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Users\virginie.dangelo\Desktop\Mises en lignes\"/>
    </mc:Choice>
  </mc:AlternateContent>
  <xr:revisionPtr revIDLastSave="0" documentId="8_{029FD724-B41F-471C-B471-499725E31BB9}" xr6:coauthVersionLast="47" xr6:coauthVersionMax="47" xr10:uidLastSave="{00000000-0000-0000-0000-000000000000}"/>
  <bookViews>
    <workbookView xWindow="-120" yWindow="-120" windowWidth="25440" windowHeight="15390" xr2:uid="{00000000-000D-0000-FFFF-FFFF00000000}"/>
  </bookViews>
  <sheets>
    <sheet name="Sommaire" sheetId="6" r:id="rId1"/>
    <sheet name="Figure 1" sheetId="7" r:id="rId2"/>
    <sheet name="Figure 2" sheetId="8" r:id="rId3"/>
    <sheet name="Figure 3" sheetId="9" r:id="rId4"/>
    <sheet name="Figure 4" sheetId="10" r:id="rId5"/>
    <sheet name="Encadré - Figure 5" sheetId="11"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6" l="1"/>
  <c r="A6" i="6"/>
  <c r="A5" i="6"/>
  <c r="A4" i="6"/>
  <c r="A3" i="6"/>
</calcChain>
</file>

<file path=xl/sharedStrings.xml><?xml version="1.0" encoding="utf-8"?>
<sst xmlns="http://schemas.openxmlformats.org/spreadsheetml/2006/main" count="216" uniqueCount="123">
  <si>
    <t>Figure 1 : Répartition des personnes selon leur niveau de vie et en fonction des caractéristiques du ménage</t>
  </si>
  <si>
    <t>a. Par tranche d’âge du référent fiscal</t>
  </si>
  <si>
    <t>(en %)</t>
  </si>
  <si>
    <t>Tranche d’âge du référent fiscal</t>
  </si>
  <si>
    <t>Pauvreté</t>
  </si>
  <si>
    <t>Halo de la pauvreté</t>
  </si>
  <si>
    <t>Hors pauvreté et halo</t>
  </si>
  <si>
    <t>Population totale</t>
  </si>
  <si>
    <t>Moins de 30 ans</t>
  </si>
  <si>
    <t>30-39 ans</t>
  </si>
  <si>
    <t>40-49 ans</t>
  </si>
  <si>
    <t>50-59 ans</t>
  </si>
  <si>
    <t>60-74 ans</t>
  </si>
  <si>
    <t>75 ans ou plus</t>
  </si>
  <si>
    <t>Ensemble</t>
  </si>
  <si>
    <r>
      <rPr>
        <b/>
        <sz val="10"/>
        <color rgb="FF000000"/>
        <rFont val="Arial"/>
        <family val="2"/>
        <charset val="1"/>
      </rPr>
      <t>Note :</t>
    </r>
    <r>
      <rPr>
        <sz val="10"/>
        <color rgb="FF000000"/>
        <rFont val="Arial"/>
        <family val="2"/>
        <charset val="1"/>
      </rPr>
      <t xml:space="preserve"> En raison des arrondis, la somme des valeurs par tranche d’âge peut légèrement différer de 100.</t>
    </r>
  </si>
  <si>
    <r>
      <rPr>
        <b/>
        <sz val="10"/>
        <rFont val="Arial"/>
        <family val="2"/>
        <charset val="1"/>
      </rPr>
      <t>Lecture :</t>
    </r>
    <r>
      <rPr>
        <sz val="10"/>
        <rFont val="Arial"/>
        <family val="2"/>
        <charset val="1"/>
      </rPr>
      <t xml:space="preserve"> Dans le halo de la pauvreté, 6 % des personnes vivent dans un ménage dont le référent fiscal a moins de 30 ans.</t>
    </r>
  </si>
  <si>
    <r>
      <rPr>
        <b/>
        <sz val="10"/>
        <rFont val="Arial"/>
        <family val="2"/>
        <charset val="1"/>
      </rPr>
      <t>Champ :</t>
    </r>
    <r>
      <rPr>
        <sz val="10"/>
        <rFont val="Arial"/>
        <family val="2"/>
        <charset val="1"/>
      </rPr>
      <t xml:space="preserve"> Personnes appartenant à des ménages fiscaux en logement ordinaire dont le revenu disponible est positif ou nul.</t>
    </r>
  </si>
  <si>
    <r>
      <rPr>
        <b/>
        <sz val="10"/>
        <rFont val="Arial"/>
        <family val="2"/>
        <charset val="1"/>
      </rPr>
      <t>Source :</t>
    </r>
    <r>
      <rPr>
        <sz val="10"/>
        <rFont val="Arial"/>
        <family val="2"/>
        <charset val="1"/>
      </rPr>
      <t xml:space="preserve"> Insee-DGFIP-Cnaf-Cnav-CCMSA, Fichier localisé social et fiscal (Filosofi) 2019.</t>
    </r>
  </si>
  <si>
    <t>b. Par type de ménage</t>
  </si>
  <si>
    <t>Type de ménage</t>
  </si>
  <si>
    <t>Homme seul</t>
  </si>
  <si>
    <t>Femme seule</t>
  </si>
  <si>
    <t>Couple sans enfant</t>
  </si>
  <si>
    <t>Couple avec enfants</t>
  </si>
  <si>
    <t>Famille monoparentale</t>
  </si>
  <si>
    <t>Ménage complexe</t>
  </si>
  <si>
    <t>dont famille nombreuse</t>
  </si>
  <si>
    <r>
      <rPr>
        <b/>
        <sz val="10"/>
        <rFont val="Arial"/>
        <family val="2"/>
        <charset val="1"/>
      </rPr>
      <t>Note 1:</t>
    </r>
    <r>
      <rPr>
        <sz val="10"/>
        <rFont val="Arial"/>
        <family val="2"/>
        <charset val="1"/>
      </rPr>
      <t xml:space="preserve"> Les ménages complexes comportent notamment les ménages au sein desquels cohabitent plusieurs générations, ainsi que les personnes vivant en colocation. Les familles nombreuses sont les familles monoparentales et couples avec trois enfants ou plus, hors ménages complexes. </t>
    </r>
  </si>
  <si>
    <r>
      <rPr>
        <b/>
        <sz val="10"/>
        <color rgb="FF000000"/>
        <rFont val="Arial"/>
        <family val="2"/>
        <charset val="1"/>
      </rPr>
      <t>Note 2</t>
    </r>
    <r>
      <rPr>
        <sz val="10"/>
        <color rgb="FF000000"/>
        <rFont val="Arial"/>
        <family val="2"/>
        <charset val="1"/>
      </rPr>
      <t> : En raison des arrondis, la somme des valeurs par tranche d’âge peut légèrement différer de 100.</t>
    </r>
  </si>
  <si>
    <r>
      <rPr>
        <b/>
        <sz val="10"/>
        <rFont val="Arial"/>
        <family val="2"/>
        <charset val="1"/>
      </rPr>
      <t>Lecture :</t>
    </r>
    <r>
      <rPr>
        <sz val="10"/>
        <rFont val="Arial"/>
        <family val="2"/>
        <charset val="1"/>
      </rPr>
      <t xml:space="preserve"> Dans le halo de la pauvreté, 14 % des personnes sont des femmes seules.</t>
    </r>
  </si>
  <si>
    <t>c. Par statut d’occupation de la résidence principale</t>
  </si>
  <si>
    <t>Statut d’occupation</t>
  </si>
  <si>
    <t>Propriétaire</t>
  </si>
  <si>
    <t>Locataire du parc social</t>
  </si>
  <si>
    <t>Locataire du parc privé</t>
  </si>
  <si>
    <r>
      <rPr>
        <b/>
        <sz val="10"/>
        <rFont val="Arial"/>
        <family val="2"/>
        <charset val="1"/>
      </rPr>
      <t>Lecture :</t>
    </r>
    <r>
      <rPr>
        <sz val="10"/>
        <rFont val="Arial"/>
        <family val="2"/>
        <charset val="1"/>
      </rPr>
      <t xml:space="preserve"> Dans le halo de la pauvreté, 33 % des personnes sont propriétaires de leur résidence principale.</t>
    </r>
  </si>
  <si>
    <r>
      <rPr>
        <b/>
        <sz val="10"/>
        <rFont val="Arial"/>
        <family val="2"/>
        <charset val="1"/>
      </rPr>
      <t>Sources :</t>
    </r>
    <r>
      <rPr>
        <sz val="10"/>
        <rFont val="Arial"/>
        <family val="2"/>
        <charset val="1"/>
      </rPr>
      <t xml:space="preserve"> Insee-DGFIP-Cnaf-Cnav-CCMSA, Fichier localisé social et fiscal (Filosofi) 2019.</t>
    </r>
  </si>
  <si>
    <t>Figure 2 : Origine principale du revenu déclaré selon les catégories de niveau de vie en 2019</t>
  </si>
  <si>
    <t>Catégorie de niveau de vie</t>
  </si>
  <si>
    <t>Salaires et traitements</t>
  </si>
  <si>
    <t>Revenus des activités non salariées</t>
  </si>
  <si>
    <t>Indemnités de chômage</t>
  </si>
  <si>
    <t>Pensions, retraites et rentes</t>
  </si>
  <si>
    <t>Autres revenus, y compris prestations sociales</t>
  </si>
  <si>
    <r>
      <rPr>
        <b/>
        <sz val="10"/>
        <rFont val="Arial"/>
        <family val="2"/>
        <charset val="1"/>
      </rPr>
      <t>Note </t>
    </r>
    <r>
      <rPr>
        <sz val="10"/>
        <rFont val="Arial"/>
        <family val="2"/>
        <charset val="1"/>
      </rPr>
      <t>: La modalité « Autres revenus, y compris prestations sociales » regroupe des personnes dont les revenus principaux peuvent provenir par exemple de prestations sociales, de revenus exceptionnels ou de certains revenus du patrimoine exonérés d’impôts.</t>
    </r>
  </si>
  <si>
    <r>
      <rPr>
        <b/>
        <sz val="10"/>
        <rFont val="Arial"/>
        <family val="2"/>
        <charset val="1"/>
      </rPr>
      <t>Lecture :</t>
    </r>
    <r>
      <rPr>
        <sz val="10"/>
        <rFont val="Arial"/>
        <family val="2"/>
        <charset val="1"/>
      </rPr>
      <t xml:space="preserve"> Parmi les personnes pauvres, 42 % déclarent des revenus issus principalement de salaires ou traitements.</t>
    </r>
  </si>
  <si>
    <r>
      <rPr>
        <b/>
        <sz val="10"/>
        <rFont val="Arial"/>
        <family val="2"/>
        <charset val="1"/>
      </rPr>
      <t>Champ </t>
    </r>
    <r>
      <rPr>
        <sz val="10"/>
        <rFont val="Arial"/>
        <family val="2"/>
        <charset val="1"/>
      </rPr>
      <t>: Personnes appartenant à des ménages fiscaux en logement ordinaire dont le revenu disponible est positif ou nul.</t>
    </r>
  </si>
  <si>
    <r>
      <rPr>
        <b/>
        <sz val="10"/>
        <rFont val="Arial"/>
        <family val="2"/>
        <charset val="1"/>
      </rPr>
      <t>Source </t>
    </r>
    <r>
      <rPr>
        <sz val="10"/>
        <rFont val="Arial"/>
        <family val="2"/>
        <charset val="1"/>
      </rPr>
      <t>: Insee-DGFIP-Cnaf-Cnav-CCMSA, Fichier localisé social et fiscal (Filosofi) 2019.</t>
    </r>
  </si>
  <si>
    <t>Figure 3 : Composition du revenu disponible selon les catégories de niveau de vie en 2019</t>
  </si>
  <si>
    <t>Prestations sociales</t>
  </si>
  <si>
    <t>Autres revenus</t>
  </si>
  <si>
    <t>Impôts et cotisations sociales</t>
  </si>
  <si>
    <r>
      <rPr>
        <b/>
        <sz val="10"/>
        <rFont val="Arial"/>
        <family val="2"/>
        <charset val="1"/>
      </rPr>
      <t xml:space="preserve">Lecture : </t>
    </r>
    <r>
      <rPr>
        <sz val="10"/>
        <rFont val="Arial"/>
        <family val="2"/>
        <charset val="1"/>
      </rPr>
      <t>Les revenus d’activité salariée représentent 42 % des revenus disponibles des personnes dans le halo de la pauvreté.</t>
    </r>
  </si>
  <si>
    <t>Figure 4 : Situation en 2019 des personnes qui étaient dans le halo de la pauvreté en 2014, selon leur âge en 2014</t>
  </si>
  <si>
    <t>Classe d’âge</t>
  </si>
  <si>
    <r>
      <rPr>
        <b/>
        <sz val="10"/>
        <rFont val="Arial"/>
        <family val="2"/>
        <charset val="1"/>
      </rPr>
      <t xml:space="preserve">Lecture : </t>
    </r>
    <r>
      <rPr>
        <sz val="10"/>
        <rFont val="Arial"/>
        <family val="2"/>
        <charset val="1"/>
      </rPr>
      <t>Parmi les personnes âgées de 50 à 59 ans en 2014 et qui vivaient dans le halo de la pauvreté à cette date, 20 % y sont encore présentes cinq ans plus tard.</t>
    </r>
  </si>
  <si>
    <r>
      <rPr>
        <b/>
        <sz val="10"/>
        <rFont val="Arial"/>
        <family val="2"/>
        <charset val="1"/>
      </rPr>
      <t>Source</t>
    </r>
    <r>
      <rPr>
        <sz val="10"/>
        <rFont val="Arial"/>
        <family val="2"/>
        <charset val="1"/>
      </rPr>
      <t> : Insee, échantillon démographique permanent 2014-2019.</t>
    </r>
  </si>
  <si>
    <t>Figure 5 : Profils des intercommunalités de Provence-Alpes-Côte d’Azur au regard de la part de personnes vivant dans la pauvreté et dans son halo</t>
  </si>
  <si>
    <t xml:space="preserve"> (en %)</t>
  </si>
  <si>
    <t>Code de l’intercommunalité</t>
  </si>
  <si>
    <t>Libellé de l’intercommunalité</t>
  </si>
  <si>
    <t>Taux de pauvreté</t>
  </si>
  <si>
    <t>Part de personnes dans le halo de la pauvreté</t>
  </si>
  <si>
    <t>Profil</t>
  </si>
  <si>
    <t>Rhône Lez Provence</t>
  </si>
  <si>
    <r>
      <rPr>
        <sz val="10"/>
        <rFont val="Arial"/>
        <family val="2"/>
        <charset val="1"/>
      </rPr>
      <t>1</t>
    </r>
    <r>
      <rPr>
        <vertAlign val="superscript"/>
        <sz val="10"/>
        <rFont val="Arial"/>
        <family val="2"/>
        <charset val="1"/>
      </rPr>
      <t>er</t>
    </r>
    <r>
      <rPr>
        <sz val="10"/>
        <rFont val="Arial"/>
        <family val="2"/>
        <charset val="1"/>
      </rPr>
      <t xml:space="preserve"> profil</t>
    </r>
  </si>
  <si>
    <t>Le Pays de Fayence</t>
  </si>
  <si>
    <r>
      <rPr>
        <sz val="10"/>
        <rFont val="Arial"/>
        <family val="2"/>
        <charset val="1"/>
      </rPr>
      <t>4</t>
    </r>
    <r>
      <rPr>
        <vertAlign val="superscript"/>
        <sz val="10"/>
        <rFont val="Arial"/>
        <family val="2"/>
        <charset val="1"/>
      </rPr>
      <t>e</t>
    </r>
    <r>
      <rPr>
        <sz val="10"/>
        <rFont val="Arial"/>
        <family val="2"/>
        <charset val="1"/>
      </rPr>
      <t xml:space="preserve"> profil</t>
    </r>
  </si>
  <si>
    <t>Méditerranée Porte des Maures</t>
  </si>
  <si>
    <t>Nice Côte d'Azur</t>
  </si>
  <si>
    <t>Durance-Lubéron-Verdon Agglomération</t>
  </si>
  <si>
    <r>
      <rPr>
        <sz val="10"/>
        <rFont val="Arial"/>
        <family val="2"/>
        <charset val="1"/>
      </rPr>
      <t>3</t>
    </r>
    <r>
      <rPr>
        <vertAlign val="superscript"/>
        <sz val="10"/>
        <rFont val="Arial"/>
        <family val="2"/>
        <charset val="1"/>
      </rPr>
      <t>e</t>
    </r>
    <r>
      <rPr>
        <sz val="10"/>
        <rFont val="Arial"/>
        <family val="2"/>
        <charset val="1"/>
      </rPr>
      <t xml:space="preserve"> profil</t>
    </r>
  </si>
  <si>
    <t>Terre de Provence</t>
  </si>
  <si>
    <t>Estérel Côte d’Azur (ex CAVEM)</t>
  </si>
  <si>
    <t>Ventoux Sud</t>
  </si>
  <si>
    <t>Le Golfe de Saint-Tropez</t>
  </si>
  <si>
    <t>Le Pays de Grasse</t>
  </si>
  <si>
    <t>Cannes Pays de Lérins</t>
  </si>
  <si>
    <t>Alpes d'Azur</t>
  </si>
  <si>
    <t>Provence Verdon</t>
  </si>
  <si>
    <t>Lacs et Gorges du Verdon</t>
  </si>
  <si>
    <t>Luberon Monts de Vaucluse</t>
  </si>
  <si>
    <t>Pays d'Apt-Luberon</t>
  </si>
  <si>
    <t>Enclave des Papes-Pays de Grignan</t>
  </si>
  <si>
    <t>Aix-Marseille-Provence</t>
  </si>
  <si>
    <r>
      <rPr>
        <sz val="10"/>
        <rFont val="Arial"/>
        <family val="2"/>
        <charset val="1"/>
      </rPr>
      <t>2</t>
    </r>
    <r>
      <rPr>
        <vertAlign val="superscript"/>
        <sz val="10"/>
        <rFont val="Arial"/>
        <family val="2"/>
        <charset val="1"/>
      </rPr>
      <t>e</t>
    </r>
    <r>
      <rPr>
        <sz val="10"/>
        <rFont val="Arial"/>
        <family val="2"/>
        <charset val="1"/>
      </rPr>
      <t xml:space="preserve"> profil</t>
    </r>
  </si>
  <si>
    <t>Serre-Ponçon Val d'Avance</t>
  </si>
  <si>
    <t>Provence-Alpes-Agglomération</t>
  </si>
  <si>
    <t>Buëch-Dévoluy</t>
  </si>
  <si>
    <t>Le Guillestrois et du Queyras</t>
  </si>
  <si>
    <t>Serre-Ponçon</t>
  </si>
  <si>
    <t>Gap-Tallard-Durance</t>
  </si>
  <si>
    <t>Champsaur-Valgaudemar</t>
  </si>
  <si>
    <t>La Provence Verte</t>
  </si>
  <si>
    <t>Alpes-Provence-Verdon - Sources de Lumière</t>
  </si>
  <si>
    <t>Le Sisteronais-Buëch</t>
  </si>
  <si>
    <t>Haute-Provence-Pays de Banon</t>
  </si>
  <si>
    <t>Jabron-Lure-Vançon-Durance</t>
  </si>
  <si>
    <t>Vallée de l'Ubaye - Serre-Ponçon</t>
  </si>
  <si>
    <t>Pays Forcalquier et Montagne de Lure</t>
  </si>
  <si>
    <t>Le Briançonnais</t>
  </si>
  <si>
    <t>Le Pays des Ecrins</t>
  </si>
  <si>
    <t>La Riviera Française</t>
  </si>
  <si>
    <t>Sophia Antipolis</t>
  </si>
  <si>
    <t>Le Pays des Paillons</t>
  </si>
  <si>
    <t>Vallée des Baux-Alpilles (CC VBA)</t>
  </si>
  <si>
    <t>Arles-Crau-Camargue-Montagnette</t>
  </si>
  <si>
    <t>Sud Sainte Baume</t>
  </si>
  <si>
    <t>La Vallée du Gapeau</t>
  </si>
  <si>
    <t>Dracénie Provence Verdon Agglomération</t>
  </si>
  <si>
    <t>Toulon-Provence-Méditerranée</t>
  </si>
  <si>
    <t>Cœur du Var</t>
  </si>
  <si>
    <t>Ventoux-Comtat-Venaissin (COVE)</t>
  </si>
  <si>
    <t>Aygues-Ouvèze en Provence (CCAOP)</t>
  </si>
  <si>
    <t>Le Pays Réuni d'Orange</t>
  </si>
  <si>
    <t>Le Grand Avignon (COGA)</t>
  </si>
  <si>
    <t>Territoriale Sud-Luberon</t>
  </si>
  <si>
    <t>Les Sorgues du Comtat</t>
  </si>
  <si>
    <t>Le Pays des Sorgues et des Monts de Vaucluse</t>
  </si>
  <si>
    <t>Vaison Ventoux</t>
  </si>
  <si>
    <r>
      <rPr>
        <b/>
        <sz val="10"/>
        <rFont val="Arial"/>
        <family val="2"/>
        <charset val="1"/>
      </rPr>
      <t>Note :</t>
    </r>
    <r>
      <rPr>
        <sz val="10"/>
        <rFont val="Arial"/>
        <family val="2"/>
        <charset val="1"/>
      </rPr>
      <t xml:space="preserve"> Les calculs ont été réalisés sur la partie régionale des EPCI.</t>
    </r>
  </si>
  <si>
    <t>Sommaire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</si>
</sst>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0"/>
      <name val="Arial"/>
      <family val="2"/>
      <charset val="1"/>
    </font>
    <font>
      <b/>
      <sz val="10"/>
      <color rgb="FF000000"/>
      <name val="Arial"/>
      <family val="2"/>
    </font>
    <font>
      <b/>
      <sz val="10"/>
      <color rgb="FF000000"/>
      <name val="Arial"/>
      <family val="2"/>
    </font>
    <font>
      <sz val="10"/>
      <color rgb="FF000000"/>
      <name val="Arial"/>
      <family val="2"/>
    </font>
    <font>
      <i/>
      <sz val="10"/>
      <color rgb="FF000000"/>
      <name val="Arial"/>
      <family val="2"/>
    </font>
    <font>
      <b/>
      <sz val="10"/>
      <color rgb="FF6666FF"/>
      <name val="Arial"/>
      <family val="2"/>
    </font>
    <font>
      <sz val="10"/>
      <color rgb="FF000000"/>
      <name val="Arial"/>
    </font>
    <font>
      <sz val="10"/>
      <color rgb="FFFFFFFF"/>
      <name val="Arial"/>
      <family val="2"/>
    </font>
    <font>
      <sz val="12"/>
      <color rgb="FF009999"/>
      <name val="Calibri"/>
      <family val="2"/>
    </font>
    <font>
      <sz val="14"/>
      <color rgb="FF174695"/>
      <name val="Arial"/>
    </font>
    <font>
      <u/>
      <sz val="10"/>
      <color theme="10"/>
      <name val="Arial"/>
    </font>
    <font>
      <b/>
      <sz val="10"/>
      <color rgb="FF000000"/>
      <name val="Arial"/>
      <family val="2"/>
      <charset val="1"/>
    </font>
    <font>
      <sz val="10"/>
      <color rgb="FF000000"/>
      <name val="Arial"/>
      <family val="2"/>
      <charset val="1"/>
    </font>
    <font>
      <b/>
      <sz val="10"/>
      <name val="Arial"/>
      <family val="2"/>
      <charset val="1"/>
    </font>
    <font>
      <vertAlign val="superscript"/>
      <sz val="10"/>
      <name val="Arial"/>
      <family val="2"/>
      <charset val="1"/>
    </font>
  </fonts>
  <fills count="2">
    <fill>
      <patternFill patternType="none"/>
    </fill>
    <fill>
      <patternFill patternType="gray125"/>
    </fill>
  </fills>
  <borders count="1">
    <border>
      <left/>
      <right/>
      <top/>
      <bottom/>
      <diagonal/>
    </border>
  </borders>
  <cellStyleXfs count="1">
    <xf numFmtId="0" fontId="0" fillId="0" borderId="0"/>
  </cellStyleXfs>
  <cellXfs count="30">
    <xf numFmtId="0" fontId="0" fillId="0" borderId="0" xfId="0"/>
    <xf numFmtId="0" fontId="1" fillId="0" borderId="0" xfId="0" applyNumberFormat="1" applyFont="1" applyAlignment="1" applyProtection="1">
      <protection locked="0"/>
    </xf>
    <xf numFmtId="0" fontId="1" fillId="0" borderId="0" xfId="0" applyNumberFormat="1" applyFont="1" applyAlignment="1" applyProtection="1">
      <alignment horizontal="center" vertical="center"/>
      <protection locked="0"/>
    </xf>
    <xf numFmtId="0" fontId="2" fillId="0" borderId="0" xfId="0" applyNumberFormat="1" applyFont="1" applyAlignment="1" applyProtection="1">
      <alignment horizontal="center" vertical="center"/>
      <protection locked="0"/>
    </xf>
    <xf numFmtId="0" fontId="3" fillId="0" borderId="0" xfId="0" applyNumberFormat="1" applyFont="1" applyAlignment="1" applyProtection="1">
      <alignment horizontal="left"/>
      <protection locked="0"/>
    </xf>
    <xf numFmtId="1" fontId="3" fillId="0" borderId="0" xfId="0" applyNumberFormat="1" applyFont="1" applyAlignment="1" applyProtection="1">
      <alignment horizontal="right"/>
      <protection locked="0"/>
    </xf>
    <xf numFmtId="0" fontId="3" fillId="0" borderId="0" xfId="0" applyNumberFormat="1" applyFont="1" applyAlignment="1" applyProtection="1">
      <alignment horizontal="left" wrapText="1"/>
      <protection locked="0"/>
    </xf>
    <xf numFmtId="0" fontId="4" fillId="0" borderId="0" xfId="0" applyNumberFormat="1" applyFont="1" applyAlignment="1" applyProtection="1">
      <alignment horizontal="center" wrapText="1"/>
      <protection locked="0"/>
    </xf>
    <xf numFmtId="1" fontId="4" fillId="0" borderId="0" xfId="0" applyNumberFormat="1" applyFont="1" applyAlignment="1" applyProtection="1">
      <alignment horizontal="right"/>
      <protection locked="0"/>
    </xf>
    <xf numFmtId="0" fontId="2" fillId="0" borderId="0" xfId="0" applyNumberFormat="1" applyFont="1" applyAlignment="1" applyProtection="1">
      <protection locked="0"/>
    </xf>
    <xf numFmtId="0" fontId="5" fillId="0" borderId="0" xfId="0" applyNumberFormat="1" applyFont="1" applyAlignment="1" applyProtection="1">
      <protection locked="0"/>
    </xf>
    <xf numFmtId="0" fontId="6" fillId="0" borderId="0" xfId="0" applyNumberFormat="1" applyFont="1" applyAlignment="1" applyProtection="1">
      <alignment horizontal="right"/>
      <protection locked="0"/>
    </xf>
    <xf numFmtId="0" fontId="1" fillId="0" borderId="0" xfId="0" applyNumberFormat="1" applyFont="1" applyAlignment="1" applyProtection="1">
      <alignment horizontal="center" vertical="center" wrapText="1"/>
      <protection locked="0"/>
    </xf>
    <xf numFmtId="0" fontId="3" fillId="0" borderId="0" xfId="0" applyNumberFormat="1" applyFont="1" applyAlignment="1" applyProtection="1">
      <protection locked="0"/>
    </xf>
    <xf numFmtId="1" fontId="3" fillId="0" borderId="0" xfId="0" applyNumberFormat="1" applyFont="1" applyAlignment="1" applyProtection="1">
      <protection locked="0"/>
    </xf>
    <xf numFmtId="0" fontId="1" fillId="0" borderId="0" xfId="0" applyNumberFormat="1" applyFont="1" applyAlignment="1" applyProtection="1">
      <alignment horizontal="left"/>
      <protection locked="0"/>
    </xf>
    <xf numFmtId="1" fontId="1" fillId="0" borderId="0" xfId="0" applyNumberFormat="1" applyFont="1" applyAlignment="1" applyProtection="1">
      <protection locked="0"/>
    </xf>
    <xf numFmtId="0" fontId="6" fillId="0" borderId="0" xfId="0" applyNumberFormat="1" applyFont="1" applyAlignment="1" applyProtection="1">
      <protection locked="0"/>
    </xf>
    <xf numFmtId="0" fontId="3" fillId="0" borderId="0" xfId="0" applyNumberFormat="1" applyFont="1" applyAlignment="1" applyProtection="1">
      <alignment wrapText="1"/>
      <protection locked="0"/>
    </xf>
    <xf numFmtId="0" fontId="3" fillId="0" borderId="0" xfId="0" applyNumberFormat="1" applyFont="1" applyAlignment="1" applyProtection="1">
      <alignment horizontal="left" vertical="center"/>
      <protection locked="0"/>
    </xf>
    <xf numFmtId="0" fontId="1" fillId="0" borderId="0" xfId="0" applyNumberFormat="1" applyFont="1" applyAlignment="1" applyProtection="1">
      <alignment wrapText="1"/>
      <protection locked="0"/>
    </xf>
    <xf numFmtId="164" fontId="6" fillId="0" borderId="0" xfId="0" applyNumberFormat="1" applyFont="1" applyAlignment="1" applyProtection="1">
      <protection locked="0"/>
    </xf>
    <xf numFmtId="0" fontId="7" fillId="0" borderId="0" xfId="0" applyNumberFormat="1" applyFont="1" applyAlignment="1" applyProtection="1">
      <alignment horizontal="left"/>
      <protection locked="0"/>
    </xf>
    <xf numFmtId="0" fontId="7" fillId="0" borderId="0" xfId="0" applyNumberFormat="1" applyFont="1" applyAlignment="1" applyProtection="1">
      <protection locked="0"/>
    </xf>
    <xf numFmtId="49" fontId="2" fillId="0" borderId="0" xfId="0" applyNumberFormat="1" applyFont="1" applyAlignment="1" applyProtection="1">
      <protection locked="0"/>
    </xf>
    <xf numFmtId="49" fontId="6" fillId="0" borderId="0" xfId="0" applyNumberFormat="1" applyFont="1" applyAlignment="1" applyProtection="1">
      <protection locked="0"/>
    </xf>
    <xf numFmtId="0" fontId="8" fillId="0" borderId="0" xfId="0" applyNumberFormat="1" applyFont="1" applyAlignment="1" applyProtection="1">
      <protection locked="0"/>
    </xf>
    <xf numFmtId="0" fontId="10" fillId="0" borderId="0" xfId="0" applyFont="1"/>
    <xf numFmtId="0" fontId="9" fillId="0" borderId="0" xfId="0" applyFont="1" applyAlignment="1">
      <alignment horizontal="left"/>
    </xf>
    <xf numFmtId="0" fontId="0" fillId="0" borderId="0" xfId="0"/>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9999"/>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66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
  <sheetViews>
    <sheetView tabSelected="1" workbookViewId="0">
      <selection sqref="A1:B1"/>
    </sheetView>
  </sheetViews>
  <sheetFormatPr baseColWidth="10" defaultRowHeight="12.75" x14ac:dyDescent="0.2"/>
  <sheetData>
    <row r="1" spans="1:2" ht="18" x14ac:dyDescent="0.25">
      <c r="A1" s="28" t="s">
        <v>122</v>
      </c>
      <c r="B1" s="29"/>
    </row>
    <row r="3" spans="1:2" x14ac:dyDescent="0.2">
      <c r="A3" s="27" t="str">
        <f>HYPERLINK("#'Figure 1'!A1", "Figure 1 : Répartition des personnes selon leur niveau de vie et en fonction des caractéristiques du ménage")</f>
        <v>Figure 1 : Répartition des personnes selon leur niveau de vie et en fonction des caractéristiques du ménage</v>
      </c>
    </row>
    <row r="4" spans="1:2" x14ac:dyDescent="0.2">
      <c r="A4" s="27" t="str">
        <f>HYPERLINK("#'Figure 2'!A1", "Figure 2 : Origine principale du revenu déclaré selon les catégories de niveau de vie en 2019")</f>
        <v>Figure 2 : Origine principale du revenu déclaré selon les catégories de niveau de vie en 2019</v>
      </c>
    </row>
    <row r="5" spans="1:2" x14ac:dyDescent="0.2">
      <c r="A5" s="27" t="str">
        <f>HYPERLINK("#'Figure 3'!A1", "Figure 3 : Composition du revenu disponible selon les catégories de niveau de vie en 2019")</f>
        <v>Figure 3 : Composition du revenu disponible selon les catégories de niveau de vie en 2019</v>
      </c>
    </row>
    <row r="6" spans="1:2" x14ac:dyDescent="0.2">
      <c r="A6" s="27" t="str">
        <f>HYPERLINK("#'Figure 4'!A1", "Figure 4 : Situation en 2019 des personnes qui étaient dans le halo de la pauvreté en 2014, selon leur âge en 2014")</f>
        <v>Figure 4 : Situation en 2019 des personnes qui étaient dans le halo de la pauvreté en 2014, selon leur âge en 2014</v>
      </c>
    </row>
    <row r="7" spans="1:2" x14ac:dyDescent="0.2">
      <c r="A7" s="27" t="str">
        <f>HYPERLINK("#'Encadré - Figure 5'!A1", "Figure 5 : Profils des intercommunalités de Provence-Alpes-Côte d’Azur au regard de la part de personnes vivant dans la pauvreté et dans son halo")</f>
        <v>Figure 5 : Profils des intercommunalités de Provence-Alpes-Côte d’Azur au regard de la part de personnes vivant dans la pauvreté et dans son halo</v>
      </c>
    </row>
  </sheetData>
  <mergeCells count="1">
    <mergeCell ref="A1:B1"/>
  </mergeCell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4"/>
  <sheetViews>
    <sheetView zoomScaleNormal="100" workbookViewId="0"/>
  </sheetViews>
  <sheetFormatPr baseColWidth="10" defaultRowHeight="12.75" x14ac:dyDescent="0.2"/>
  <cols>
    <col min="1" max="1" width="31" customWidth="1"/>
    <col min="2" max="2" width="9.7109375" customWidth="1"/>
    <col min="3" max="3" width="19.42578125" customWidth="1"/>
    <col min="4" max="4" width="21.42578125" customWidth="1"/>
    <col min="5" max="5" width="17.140625" customWidth="1"/>
    <col min="6" max="16384" width="11.5703125" customWidth="1"/>
  </cols>
  <sheetData>
    <row r="1" spans="1:5" ht="12.75" customHeight="1" x14ac:dyDescent="0.2">
      <c r="A1" s="9" t="s">
        <v>0</v>
      </c>
    </row>
    <row r="2" spans="1:5" ht="12.75" customHeight="1" x14ac:dyDescent="0.2">
      <c r="A2" s="9"/>
    </row>
    <row r="3" spans="1:5" ht="12.75" customHeight="1" x14ac:dyDescent="0.2">
      <c r="A3" s="9" t="s">
        <v>1</v>
      </c>
    </row>
    <row r="4" spans="1:5" ht="12.75" customHeight="1" x14ac:dyDescent="0.2">
      <c r="A4" s="10"/>
      <c r="B4" s="9"/>
      <c r="E4" s="11" t="s">
        <v>2</v>
      </c>
    </row>
    <row r="5" spans="1:5" ht="12.95" customHeight="1" x14ac:dyDescent="0.2">
      <c r="A5" s="12" t="s">
        <v>3</v>
      </c>
      <c r="B5" s="12" t="s">
        <v>4</v>
      </c>
      <c r="C5" s="12" t="s">
        <v>5</v>
      </c>
      <c r="D5" s="12" t="s">
        <v>6</v>
      </c>
      <c r="E5" s="12" t="s">
        <v>7</v>
      </c>
    </row>
    <row r="6" spans="1:5" ht="12.75" customHeight="1" x14ac:dyDescent="0.2">
      <c r="A6" s="13" t="s">
        <v>8</v>
      </c>
      <c r="B6" s="14">
        <v>8</v>
      </c>
      <c r="C6" s="14">
        <v>6</v>
      </c>
      <c r="D6" s="14">
        <v>5</v>
      </c>
      <c r="E6" s="14">
        <v>5</v>
      </c>
    </row>
    <row r="7" spans="1:5" ht="12.75" customHeight="1" x14ac:dyDescent="0.2">
      <c r="A7" s="13" t="s">
        <v>9</v>
      </c>
      <c r="B7" s="14">
        <v>20</v>
      </c>
      <c r="C7" s="14">
        <v>19</v>
      </c>
      <c r="D7" s="14">
        <v>16</v>
      </c>
      <c r="E7" s="14">
        <v>17</v>
      </c>
    </row>
    <row r="8" spans="1:5" ht="12.75" customHeight="1" x14ac:dyDescent="0.2">
      <c r="A8" s="13" t="s">
        <v>10</v>
      </c>
      <c r="B8" s="14">
        <v>26</v>
      </c>
      <c r="C8" s="14">
        <v>24</v>
      </c>
      <c r="D8" s="14">
        <v>21</v>
      </c>
      <c r="E8" s="14">
        <v>22</v>
      </c>
    </row>
    <row r="9" spans="1:5" ht="12.75" customHeight="1" x14ac:dyDescent="0.2">
      <c r="A9" s="13" t="s">
        <v>11</v>
      </c>
      <c r="B9" s="14">
        <v>21</v>
      </c>
      <c r="C9" s="14">
        <v>18</v>
      </c>
      <c r="D9" s="14">
        <v>21</v>
      </c>
      <c r="E9" s="14">
        <v>21</v>
      </c>
    </row>
    <row r="10" spans="1:5" ht="12.75" customHeight="1" x14ac:dyDescent="0.2">
      <c r="A10" s="13" t="s">
        <v>12</v>
      </c>
      <c r="B10" s="14">
        <v>17</v>
      </c>
      <c r="C10" s="14">
        <v>19</v>
      </c>
      <c r="D10" s="14">
        <v>24</v>
      </c>
      <c r="E10" s="14">
        <v>22</v>
      </c>
    </row>
    <row r="11" spans="1:5" ht="12.75" customHeight="1" x14ac:dyDescent="0.2">
      <c r="A11" s="13" t="s">
        <v>13</v>
      </c>
      <c r="B11" s="14">
        <v>9</v>
      </c>
      <c r="C11" s="14">
        <v>13</v>
      </c>
      <c r="D11" s="14">
        <v>14</v>
      </c>
      <c r="E11" s="14">
        <v>13</v>
      </c>
    </row>
    <row r="12" spans="1:5" ht="12.75" customHeight="1" x14ac:dyDescent="0.2">
      <c r="A12" s="15" t="s">
        <v>14</v>
      </c>
      <c r="B12" s="16">
        <v>100</v>
      </c>
      <c r="C12" s="16">
        <v>100</v>
      </c>
      <c r="D12" s="16">
        <v>100</v>
      </c>
      <c r="E12" s="16">
        <v>100</v>
      </c>
    </row>
    <row r="13" spans="1:5" ht="12.95" customHeight="1" x14ac:dyDescent="0.2">
      <c r="A13" s="1" t="s">
        <v>15</v>
      </c>
    </row>
    <row r="14" spans="1:5" ht="12.95" customHeight="1" x14ac:dyDescent="0.2">
      <c r="A14" s="9" t="s">
        <v>16</v>
      </c>
    </row>
    <row r="15" spans="1:5" ht="12.95" customHeight="1" x14ac:dyDescent="0.2">
      <c r="A15" s="9" t="s">
        <v>17</v>
      </c>
    </row>
    <row r="16" spans="1:5" ht="12.95" customHeight="1" x14ac:dyDescent="0.2">
      <c r="A16" s="9" t="s">
        <v>18</v>
      </c>
    </row>
    <row r="18" spans="1:16" ht="12.75" customHeight="1" x14ac:dyDescent="0.2">
      <c r="A18" s="9" t="s">
        <v>19</v>
      </c>
    </row>
    <row r="19" spans="1:16" ht="12.75" customHeight="1" x14ac:dyDescent="0.2">
      <c r="A19" s="10"/>
      <c r="B19" s="9"/>
      <c r="E19" s="11" t="s">
        <v>2</v>
      </c>
    </row>
    <row r="20" spans="1:16" ht="12.95" customHeight="1" x14ac:dyDescent="0.2">
      <c r="A20" s="12" t="s">
        <v>20</v>
      </c>
      <c r="B20" s="12" t="s">
        <v>4</v>
      </c>
      <c r="C20" s="12" t="s">
        <v>5</v>
      </c>
      <c r="D20" s="12" t="s">
        <v>6</v>
      </c>
      <c r="E20" s="12" t="s">
        <v>7</v>
      </c>
      <c r="F20" s="2"/>
      <c r="G20" s="3"/>
      <c r="H20" s="2"/>
      <c r="I20" s="2"/>
      <c r="J20" s="2"/>
      <c r="K20" s="2"/>
      <c r="L20" s="2"/>
      <c r="M20" s="2"/>
      <c r="N20" s="2"/>
      <c r="O20" s="2"/>
      <c r="P20" s="2"/>
    </row>
    <row r="21" spans="1:16" ht="12.75" customHeight="1" x14ac:dyDescent="0.2">
      <c r="A21" s="4" t="s">
        <v>21</v>
      </c>
      <c r="B21" s="5">
        <v>9</v>
      </c>
      <c r="C21" s="5">
        <v>8</v>
      </c>
      <c r="D21" s="5">
        <v>7</v>
      </c>
      <c r="E21" s="5">
        <v>7</v>
      </c>
    </row>
    <row r="22" spans="1:16" ht="12.95" customHeight="1" x14ac:dyDescent="0.2">
      <c r="A22" s="6" t="s">
        <v>22</v>
      </c>
      <c r="B22" s="5">
        <v>11</v>
      </c>
      <c r="C22" s="5">
        <v>14</v>
      </c>
      <c r="D22" s="5">
        <v>9</v>
      </c>
      <c r="E22" s="5">
        <v>10</v>
      </c>
    </row>
    <row r="23" spans="1:16" ht="12.95" customHeight="1" x14ac:dyDescent="0.2">
      <c r="A23" s="6" t="s">
        <v>23</v>
      </c>
      <c r="B23" s="5">
        <v>10</v>
      </c>
      <c r="C23" s="5">
        <v>13</v>
      </c>
      <c r="D23" s="5">
        <v>24</v>
      </c>
      <c r="E23" s="5">
        <v>21</v>
      </c>
    </row>
    <row r="24" spans="1:16" ht="12.95" customHeight="1" x14ac:dyDescent="0.2">
      <c r="A24" s="6" t="s">
        <v>24</v>
      </c>
      <c r="B24" s="5">
        <v>37</v>
      </c>
      <c r="C24" s="5">
        <v>37</v>
      </c>
      <c r="D24" s="5">
        <v>41</v>
      </c>
      <c r="E24" s="5">
        <v>40</v>
      </c>
    </row>
    <row r="25" spans="1:16" ht="12.95" customHeight="1" x14ac:dyDescent="0.2">
      <c r="A25" s="6" t="s">
        <v>25</v>
      </c>
      <c r="B25" s="5">
        <v>24</v>
      </c>
      <c r="C25" s="5">
        <v>20</v>
      </c>
      <c r="D25" s="5">
        <v>10</v>
      </c>
      <c r="E25" s="5">
        <v>13</v>
      </c>
    </row>
    <row r="26" spans="1:16" ht="12.95" customHeight="1" x14ac:dyDescent="0.2">
      <c r="A26" s="6" t="s">
        <v>26</v>
      </c>
      <c r="B26" s="5">
        <v>9</v>
      </c>
      <c r="C26" s="5">
        <v>8</v>
      </c>
      <c r="D26" s="5">
        <v>8</v>
      </c>
      <c r="E26" s="5">
        <v>8</v>
      </c>
    </row>
    <row r="27" spans="1:16" ht="12.75" customHeight="1" x14ac:dyDescent="0.2">
      <c r="A27" s="15" t="s">
        <v>14</v>
      </c>
      <c r="B27" s="16">
        <v>100</v>
      </c>
      <c r="C27" s="16">
        <v>100</v>
      </c>
      <c r="D27" s="16">
        <v>100</v>
      </c>
      <c r="E27" s="16">
        <v>100</v>
      </c>
    </row>
    <row r="28" spans="1:16" ht="12.95" customHeight="1" x14ac:dyDescent="0.2">
      <c r="A28" s="7" t="s">
        <v>27</v>
      </c>
      <c r="B28" s="8">
        <v>25</v>
      </c>
      <c r="C28" s="8">
        <v>19</v>
      </c>
      <c r="D28" s="8">
        <v>8</v>
      </c>
      <c r="E28" s="8">
        <v>12</v>
      </c>
    </row>
    <row r="29" spans="1:16" ht="12.95" customHeight="1" x14ac:dyDescent="0.2">
      <c r="A29" s="9" t="s">
        <v>28</v>
      </c>
    </row>
    <row r="30" spans="1:16" ht="12.95" customHeight="1" x14ac:dyDescent="0.2">
      <c r="A30" s="1" t="s">
        <v>29</v>
      </c>
    </row>
    <row r="31" spans="1:16" ht="12.95" customHeight="1" x14ac:dyDescent="0.2">
      <c r="A31" s="9" t="s">
        <v>30</v>
      </c>
    </row>
    <row r="32" spans="1:16" ht="12.95" customHeight="1" x14ac:dyDescent="0.2">
      <c r="A32" s="9" t="s">
        <v>17</v>
      </c>
    </row>
    <row r="33" spans="1:5" ht="12.95" customHeight="1" x14ac:dyDescent="0.2">
      <c r="A33" s="9" t="s">
        <v>18</v>
      </c>
    </row>
    <row r="35" spans="1:5" ht="12.75" customHeight="1" x14ac:dyDescent="0.2">
      <c r="A35" s="9" t="s">
        <v>31</v>
      </c>
    </row>
    <row r="36" spans="1:5" ht="12.75" customHeight="1" x14ac:dyDescent="0.2">
      <c r="A36" s="10"/>
      <c r="B36" s="9"/>
      <c r="E36" s="11" t="s">
        <v>2</v>
      </c>
    </row>
    <row r="37" spans="1:5" ht="12.95" customHeight="1" x14ac:dyDescent="0.2">
      <c r="A37" s="12" t="s">
        <v>32</v>
      </c>
      <c r="B37" s="12" t="s">
        <v>4</v>
      </c>
      <c r="C37" s="12" t="s">
        <v>5</v>
      </c>
      <c r="D37" s="12" t="s">
        <v>6</v>
      </c>
      <c r="E37" s="12" t="s">
        <v>7</v>
      </c>
    </row>
    <row r="38" spans="1:5" ht="12.75" customHeight="1" x14ac:dyDescent="0.2">
      <c r="A38" s="13" t="s">
        <v>33</v>
      </c>
      <c r="B38" s="14">
        <v>25</v>
      </c>
      <c r="C38" s="14">
        <v>33</v>
      </c>
      <c r="D38" s="14">
        <v>67</v>
      </c>
      <c r="E38" s="14">
        <v>57</v>
      </c>
    </row>
    <row r="39" spans="1:5" ht="12.75" customHeight="1" x14ac:dyDescent="0.2">
      <c r="A39" s="13" t="s">
        <v>34</v>
      </c>
      <c r="B39" s="14">
        <v>31</v>
      </c>
      <c r="C39" s="14">
        <v>28</v>
      </c>
      <c r="D39" s="14">
        <v>8</v>
      </c>
      <c r="E39" s="14">
        <v>14</v>
      </c>
    </row>
    <row r="40" spans="1:5" ht="12.75" customHeight="1" x14ac:dyDescent="0.2">
      <c r="A40" s="13" t="s">
        <v>35</v>
      </c>
      <c r="B40" s="14">
        <v>44</v>
      </c>
      <c r="C40" s="14">
        <v>39</v>
      </c>
      <c r="D40" s="14">
        <v>25</v>
      </c>
      <c r="E40" s="14">
        <v>29</v>
      </c>
    </row>
    <row r="41" spans="1:5" ht="12.75" customHeight="1" x14ac:dyDescent="0.2">
      <c r="A41" s="1" t="s">
        <v>14</v>
      </c>
      <c r="B41" s="16">
        <v>100</v>
      </c>
      <c r="C41" s="16">
        <v>100</v>
      </c>
      <c r="D41" s="16">
        <v>100</v>
      </c>
      <c r="E41" s="16">
        <v>100</v>
      </c>
    </row>
    <row r="42" spans="1:5" ht="12.95" customHeight="1" x14ac:dyDescent="0.2">
      <c r="A42" s="9" t="s">
        <v>36</v>
      </c>
    </row>
    <row r="43" spans="1:5" ht="12.95" customHeight="1" x14ac:dyDescent="0.2">
      <c r="A43" s="9" t="s">
        <v>17</v>
      </c>
    </row>
    <row r="44" spans="1:5" ht="12.95" customHeight="1" x14ac:dyDescent="0.2">
      <c r="A44" s="9" t="s">
        <v>37</v>
      </c>
    </row>
  </sheetData>
  <pageMargins left="0.78749999999999998" right="0.78749999999999998" top="1.0249999999999999" bottom="1.0249999999999999" header="0.78749999999999998" footer="0.78749999999999998"/>
  <pageSetup paperSize="9" orientation="portrait" useFirstPageNumber="1" horizontalDpi="300" verticalDpi="300"/>
  <headerFooter scaleWithDoc="0" alignWithMargins="0">
    <oddHeader>&amp;L&amp;C&amp;A&amp;R</oddHeader>
    <oddFooter>&amp;L&amp;CPage &amp;P&amp;R</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3"/>
  <sheetViews>
    <sheetView zoomScaleNormal="100" workbookViewId="0"/>
  </sheetViews>
  <sheetFormatPr baseColWidth="10" defaultRowHeight="12.75" x14ac:dyDescent="0.2"/>
  <cols>
    <col min="1" max="1" width="23.42578125" customWidth="1"/>
    <col min="2" max="6" width="24" customWidth="1"/>
    <col min="7" max="9" width="11.5703125" customWidth="1"/>
    <col min="10" max="10" width="29.7109375" customWidth="1"/>
    <col min="11" max="16384" width="11.5703125" customWidth="1"/>
  </cols>
  <sheetData>
    <row r="1" spans="1:16" ht="12.75" customHeight="1" x14ac:dyDescent="0.2">
      <c r="A1" s="9" t="s">
        <v>38</v>
      </c>
    </row>
    <row r="2" spans="1:16" ht="12.75" customHeight="1" x14ac:dyDescent="0.2">
      <c r="A2" s="9"/>
    </row>
    <row r="3" spans="1:16" ht="12.75" customHeight="1" x14ac:dyDescent="0.2">
      <c r="F3" s="11" t="s">
        <v>2</v>
      </c>
    </row>
    <row r="4" spans="1:16" ht="24" customHeight="1" x14ac:dyDescent="0.2">
      <c r="A4" s="12" t="s">
        <v>39</v>
      </c>
      <c r="B4" s="12" t="s">
        <v>40</v>
      </c>
      <c r="C4" s="12" t="s">
        <v>41</v>
      </c>
      <c r="D4" s="12" t="s">
        <v>42</v>
      </c>
      <c r="E4" s="12" t="s">
        <v>43</v>
      </c>
      <c r="F4" s="12" t="s">
        <v>44</v>
      </c>
      <c r="H4" s="2"/>
      <c r="I4" s="2"/>
      <c r="J4" s="2"/>
      <c r="K4" s="2"/>
      <c r="L4" s="2"/>
      <c r="M4" s="2"/>
      <c r="N4" s="2"/>
      <c r="O4" s="2"/>
      <c r="P4" s="2"/>
    </row>
    <row r="5" spans="1:16" ht="12.95" customHeight="1" x14ac:dyDescent="0.2">
      <c r="A5" s="18" t="s">
        <v>6</v>
      </c>
      <c r="B5" s="17">
        <v>64</v>
      </c>
      <c r="C5" s="17">
        <v>4</v>
      </c>
      <c r="D5" s="17">
        <v>1</v>
      </c>
      <c r="E5" s="17">
        <v>28</v>
      </c>
      <c r="F5" s="17">
        <v>3</v>
      </c>
      <c r="H5" s="14"/>
      <c r="I5" s="14"/>
    </row>
    <row r="6" spans="1:16" ht="12.95" customHeight="1" x14ac:dyDescent="0.2">
      <c r="A6" s="18" t="s">
        <v>5</v>
      </c>
      <c r="B6" s="17">
        <v>58</v>
      </c>
      <c r="C6" s="17">
        <v>3</v>
      </c>
      <c r="D6" s="17">
        <v>6</v>
      </c>
      <c r="E6" s="17">
        <v>29</v>
      </c>
      <c r="F6" s="17">
        <v>4</v>
      </c>
      <c r="H6" s="14"/>
      <c r="I6" s="14"/>
    </row>
    <row r="7" spans="1:16" ht="12.75" customHeight="1" x14ac:dyDescent="0.2">
      <c r="A7" s="19" t="s">
        <v>4</v>
      </c>
      <c r="B7" s="17">
        <v>42</v>
      </c>
      <c r="C7" s="17">
        <v>5</v>
      </c>
      <c r="D7" s="17">
        <v>12</v>
      </c>
      <c r="E7" s="17">
        <v>23</v>
      </c>
      <c r="F7" s="17">
        <v>18</v>
      </c>
      <c r="H7" s="14"/>
      <c r="I7" s="14"/>
    </row>
    <row r="8" spans="1:16" ht="12.95" customHeight="1" x14ac:dyDescent="0.2">
      <c r="A8" s="20" t="s">
        <v>14</v>
      </c>
      <c r="B8" s="9">
        <v>60</v>
      </c>
      <c r="C8" s="9">
        <v>4</v>
      </c>
      <c r="D8" s="9">
        <v>4</v>
      </c>
      <c r="E8" s="9">
        <v>27</v>
      </c>
      <c r="F8" s="9">
        <v>5</v>
      </c>
      <c r="H8" s="16"/>
      <c r="I8" s="16"/>
    </row>
    <row r="9" spans="1:16" ht="12.95" customHeight="1" x14ac:dyDescent="0.2">
      <c r="A9" s="9" t="s">
        <v>45</v>
      </c>
      <c r="B9" s="13"/>
      <c r="C9" s="13"/>
      <c r="D9" s="13"/>
      <c r="E9" s="13"/>
      <c r="F9" s="13"/>
    </row>
    <row r="10" spans="1:16" ht="12.95" customHeight="1" x14ac:dyDescent="0.2">
      <c r="A10" s="9" t="s">
        <v>46</v>
      </c>
    </row>
    <row r="11" spans="1:16" ht="12.95" customHeight="1" x14ac:dyDescent="0.2">
      <c r="A11" s="9" t="s">
        <v>47</v>
      </c>
    </row>
    <row r="12" spans="1:16" ht="12.95" customHeight="1" x14ac:dyDescent="0.2">
      <c r="A12" s="9" t="s">
        <v>48</v>
      </c>
    </row>
    <row r="14" spans="1:16" ht="12.75" customHeight="1" x14ac:dyDescent="0.2">
      <c r="G14" s="21"/>
    </row>
    <row r="15" spans="1:16" ht="12.75" customHeight="1" x14ac:dyDescent="0.2">
      <c r="G15" s="21"/>
      <c r="J15" s="1"/>
    </row>
    <row r="16" spans="1:16" ht="12.75" customHeight="1" x14ac:dyDescent="0.2">
      <c r="G16" s="21"/>
      <c r="J16" s="4"/>
    </row>
    <row r="17" spans="7:11" ht="12.75" customHeight="1" x14ac:dyDescent="0.2">
      <c r="G17" s="21"/>
      <c r="J17" s="4"/>
    </row>
    <row r="18" spans="7:11" ht="12.75" customHeight="1" x14ac:dyDescent="0.2">
      <c r="J18" s="4"/>
    </row>
    <row r="19" spans="7:11" ht="12.75" customHeight="1" x14ac:dyDescent="0.2">
      <c r="J19" s="4"/>
    </row>
    <row r="20" spans="7:11" ht="12.75" customHeight="1" x14ac:dyDescent="0.2">
      <c r="J20" s="4"/>
    </row>
    <row r="22" spans="7:11" ht="12.75" customHeight="1" x14ac:dyDescent="0.2">
      <c r="J22" s="17"/>
      <c r="K22" s="17"/>
    </row>
    <row r="23" spans="7:11" ht="12.75" customHeight="1" x14ac:dyDescent="0.2">
      <c r="J23" s="17"/>
      <c r="K23" s="17"/>
    </row>
  </sheetData>
  <pageMargins left="0.78749999999999998" right="0.78749999999999998" top="1.0249999999999999" bottom="1.0249999999999999" header="0.78749999999999998" footer="0.78749999999999998"/>
  <pageSetup paperSize="9" orientation="portrait" horizontalDpi="300" verticalDpi="300"/>
  <headerFooter scaleWithDoc="0" alignWithMargins="0">
    <oddHeader>&amp;L&amp;C&amp;A&amp;R</oddHeader>
    <oddFooter>&amp;L&amp;CPage &amp;P&amp;R</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0"/>
  <sheetViews>
    <sheetView zoomScaleNormal="100" workbookViewId="0"/>
  </sheetViews>
  <sheetFormatPr baseColWidth="10" defaultRowHeight="12.75" x14ac:dyDescent="0.2"/>
  <cols>
    <col min="1" max="1" width="16.7109375" customWidth="1"/>
    <col min="2" max="10" width="11.5703125" customWidth="1"/>
    <col min="11" max="11" width="29.7109375" customWidth="1"/>
    <col min="12" max="16384" width="11.5703125" customWidth="1"/>
  </cols>
  <sheetData>
    <row r="1" spans="1:11" ht="12.75" customHeight="1" x14ac:dyDescent="0.2">
      <c r="A1" s="9" t="s">
        <v>49</v>
      </c>
    </row>
    <row r="2" spans="1:11" ht="12.75" customHeight="1" x14ac:dyDescent="0.2">
      <c r="A2" s="9"/>
    </row>
    <row r="3" spans="1:11" ht="12.75" customHeight="1" x14ac:dyDescent="0.2">
      <c r="H3" s="11" t="s">
        <v>2</v>
      </c>
    </row>
    <row r="4" spans="1:11" ht="45.95" customHeight="1" x14ac:dyDescent="0.2">
      <c r="A4" s="12" t="s">
        <v>39</v>
      </c>
      <c r="B4" s="12" t="s">
        <v>40</v>
      </c>
      <c r="C4" s="12" t="s">
        <v>41</v>
      </c>
      <c r="D4" s="12" t="s">
        <v>42</v>
      </c>
      <c r="E4" s="12" t="s">
        <v>43</v>
      </c>
      <c r="F4" s="12" t="s">
        <v>50</v>
      </c>
      <c r="G4" s="12" t="s">
        <v>51</v>
      </c>
      <c r="H4" s="12" t="s">
        <v>52</v>
      </c>
      <c r="I4" s="17"/>
      <c r="J4" s="17"/>
      <c r="K4" s="9"/>
    </row>
    <row r="5" spans="1:11" ht="24" customHeight="1" x14ac:dyDescent="0.2">
      <c r="A5" s="18" t="s">
        <v>6</v>
      </c>
      <c r="B5" s="17">
        <v>62</v>
      </c>
      <c r="C5" s="17">
        <v>7</v>
      </c>
      <c r="D5" s="17">
        <v>3</v>
      </c>
      <c r="E5" s="17">
        <v>31</v>
      </c>
      <c r="F5" s="17">
        <v>3</v>
      </c>
      <c r="G5" s="17">
        <v>13</v>
      </c>
      <c r="H5" s="17">
        <v>-19</v>
      </c>
      <c r="I5" s="17"/>
      <c r="J5" s="17"/>
      <c r="K5" s="17"/>
    </row>
    <row r="6" spans="1:11" ht="12.95" customHeight="1" x14ac:dyDescent="0.2">
      <c r="A6" s="18" t="s">
        <v>5</v>
      </c>
      <c r="B6" s="17">
        <v>42</v>
      </c>
      <c r="C6" s="17">
        <v>3</v>
      </c>
      <c r="D6" s="17">
        <v>7</v>
      </c>
      <c r="E6" s="17">
        <v>29</v>
      </c>
      <c r="F6" s="17">
        <v>22</v>
      </c>
      <c r="G6" s="17">
        <v>4</v>
      </c>
      <c r="H6" s="17">
        <v>-7</v>
      </c>
      <c r="I6" s="17"/>
      <c r="J6" s="17"/>
      <c r="K6" s="17"/>
    </row>
    <row r="7" spans="1:11" ht="12.95" customHeight="1" x14ac:dyDescent="0.2">
      <c r="A7" s="18" t="s">
        <v>4</v>
      </c>
      <c r="B7" s="17">
        <v>30</v>
      </c>
      <c r="C7" s="17">
        <v>4</v>
      </c>
      <c r="D7" s="17">
        <v>9</v>
      </c>
      <c r="E7" s="17">
        <v>23</v>
      </c>
      <c r="F7" s="17">
        <v>37</v>
      </c>
      <c r="G7" s="17">
        <v>4</v>
      </c>
      <c r="H7" s="17">
        <v>-7</v>
      </c>
      <c r="I7" s="17"/>
      <c r="J7" s="17"/>
      <c r="K7" s="17"/>
    </row>
    <row r="8" spans="1:11" ht="12.95" customHeight="1" x14ac:dyDescent="0.2">
      <c r="A8" s="20" t="s">
        <v>14</v>
      </c>
      <c r="B8" s="9">
        <v>60</v>
      </c>
      <c r="C8" s="9">
        <v>6</v>
      </c>
      <c r="D8" s="9">
        <v>3</v>
      </c>
      <c r="E8" s="9">
        <v>31</v>
      </c>
      <c r="F8" s="9">
        <v>6</v>
      </c>
      <c r="G8" s="9">
        <v>12</v>
      </c>
      <c r="H8" s="9">
        <v>-18</v>
      </c>
      <c r="I8" s="17"/>
      <c r="J8" s="17"/>
      <c r="K8" s="17"/>
    </row>
    <row r="9" spans="1:11" ht="12.95" customHeight="1" x14ac:dyDescent="0.2">
      <c r="A9" s="9" t="s">
        <v>53</v>
      </c>
    </row>
    <row r="10" spans="1:11" ht="12.95" customHeight="1" x14ac:dyDescent="0.2">
      <c r="A10" s="9" t="s">
        <v>47</v>
      </c>
    </row>
    <row r="11" spans="1:11" ht="12.95" customHeight="1" x14ac:dyDescent="0.2">
      <c r="A11" s="9" t="s">
        <v>48</v>
      </c>
    </row>
    <row r="13" spans="1:11" ht="12.75" customHeight="1" x14ac:dyDescent="0.2">
      <c r="K13" s="1"/>
    </row>
    <row r="14" spans="1:11" ht="12.75" customHeight="1" x14ac:dyDescent="0.2">
      <c r="K14" s="4"/>
    </row>
    <row r="15" spans="1:11" ht="12.75" customHeight="1" x14ac:dyDescent="0.2">
      <c r="K15" s="4"/>
    </row>
    <row r="16" spans="1:11" ht="12.75" customHeight="1" x14ac:dyDescent="0.2">
      <c r="K16" s="4"/>
    </row>
    <row r="17" spans="11:11" ht="12.75" customHeight="1" x14ac:dyDescent="0.2">
      <c r="K17" s="4"/>
    </row>
    <row r="18" spans="11:11" ht="12.75" customHeight="1" x14ac:dyDescent="0.2">
      <c r="K18" s="4"/>
    </row>
    <row r="19" spans="11:11" ht="12.75" customHeight="1" x14ac:dyDescent="0.2">
      <c r="K19" s="4"/>
    </row>
    <row r="20" spans="11:11" ht="12.75" customHeight="1" x14ac:dyDescent="0.2">
      <c r="K20" s="4"/>
    </row>
  </sheetData>
  <pageMargins left="0.78749999999999998" right="0.78749999999999998" top="1.0249999999999999" bottom="1.0249999999999999" header="0.78749999999999998" footer="0.78749999999999998"/>
  <pageSetup paperSize="9" orientation="portrait" horizontalDpi="300" verticalDpi="300"/>
  <headerFooter scaleWithDoc="0" alignWithMargins="0">
    <oddHeader>&amp;L&amp;C&amp;A&amp;R</oddHeader>
    <oddFooter>&amp;L&amp;CPage &amp;P&amp;R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6"/>
  <sheetViews>
    <sheetView zoomScaleNormal="100" workbookViewId="0"/>
  </sheetViews>
  <sheetFormatPr baseColWidth="10" defaultRowHeight="12.75" x14ac:dyDescent="0.2"/>
  <cols>
    <col min="1" max="1" width="15.42578125" customWidth="1"/>
    <col min="2" max="2" width="22.7109375" customWidth="1"/>
    <col min="3" max="3" width="17.140625" customWidth="1"/>
    <col min="4" max="9" width="11.5703125" customWidth="1"/>
    <col min="10" max="10" width="29.7109375" customWidth="1"/>
    <col min="11" max="16384" width="11.5703125" customWidth="1"/>
  </cols>
  <sheetData>
    <row r="1" spans="1:8" ht="12.75" customHeight="1" x14ac:dyDescent="0.2">
      <c r="A1" s="9" t="s">
        <v>54</v>
      </c>
    </row>
    <row r="2" spans="1:8" ht="12.75" customHeight="1" x14ac:dyDescent="0.2">
      <c r="A2" s="9"/>
    </row>
    <row r="3" spans="1:8" ht="12.75" customHeight="1" x14ac:dyDescent="0.2">
      <c r="D3" s="11" t="s">
        <v>2</v>
      </c>
    </row>
    <row r="4" spans="1:8" ht="24" customHeight="1" x14ac:dyDescent="0.2">
      <c r="A4" s="12" t="s">
        <v>55</v>
      </c>
      <c r="B4" s="12" t="s">
        <v>6</v>
      </c>
      <c r="C4" s="12" t="s">
        <v>5</v>
      </c>
      <c r="D4" s="12" t="s">
        <v>4</v>
      </c>
      <c r="F4" s="13"/>
      <c r="G4" s="4"/>
      <c r="H4" s="4"/>
    </row>
    <row r="5" spans="1:8" ht="12.75" customHeight="1" x14ac:dyDescent="0.2">
      <c r="A5" s="4" t="s">
        <v>8</v>
      </c>
      <c r="B5" s="17">
        <v>51</v>
      </c>
      <c r="C5" s="17">
        <v>19</v>
      </c>
      <c r="D5" s="17">
        <v>30</v>
      </c>
    </row>
    <row r="6" spans="1:8" ht="12.75" customHeight="1" x14ac:dyDescent="0.2">
      <c r="A6" s="4" t="s">
        <v>9</v>
      </c>
      <c r="B6" s="17">
        <v>52</v>
      </c>
      <c r="C6" s="17">
        <v>20</v>
      </c>
      <c r="D6" s="17">
        <v>28</v>
      </c>
    </row>
    <row r="7" spans="1:8" ht="12.75" customHeight="1" x14ac:dyDescent="0.2">
      <c r="A7" s="4" t="s">
        <v>10</v>
      </c>
      <c r="B7" s="17">
        <v>55</v>
      </c>
      <c r="C7" s="17">
        <v>20</v>
      </c>
      <c r="D7" s="17">
        <v>25</v>
      </c>
    </row>
    <row r="8" spans="1:8" ht="12.75" customHeight="1" x14ac:dyDescent="0.2">
      <c r="A8" s="4" t="s">
        <v>11</v>
      </c>
      <c r="B8" s="17">
        <v>55</v>
      </c>
      <c r="C8" s="17">
        <v>20</v>
      </c>
      <c r="D8" s="17">
        <v>26</v>
      </c>
    </row>
    <row r="9" spans="1:8" ht="12.75" customHeight="1" x14ac:dyDescent="0.2">
      <c r="A9" s="4" t="s">
        <v>12</v>
      </c>
      <c r="B9" s="17">
        <v>37</v>
      </c>
      <c r="C9" s="17">
        <v>31</v>
      </c>
      <c r="D9" s="17">
        <v>32</v>
      </c>
    </row>
    <row r="10" spans="1:8" ht="12.75" customHeight="1" x14ac:dyDescent="0.2">
      <c r="A10" s="4" t="s">
        <v>13</v>
      </c>
      <c r="B10" s="17">
        <v>25</v>
      </c>
      <c r="C10" s="17">
        <v>40</v>
      </c>
      <c r="D10" s="17">
        <v>35</v>
      </c>
    </row>
    <row r="11" spans="1:8" ht="12.75" customHeight="1" x14ac:dyDescent="0.2">
      <c r="A11" s="1" t="s">
        <v>14</v>
      </c>
      <c r="B11" s="9">
        <v>47</v>
      </c>
      <c r="C11" s="9">
        <v>24</v>
      </c>
      <c r="D11" s="9">
        <v>29</v>
      </c>
    </row>
    <row r="12" spans="1:8" ht="12.95" customHeight="1" x14ac:dyDescent="0.2">
      <c r="A12" s="9" t="s">
        <v>56</v>
      </c>
    </row>
    <row r="13" spans="1:8" ht="12.95" customHeight="1" x14ac:dyDescent="0.2">
      <c r="A13" s="9" t="s">
        <v>47</v>
      </c>
    </row>
    <row r="14" spans="1:8" ht="12.95" customHeight="1" x14ac:dyDescent="0.2">
      <c r="A14" s="9" t="s">
        <v>57</v>
      </c>
    </row>
    <row r="19" spans="10:10" ht="12.75" customHeight="1" x14ac:dyDescent="0.2">
      <c r="J19" s="1"/>
    </row>
    <row r="20" spans="10:10" ht="12.75" customHeight="1" x14ac:dyDescent="0.2">
      <c r="J20" s="4"/>
    </row>
    <row r="21" spans="10:10" ht="12.75" customHeight="1" x14ac:dyDescent="0.2">
      <c r="J21" s="22"/>
    </row>
    <row r="22" spans="10:10" ht="12.75" customHeight="1" x14ac:dyDescent="0.2">
      <c r="J22" s="23"/>
    </row>
    <row r="23" spans="10:10" ht="12.75" customHeight="1" x14ac:dyDescent="0.2">
      <c r="J23" s="4"/>
    </row>
    <row r="24" spans="10:10" ht="12.75" customHeight="1" x14ac:dyDescent="0.2">
      <c r="J24" s="4"/>
    </row>
    <row r="25" spans="10:10" ht="12.75" customHeight="1" x14ac:dyDescent="0.2">
      <c r="J25" s="4"/>
    </row>
    <row r="26" spans="10:10" ht="12.75" customHeight="1" x14ac:dyDescent="0.2">
      <c r="J26" s="4"/>
    </row>
  </sheetData>
  <pageMargins left="0.78749999999999998" right="0.78749999999999998" top="1.0249999999999999" bottom="1.0249999999999999" header="0.78749999999999998" footer="0.78749999999999998"/>
  <pageSetup paperSize="9" orientation="portrait" horizontalDpi="300" verticalDpi="300"/>
  <headerFooter scaleWithDoc="0" alignWithMargins="0">
    <oddHeader>&amp;L&amp;C&amp;A&amp;R</oddHeader>
    <oddFooter>&amp;L&amp;CPage &amp;P&amp;R</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65"/>
  <sheetViews>
    <sheetView zoomScaleNormal="100" workbookViewId="0"/>
  </sheetViews>
  <sheetFormatPr baseColWidth="10" defaultRowHeight="12.75" x14ac:dyDescent="0.2"/>
  <cols>
    <col min="1" max="1" width="21.42578125" customWidth="1"/>
    <col min="2" max="2" width="41.7109375" customWidth="1"/>
    <col min="3" max="3" width="11.5703125" customWidth="1"/>
    <col min="4" max="4" width="21.85546875" customWidth="1"/>
    <col min="5" max="7" width="11.5703125" customWidth="1"/>
    <col min="8" max="8" width="28.5703125" customWidth="1"/>
    <col min="9" max="9" width="39.85546875" customWidth="1"/>
    <col min="10" max="16384" width="11.5703125" customWidth="1"/>
  </cols>
  <sheetData>
    <row r="1" spans="1:9" ht="12.75" customHeight="1" x14ac:dyDescent="0.2">
      <c r="A1" s="24" t="s">
        <v>58</v>
      </c>
    </row>
    <row r="2" spans="1:9" ht="12.75" customHeight="1" x14ac:dyDescent="0.2">
      <c r="A2" s="24"/>
    </row>
    <row r="3" spans="1:9" ht="12.75" customHeight="1" x14ac:dyDescent="0.2">
      <c r="E3" s="17" t="s">
        <v>59</v>
      </c>
    </row>
    <row r="4" spans="1:9" ht="24" customHeight="1" x14ac:dyDescent="0.2">
      <c r="A4" s="12" t="s">
        <v>60</v>
      </c>
      <c r="B4" s="12" t="s">
        <v>61</v>
      </c>
      <c r="C4" s="12" t="s">
        <v>62</v>
      </c>
      <c r="D4" s="12" t="s">
        <v>63</v>
      </c>
      <c r="E4" s="12" t="s">
        <v>64</v>
      </c>
    </row>
    <row r="5" spans="1:9" ht="12.95" customHeight="1" x14ac:dyDescent="0.2">
      <c r="A5" s="25">
        <v>200000628</v>
      </c>
      <c r="B5" s="17" t="s">
        <v>65</v>
      </c>
      <c r="C5" s="21">
        <v>19.899999999999999</v>
      </c>
      <c r="D5" s="21">
        <v>9.5</v>
      </c>
      <c r="E5" s="17" t="s">
        <v>66</v>
      </c>
    </row>
    <row r="6" spans="1:9" ht="12.95" customHeight="1" x14ac:dyDescent="0.2">
      <c r="A6" s="25">
        <v>200004802</v>
      </c>
      <c r="B6" s="17" t="s">
        <v>67</v>
      </c>
      <c r="C6" s="21">
        <v>14.4</v>
      </c>
      <c r="D6" s="21">
        <v>7.1</v>
      </c>
      <c r="E6" s="17" t="s">
        <v>68</v>
      </c>
      <c r="I6" s="17"/>
    </row>
    <row r="7" spans="1:9" ht="12.95" customHeight="1" x14ac:dyDescent="0.2">
      <c r="A7" s="25">
        <v>200027100</v>
      </c>
      <c r="B7" s="17" t="s">
        <v>69</v>
      </c>
      <c r="C7" s="21">
        <v>12.9</v>
      </c>
      <c r="D7" s="21">
        <v>7.3</v>
      </c>
      <c r="E7" s="17" t="s">
        <v>68</v>
      </c>
      <c r="I7" s="17"/>
    </row>
    <row r="8" spans="1:9" ht="12.95" customHeight="1" x14ac:dyDescent="0.2">
      <c r="A8" s="25">
        <v>200030195</v>
      </c>
      <c r="B8" s="17" t="s">
        <v>70</v>
      </c>
      <c r="C8" s="21">
        <v>17.600000000000001</v>
      </c>
      <c r="D8" s="21">
        <v>8</v>
      </c>
      <c r="E8" s="17" t="s">
        <v>66</v>
      </c>
      <c r="I8" s="17"/>
    </row>
    <row r="9" spans="1:9" ht="12.95" customHeight="1" x14ac:dyDescent="0.2">
      <c r="A9" s="25">
        <v>200034700</v>
      </c>
      <c r="B9" s="17" t="s">
        <v>71</v>
      </c>
      <c r="C9" s="21">
        <v>15.9</v>
      </c>
      <c r="D9" s="21">
        <v>8.4</v>
      </c>
      <c r="E9" s="17" t="s">
        <v>72</v>
      </c>
      <c r="I9" s="17"/>
    </row>
    <row r="10" spans="1:9" ht="12.95" customHeight="1" x14ac:dyDescent="0.2">
      <c r="A10" s="25">
        <v>200035087</v>
      </c>
      <c r="B10" s="17" t="s">
        <v>73</v>
      </c>
      <c r="C10" s="21">
        <v>14.8</v>
      </c>
      <c r="D10" s="21">
        <v>8</v>
      </c>
      <c r="E10" s="17" t="s">
        <v>72</v>
      </c>
      <c r="I10" s="17"/>
    </row>
    <row r="11" spans="1:9" ht="12.95" customHeight="1" x14ac:dyDescent="0.2">
      <c r="A11" s="25">
        <v>200035319</v>
      </c>
      <c r="B11" s="17" t="s">
        <v>74</v>
      </c>
      <c r="C11" s="21">
        <v>14.7</v>
      </c>
      <c r="D11" s="21">
        <v>7.4</v>
      </c>
      <c r="E11" s="17" t="s">
        <v>68</v>
      </c>
    </row>
    <row r="12" spans="1:9" ht="12.95" customHeight="1" x14ac:dyDescent="0.2">
      <c r="A12" s="25">
        <v>200035723</v>
      </c>
      <c r="B12" s="17" t="s">
        <v>75</v>
      </c>
      <c r="C12" s="21">
        <v>18.600000000000001</v>
      </c>
      <c r="D12" s="21">
        <v>9.8000000000000007</v>
      </c>
      <c r="E12" s="17" t="s">
        <v>66</v>
      </c>
    </row>
    <row r="13" spans="1:9" ht="12.95" customHeight="1" x14ac:dyDescent="0.2">
      <c r="A13" s="25">
        <v>200036077</v>
      </c>
      <c r="B13" s="17" t="s">
        <v>76</v>
      </c>
      <c r="C13" s="21">
        <v>15.7</v>
      </c>
      <c r="D13" s="21">
        <v>8.1</v>
      </c>
      <c r="E13" s="17" t="s">
        <v>72</v>
      </c>
    </row>
    <row r="14" spans="1:9" ht="12.95" customHeight="1" x14ac:dyDescent="0.2">
      <c r="A14" s="25">
        <v>200039857</v>
      </c>
      <c r="B14" s="17" t="s">
        <v>77</v>
      </c>
      <c r="C14" s="21">
        <v>12.1</v>
      </c>
      <c r="D14" s="21">
        <v>6.5</v>
      </c>
      <c r="E14" s="17" t="s">
        <v>68</v>
      </c>
    </row>
    <row r="15" spans="1:9" ht="12.95" customHeight="1" x14ac:dyDescent="0.2">
      <c r="A15" s="25">
        <v>200039915</v>
      </c>
      <c r="B15" s="17" t="s">
        <v>78</v>
      </c>
      <c r="C15" s="21">
        <v>16.5</v>
      </c>
      <c r="D15" s="21">
        <v>8.1</v>
      </c>
      <c r="E15" s="17" t="s">
        <v>72</v>
      </c>
    </row>
    <row r="16" spans="1:9" ht="12.95" customHeight="1" x14ac:dyDescent="0.2">
      <c r="A16" s="25">
        <v>200039931</v>
      </c>
      <c r="B16" s="17" t="s">
        <v>79</v>
      </c>
      <c r="C16" s="21">
        <v>17.8</v>
      </c>
      <c r="D16" s="21">
        <v>9</v>
      </c>
      <c r="E16" s="17" t="s">
        <v>66</v>
      </c>
    </row>
    <row r="17" spans="1:5" ht="12.95" customHeight="1" x14ac:dyDescent="0.2">
      <c r="A17" s="25">
        <v>200040202</v>
      </c>
      <c r="B17" s="17" t="s">
        <v>80</v>
      </c>
      <c r="C17" s="21">
        <v>14.9</v>
      </c>
      <c r="D17" s="21">
        <v>9.1999999999999993</v>
      </c>
      <c r="E17" s="17" t="s">
        <v>72</v>
      </c>
    </row>
    <row r="18" spans="1:5" ht="12.95" customHeight="1" x14ac:dyDescent="0.2">
      <c r="A18" s="25">
        <v>200040210</v>
      </c>
      <c r="B18" s="17" t="s">
        <v>81</v>
      </c>
      <c r="C18" s="21">
        <v>19.7</v>
      </c>
      <c r="D18" s="21">
        <v>10.3</v>
      </c>
      <c r="E18" s="17" t="s">
        <v>66</v>
      </c>
    </row>
    <row r="19" spans="1:5" ht="12.95" customHeight="1" x14ac:dyDescent="0.2">
      <c r="A19" s="25">
        <v>200040442</v>
      </c>
      <c r="B19" s="17" t="s">
        <v>82</v>
      </c>
      <c r="C19" s="21">
        <v>19.2</v>
      </c>
      <c r="D19" s="21">
        <v>9.1999999999999993</v>
      </c>
      <c r="E19" s="17" t="s">
        <v>66</v>
      </c>
    </row>
    <row r="20" spans="1:5" ht="12.95" customHeight="1" x14ac:dyDescent="0.2">
      <c r="A20" s="25">
        <v>200040624</v>
      </c>
      <c r="B20" s="17" t="s">
        <v>83</v>
      </c>
      <c r="C20" s="21">
        <v>19.7</v>
      </c>
      <c r="D20" s="21">
        <v>8.5</v>
      </c>
      <c r="E20" s="17" t="s">
        <v>66</v>
      </c>
    </row>
    <row r="21" spans="1:5" ht="12.95" customHeight="1" x14ac:dyDescent="0.2">
      <c r="A21" s="25">
        <v>200040681</v>
      </c>
      <c r="B21" s="17" t="s">
        <v>84</v>
      </c>
      <c r="C21" s="21">
        <v>21.9</v>
      </c>
      <c r="D21" s="21">
        <v>10.7</v>
      </c>
      <c r="E21" s="17" t="s">
        <v>66</v>
      </c>
    </row>
    <row r="22" spans="1:5" ht="12.95" customHeight="1" x14ac:dyDescent="0.2">
      <c r="A22" s="25">
        <v>200054807</v>
      </c>
      <c r="B22" s="17" t="s">
        <v>85</v>
      </c>
      <c r="C22" s="21">
        <v>18.3</v>
      </c>
      <c r="D22" s="21">
        <v>7.8</v>
      </c>
      <c r="E22" s="17" t="s">
        <v>86</v>
      </c>
    </row>
    <row r="23" spans="1:5" ht="12.95" customHeight="1" x14ac:dyDescent="0.2">
      <c r="A23" s="25">
        <v>200067320</v>
      </c>
      <c r="B23" s="17" t="s">
        <v>87</v>
      </c>
      <c r="C23" s="21">
        <v>12.2</v>
      </c>
      <c r="D23" s="21">
        <v>9.1</v>
      </c>
      <c r="E23" s="17" t="s">
        <v>72</v>
      </c>
    </row>
    <row r="24" spans="1:5" ht="12.95" customHeight="1" x14ac:dyDescent="0.2">
      <c r="A24" s="25">
        <v>200067437</v>
      </c>
      <c r="B24" s="17" t="s">
        <v>88</v>
      </c>
      <c r="C24" s="21">
        <v>16.2</v>
      </c>
      <c r="D24" s="21">
        <v>9</v>
      </c>
      <c r="E24" s="17" t="s">
        <v>72</v>
      </c>
    </row>
    <row r="25" spans="1:5" ht="12.95" customHeight="1" x14ac:dyDescent="0.2">
      <c r="A25" s="25">
        <v>200067445</v>
      </c>
      <c r="B25" s="17" t="s">
        <v>89</v>
      </c>
      <c r="C25" s="21">
        <v>14.2</v>
      </c>
      <c r="D25" s="21">
        <v>9.1</v>
      </c>
      <c r="E25" s="17" t="s">
        <v>72</v>
      </c>
    </row>
    <row r="26" spans="1:5" ht="12.95" customHeight="1" x14ac:dyDescent="0.2">
      <c r="A26" s="25">
        <v>200067452</v>
      </c>
      <c r="B26" s="17" t="s">
        <v>90</v>
      </c>
      <c r="C26" s="21">
        <v>13</v>
      </c>
      <c r="D26" s="21">
        <v>8.6999999999999993</v>
      </c>
      <c r="E26" s="17" t="s">
        <v>72</v>
      </c>
    </row>
    <row r="27" spans="1:5" ht="12.95" customHeight="1" x14ac:dyDescent="0.2">
      <c r="A27" s="25">
        <v>200067742</v>
      </c>
      <c r="B27" s="17" t="s">
        <v>91</v>
      </c>
      <c r="C27" s="21">
        <v>13.4</v>
      </c>
      <c r="D27" s="21">
        <v>8.3000000000000007</v>
      </c>
      <c r="E27" s="17" t="s">
        <v>72</v>
      </c>
    </row>
    <row r="28" spans="1:5" ht="12.95" customHeight="1" x14ac:dyDescent="0.2">
      <c r="A28" s="25">
        <v>200067825</v>
      </c>
      <c r="B28" s="17" t="s">
        <v>92</v>
      </c>
      <c r="C28" s="21">
        <v>13.6</v>
      </c>
      <c r="D28" s="21">
        <v>8.1</v>
      </c>
      <c r="E28" s="17" t="s">
        <v>72</v>
      </c>
    </row>
    <row r="29" spans="1:5" ht="12.95" customHeight="1" x14ac:dyDescent="0.2">
      <c r="A29" s="25">
        <v>200068096</v>
      </c>
      <c r="B29" s="17" t="s">
        <v>93</v>
      </c>
      <c r="C29" s="21">
        <v>13.3</v>
      </c>
      <c r="D29" s="21">
        <v>9.3000000000000007</v>
      </c>
      <c r="E29" s="17" t="s">
        <v>72</v>
      </c>
    </row>
    <row r="30" spans="1:5" ht="12.95" customHeight="1" x14ac:dyDescent="0.2">
      <c r="A30" s="25">
        <v>200068104</v>
      </c>
      <c r="B30" s="17" t="s">
        <v>94</v>
      </c>
      <c r="C30" s="21">
        <v>14</v>
      </c>
      <c r="D30" s="21">
        <v>7.5</v>
      </c>
      <c r="E30" s="17" t="s">
        <v>68</v>
      </c>
    </row>
    <row r="31" spans="1:5" ht="12.95" customHeight="1" x14ac:dyDescent="0.2">
      <c r="A31" s="25">
        <v>200068625</v>
      </c>
      <c r="B31" s="17" t="s">
        <v>95</v>
      </c>
      <c r="C31" s="21">
        <v>18.899999999999999</v>
      </c>
      <c r="D31" s="21">
        <v>9.8000000000000007</v>
      </c>
      <c r="E31" s="17" t="s">
        <v>66</v>
      </c>
    </row>
    <row r="32" spans="1:5" ht="12.95" customHeight="1" x14ac:dyDescent="0.2">
      <c r="A32" s="25">
        <v>200068765</v>
      </c>
      <c r="B32" s="17" t="s">
        <v>96</v>
      </c>
      <c r="C32" s="21">
        <v>18.100000000000001</v>
      </c>
      <c r="D32" s="21">
        <v>10.1</v>
      </c>
      <c r="E32" s="17" t="s">
        <v>66</v>
      </c>
    </row>
    <row r="33" spans="1:5" ht="12.95" customHeight="1" x14ac:dyDescent="0.2">
      <c r="A33" s="25">
        <v>200071025</v>
      </c>
      <c r="B33" s="17" t="s">
        <v>97</v>
      </c>
      <c r="C33" s="21">
        <v>16.399999999999999</v>
      </c>
      <c r="D33" s="21">
        <v>8.9</v>
      </c>
      <c r="E33" s="17" t="s">
        <v>72</v>
      </c>
    </row>
    <row r="34" spans="1:5" ht="12.95" customHeight="1" x14ac:dyDescent="0.2">
      <c r="A34" s="25">
        <v>200071033</v>
      </c>
      <c r="B34" s="17" t="s">
        <v>98</v>
      </c>
      <c r="C34" s="21">
        <v>12.7</v>
      </c>
      <c r="D34" s="21">
        <v>7.5</v>
      </c>
      <c r="E34" s="17" t="s">
        <v>68</v>
      </c>
    </row>
    <row r="35" spans="1:5" ht="12.95" customHeight="1" x14ac:dyDescent="0.2">
      <c r="A35" s="25">
        <v>200072304</v>
      </c>
      <c r="B35" s="17" t="s">
        <v>99</v>
      </c>
      <c r="C35" s="21">
        <v>16</v>
      </c>
      <c r="D35" s="21">
        <v>9.6999999999999993</v>
      </c>
      <c r="E35" s="17" t="s">
        <v>72</v>
      </c>
    </row>
    <row r="36" spans="1:5" ht="12.95" customHeight="1" x14ac:dyDescent="0.2">
      <c r="A36" s="25">
        <v>240400440</v>
      </c>
      <c r="B36" s="17" t="s">
        <v>100</v>
      </c>
      <c r="C36" s="21">
        <v>18.7</v>
      </c>
      <c r="D36" s="21">
        <v>10</v>
      </c>
      <c r="E36" s="17" t="s">
        <v>66</v>
      </c>
    </row>
    <row r="37" spans="1:5" ht="12.95" customHeight="1" x14ac:dyDescent="0.2">
      <c r="A37" s="25">
        <v>240500439</v>
      </c>
      <c r="B37" s="17" t="s">
        <v>101</v>
      </c>
      <c r="C37" s="21">
        <v>14</v>
      </c>
      <c r="D37" s="21">
        <v>8.1</v>
      </c>
      <c r="E37" s="17" t="s">
        <v>72</v>
      </c>
    </row>
    <row r="38" spans="1:5" ht="12.95" customHeight="1" x14ac:dyDescent="0.2">
      <c r="A38" s="25">
        <v>240500462</v>
      </c>
      <c r="B38" s="17" t="s">
        <v>102</v>
      </c>
      <c r="C38" s="21">
        <v>13.8</v>
      </c>
      <c r="D38" s="21">
        <v>9.1999999999999993</v>
      </c>
      <c r="E38" s="17" t="s">
        <v>72</v>
      </c>
    </row>
    <row r="39" spans="1:5" ht="12.95" customHeight="1" x14ac:dyDescent="0.2">
      <c r="A39" s="25">
        <v>240600551</v>
      </c>
      <c r="B39" s="17" t="s">
        <v>103</v>
      </c>
      <c r="C39" s="21">
        <v>15.8</v>
      </c>
      <c r="D39" s="21">
        <v>7.2</v>
      </c>
      <c r="E39" s="17" t="s">
        <v>68</v>
      </c>
    </row>
    <row r="40" spans="1:5" ht="12.95" customHeight="1" x14ac:dyDescent="0.2">
      <c r="A40" s="25">
        <v>240600585</v>
      </c>
      <c r="B40" s="17" t="s">
        <v>104</v>
      </c>
      <c r="C40" s="21">
        <v>12.5</v>
      </c>
      <c r="D40" s="21">
        <v>6.2</v>
      </c>
      <c r="E40" s="17" t="s">
        <v>68</v>
      </c>
    </row>
    <row r="41" spans="1:5" ht="12.95" customHeight="1" x14ac:dyDescent="0.2">
      <c r="A41" s="25">
        <v>240600593</v>
      </c>
      <c r="B41" s="17" t="s">
        <v>105</v>
      </c>
      <c r="C41" s="21">
        <v>11.4</v>
      </c>
      <c r="D41" s="21">
        <v>6.5</v>
      </c>
      <c r="E41" s="17" t="s">
        <v>68</v>
      </c>
    </row>
    <row r="42" spans="1:5" ht="12.95" customHeight="1" x14ac:dyDescent="0.2">
      <c r="A42" s="25">
        <v>241300375</v>
      </c>
      <c r="B42" s="17" t="s">
        <v>106</v>
      </c>
      <c r="C42" s="21">
        <v>13</v>
      </c>
      <c r="D42" s="21">
        <v>7.1</v>
      </c>
      <c r="E42" s="17" t="s">
        <v>68</v>
      </c>
    </row>
    <row r="43" spans="1:5" ht="12.95" customHeight="1" x14ac:dyDescent="0.2">
      <c r="A43" s="25">
        <v>241300417</v>
      </c>
      <c r="B43" s="17" t="s">
        <v>107</v>
      </c>
      <c r="C43" s="21">
        <v>22.1</v>
      </c>
      <c r="D43" s="21">
        <v>10.1</v>
      </c>
      <c r="E43" s="17" t="s">
        <v>66</v>
      </c>
    </row>
    <row r="44" spans="1:5" ht="12.95" customHeight="1" x14ac:dyDescent="0.2">
      <c r="A44" s="25">
        <v>248300394</v>
      </c>
      <c r="B44" s="17" t="s">
        <v>108</v>
      </c>
      <c r="C44" s="21">
        <v>11</v>
      </c>
      <c r="D44" s="21">
        <v>6.1</v>
      </c>
      <c r="E44" s="17" t="s">
        <v>68</v>
      </c>
    </row>
    <row r="45" spans="1:5" ht="12.95" customHeight="1" x14ac:dyDescent="0.2">
      <c r="A45" s="25">
        <v>248300410</v>
      </c>
      <c r="B45" s="17" t="s">
        <v>109</v>
      </c>
      <c r="C45" s="21">
        <v>10.1</v>
      </c>
      <c r="D45" s="21">
        <v>6.7</v>
      </c>
      <c r="E45" s="17" t="s">
        <v>68</v>
      </c>
    </row>
    <row r="46" spans="1:5" ht="12.95" customHeight="1" x14ac:dyDescent="0.2">
      <c r="A46" s="25">
        <v>248300493</v>
      </c>
      <c r="B46" s="17" t="s">
        <v>110</v>
      </c>
      <c r="C46" s="21">
        <v>17.600000000000001</v>
      </c>
      <c r="D46" s="21">
        <v>8</v>
      </c>
      <c r="E46" s="17" t="s">
        <v>66</v>
      </c>
    </row>
    <row r="47" spans="1:5" ht="12.95" customHeight="1" x14ac:dyDescent="0.2">
      <c r="A47" s="25">
        <v>248300543</v>
      </c>
      <c r="B47" s="17" t="s">
        <v>111</v>
      </c>
      <c r="C47" s="21">
        <v>16.600000000000001</v>
      </c>
      <c r="D47" s="21">
        <v>8.3000000000000007</v>
      </c>
      <c r="E47" s="17" t="s">
        <v>72</v>
      </c>
    </row>
    <row r="48" spans="1:5" ht="12.95" customHeight="1" x14ac:dyDescent="0.2">
      <c r="A48" s="25">
        <v>248300550</v>
      </c>
      <c r="B48" s="17" t="s">
        <v>112</v>
      </c>
      <c r="C48" s="21">
        <v>15.6</v>
      </c>
      <c r="D48" s="21">
        <v>8.6</v>
      </c>
      <c r="E48" s="17" t="s">
        <v>72</v>
      </c>
    </row>
    <row r="49" spans="1:9" ht="12.95" customHeight="1" x14ac:dyDescent="0.2">
      <c r="A49" s="25">
        <v>248400053</v>
      </c>
      <c r="B49" s="17" t="s">
        <v>113</v>
      </c>
      <c r="C49" s="21">
        <v>20.5</v>
      </c>
      <c r="D49" s="21">
        <v>9.8000000000000007</v>
      </c>
      <c r="E49" s="17" t="s">
        <v>66</v>
      </c>
    </row>
    <row r="50" spans="1:9" ht="12.95" customHeight="1" x14ac:dyDescent="0.2">
      <c r="A50" s="25">
        <v>248400160</v>
      </c>
      <c r="B50" s="17" t="s">
        <v>114</v>
      </c>
      <c r="C50" s="21">
        <v>11.1</v>
      </c>
      <c r="D50" s="21">
        <v>7.1</v>
      </c>
      <c r="E50" s="17" t="s">
        <v>68</v>
      </c>
    </row>
    <row r="51" spans="1:9" ht="15" customHeight="1" x14ac:dyDescent="0.25">
      <c r="A51" s="25">
        <v>248400236</v>
      </c>
      <c r="B51" s="17" t="s">
        <v>115</v>
      </c>
      <c r="C51" s="21">
        <v>19.5</v>
      </c>
      <c r="D51" s="21">
        <v>9.1999999999999993</v>
      </c>
      <c r="E51" s="17" t="s">
        <v>66</v>
      </c>
      <c r="I51" s="26"/>
    </row>
    <row r="52" spans="1:9" ht="12.95" customHeight="1" x14ac:dyDescent="0.2">
      <c r="A52" s="25">
        <v>248400251</v>
      </c>
      <c r="B52" s="17" t="s">
        <v>116</v>
      </c>
      <c r="C52" s="21">
        <v>24.7</v>
      </c>
      <c r="D52" s="21">
        <v>10.3</v>
      </c>
      <c r="E52" s="17" t="s">
        <v>66</v>
      </c>
    </row>
    <row r="53" spans="1:9" ht="12.95" customHeight="1" x14ac:dyDescent="0.2">
      <c r="A53" s="25">
        <v>248400285</v>
      </c>
      <c r="B53" s="17" t="s">
        <v>117</v>
      </c>
      <c r="C53" s="21">
        <v>12.4</v>
      </c>
      <c r="D53" s="21">
        <v>7.6</v>
      </c>
      <c r="E53" s="17" t="s">
        <v>68</v>
      </c>
    </row>
    <row r="54" spans="1:9" ht="12.95" customHeight="1" x14ac:dyDescent="0.2">
      <c r="A54" s="25">
        <v>248400293</v>
      </c>
      <c r="B54" s="17" t="s">
        <v>118</v>
      </c>
      <c r="C54" s="21">
        <v>16.899999999999999</v>
      </c>
      <c r="D54" s="21">
        <v>8.9</v>
      </c>
      <c r="E54" s="17" t="s">
        <v>72</v>
      </c>
    </row>
    <row r="55" spans="1:9" ht="12.95" customHeight="1" x14ac:dyDescent="0.2">
      <c r="A55" s="25">
        <v>248400319</v>
      </c>
      <c r="B55" s="17" t="s">
        <v>119</v>
      </c>
      <c r="C55" s="21">
        <v>13.6</v>
      </c>
      <c r="D55" s="21">
        <v>7.6</v>
      </c>
      <c r="E55" s="17" t="s">
        <v>68</v>
      </c>
    </row>
    <row r="56" spans="1:9" ht="12.95" customHeight="1" x14ac:dyDescent="0.2">
      <c r="A56" s="25">
        <v>248400335</v>
      </c>
      <c r="B56" s="17" t="s">
        <v>120</v>
      </c>
      <c r="C56" s="21">
        <v>16.899999999999999</v>
      </c>
      <c r="D56" s="21">
        <v>8.6</v>
      </c>
      <c r="E56" s="17" t="s">
        <v>72</v>
      </c>
    </row>
    <row r="57" spans="1:9" ht="12.95" customHeight="1" x14ac:dyDescent="0.2">
      <c r="A57" s="24" t="s">
        <v>121</v>
      </c>
    </row>
    <row r="58" spans="1:9" ht="12.95" customHeight="1" x14ac:dyDescent="0.2">
      <c r="A58" s="24" t="s">
        <v>48</v>
      </c>
      <c r="G58" s="17"/>
      <c r="H58" s="17"/>
      <c r="I58" s="17"/>
    </row>
    <row r="59" spans="1:9" ht="12.75" customHeight="1" x14ac:dyDescent="0.2">
      <c r="G59" s="17"/>
      <c r="H59" s="17"/>
      <c r="I59" s="17"/>
    </row>
    <row r="60" spans="1:9" ht="12.75" customHeight="1" x14ac:dyDescent="0.2">
      <c r="G60" s="17"/>
      <c r="H60" s="17"/>
      <c r="I60" s="17"/>
    </row>
    <row r="61" spans="1:9" ht="12.75" customHeight="1" x14ac:dyDescent="0.2">
      <c r="G61" s="17"/>
      <c r="H61" s="17"/>
      <c r="I61" s="17"/>
    </row>
    <row r="62" spans="1:9" ht="12.75" customHeight="1" x14ac:dyDescent="0.2">
      <c r="G62" s="17"/>
      <c r="H62" s="17"/>
      <c r="I62" s="17"/>
    </row>
    <row r="65" spans="7:8" ht="12.75" customHeight="1" x14ac:dyDescent="0.2">
      <c r="G65" s="1"/>
      <c r="H65" s="1"/>
    </row>
  </sheetData>
  <pageMargins left="0.78749999999999998" right="0.78749999999999998" top="1.0249999999999999" bottom="1.0249999999999999" header="0.78749999999999998" footer="0.78749999999999998"/>
  <pageSetup paperSize="9" orientation="portrait" horizontalDpi="300" verticalDpi="300"/>
  <headerFooter scaleWithDoc="0" alignWithMargins="0">
    <oddHeader>&amp;L&amp;C&amp;A&amp;R</oddHeader>
    <oddFooter>&amp;L&amp;CPage &amp;P&amp;R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Sommaire</vt:lpstr>
      <vt:lpstr>Figure 1</vt:lpstr>
      <vt:lpstr>Figure 2</vt:lpstr>
      <vt:lpstr>Figure 3</vt:lpstr>
      <vt:lpstr>Figure 4</vt:lpstr>
      <vt:lpstr>Encadré - Figure 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DANGELO, Virginie (DREETS-PACA)</dc:creator>
  <dc:description/>
  <cp:lastModifiedBy>DANGELO, Virginie (DREETS-PACA)</cp:lastModifiedBy>
  <cp:revision>1</cp:revision>
  <dcterms:created xsi:type="dcterms:W3CDTF">2024-12-04T18:27:15Z</dcterms:created>
  <dcterms:modified xsi:type="dcterms:W3CDTF">2024-12-10T12:38:18Z</dcterms:modified>
  <dc:language>fr-FR</dc:language>
</cp:coreProperties>
</file>