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9B7D8203-7BAF-418E-9A55-64267D2202BC}" xr6:coauthVersionLast="47" xr6:coauthVersionMax="47" xr10:uidLastSave="{00000000-0000-0000-0000-000000000000}"/>
  <bookViews>
    <workbookView xWindow="-108" yWindow="-108" windowWidth="23256" windowHeight="12576" tabRatio="729" firstSheet="10" activeTab="11" xr2:uid="{00000000-000D-0000-FFFF-FFFF00000000}"/>
  </bookViews>
  <sheets>
    <sheet name="Données graphiques à masquer" sheetId="22" r:id="rId1"/>
    <sheet name="Pour NDC taux recours" sheetId="28" r:id="rId2"/>
    <sheet name="Var Paca" sheetId="29" r:id="rId3"/>
    <sheet name="Var dep04" sheetId="30" r:id="rId4"/>
    <sheet name="Var dep05" sheetId="31" r:id="rId5"/>
    <sheet name="Var dep06" sheetId="32" r:id="rId6"/>
    <sheet name="Var dep13" sheetId="33" r:id="rId7"/>
    <sheet name="Var dep83" sheetId="34" r:id="rId8"/>
    <sheet name="Var dep84" sheetId="35"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s>
  <externalReferences>
    <externalReference r:id="rId23"/>
  </externalReference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09" i="30" l="1"/>
  <c r="A109" i="32"/>
  <c r="U109" i="33"/>
  <c r="E109" i="29"/>
  <c r="A101" i="28"/>
  <c r="AH101" i="28" s="1"/>
  <c r="A102" i="28"/>
  <c r="AH102" i="28" s="1"/>
  <c r="A109" i="34"/>
  <c r="C109" i="29"/>
  <c r="AV109" i="32"/>
  <c r="V109" i="30"/>
  <c r="AA109" i="30"/>
  <c r="P109" i="30"/>
  <c r="E109" i="31"/>
  <c r="F109" i="31"/>
  <c r="G109" i="31"/>
  <c r="H109" i="31"/>
  <c r="AG109" i="31"/>
  <c r="AK109" i="31"/>
  <c r="S109" i="31"/>
  <c r="Y109" i="32"/>
  <c r="AC109" i="32"/>
  <c r="M109" i="32"/>
  <c r="AG109" i="32"/>
  <c r="AL109" i="32"/>
  <c r="V109" i="33"/>
  <c r="F109" i="33"/>
  <c r="L109" i="33"/>
  <c r="AI109" i="33"/>
  <c r="S109" i="33"/>
  <c r="H109" i="34"/>
  <c r="AB109" i="34"/>
  <c r="Q109" i="34"/>
  <c r="V109" i="35"/>
  <c r="D109" i="35"/>
  <c r="I109" i="35"/>
  <c r="J109" i="35"/>
  <c r="AG109" i="35"/>
  <c r="AJ109" i="35"/>
  <c r="AE109" i="31"/>
  <c r="I109" i="33"/>
  <c r="Z108" i="35"/>
  <c r="U108" i="30"/>
  <c r="AF108" i="30"/>
  <c r="AG108" i="30"/>
  <c r="AH108" i="31"/>
  <c r="F108" i="32"/>
  <c r="AB108" i="34"/>
  <c r="L108" i="35"/>
  <c r="AV108" i="33"/>
  <c r="BD108" i="30"/>
  <c r="AN109" i="34"/>
  <c r="A100" i="28"/>
  <c r="AH100" i="28" s="1"/>
  <c r="AM108" i="29"/>
  <c r="S108" i="29"/>
  <c r="R108" i="29"/>
  <c r="Q108" i="29"/>
  <c r="AF108" i="29"/>
  <c r="AB108" i="29"/>
  <c r="H108" i="29"/>
  <c r="Z108" i="29"/>
  <c r="F108" i="29"/>
  <c r="E108" i="29"/>
  <c r="R108" i="30"/>
  <c r="AJ108" i="30"/>
  <c r="AI108" i="30"/>
  <c r="AH108" i="30"/>
  <c r="AE108" i="30"/>
  <c r="I108" i="30"/>
  <c r="G108" i="30"/>
  <c r="E108" i="30"/>
  <c r="V108" i="30"/>
  <c r="T108" i="31"/>
  <c r="S108" i="31"/>
  <c r="R108" i="31"/>
  <c r="AJ108" i="31"/>
  <c r="AI108" i="31"/>
  <c r="AG108" i="31"/>
  <c r="I108" i="31"/>
  <c r="H108" i="31"/>
  <c r="G108" i="31"/>
  <c r="F108" i="31"/>
  <c r="E108" i="31"/>
  <c r="V108" i="31"/>
  <c r="U108" i="31"/>
  <c r="T108" i="32"/>
  <c r="S108" i="32"/>
  <c r="AI108" i="32"/>
  <c r="AG108" i="32"/>
  <c r="AF108" i="32"/>
  <c r="L108" i="32"/>
  <c r="I108" i="32"/>
  <c r="H108" i="32"/>
  <c r="G108" i="32"/>
  <c r="U108" i="32"/>
  <c r="AK108" i="33"/>
  <c r="AI108" i="33"/>
  <c r="O108" i="33"/>
  <c r="N108" i="33"/>
  <c r="M108" i="33"/>
  <c r="L108" i="33"/>
  <c r="Y108" i="33"/>
  <c r="V108" i="33"/>
  <c r="U108" i="33"/>
  <c r="T108" i="34"/>
  <c r="R108" i="34"/>
  <c r="Q108" i="34"/>
  <c r="N108" i="34"/>
  <c r="M108" i="34"/>
  <c r="L108" i="34"/>
  <c r="AA108" i="34"/>
  <c r="Y108" i="34"/>
  <c r="E108" i="34"/>
  <c r="C108" i="34"/>
  <c r="S108" i="35"/>
  <c r="R108" i="35"/>
  <c r="Q108" i="35"/>
  <c r="P108" i="35"/>
  <c r="O108" i="35"/>
  <c r="AG108" i="35"/>
  <c r="AF108" i="35"/>
  <c r="F108" i="35"/>
  <c r="E108" i="35"/>
  <c r="C108" i="35"/>
  <c r="B108" i="35"/>
  <c r="A99" i="28"/>
  <c r="AH99" i="28" s="1"/>
  <c r="A98" i="28"/>
  <c r="AH98" i="28" s="1"/>
  <c r="AQ109" i="31"/>
  <c r="AR109" i="33"/>
  <c r="AS109" i="33"/>
  <c r="AT109" i="35"/>
  <c r="AU109" i="30"/>
  <c r="AX109" i="32"/>
  <c r="AY109" i="34"/>
  <c r="BS109" i="30"/>
  <c r="BT109" i="30"/>
  <c r="BC109" i="31"/>
  <c r="BD109" i="33"/>
  <c r="BE109" i="33"/>
  <c r="BF109" i="35"/>
  <c r="AN108" i="34"/>
  <c r="BI108" i="33"/>
  <c r="AQ108" i="30"/>
  <c r="AR108" i="30"/>
  <c r="AS108" i="32"/>
  <c r="BM108" i="34"/>
  <c r="BN108" i="29"/>
  <c r="BQ108" i="30"/>
  <c r="BR108" i="30"/>
  <c r="BS108" i="32"/>
  <c r="BB108" i="35"/>
  <c r="BV108" i="33"/>
  <c r="BE108" i="30"/>
  <c r="BF108" i="32"/>
  <c r="AJ101" i="28"/>
  <c r="AK101" i="28"/>
  <c r="A97" i="28"/>
  <c r="AH97" i="28" s="1"/>
  <c r="A96" i="28"/>
  <c r="AH96" i="28" s="1"/>
  <c r="BH107" i="33"/>
  <c r="BJ107" i="29"/>
  <c r="AV107" i="35"/>
  <c r="AZ107" i="33"/>
  <c r="BV107" i="31"/>
  <c r="BW107" i="29"/>
  <c r="A108" i="33" l="1"/>
  <c r="AF109" i="35"/>
  <c r="T109" i="34"/>
  <c r="Z109" i="34"/>
  <c r="AH109" i="33"/>
  <c r="AB109" i="32"/>
  <c r="Q109" i="31"/>
  <c r="D109" i="31"/>
  <c r="AE109" i="30"/>
  <c r="BE109" i="30"/>
  <c r="AR109" i="35"/>
  <c r="N109" i="32"/>
  <c r="L109" i="30"/>
  <c r="F108" i="30"/>
  <c r="W101" i="28"/>
  <c r="AL109" i="34"/>
  <c r="Y109" i="34"/>
  <c r="N109" i="33"/>
  <c r="AA109" i="32"/>
  <c r="P109" i="31"/>
  <c r="V109" i="31"/>
  <c r="J109" i="30"/>
  <c r="BD109" i="35"/>
  <c r="AQ109" i="33"/>
  <c r="AC109" i="35"/>
  <c r="AK109" i="34"/>
  <c r="E109" i="34"/>
  <c r="M109" i="33"/>
  <c r="AM109" i="32"/>
  <c r="G109" i="32"/>
  <c r="AH109" i="31"/>
  <c r="U109" i="31"/>
  <c r="I109" i="30"/>
  <c r="BC109" i="33"/>
  <c r="AP109" i="33"/>
  <c r="AM109" i="34"/>
  <c r="B109" i="32"/>
  <c r="AB107" i="35"/>
  <c r="BB109" i="33"/>
  <c r="AI107" i="34"/>
  <c r="H109" i="35"/>
  <c r="P109" i="34"/>
  <c r="C109" i="34"/>
  <c r="AK109" i="32"/>
  <c r="X109" i="32"/>
  <c r="AF109" i="31"/>
  <c r="AM109" i="30"/>
  <c r="Z109" i="30"/>
  <c r="O109" i="29"/>
  <c r="AN109" i="31"/>
  <c r="AC109" i="29"/>
  <c r="AA109" i="34"/>
  <c r="AC108" i="34"/>
  <c r="T109" i="35"/>
  <c r="Z109" i="35"/>
  <c r="O109" i="34"/>
  <c r="B109" i="34"/>
  <c r="AB109" i="33"/>
  <c r="AJ109" i="32"/>
  <c r="W109" i="32"/>
  <c r="L109" i="31"/>
  <c r="AL109" i="30"/>
  <c r="Y109" i="30"/>
  <c r="AZ109" i="31"/>
  <c r="R109" i="29"/>
  <c r="D109" i="34"/>
  <c r="R109" i="31"/>
  <c r="AN102" i="28"/>
  <c r="AV109" i="30"/>
  <c r="H107" i="32"/>
  <c r="AL109" i="35"/>
  <c r="Y109" i="35"/>
  <c r="N109" i="34"/>
  <c r="AA109" i="33"/>
  <c r="AI109" i="32"/>
  <c r="C109" i="32"/>
  <c r="AC109" i="31"/>
  <c r="AK109" i="30"/>
  <c r="E109" i="30"/>
  <c r="AY109" i="29"/>
  <c r="Q109" i="29"/>
  <c r="AG109" i="33"/>
  <c r="AK109" i="35"/>
  <c r="X109" i="35"/>
  <c r="M109" i="34"/>
  <c r="AM109" i="33"/>
  <c r="G109" i="33"/>
  <c r="O109" i="32"/>
  <c r="AB109" i="31"/>
  <c r="Q109" i="30"/>
  <c r="D109" i="30"/>
  <c r="F109" i="29"/>
  <c r="AF109" i="33"/>
  <c r="P109" i="35"/>
  <c r="C109" i="35"/>
  <c r="AC109" i="34"/>
  <c r="R109" i="33"/>
  <c r="X109" i="33"/>
  <c r="AF109" i="32"/>
  <c r="T109" i="31"/>
  <c r="Z109" i="31"/>
  <c r="AH109" i="30"/>
  <c r="U109" i="30"/>
  <c r="AU109" i="32"/>
  <c r="AI109" i="35"/>
  <c r="T109" i="33"/>
  <c r="AI109" i="30"/>
  <c r="O109" i="35"/>
  <c r="U109" i="35"/>
  <c r="I109" i="34"/>
  <c r="AJ109" i="33"/>
  <c r="W109" i="33"/>
  <c r="AL109" i="31"/>
  <c r="Y109" i="31"/>
  <c r="AG109" i="30"/>
  <c r="AA109" i="29"/>
  <c r="AH109" i="35"/>
  <c r="H109" i="33"/>
  <c r="X109" i="30"/>
  <c r="AR102" i="28"/>
  <c r="A108" i="34"/>
  <c r="M109" i="30"/>
  <c r="AM109" i="29"/>
  <c r="AS109" i="30"/>
  <c r="W109" i="35"/>
  <c r="Z109" i="32"/>
  <c r="W109" i="30"/>
  <c r="O101" i="28"/>
  <c r="C101" i="28"/>
  <c r="AA101" i="28"/>
  <c r="X101" i="28"/>
  <c r="P101" i="28"/>
  <c r="D101" i="28"/>
  <c r="K101" i="28"/>
  <c r="AJ102" i="28"/>
  <c r="C102" i="28"/>
  <c r="BH102" i="28"/>
  <c r="AA102" i="28"/>
  <c r="L101" i="28"/>
  <c r="X102" i="28"/>
  <c r="D102" i="28"/>
  <c r="AK102" i="28"/>
  <c r="R102" i="28"/>
  <c r="BO108" i="30"/>
  <c r="BV109" i="29"/>
  <c r="BJ109" i="29"/>
  <c r="AX109" i="29"/>
  <c r="AL109" i="29"/>
  <c r="Z109" i="29"/>
  <c r="N109" i="29"/>
  <c r="B109" i="29"/>
  <c r="BO109" i="35"/>
  <c r="BC109" i="35"/>
  <c r="AQ109" i="35"/>
  <c r="AE109" i="35"/>
  <c r="S109" i="35"/>
  <c r="G109" i="35"/>
  <c r="BT109" i="34"/>
  <c r="BH109" i="34"/>
  <c r="AV109" i="34"/>
  <c r="AJ109" i="34"/>
  <c r="X109" i="34"/>
  <c r="L109" i="34"/>
  <c r="BY109" i="33"/>
  <c r="BM109" i="33"/>
  <c r="BA109" i="33"/>
  <c r="AO109" i="33"/>
  <c r="AC109" i="33"/>
  <c r="Q109" i="33"/>
  <c r="E109" i="33"/>
  <c r="BR109" i="32"/>
  <c r="BF109" i="32"/>
  <c r="AT109" i="32"/>
  <c r="AH109" i="32"/>
  <c r="V109" i="32"/>
  <c r="J109" i="32"/>
  <c r="BW109" i="31"/>
  <c r="BK109" i="31"/>
  <c r="AY109" i="31"/>
  <c r="AM109" i="31"/>
  <c r="AA109" i="31"/>
  <c r="O109" i="31"/>
  <c r="C109" i="31"/>
  <c r="BD109" i="30"/>
  <c r="AR109" i="30"/>
  <c r="AF109" i="30"/>
  <c r="T109" i="30"/>
  <c r="H109" i="30"/>
  <c r="A108" i="30"/>
  <c r="AF101" i="28"/>
  <c r="T101" i="28"/>
  <c r="H101" i="28"/>
  <c r="BU109" i="29"/>
  <c r="BI109" i="29"/>
  <c r="AK109" i="29"/>
  <c r="Y109" i="29"/>
  <c r="M109" i="29"/>
  <c r="A109" i="29"/>
  <c r="BN109" i="35"/>
  <c r="BB109" i="35"/>
  <c r="AP109" i="35"/>
  <c r="R109" i="35"/>
  <c r="F109" i="35"/>
  <c r="BS109" i="34"/>
  <c r="BG109" i="34"/>
  <c r="AU109" i="34"/>
  <c r="AI109" i="34"/>
  <c r="W109" i="34"/>
  <c r="BX109" i="33"/>
  <c r="BL109" i="33"/>
  <c r="AZ109" i="33"/>
  <c r="AN109" i="33"/>
  <c r="P109" i="33"/>
  <c r="D109" i="33"/>
  <c r="BQ109" i="32"/>
  <c r="BE109" i="32"/>
  <c r="AS109" i="32"/>
  <c r="U109" i="32"/>
  <c r="I109" i="32"/>
  <c r="BV109" i="31"/>
  <c r="BJ109" i="31"/>
  <c r="AX109" i="31"/>
  <c r="N109" i="31"/>
  <c r="B109" i="31"/>
  <c r="BO109" i="30"/>
  <c r="BC109" i="30"/>
  <c r="AQ109" i="30"/>
  <c r="S109" i="30"/>
  <c r="G109" i="30"/>
  <c r="BA108" i="34"/>
  <c r="AA108" i="35"/>
  <c r="AE108" i="31"/>
  <c r="N108" i="29"/>
  <c r="AE101" i="28"/>
  <c r="G101" i="28"/>
  <c r="BT109" i="29"/>
  <c r="BH109" i="29"/>
  <c r="AV109" i="29"/>
  <c r="AJ109" i="29"/>
  <c r="X109" i="29"/>
  <c r="L109" i="29"/>
  <c r="BY109" i="35"/>
  <c r="BM109" i="35"/>
  <c r="BA109" i="35"/>
  <c r="AO109" i="35"/>
  <c r="Q109" i="35"/>
  <c r="E109" i="35"/>
  <c r="BR109" i="34"/>
  <c r="BF109" i="34"/>
  <c r="AT109" i="34"/>
  <c r="AH109" i="34"/>
  <c r="V109" i="34"/>
  <c r="J109" i="34"/>
  <c r="BW109" i="33"/>
  <c r="BK109" i="33"/>
  <c r="AY109" i="33"/>
  <c r="O109" i="33"/>
  <c r="C109" i="33"/>
  <c r="BD109" i="32"/>
  <c r="AR109" i="32"/>
  <c r="T109" i="32"/>
  <c r="H109" i="32"/>
  <c r="BU109" i="31"/>
  <c r="BI109" i="31"/>
  <c r="M109" i="31"/>
  <c r="A109" i="31"/>
  <c r="BN109" i="30"/>
  <c r="BB109" i="30"/>
  <c r="AP109" i="30"/>
  <c r="R109" i="30"/>
  <c r="F109" i="30"/>
  <c r="AH108" i="29"/>
  <c r="R108" i="32"/>
  <c r="L102" i="28"/>
  <c r="BS109" i="29"/>
  <c r="BG109" i="29"/>
  <c r="AU109" i="29"/>
  <c r="AI109" i="29"/>
  <c r="W109" i="29"/>
  <c r="BX109" i="35"/>
  <c r="BL109" i="35"/>
  <c r="AZ109" i="35"/>
  <c r="AN109" i="35"/>
  <c r="AB109" i="35"/>
  <c r="BQ109" i="34"/>
  <c r="BE109" i="34"/>
  <c r="AS109" i="34"/>
  <c r="AG109" i="34"/>
  <c r="U109" i="34"/>
  <c r="BV109" i="33"/>
  <c r="BJ109" i="33"/>
  <c r="AX109" i="33"/>
  <c r="AL109" i="33"/>
  <c r="Z109" i="33"/>
  <c r="B109" i="33"/>
  <c r="BO109" i="32"/>
  <c r="BC109" i="32"/>
  <c r="AQ109" i="32"/>
  <c r="AE109" i="32"/>
  <c r="S109" i="32"/>
  <c r="BT109" i="31"/>
  <c r="BH109" i="31"/>
  <c r="AV109" i="31"/>
  <c r="AJ109" i="31"/>
  <c r="X109" i="31"/>
  <c r="BY109" i="30"/>
  <c r="BM109" i="30"/>
  <c r="BA109" i="30"/>
  <c r="AO109" i="30"/>
  <c r="AC109" i="30"/>
  <c r="Q108" i="32"/>
  <c r="W102" i="28"/>
  <c r="K102" i="28"/>
  <c r="BR109" i="29"/>
  <c r="BF109" i="29"/>
  <c r="AT109" i="29"/>
  <c r="AH109" i="29"/>
  <c r="V109" i="29"/>
  <c r="J109" i="29"/>
  <c r="BW109" i="35"/>
  <c r="BK109" i="35"/>
  <c r="AY109" i="35"/>
  <c r="AM109" i="35"/>
  <c r="AA109" i="35"/>
  <c r="BD109" i="34"/>
  <c r="AR109" i="34"/>
  <c r="AF109" i="34"/>
  <c r="BU109" i="33"/>
  <c r="BI109" i="33"/>
  <c r="AK109" i="33"/>
  <c r="Y109" i="33"/>
  <c r="A109" i="33"/>
  <c r="BN109" i="32"/>
  <c r="BB109" i="32"/>
  <c r="AP109" i="32"/>
  <c r="R109" i="32"/>
  <c r="F109" i="32"/>
  <c r="BS109" i="31"/>
  <c r="BG109" i="31"/>
  <c r="AU109" i="31"/>
  <c r="AI109" i="31"/>
  <c r="W109" i="31"/>
  <c r="BX109" i="30"/>
  <c r="BL109" i="30"/>
  <c r="AZ109" i="30"/>
  <c r="AN109" i="30"/>
  <c r="AB109" i="30"/>
  <c r="BQ109" i="29"/>
  <c r="BE109" i="29"/>
  <c r="AS109" i="29"/>
  <c r="AG109" i="29"/>
  <c r="U109" i="29"/>
  <c r="I109" i="29"/>
  <c r="BV109" i="35"/>
  <c r="BJ109" i="35"/>
  <c r="AX109" i="35"/>
  <c r="N109" i="35"/>
  <c r="B109" i="35"/>
  <c r="BO109" i="34"/>
  <c r="BC109" i="34"/>
  <c r="AQ109" i="34"/>
  <c r="AE109" i="34"/>
  <c r="S109" i="34"/>
  <c r="G109" i="34"/>
  <c r="BT109" i="33"/>
  <c r="BH109" i="33"/>
  <c r="AV109" i="33"/>
  <c r="BY109" i="32"/>
  <c r="BM109" i="32"/>
  <c r="BA109" i="32"/>
  <c r="AO109" i="32"/>
  <c r="Q109" i="32"/>
  <c r="E109" i="32"/>
  <c r="BR109" i="31"/>
  <c r="BF109" i="31"/>
  <c r="AT109" i="31"/>
  <c r="J109" i="31"/>
  <c r="BW109" i="30"/>
  <c r="BK109" i="30"/>
  <c r="AY109" i="30"/>
  <c r="O109" i="30"/>
  <c r="C109" i="30"/>
  <c r="AM107" i="29"/>
  <c r="S108" i="30"/>
  <c r="A108" i="29"/>
  <c r="BD109" i="29"/>
  <c r="AR109" i="29"/>
  <c r="AF109" i="29"/>
  <c r="T109" i="29"/>
  <c r="H109" i="29"/>
  <c r="BU109" i="35"/>
  <c r="BI109" i="35"/>
  <c r="M109" i="35"/>
  <c r="A109" i="35"/>
  <c r="BN109" i="34"/>
  <c r="BB109" i="34"/>
  <c r="AP109" i="34"/>
  <c r="R109" i="34"/>
  <c r="F109" i="34"/>
  <c r="BS109" i="33"/>
  <c r="BG109" i="33"/>
  <c r="AU109" i="33"/>
  <c r="BX109" i="32"/>
  <c r="BL109" i="32"/>
  <c r="AZ109" i="32"/>
  <c r="AN109" i="32"/>
  <c r="P109" i="32"/>
  <c r="D109" i="32"/>
  <c r="BQ109" i="31"/>
  <c r="BE109" i="31"/>
  <c r="AS109" i="31"/>
  <c r="I109" i="31"/>
  <c r="BV109" i="30"/>
  <c r="BJ109" i="30"/>
  <c r="AX109" i="30"/>
  <c r="N109" i="30"/>
  <c r="B109" i="30"/>
  <c r="AI108" i="34"/>
  <c r="T108" i="30"/>
  <c r="A108" i="35"/>
  <c r="BH108" i="33"/>
  <c r="Z101" i="28"/>
  <c r="BO109" i="29"/>
  <c r="BC109" i="29"/>
  <c r="AQ109" i="29"/>
  <c r="AE109" i="29"/>
  <c r="S109" i="29"/>
  <c r="G109" i="29"/>
  <c r="BT109" i="35"/>
  <c r="BH109" i="35"/>
  <c r="AV109" i="35"/>
  <c r="L109" i="35"/>
  <c r="BY109" i="34"/>
  <c r="BM109" i="34"/>
  <c r="BA109" i="34"/>
  <c r="AO109" i="34"/>
  <c r="BR109" i="33"/>
  <c r="BF109" i="33"/>
  <c r="AT109" i="33"/>
  <c r="J109" i="33"/>
  <c r="BW109" i="32"/>
  <c r="BK109" i="32"/>
  <c r="AY109" i="32"/>
  <c r="BD109" i="31"/>
  <c r="AR109" i="31"/>
  <c r="BU109" i="30"/>
  <c r="BI109" i="30"/>
  <c r="A109" i="30"/>
  <c r="BN109" i="29"/>
  <c r="BB109" i="29"/>
  <c r="AP109" i="29"/>
  <c r="BS109" i="35"/>
  <c r="BG109" i="35"/>
  <c r="AU109" i="35"/>
  <c r="BX109" i="34"/>
  <c r="BL109" i="34"/>
  <c r="AZ109" i="34"/>
  <c r="BQ109" i="33"/>
  <c r="BV109" i="32"/>
  <c r="BJ109" i="32"/>
  <c r="BO109" i="31"/>
  <c r="BH109" i="30"/>
  <c r="BY109" i="29"/>
  <c r="BM109" i="29"/>
  <c r="BA109" i="29"/>
  <c r="AO109" i="29"/>
  <c r="BR109" i="35"/>
  <c r="BW109" i="34"/>
  <c r="BK109" i="34"/>
  <c r="BU109" i="32"/>
  <c r="BI109" i="32"/>
  <c r="BN109" i="31"/>
  <c r="BB109" i="31"/>
  <c r="AP109" i="31"/>
  <c r="BG109" i="30"/>
  <c r="R107" i="34"/>
  <c r="V107" i="34"/>
  <c r="A108" i="32"/>
  <c r="C108" i="32"/>
  <c r="BX109" i="29"/>
  <c r="BL109" i="29"/>
  <c r="AZ109" i="29"/>
  <c r="AN109" i="29"/>
  <c r="AB109" i="29"/>
  <c r="P109" i="29"/>
  <c r="D109" i="29"/>
  <c r="BQ109" i="35"/>
  <c r="BE109" i="35"/>
  <c r="AS109" i="35"/>
  <c r="BV109" i="34"/>
  <c r="BJ109" i="34"/>
  <c r="AX109" i="34"/>
  <c r="BO109" i="33"/>
  <c r="AE109" i="33"/>
  <c r="BT109" i="32"/>
  <c r="BH109" i="32"/>
  <c r="L109" i="32"/>
  <c r="BY109" i="31"/>
  <c r="BM109" i="31"/>
  <c r="BA109" i="31"/>
  <c r="AO109" i="31"/>
  <c r="BR109" i="30"/>
  <c r="BF109" i="30"/>
  <c r="AT109" i="30"/>
  <c r="A108" i="31"/>
  <c r="T108" i="33"/>
  <c r="Q108" i="30"/>
  <c r="BW109" i="29"/>
  <c r="BK109" i="29"/>
  <c r="BU109" i="34"/>
  <c r="BI109" i="34"/>
  <c r="BN109" i="33"/>
  <c r="BS109" i="32"/>
  <c r="BG109" i="32"/>
  <c r="BX109" i="31"/>
  <c r="BL109" i="31"/>
  <c r="BQ109" i="30"/>
  <c r="BF108" i="29"/>
  <c r="AH108" i="35"/>
  <c r="BU108" i="33"/>
  <c r="BO108" i="31"/>
  <c r="P107" i="30"/>
  <c r="AL108" i="33"/>
  <c r="AN108" i="29"/>
  <c r="BC108" i="31"/>
  <c r="AM108" i="33"/>
  <c r="AG108" i="29"/>
  <c r="AU108" i="33"/>
  <c r="AP108" i="31"/>
  <c r="H108" i="33"/>
  <c r="AA108" i="29"/>
  <c r="BY108" i="34"/>
  <c r="AH108" i="33"/>
  <c r="AC108" i="31"/>
  <c r="G108" i="33"/>
  <c r="T108" i="29"/>
  <c r="BL108" i="34"/>
  <c r="C108" i="31"/>
  <c r="R107" i="35"/>
  <c r="O108" i="29"/>
  <c r="AZ108" i="34"/>
  <c r="F108" i="33"/>
  <c r="H108" i="30"/>
  <c r="P108" i="29"/>
  <c r="C108" i="29"/>
  <c r="G108" i="29"/>
  <c r="AM108" i="34"/>
  <c r="M108" i="31"/>
  <c r="B108" i="29"/>
  <c r="AE108" i="34"/>
  <c r="BE108" i="32"/>
  <c r="BC108" i="30"/>
  <c r="T108" i="35"/>
  <c r="G108" i="35"/>
  <c r="O108" i="34"/>
  <c r="I108" i="33"/>
  <c r="AJ108" i="32"/>
  <c r="D108" i="32"/>
  <c r="X108" i="34"/>
  <c r="AE108" i="32"/>
  <c r="AP108" i="30"/>
  <c r="A107" i="35"/>
  <c r="BN108" i="35"/>
  <c r="P108" i="34"/>
  <c r="AC108" i="30"/>
  <c r="A107" i="33"/>
  <c r="AE108" i="29"/>
  <c r="I108" i="34"/>
  <c r="W107" i="34"/>
  <c r="AB107" i="31"/>
  <c r="C107" i="30"/>
  <c r="A107" i="32"/>
  <c r="E108" i="32"/>
  <c r="BM108" i="29"/>
  <c r="AO108" i="35"/>
  <c r="BR108" i="32"/>
  <c r="AR108" i="32"/>
  <c r="BY108" i="29"/>
  <c r="BL108" i="29"/>
  <c r="AZ108" i="29"/>
  <c r="BM108" i="35"/>
  <c r="BA108" i="35"/>
  <c r="AN108" i="35"/>
  <c r="Y108" i="35"/>
  <c r="M108" i="35"/>
  <c r="BX108" i="34"/>
  <c r="BK108" i="34"/>
  <c r="AY108" i="34"/>
  <c r="AK108" i="34"/>
  <c r="W108" i="34"/>
  <c r="H108" i="34"/>
  <c r="BT108" i="33"/>
  <c r="BG108" i="33"/>
  <c r="AT108" i="33"/>
  <c r="AG108" i="33"/>
  <c r="S108" i="33"/>
  <c r="D108" i="33"/>
  <c r="BQ108" i="32"/>
  <c r="BD108" i="32"/>
  <c r="AQ108" i="32"/>
  <c r="AC108" i="32"/>
  <c r="P108" i="32"/>
  <c r="B108" i="32"/>
  <c r="BN108" i="31"/>
  <c r="BB108" i="31"/>
  <c r="AO108" i="31"/>
  <c r="AB108" i="31"/>
  <c r="P108" i="31"/>
  <c r="B108" i="31"/>
  <c r="BN108" i="30"/>
  <c r="BB108" i="30"/>
  <c r="AO108" i="30"/>
  <c r="AB108" i="30"/>
  <c r="P108" i="30"/>
  <c r="C108" i="30"/>
  <c r="V108" i="32"/>
  <c r="BA108" i="29"/>
  <c r="Q108" i="31"/>
  <c r="D108" i="30"/>
  <c r="BN107" i="35"/>
  <c r="BX108" i="29"/>
  <c r="BK108" i="29"/>
  <c r="AY108" i="29"/>
  <c r="AL108" i="29"/>
  <c r="Y108" i="29"/>
  <c r="M108" i="29"/>
  <c r="BY108" i="35"/>
  <c r="BL108" i="35"/>
  <c r="AZ108" i="35"/>
  <c r="AM108" i="35"/>
  <c r="X108" i="35"/>
  <c r="BW108" i="34"/>
  <c r="BJ108" i="34"/>
  <c r="AX108" i="34"/>
  <c r="AJ108" i="34"/>
  <c r="V108" i="34"/>
  <c r="F108" i="34"/>
  <c r="BS108" i="33"/>
  <c r="BF108" i="33"/>
  <c r="AS108" i="33"/>
  <c r="AF108" i="33"/>
  <c r="R108" i="33"/>
  <c r="C108" i="33"/>
  <c r="BO108" i="32"/>
  <c r="BC108" i="32"/>
  <c r="AP108" i="32"/>
  <c r="AB108" i="32"/>
  <c r="N108" i="32"/>
  <c r="BM108" i="31"/>
  <c r="BA108" i="31"/>
  <c r="AN108" i="31"/>
  <c r="AA108" i="31"/>
  <c r="O108" i="31"/>
  <c r="BM108" i="30"/>
  <c r="BA108" i="30"/>
  <c r="AN108" i="30"/>
  <c r="AA108" i="30"/>
  <c r="O108" i="30"/>
  <c r="B108" i="30"/>
  <c r="AH108" i="32"/>
  <c r="N108" i="35"/>
  <c r="M107" i="29"/>
  <c r="AB107" i="32"/>
  <c r="BW108" i="29"/>
  <c r="BJ108" i="29"/>
  <c r="AX108" i="29"/>
  <c r="AK108" i="29"/>
  <c r="X108" i="29"/>
  <c r="L108" i="29"/>
  <c r="BX108" i="35"/>
  <c r="BK108" i="35"/>
  <c r="AY108" i="35"/>
  <c r="AL108" i="35"/>
  <c r="W108" i="35"/>
  <c r="J108" i="35"/>
  <c r="BV108" i="34"/>
  <c r="BI108" i="34"/>
  <c r="AV108" i="34"/>
  <c r="U108" i="34"/>
  <c r="BR108" i="33"/>
  <c r="BE108" i="33"/>
  <c r="AR108" i="33"/>
  <c r="AE108" i="33"/>
  <c r="P108" i="33"/>
  <c r="B108" i="33"/>
  <c r="BN108" i="32"/>
  <c r="BB108" i="32"/>
  <c r="AO108" i="32"/>
  <c r="AA108" i="32"/>
  <c r="M108" i="32"/>
  <c r="BY108" i="31"/>
  <c r="BL108" i="31"/>
  <c r="AZ108" i="31"/>
  <c r="AM108" i="31"/>
  <c r="Z108" i="31"/>
  <c r="N108" i="31"/>
  <c r="BY108" i="30"/>
  <c r="BL108" i="30"/>
  <c r="AZ108" i="30"/>
  <c r="AM108" i="30"/>
  <c r="Z108" i="30"/>
  <c r="N108" i="30"/>
  <c r="BV108" i="29"/>
  <c r="BI108" i="29"/>
  <c r="AV108" i="29"/>
  <c r="AJ108" i="29"/>
  <c r="W108" i="29"/>
  <c r="J108" i="29"/>
  <c r="BW108" i="35"/>
  <c r="BJ108" i="35"/>
  <c r="AX108" i="35"/>
  <c r="AK108" i="35"/>
  <c r="V108" i="35"/>
  <c r="H108" i="35"/>
  <c r="BU108" i="34"/>
  <c r="BH108" i="34"/>
  <c r="AU108" i="34"/>
  <c r="AH108" i="34"/>
  <c r="D108" i="34"/>
  <c r="BQ108" i="33"/>
  <c r="BD108" i="33"/>
  <c r="AQ108" i="33"/>
  <c r="AC108" i="33"/>
  <c r="BM108" i="32"/>
  <c r="BA108" i="32"/>
  <c r="AN108" i="32"/>
  <c r="Z108" i="32"/>
  <c r="BX108" i="31"/>
  <c r="BK108" i="31"/>
  <c r="AY108" i="31"/>
  <c r="AL108" i="31"/>
  <c r="Y108" i="31"/>
  <c r="L108" i="31"/>
  <c r="BX108" i="30"/>
  <c r="BK108" i="30"/>
  <c r="AY108" i="30"/>
  <c r="AL108" i="30"/>
  <c r="Y108" i="30"/>
  <c r="M108" i="30"/>
  <c r="J108" i="34"/>
  <c r="E108" i="33"/>
  <c r="BU108" i="29"/>
  <c r="BH108" i="29"/>
  <c r="AU108" i="29"/>
  <c r="AI108" i="29"/>
  <c r="V108" i="29"/>
  <c r="I108" i="29"/>
  <c r="BV108" i="35"/>
  <c r="BI108" i="35"/>
  <c r="AV108" i="35"/>
  <c r="AJ108" i="35"/>
  <c r="U108" i="35"/>
  <c r="BT108" i="34"/>
  <c r="BG108" i="34"/>
  <c r="AT108" i="34"/>
  <c r="AG108" i="34"/>
  <c r="BO108" i="33"/>
  <c r="BC108" i="33"/>
  <c r="AP108" i="33"/>
  <c r="AB108" i="33"/>
  <c r="BY108" i="32"/>
  <c r="BL108" i="32"/>
  <c r="AZ108" i="32"/>
  <c r="AM108" i="32"/>
  <c r="Y108" i="32"/>
  <c r="J108" i="32"/>
  <c r="BW108" i="31"/>
  <c r="BJ108" i="31"/>
  <c r="AX108" i="31"/>
  <c r="AK108" i="31"/>
  <c r="X108" i="31"/>
  <c r="J108" i="31"/>
  <c r="BW108" i="30"/>
  <c r="BJ108" i="30"/>
  <c r="AX108" i="30"/>
  <c r="AK108" i="30"/>
  <c r="X108" i="30"/>
  <c r="L108" i="30"/>
  <c r="Q108" i="33"/>
  <c r="BT108" i="29"/>
  <c r="BG108" i="29"/>
  <c r="AT108" i="29"/>
  <c r="U108" i="29"/>
  <c r="BU108" i="35"/>
  <c r="BH108" i="35"/>
  <c r="AU108" i="35"/>
  <c r="AI108" i="35"/>
  <c r="BS108" i="34"/>
  <c r="BF108" i="34"/>
  <c r="AS108" i="34"/>
  <c r="AF108" i="34"/>
  <c r="B108" i="34"/>
  <c r="BN108" i="33"/>
  <c r="BB108" i="33"/>
  <c r="AO108" i="33"/>
  <c r="AA108" i="33"/>
  <c r="BX108" i="32"/>
  <c r="BK108" i="32"/>
  <c r="AY108" i="32"/>
  <c r="AL108" i="32"/>
  <c r="X108" i="32"/>
  <c r="BV108" i="31"/>
  <c r="BI108" i="31"/>
  <c r="AV108" i="31"/>
  <c r="W108" i="31"/>
  <c r="BV108" i="30"/>
  <c r="BI108" i="30"/>
  <c r="AV108" i="30"/>
  <c r="W108" i="30"/>
  <c r="J108" i="30"/>
  <c r="BS108" i="29"/>
  <c r="AS108" i="29"/>
  <c r="BT108" i="35"/>
  <c r="BG108" i="35"/>
  <c r="AT108" i="35"/>
  <c r="BR108" i="34"/>
  <c r="BE108" i="34"/>
  <c r="AR108" i="34"/>
  <c r="BM108" i="33"/>
  <c r="BA108" i="33"/>
  <c r="AN108" i="33"/>
  <c r="Z108" i="33"/>
  <c r="BW108" i="32"/>
  <c r="BJ108" i="32"/>
  <c r="AX108" i="32"/>
  <c r="AK108" i="32"/>
  <c r="W108" i="32"/>
  <c r="BU108" i="31"/>
  <c r="BH108" i="31"/>
  <c r="AU108" i="31"/>
  <c r="BU108" i="30"/>
  <c r="BH108" i="30"/>
  <c r="AU108" i="30"/>
  <c r="Z108" i="34"/>
  <c r="BR108" i="29"/>
  <c r="BE108" i="29"/>
  <c r="AR108" i="29"/>
  <c r="BS108" i="35"/>
  <c r="BF108" i="35"/>
  <c r="AS108" i="35"/>
  <c r="D108" i="35"/>
  <c r="BQ108" i="34"/>
  <c r="BD108" i="34"/>
  <c r="AQ108" i="34"/>
  <c r="BY108" i="33"/>
  <c r="BL108" i="33"/>
  <c r="AZ108" i="33"/>
  <c r="J108" i="33"/>
  <c r="BV108" i="32"/>
  <c r="BI108" i="32"/>
  <c r="AV108" i="32"/>
  <c r="BT108" i="31"/>
  <c r="BG108" i="31"/>
  <c r="AT108" i="31"/>
  <c r="BT108" i="30"/>
  <c r="BG108" i="30"/>
  <c r="AT108" i="30"/>
  <c r="AE108" i="35"/>
  <c r="AL108" i="34"/>
  <c r="BQ108" i="29"/>
  <c r="BD108" i="29"/>
  <c r="AQ108" i="29"/>
  <c r="BR108" i="35"/>
  <c r="BE108" i="35"/>
  <c r="AR108" i="35"/>
  <c r="BO108" i="34"/>
  <c r="BC108" i="34"/>
  <c r="AP108" i="34"/>
  <c r="BX108" i="33"/>
  <c r="BK108" i="33"/>
  <c r="AY108" i="33"/>
  <c r="W108" i="33"/>
  <c r="BU108" i="32"/>
  <c r="BH108" i="32"/>
  <c r="AU108" i="32"/>
  <c r="BS108" i="31"/>
  <c r="BF108" i="31"/>
  <c r="AS108" i="31"/>
  <c r="BS108" i="30"/>
  <c r="BF108" i="30"/>
  <c r="AS108" i="30"/>
  <c r="W107" i="29"/>
  <c r="AF100" i="28"/>
  <c r="BO108" i="29"/>
  <c r="BC108" i="29"/>
  <c r="AP108" i="29"/>
  <c r="AC108" i="29"/>
  <c r="D108" i="29"/>
  <c r="BQ108" i="35"/>
  <c r="BD108" i="35"/>
  <c r="AQ108" i="35"/>
  <c r="AC108" i="35"/>
  <c r="BN108" i="34"/>
  <c r="BB108" i="34"/>
  <c r="AO108" i="34"/>
  <c r="BW108" i="33"/>
  <c r="BJ108" i="33"/>
  <c r="AX108" i="33"/>
  <c r="BT108" i="32"/>
  <c r="BG108" i="32"/>
  <c r="AT108" i="32"/>
  <c r="BR108" i="31"/>
  <c r="BE108" i="31"/>
  <c r="AR108" i="31"/>
  <c r="AF108" i="31"/>
  <c r="AB108" i="35"/>
  <c r="AY107" i="29"/>
  <c r="D107" i="30"/>
  <c r="BB108" i="29"/>
  <c r="AO108" i="29"/>
  <c r="BO108" i="35"/>
  <c r="BC108" i="35"/>
  <c r="AP108" i="35"/>
  <c r="BQ108" i="31"/>
  <c r="BD108" i="31"/>
  <c r="AQ108" i="31"/>
  <c r="D108" i="31"/>
  <c r="S108" i="34"/>
  <c r="G108" i="34"/>
  <c r="AJ108" i="33"/>
  <c r="X108" i="33"/>
  <c r="I108" i="35"/>
  <c r="O108" i="32"/>
  <c r="L107" i="34"/>
  <c r="Y107" i="29"/>
  <c r="J107" i="33"/>
  <c r="AJ107" i="35"/>
  <c r="V107" i="32"/>
  <c r="BU107" i="33"/>
  <c r="X107" i="29"/>
  <c r="AG107" i="31"/>
  <c r="H107" i="31"/>
  <c r="S107" i="29"/>
  <c r="A107" i="29"/>
  <c r="A107" i="34"/>
  <c r="A107" i="31"/>
  <c r="A107" i="30"/>
  <c r="J107" i="35"/>
  <c r="AA107" i="30"/>
  <c r="Q107" i="31"/>
  <c r="AK107" i="29"/>
  <c r="AS107" i="29"/>
  <c r="P107" i="33"/>
  <c r="AH107" i="30"/>
  <c r="BT107" i="33"/>
  <c r="AQ107" i="34"/>
  <c r="N107" i="33"/>
  <c r="C107" i="31"/>
  <c r="AM107" i="33"/>
  <c r="C107" i="35"/>
  <c r="S107" i="31"/>
  <c r="F107" i="33"/>
  <c r="G107" i="29"/>
  <c r="Q107" i="35"/>
  <c r="W107" i="32"/>
  <c r="B107" i="34"/>
  <c r="AC107" i="34"/>
  <c r="AI107" i="35"/>
  <c r="AA107" i="34"/>
  <c r="G107" i="30"/>
  <c r="F107" i="30"/>
  <c r="AI107" i="32"/>
  <c r="AJ107" i="30"/>
  <c r="V107" i="30"/>
  <c r="AJ106" i="29"/>
  <c r="E107" i="29"/>
  <c r="AL107" i="29"/>
  <c r="Q107" i="34"/>
  <c r="BM107" i="30"/>
  <c r="AT107" i="33"/>
  <c r="BM107" i="32"/>
  <c r="AB107" i="34"/>
  <c r="AG107" i="32"/>
  <c r="N107" i="32"/>
  <c r="AX107" i="29"/>
  <c r="BQ107" i="35"/>
  <c r="H107" i="30"/>
  <c r="C107" i="34"/>
  <c r="N107" i="29"/>
  <c r="T107" i="33"/>
  <c r="P107" i="31"/>
  <c r="AQ107" i="29"/>
  <c r="X107" i="33"/>
  <c r="BV107" i="29"/>
  <c r="BR107" i="34"/>
  <c r="AO107" i="31"/>
  <c r="AA107" i="35"/>
  <c r="I107" i="35"/>
  <c r="L107" i="35"/>
  <c r="AL107" i="33"/>
  <c r="AR107" i="34"/>
  <c r="AN107" i="30"/>
  <c r="F107" i="29"/>
  <c r="X107" i="32"/>
  <c r="BH107" i="30"/>
  <c r="Y107" i="33"/>
  <c r="BE107" i="34"/>
  <c r="D107" i="35"/>
  <c r="AJ107" i="32"/>
  <c r="AA107" i="31"/>
  <c r="AO107" i="35"/>
  <c r="B107" i="29"/>
  <c r="U107" i="29"/>
  <c r="B107" i="31"/>
  <c r="U107" i="31"/>
  <c r="BI107" i="34"/>
  <c r="BI107" i="35"/>
  <c r="BI107" i="29"/>
  <c r="BI107" i="31"/>
  <c r="AP107" i="34"/>
  <c r="AP107" i="35"/>
  <c r="BI107" i="30"/>
  <c r="BI107" i="32"/>
  <c r="X107" i="35"/>
  <c r="E107" i="35"/>
  <c r="L100" i="28"/>
  <c r="AC107" i="30"/>
  <c r="BQ107" i="33"/>
  <c r="BQ107" i="30"/>
  <c r="BQ107" i="32"/>
  <c r="BQ107" i="31"/>
  <c r="AX107" i="35"/>
  <c r="AX107" i="34"/>
  <c r="AX107" i="33"/>
  <c r="AX107" i="30"/>
  <c r="AX107" i="32"/>
  <c r="AM107" i="34"/>
  <c r="T107" i="34"/>
  <c r="Z107" i="34"/>
  <c r="G107" i="34"/>
  <c r="D107" i="31"/>
  <c r="W107" i="31"/>
  <c r="R107" i="29"/>
  <c r="BK107" i="29"/>
  <c r="BO107" i="35"/>
  <c r="BQ107" i="34"/>
  <c r="I107" i="32"/>
  <c r="AJ107" i="31"/>
  <c r="J107" i="30"/>
  <c r="N107" i="35"/>
  <c r="AG107" i="35"/>
  <c r="Y107" i="34"/>
  <c r="F107" i="34"/>
  <c r="AL107" i="34"/>
  <c r="S107" i="34"/>
  <c r="C107" i="29"/>
  <c r="V107" i="29"/>
  <c r="AF107" i="33"/>
  <c r="M107" i="33"/>
  <c r="AH107" i="31"/>
  <c r="O107" i="31"/>
  <c r="T107" i="29"/>
  <c r="AR107" i="29"/>
  <c r="BQ107" i="29"/>
  <c r="P107" i="35"/>
  <c r="BU107" i="35"/>
  <c r="AE107" i="34"/>
  <c r="BV107" i="34"/>
  <c r="AU107" i="33"/>
  <c r="BU107" i="32"/>
  <c r="AV107" i="31"/>
  <c r="O107" i="30"/>
  <c r="D100" i="28"/>
  <c r="AK100" i="28"/>
  <c r="Q107" i="30"/>
  <c r="AU107" i="31"/>
  <c r="BN107" i="34"/>
  <c r="BN107" i="29"/>
  <c r="AB107" i="29"/>
  <c r="BN107" i="33"/>
  <c r="BN107" i="30"/>
  <c r="BN107" i="32"/>
  <c r="AU107" i="34"/>
  <c r="AU107" i="29"/>
  <c r="I107" i="29"/>
  <c r="AT107" i="30"/>
  <c r="AT107" i="32"/>
  <c r="AT107" i="31"/>
  <c r="BM107" i="35"/>
  <c r="BM107" i="34"/>
  <c r="BM107" i="29"/>
  <c r="BM107" i="33"/>
  <c r="BM107" i="31"/>
  <c r="AT107" i="35"/>
  <c r="AT107" i="34"/>
  <c r="AT107" i="29"/>
  <c r="O107" i="29"/>
  <c r="AH107" i="29"/>
  <c r="AE107" i="33"/>
  <c r="L107" i="33"/>
  <c r="S107" i="32"/>
  <c r="AL107" i="32"/>
  <c r="F107" i="32"/>
  <c r="Y107" i="32"/>
  <c r="BR107" i="29"/>
  <c r="AQ107" i="35"/>
  <c r="AJ107" i="34"/>
  <c r="BV107" i="32"/>
  <c r="AX107" i="31"/>
  <c r="BU107" i="30"/>
  <c r="B107" i="33"/>
  <c r="V101" i="28"/>
  <c r="U107" i="33"/>
  <c r="O107" i="33"/>
  <c r="G107" i="32"/>
  <c r="Z107" i="32"/>
  <c r="T107" i="32"/>
  <c r="AM107" i="32"/>
  <c r="AF107" i="31"/>
  <c r="M107" i="31"/>
  <c r="E107" i="30"/>
  <c r="X107" i="30"/>
  <c r="AD101" i="28"/>
  <c r="B107" i="35"/>
  <c r="BF107" i="33"/>
  <c r="BF107" i="30"/>
  <c r="BF107" i="32"/>
  <c r="BF107" i="31"/>
  <c r="BY107" i="35"/>
  <c r="BY107" i="34"/>
  <c r="BY107" i="29"/>
  <c r="BY107" i="30"/>
  <c r="BY107" i="32"/>
  <c r="BY107" i="31"/>
  <c r="BF107" i="35"/>
  <c r="BF107" i="34"/>
  <c r="AS107" i="33"/>
  <c r="AS107" i="30"/>
  <c r="AS107" i="32"/>
  <c r="AS107" i="31"/>
  <c r="BL107" i="35"/>
  <c r="BL107" i="34"/>
  <c r="BL107" i="29"/>
  <c r="BL107" i="30"/>
  <c r="BL107" i="32"/>
  <c r="BL107" i="31"/>
  <c r="AS107" i="35"/>
  <c r="AS107" i="34"/>
  <c r="A106" i="34"/>
  <c r="R107" i="32"/>
  <c r="AK107" i="32"/>
  <c r="T107" i="30"/>
  <c r="AM107" i="30"/>
  <c r="AV107" i="29"/>
  <c r="BU107" i="29"/>
  <c r="AU107" i="35"/>
  <c r="E107" i="33"/>
  <c r="BG107" i="33"/>
  <c r="AA107" i="32"/>
  <c r="BB107" i="31"/>
  <c r="W107" i="30"/>
  <c r="BV107" i="30"/>
  <c r="AK107" i="35"/>
  <c r="J107" i="34"/>
  <c r="K108" i="29"/>
  <c r="BO107" i="34"/>
  <c r="BO107" i="29"/>
  <c r="BO107" i="33"/>
  <c r="BO107" i="30"/>
  <c r="BO107" i="32"/>
  <c r="BO107" i="31"/>
  <c r="AV107" i="33"/>
  <c r="AM107" i="35"/>
  <c r="T107" i="35"/>
  <c r="Z107" i="35"/>
  <c r="G107" i="35"/>
  <c r="O107" i="34"/>
  <c r="AH107" i="34"/>
  <c r="Y107" i="35"/>
  <c r="F107" i="35"/>
  <c r="L106" i="29"/>
  <c r="AL107" i="35"/>
  <c r="S107" i="35"/>
  <c r="N107" i="34"/>
  <c r="AG107" i="34"/>
  <c r="AA107" i="33"/>
  <c r="H107" i="33"/>
  <c r="AC107" i="31"/>
  <c r="J107" i="31"/>
  <c r="R107" i="30"/>
  <c r="AK107" i="30"/>
  <c r="Z107" i="29"/>
  <c r="V107" i="35"/>
  <c r="BB107" i="35"/>
  <c r="D107" i="34"/>
  <c r="BL107" i="33"/>
  <c r="I107" i="31"/>
  <c r="BJ107" i="31"/>
  <c r="AI107" i="30"/>
  <c r="U107" i="34"/>
  <c r="U107" i="35"/>
  <c r="BD107" i="33"/>
  <c r="BD107" i="30"/>
  <c r="BD107" i="32"/>
  <c r="BD107" i="31"/>
  <c r="BW107" i="35"/>
  <c r="BW107" i="34"/>
  <c r="BW107" i="33"/>
  <c r="BW107" i="30"/>
  <c r="BW107" i="32"/>
  <c r="AC107" i="29"/>
  <c r="Z107" i="33"/>
  <c r="G107" i="33"/>
  <c r="AE107" i="29"/>
  <c r="BD107" i="29"/>
  <c r="W107" i="35"/>
  <c r="BC107" i="35"/>
  <c r="H107" i="34"/>
  <c r="AV107" i="34"/>
  <c r="S107" i="33"/>
  <c r="AN107" i="32"/>
  <c r="N107" i="31"/>
  <c r="BN107" i="31"/>
  <c r="AR107" i="33"/>
  <c r="AR107" i="30"/>
  <c r="AR107" i="32"/>
  <c r="AR107" i="31"/>
  <c r="BK107" i="35"/>
  <c r="BK107" i="34"/>
  <c r="BK107" i="33"/>
  <c r="BK107" i="30"/>
  <c r="BK107" i="32"/>
  <c r="BK107" i="31"/>
  <c r="AR107" i="35"/>
  <c r="BH107" i="31"/>
  <c r="AO107" i="34"/>
  <c r="AO107" i="29"/>
  <c r="AO107" i="33"/>
  <c r="AO107" i="30"/>
  <c r="AO107" i="32"/>
  <c r="BH107" i="34"/>
  <c r="BH107" i="29"/>
  <c r="J107" i="29"/>
  <c r="AF107" i="29"/>
  <c r="BE107" i="29"/>
  <c r="BD107" i="35"/>
  <c r="P107" i="34"/>
  <c r="BC107" i="34"/>
  <c r="AU107" i="32"/>
  <c r="C100" i="28"/>
  <c r="AJ100" i="28"/>
  <c r="BU107" i="31"/>
  <c r="BB107" i="34"/>
  <c r="BB107" i="29"/>
  <c r="P107" i="29"/>
  <c r="BB107" i="33"/>
  <c r="BB107" i="30"/>
  <c r="BB107" i="32"/>
  <c r="BU107" i="34"/>
  <c r="AI107" i="29"/>
  <c r="BT107" i="30"/>
  <c r="BT107" i="32"/>
  <c r="BT107" i="31"/>
  <c r="BA107" i="35"/>
  <c r="BA107" i="34"/>
  <c r="BA107" i="29"/>
  <c r="BA107" i="33"/>
  <c r="BA107" i="31"/>
  <c r="BT107" i="35"/>
  <c r="BT107" i="34"/>
  <c r="BT107" i="29"/>
  <c r="BG107" i="30"/>
  <c r="BG107" i="32"/>
  <c r="BG107" i="31"/>
  <c r="AN107" i="35"/>
  <c r="AN107" i="34"/>
  <c r="AN107" i="29"/>
  <c r="AN107" i="33"/>
  <c r="AN107" i="31"/>
  <c r="BG107" i="35"/>
  <c r="BG107" i="34"/>
  <c r="BG107" i="29"/>
  <c r="AA107" i="29"/>
  <c r="H107" i="29"/>
  <c r="R107" i="33"/>
  <c r="AK107" i="33"/>
  <c r="AF107" i="32"/>
  <c r="M107" i="32"/>
  <c r="U107" i="30"/>
  <c r="L107" i="29"/>
  <c r="AG107" i="29"/>
  <c r="BF107" i="29"/>
  <c r="AC107" i="35"/>
  <c r="BH107" i="35"/>
  <c r="BD107" i="34"/>
  <c r="BY107" i="33"/>
  <c r="AV107" i="32"/>
  <c r="V107" i="31"/>
  <c r="BW107" i="31"/>
  <c r="AU107" i="30"/>
  <c r="K108" i="30"/>
  <c r="AE107" i="30"/>
  <c r="L107" i="30"/>
  <c r="AP107" i="29"/>
  <c r="D107" i="29"/>
  <c r="AP107" i="33"/>
  <c r="AP107" i="30"/>
  <c r="AP107" i="32"/>
  <c r="AP107" i="31"/>
  <c r="BI107" i="33"/>
  <c r="BC107" i="29"/>
  <c r="Q107" i="29"/>
  <c r="BC107" i="33"/>
  <c r="BC107" i="30"/>
  <c r="BC107" i="32"/>
  <c r="BC107" i="31"/>
  <c r="BV107" i="35"/>
  <c r="BV107" i="33"/>
  <c r="AE107" i="31"/>
  <c r="L107" i="31"/>
  <c r="BS107" i="33"/>
  <c r="BS107" i="30"/>
  <c r="BS107" i="32"/>
  <c r="BS107" i="31"/>
  <c r="AZ107" i="35"/>
  <c r="AZ107" i="34"/>
  <c r="AZ107" i="29"/>
  <c r="AZ107" i="30"/>
  <c r="AZ107" i="32"/>
  <c r="AZ107" i="31"/>
  <c r="BS107" i="35"/>
  <c r="BS107" i="34"/>
  <c r="BS107" i="29"/>
  <c r="O106" i="35"/>
  <c r="O107" i="35"/>
  <c r="AH107" i="35"/>
  <c r="B106" i="35"/>
  <c r="I106" i="34"/>
  <c r="I107" i="34"/>
  <c r="Q106" i="33"/>
  <c r="Q107" i="33"/>
  <c r="AJ107" i="33"/>
  <c r="D106" i="33"/>
  <c r="D107" i="33"/>
  <c r="W107" i="33"/>
  <c r="AE107" i="32"/>
  <c r="L107" i="32"/>
  <c r="F107" i="31"/>
  <c r="Y107" i="31"/>
  <c r="AG107" i="30"/>
  <c r="N107" i="30"/>
  <c r="AJ107" i="29"/>
  <c r="AE107" i="35"/>
  <c r="AG107" i="33"/>
  <c r="BA107" i="32"/>
  <c r="AV107" i="30"/>
  <c r="AB107" i="33"/>
  <c r="I107" i="33"/>
  <c r="R101" i="28"/>
  <c r="U107" i="32"/>
  <c r="B107" i="32"/>
  <c r="AH107" i="32"/>
  <c r="O107" i="32"/>
  <c r="Z107" i="31"/>
  <c r="G107" i="31"/>
  <c r="T107" i="31"/>
  <c r="AM107" i="31"/>
  <c r="AF107" i="30"/>
  <c r="M107" i="30"/>
  <c r="AQ107" i="33"/>
  <c r="AQ107" i="30"/>
  <c r="AQ107" i="32"/>
  <c r="AQ107" i="31"/>
  <c r="BJ107" i="35"/>
  <c r="BJ107" i="34"/>
  <c r="BJ107" i="33"/>
  <c r="BJ107" i="30"/>
  <c r="BJ107" i="32"/>
  <c r="BE107" i="33"/>
  <c r="BE107" i="30"/>
  <c r="BE107" i="32"/>
  <c r="BE107" i="31"/>
  <c r="BX107" i="35"/>
  <c r="BX107" i="34"/>
  <c r="BX107" i="29"/>
  <c r="BX107" i="33"/>
  <c r="BX107" i="30"/>
  <c r="BX107" i="32"/>
  <c r="BX107" i="31"/>
  <c r="BE107" i="35"/>
  <c r="S100" i="28"/>
  <c r="D107" i="32"/>
  <c r="S107" i="30"/>
  <c r="AL107" i="30"/>
  <c r="BR107" i="33"/>
  <c r="BR107" i="30"/>
  <c r="BR107" i="32"/>
  <c r="BR107" i="31"/>
  <c r="AY107" i="35"/>
  <c r="AY107" i="34"/>
  <c r="AY107" i="33"/>
  <c r="AY107" i="30"/>
  <c r="AY107" i="32"/>
  <c r="AY107" i="31"/>
  <c r="BR107" i="35"/>
  <c r="T100" i="28"/>
  <c r="AC107" i="32"/>
  <c r="J107" i="32"/>
  <c r="R107" i="31"/>
  <c r="AK107" i="31"/>
  <c r="E107" i="31"/>
  <c r="X107" i="31"/>
  <c r="H107" i="35"/>
  <c r="AI107" i="33"/>
  <c r="BH107" i="32"/>
  <c r="AI107" i="31"/>
  <c r="B107" i="30"/>
  <c r="BA107" i="30"/>
  <c r="M107" i="35"/>
  <c r="AF107" i="35"/>
  <c r="X107" i="34"/>
  <c r="E107" i="34"/>
  <c r="AK107" i="34"/>
  <c r="AC107" i="33"/>
  <c r="C107" i="32"/>
  <c r="P107" i="32"/>
  <c r="Q107" i="32"/>
  <c r="Y107" i="30"/>
  <c r="E107" i="32"/>
  <c r="J101" i="28"/>
  <c r="Z107" i="30"/>
  <c r="C107" i="33"/>
  <c r="AF107" i="34"/>
  <c r="B101" i="28"/>
  <c r="N101" i="28"/>
  <c r="I107" i="30"/>
  <c r="AL107" i="31"/>
  <c r="F101" i="28"/>
  <c r="AB107" i="30"/>
  <c r="M107" i="34"/>
  <c r="V107" i="33"/>
  <c r="AH107" i="33"/>
  <c r="AE106" i="35"/>
  <c r="AL106" i="34"/>
  <c r="AG106" i="33"/>
  <c r="Y104" i="34"/>
  <c r="AM106" i="35"/>
  <c r="Z106" i="35"/>
  <c r="AH106" i="34"/>
  <c r="U106" i="34"/>
  <c r="AB106" i="33"/>
  <c r="AJ106" i="32"/>
  <c r="AE106" i="31"/>
  <c r="AL106" i="30"/>
  <c r="Y106" i="30"/>
  <c r="AL106" i="35"/>
  <c r="F106" i="35"/>
  <c r="L106" i="32"/>
  <c r="S106" i="31"/>
  <c r="F106" i="31"/>
  <c r="N106" i="30"/>
  <c r="S106" i="35"/>
  <c r="AG106" i="34"/>
  <c r="H106" i="33"/>
  <c r="AI106" i="32"/>
  <c r="C106" i="32"/>
  <c r="J106" i="31"/>
  <c r="AK106" i="30"/>
  <c r="E106" i="30"/>
  <c r="R106" i="35"/>
  <c r="E106" i="35"/>
  <c r="AF106" i="34"/>
  <c r="T106" i="33"/>
  <c r="G106" i="33"/>
  <c r="O106" i="32"/>
  <c r="I106" i="31"/>
  <c r="Q106" i="30"/>
  <c r="D106" i="30"/>
  <c r="B106" i="34"/>
  <c r="AA104" i="35"/>
  <c r="Q106" i="35"/>
  <c r="D106" i="35"/>
  <c r="L106" i="34"/>
  <c r="S106" i="33"/>
  <c r="F106" i="33"/>
  <c r="N106" i="32"/>
  <c r="H106" i="31"/>
  <c r="P106" i="30"/>
  <c r="C106" i="30"/>
  <c r="N106" i="34"/>
  <c r="P106" i="35"/>
  <c r="C106" i="35"/>
  <c r="J106" i="34"/>
  <c r="R106" i="33"/>
  <c r="E106" i="33"/>
  <c r="M106" i="32"/>
  <c r="T106" i="31"/>
  <c r="G106" i="31"/>
  <c r="O106" i="30"/>
  <c r="B106" i="30"/>
  <c r="I106" i="33"/>
  <c r="M104" i="34"/>
  <c r="T104" i="33"/>
  <c r="AH105" i="35"/>
  <c r="W105" i="33"/>
  <c r="N106" i="35"/>
  <c r="H106" i="34"/>
  <c r="P106" i="33"/>
  <c r="C106" i="33"/>
  <c r="R106" i="31"/>
  <c r="E106" i="31"/>
  <c r="M106" i="30"/>
  <c r="M106" i="35"/>
  <c r="T106" i="34"/>
  <c r="G106" i="34"/>
  <c r="O106" i="33"/>
  <c r="B106" i="33"/>
  <c r="I106" i="32"/>
  <c r="Q106" i="31"/>
  <c r="D106" i="31"/>
  <c r="D106" i="32"/>
  <c r="V104" i="35"/>
  <c r="AC104" i="34"/>
  <c r="O104" i="30"/>
  <c r="T105" i="34"/>
  <c r="O105" i="33"/>
  <c r="I105" i="32"/>
  <c r="W105" i="31"/>
  <c r="L106" i="35"/>
  <c r="S106" i="34"/>
  <c r="Y106" i="34"/>
  <c r="N106" i="33"/>
  <c r="AA106" i="32"/>
  <c r="P106" i="31"/>
  <c r="V106" i="31"/>
  <c r="AC106" i="30"/>
  <c r="P100" i="28"/>
  <c r="P106" i="32"/>
  <c r="AC106" i="35"/>
  <c r="AK106" i="34"/>
  <c r="X106" i="34"/>
  <c r="AF106" i="33"/>
  <c r="AM106" i="32"/>
  <c r="Z106" i="32"/>
  <c r="AH106" i="31"/>
  <c r="U106" i="31"/>
  <c r="AB106" i="30"/>
  <c r="AI106" i="31"/>
  <c r="AB106" i="35"/>
  <c r="AJ106" i="34"/>
  <c r="W106" i="34"/>
  <c r="L106" i="33"/>
  <c r="AL106" i="32"/>
  <c r="Y106" i="32"/>
  <c r="AG106" i="31"/>
  <c r="AA106" i="30"/>
  <c r="C99" i="28"/>
  <c r="D99" i="28"/>
  <c r="F106" i="30"/>
  <c r="AA106" i="35"/>
  <c r="AI106" i="34"/>
  <c r="V106" i="34"/>
  <c r="AC106" i="33"/>
  <c r="AK106" i="32"/>
  <c r="X106" i="32"/>
  <c r="M106" i="31"/>
  <c r="AM106" i="30"/>
  <c r="Z106" i="30"/>
  <c r="B99" i="28"/>
  <c r="G106" i="35"/>
  <c r="R106" i="30"/>
  <c r="T99" i="28"/>
  <c r="X106" i="29"/>
  <c r="Z106" i="34"/>
  <c r="D104" i="33"/>
  <c r="F105" i="34"/>
  <c r="AI105" i="31"/>
  <c r="AC105" i="30"/>
  <c r="AE100" i="28"/>
  <c r="O100" i="28"/>
  <c r="A106" i="29"/>
  <c r="M106" i="29"/>
  <c r="Y106" i="29"/>
  <c r="AK106" i="29"/>
  <c r="H106" i="35"/>
  <c r="T106" i="35"/>
  <c r="AF106" i="35"/>
  <c r="C106" i="34"/>
  <c r="O106" i="34"/>
  <c r="AA106" i="34"/>
  <c r="AM106" i="34"/>
  <c r="J106" i="33"/>
  <c r="V106" i="33"/>
  <c r="AH106" i="33"/>
  <c r="E106" i="32"/>
  <c r="Q106" i="32"/>
  <c r="AC106" i="32"/>
  <c r="L106" i="31"/>
  <c r="X106" i="31"/>
  <c r="AJ106" i="31"/>
  <c r="G106" i="30"/>
  <c r="S106" i="30"/>
  <c r="AE106" i="30"/>
  <c r="U106" i="33"/>
  <c r="AB106" i="32"/>
  <c r="W106" i="31"/>
  <c r="P104" i="33"/>
  <c r="X104" i="31"/>
  <c r="Z104" i="29"/>
  <c r="J105" i="35"/>
  <c r="AK105" i="34"/>
  <c r="E105" i="34"/>
  <c r="I105" i="30"/>
  <c r="B106" i="29"/>
  <c r="N106" i="29"/>
  <c r="Z106" i="29"/>
  <c r="AL106" i="29"/>
  <c r="I106" i="35"/>
  <c r="U106" i="35"/>
  <c r="AG106" i="35"/>
  <c r="D106" i="34"/>
  <c r="P106" i="34"/>
  <c r="AB106" i="34"/>
  <c r="W106" i="33"/>
  <c r="AI106" i="33"/>
  <c r="F106" i="32"/>
  <c r="R106" i="32"/>
  <c r="A106" i="31"/>
  <c r="Y106" i="31"/>
  <c r="AK106" i="31"/>
  <c r="H106" i="30"/>
  <c r="T106" i="30"/>
  <c r="AF106" i="30"/>
  <c r="AF104" i="35"/>
  <c r="AJ104" i="31"/>
  <c r="AL104" i="29"/>
  <c r="Q105" i="34"/>
  <c r="Y105" i="32"/>
  <c r="C106" i="29"/>
  <c r="O106" i="29"/>
  <c r="AA106" i="29"/>
  <c r="AM106" i="29"/>
  <c r="J106" i="35"/>
  <c r="V106" i="35"/>
  <c r="AH106" i="35"/>
  <c r="E106" i="34"/>
  <c r="Q106" i="34"/>
  <c r="AC106" i="34"/>
  <c r="X106" i="33"/>
  <c r="AJ106" i="33"/>
  <c r="G106" i="32"/>
  <c r="S106" i="32"/>
  <c r="AE106" i="32"/>
  <c r="B106" i="31"/>
  <c r="N106" i="31"/>
  <c r="Z106" i="31"/>
  <c r="AL106" i="31"/>
  <c r="I106" i="30"/>
  <c r="U106" i="30"/>
  <c r="AG106" i="30"/>
  <c r="P104" i="31"/>
  <c r="AA105" i="35"/>
  <c r="AA100" i="28"/>
  <c r="K100" i="28"/>
  <c r="D106" i="29"/>
  <c r="P106" i="29"/>
  <c r="AB106" i="29"/>
  <c r="W106" i="35"/>
  <c r="AI106" i="35"/>
  <c r="F106" i="34"/>
  <c r="R106" i="34"/>
  <c r="A106" i="33"/>
  <c r="M106" i="33"/>
  <c r="Y106" i="33"/>
  <c r="AK106" i="33"/>
  <c r="H106" i="32"/>
  <c r="T106" i="32"/>
  <c r="AF106" i="32"/>
  <c r="C106" i="31"/>
  <c r="O106" i="31"/>
  <c r="AA106" i="31"/>
  <c r="AM106" i="31"/>
  <c r="J106" i="30"/>
  <c r="V106" i="30"/>
  <c r="AH106" i="30"/>
  <c r="AK104" i="34"/>
  <c r="AF104" i="33"/>
  <c r="Z104" i="32"/>
  <c r="Z100" i="28"/>
  <c r="E106" i="29"/>
  <c r="Q106" i="29"/>
  <c r="AC106" i="29"/>
  <c r="X106" i="35"/>
  <c r="AJ106" i="35"/>
  <c r="AE106" i="34"/>
  <c r="Z106" i="33"/>
  <c r="AL106" i="33"/>
  <c r="U106" i="32"/>
  <c r="AG106" i="32"/>
  <c r="AB106" i="31"/>
  <c r="W106" i="30"/>
  <c r="AI106" i="30"/>
  <c r="S104" i="32"/>
  <c r="F104" i="32"/>
  <c r="H105" i="33"/>
  <c r="K107" i="29"/>
  <c r="X100" i="28"/>
  <c r="H100" i="28"/>
  <c r="F106" i="29"/>
  <c r="R106" i="29"/>
  <c r="A106" i="35"/>
  <c r="Y106" i="35"/>
  <c r="AK106" i="35"/>
  <c r="AA106" i="33"/>
  <c r="AM106" i="33"/>
  <c r="J106" i="32"/>
  <c r="V106" i="32"/>
  <c r="AH106" i="32"/>
  <c r="AC106" i="31"/>
  <c r="L106" i="30"/>
  <c r="X106" i="30"/>
  <c r="AJ106" i="30"/>
  <c r="M105" i="34"/>
  <c r="AD107" i="34"/>
  <c r="W100" i="28"/>
  <c r="G100" i="28"/>
  <c r="G106" i="29"/>
  <c r="S106" i="29"/>
  <c r="AE106" i="29"/>
  <c r="W106" i="32"/>
  <c r="A106" i="30"/>
  <c r="T104" i="35"/>
  <c r="AG105" i="32"/>
  <c r="H106" i="29"/>
  <c r="T106" i="29"/>
  <c r="AF106" i="29"/>
  <c r="C105" i="35"/>
  <c r="AC105" i="34"/>
  <c r="M105" i="32"/>
  <c r="I106" i="29"/>
  <c r="U106" i="29"/>
  <c r="AG106" i="29"/>
  <c r="A106" i="32"/>
  <c r="AF106" i="31"/>
  <c r="S105" i="31"/>
  <c r="AG105" i="30"/>
  <c r="J106" i="29"/>
  <c r="V106" i="29"/>
  <c r="AH106" i="29"/>
  <c r="AE106" i="33"/>
  <c r="B106" i="32"/>
  <c r="C105" i="33"/>
  <c r="W106" i="29"/>
  <c r="AI106" i="29"/>
  <c r="M106" i="34"/>
  <c r="C98" i="28"/>
  <c r="D98" i="28"/>
  <c r="AI104" i="34"/>
  <c r="P104" i="34"/>
  <c r="C104" i="34"/>
  <c r="BE101" i="28"/>
  <c r="AC104" i="33"/>
  <c r="J104" i="33"/>
  <c r="AK104" i="32"/>
  <c r="E104" i="32"/>
  <c r="X104" i="32"/>
  <c r="M104" i="31"/>
  <c r="AF104" i="31"/>
  <c r="AM104" i="30"/>
  <c r="T104" i="30"/>
  <c r="G104" i="30"/>
  <c r="O104" i="29"/>
  <c r="AM101" i="28"/>
  <c r="U104" i="29"/>
  <c r="T105" i="35"/>
  <c r="Z105" i="35"/>
  <c r="O105" i="34"/>
  <c r="AH105" i="34"/>
  <c r="B105" i="34"/>
  <c r="U105" i="34"/>
  <c r="AB105" i="33"/>
  <c r="I105" i="33"/>
  <c r="R105" i="32"/>
  <c r="X105" i="32"/>
  <c r="E105" i="32"/>
  <c r="AF105" i="31"/>
  <c r="M105" i="31"/>
  <c r="T105" i="30"/>
  <c r="AM105" i="30"/>
  <c r="G105" i="30"/>
  <c r="Z105" i="30"/>
  <c r="BD102" i="28"/>
  <c r="AH105" i="29"/>
  <c r="V105" i="29"/>
  <c r="J105" i="29"/>
  <c r="AC104" i="29"/>
  <c r="H104" i="35"/>
  <c r="R104" i="34"/>
  <c r="AA105" i="33"/>
  <c r="AK105" i="32"/>
  <c r="G104" i="35"/>
  <c r="Z104" i="35"/>
  <c r="O104" i="34"/>
  <c r="BG101" i="28"/>
  <c r="U104" i="34"/>
  <c r="B104" i="34"/>
  <c r="I104" i="33"/>
  <c r="Q104" i="32"/>
  <c r="AJ104" i="32"/>
  <c r="D104" i="32"/>
  <c r="W104" i="32"/>
  <c r="AE104" i="31"/>
  <c r="S104" i="30"/>
  <c r="Y104" i="30"/>
  <c r="F104" i="30"/>
  <c r="AG104" i="29"/>
  <c r="A104" i="32"/>
  <c r="A104" i="31"/>
  <c r="A104" i="30"/>
  <c r="A104" i="29"/>
  <c r="A104" i="35"/>
  <c r="A104" i="34"/>
  <c r="A104" i="33"/>
  <c r="AL105" i="35"/>
  <c r="F105" i="35"/>
  <c r="Y105" i="35"/>
  <c r="N105" i="34"/>
  <c r="AG105" i="34"/>
  <c r="AJ105" i="32"/>
  <c r="Q105" i="32"/>
  <c r="W105" i="32"/>
  <c r="D105" i="32"/>
  <c r="L105" i="31"/>
  <c r="S105" i="30"/>
  <c r="AL105" i="30"/>
  <c r="F105" i="30"/>
  <c r="Y105" i="30"/>
  <c r="A105" i="33"/>
  <c r="A105" i="31"/>
  <c r="A105" i="30"/>
  <c r="A105" i="29"/>
  <c r="A105" i="35"/>
  <c r="AG105" i="29"/>
  <c r="U105" i="29"/>
  <c r="I105" i="29"/>
  <c r="V105" i="35"/>
  <c r="C104" i="35"/>
  <c r="AF105" i="34"/>
  <c r="AB104" i="33"/>
  <c r="AL104" i="32"/>
  <c r="R104" i="33"/>
  <c r="AK104" i="33"/>
  <c r="Z104" i="31"/>
  <c r="G104" i="31"/>
  <c r="S104" i="35"/>
  <c r="AL104" i="35"/>
  <c r="Y104" i="35"/>
  <c r="F104" i="35"/>
  <c r="AG104" i="34"/>
  <c r="N104" i="34"/>
  <c r="AA104" i="33"/>
  <c r="P104" i="32"/>
  <c r="AI104" i="32"/>
  <c r="C104" i="32"/>
  <c r="V104" i="32"/>
  <c r="AC104" i="31"/>
  <c r="J104" i="31"/>
  <c r="AK104" i="30"/>
  <c r="R104" i="30"/>
  <c r="X104" i="30"/>
  <c r="E104" i="30"/>
  <c r="AF104" i="29"/>
  <c r="R105" i="35"/>
  <c r="AK105" i="35"/>
  <c r="E105" i="35"/>
  <c r="X105" i="35"/>
  <c r="T105" i="33"/>
  <c r="Z105" i="33"/>
  <c r="G105" i="33"/>
  <c r="AI105" i="32"/>
  <c r="P105" i="32"/>
  <c r="V105" i="32"/>
  <c r="C105" i="32"/>
  <c r="J105" i="31"/>
  <c r="AC105" i="31"/>
  <c r="R105" i="30"/>
  <c r="AK105" i="30"/>
  <c r="X105" i="30"/>
  <c r="AF105" i="29"/>
  <c r="T105" i="29"/>
  <c r="H105" i="29"/>
  <c r="Y104" i="29"/>
  <c r="S105" i="35"/>
  <c r="J104" i="34"/>
  <c r="AM104" i="31"/>
  <c r="T104" i="31"/>
  <c r="AK104" i="35"/>
  <c r="R104" i="35"/>
  <c r="E104" i="35"/>
  <c r="AF104" i="34"/>
  <c r="AM104" i="33"/>
  <c r="G104" i="33"/>
  <c r="Z104" i="33"/>
  <c r="O104" i="32"/>
  <c r="AH104" i="32"/>
  <c r="AY101" i="28"/>
  <c r="U104" i="32"/>
  <c r="I104" i="31"/>
  <c r="AJ104" i="30"/>
  <c r="Q104" i="30"/>
  <c r="K98" i="28"/>
  <c r="W104" i="30"/>
  <c r="D104" i="30"/>
  <c r="L104" i="29"/>
  <c r="AW101" i="28"/>
  <c r="Q105" i="35"/>
  <c r="AJ105" i="35"/>
  <c r="D105" i="35"/>
  <c r="W105" i="35"/>
  <c r="L105" i="34"/>
  <c r="AE105" i="34"/>
  <c r="AL105" i="33"/>
  <c r="S105" i="33"/>
  <c r="Y105" i="33"/>
  <c r="F105" i="33"/>
  <c r="AH105" i="32"/>
  <c r="O105" i="32"/>
  <c r="B105" i="32"/>
  <c r="I105" i="31"/>
  <c r="AB105" i="31"/>
  <c r="AJ105" i="30"/>
  <c r="D105" i="30"/>
  <c r="W105" i="30"/>
  <c r="AF99" i="28"/>
  <c r="AE105" i="29"/>
  <c r="S105" i="29"/>
  <c r="G105" i="29"/>
  <c r="W104" i="29"/>
  <c r="O105" i="35"/>
  <c r="Y105" i="34"/>
  <c r="F104" i="34"/>
  <c r="U105" i="32"/>
  <c r="AE105" i="31"/>
  <c r="M104" i="32"/>
  <c r="AF104" i="32"/>
  <c r="Q104" i="35"/>
  <c r="AE98" i="28"/>
  <c r="W104" i="35"/>
  <c r="D104" i="35"/>
  <c r="AE104" i="34"/>
  <c r="L104" i="34"/>
  <c r="S104" i="33"/>
  <c r="AL104" i="33"/>
  <c r="F104" i="33"/>
  <c r="Y104" i="33"/>
  <c r="AG104" i="32"/>
  <c r="AA104" i="31"/>
  <c r="H104" i="31"/>
  <c r="AI104" i="30"/>
  <c r="P104" i="30"/>
  <c r="C104" i="30"/>
  <c r="AO101" i="28"/>
  <c r="P105" i="35"/>
  <c r="AI105" i="35"/>
  <c r="J105" i="34"/>
  <c r="AK105" i="33"/>
  <c r="R105" i="33"/>
  <c r="X105" i="33"/>
  <c r="E105" i="33"/>
  <c r="N105" i="32"/>
  <c r="H105" i="31"/>
  <c r="AA105" i="31"/>
  <c r="P105" i="30"/>
  <c r="AI105" i="30"/>
  <c r="V105" i="30"/>
  <c r="C105" i="30"/>
  <c r="S99" i="28"/>
  <c r="R105" i="29"/>
  <c r="F105" i="29"/>
  <c r="V104" i="29"/>
  <c r="AM104" i="35"/>
  <c r="H104" i="33"/>
  <c r="R104" i="32"/>
  <c r="AB104" i="31"/>
  <c r="AL104" i="30"/>
  <c r="AJ105" i="33"/>
  <c r="Q105" i="33"/>
  <c r="D105" i="33"/>
  <c r="AF105" i="32"/>
  <c r="T105" i="31"/>
  <c r="AM105" i="31"/>
  <c r="Z105" i="31"/>
  <c r="AH105" i="30"/>
  <c r="O105" i="30"/>
  <c r="B105" i="30"/>
  <c r="AC105" i="29"/>
  <c r="Q105" i="29"/>
  <c r="E105" i="29"/>
  <c r="S104" i="29"/>
  <c r="G105" i="35"/>
  <c r="AJ104" i="35"/>
  <c r="N104" i="32"/>
  <c r="AH104" i="30"/>
  <c r="E104" i="33"/>
  <c r="X104" i="33"/>
  <c r="B105" i="35"/>
  <c r="U105" i="35"/>
  <c r="AH104" i="35"/>
  <c r="BK101" i="28"/>
  <c r="U104" i="35"/>
  <c r="B104" i="35"/>
  <c r="I104" i="34"/>
  <c r="AB104" i="34"/>
  <c r="Q104" i="33"/>
  <c r="AJ104" i="33"/>
  <c r="BD101" i="28"/>
  <c r="W104" i="33"/>
  <c r="AE104" i="32"/>
  <c r="L104" i="32"/>
  <c r="AL104" i="31"/>
  <c r="S104" i="31"/>
  <c r="Y104" i="31"/>
  <c r="F104" i="31"/>
  <c r="AG104" i="30"/>
  <c r="AA104" i="29"/>
  <c r="H104" i="29"/>
  <c r="N105" i="35"/>
  <c r="AG105" i="35"/>
  <c r="AA105" i="34"/>
  <c r="P105" i="33"/>
  <c r="V105" i="33"/>
  <c r="L105" i="32"/>
  <c r="AE105" i="32"/>
  <c r="AL105" i="31"/>
  <c r="F105" i="31"/>
  <c r="Y105" i="31"/>
  <c r="N105" i="30"/>
  <c r="AB105" i="29"/>
  <c r="P105" i="29"/>
  <c r="D105" i="29"/>
  <c r="Q104" i="29"/>
  <c r="A105" i="32"/>
  <c r="U105" i="30"/>
  <c r="Z104" i="30"/>
  <c r="AG104" i="35"/>
  <c r="N104" i="35"/>
  <c r="H104" i="34"/>
  <c r="AA104" i="34"/>
  <c r="AI104" i="33"/>
  <c r="C104" i="33"/>
  <c r="V104" i="33"/>
  <c r="T98" i="28"/>
  <c r="AC104" i="32"/>
  <c r="J104" i="32"/>
  <c r="AK104" i="31"/>
  <c r="R104" i="31"/>
  <c r="E104" i="31"/>
  <c r="M104" i="30"/>
  <c r="AF104" i="30"/>
  <c r="AM104" i="29"/>
  <c r="T104" i="29"/>
  <c r="G104" i="29"/>
  <c r="AF105" i="35"/>
  <c r="M105" i="35"/>
  <c r="AM105" i="34"/>
  <c r="Z105" i="34"/>
  <c r="G105" i="34"/>
  <c r="AH105" i="33"/>
  <c r="B105" i="33"/>
  <c r="U105" i="33"/>
  <c r="J105" i="32"/>
  <c r="AC105" i="32"/>
  <c r="R105" i="31"/>
  <c r="AK105" i="31"/>
  <c r="X105" i="31"/>
  <c r="E105" i="31"/>
  <c r="AF105" i="30"/>
  <c r="M105" i="30"/>
  <c r="AM105" i="29"/>
  <c r="AA105" i="29"/>
  <c r="O105" i="29"/>
  <c r="B105" i="29"/>
  <c r="N104" i="29"/>
  <c r="H105" i="34"/>
  <c r="B104" i="32"/>
  <c r="G105" i="31"/>
  <c r="L104" i="31"/>
  <c r="Q105" i="30"/>
  <c r="V104" i="30"/>
  <c r="J98" i="28"/>
  <c r="U104" i="30"/>
  <c r="I104" i="29"/>
  <c r="AB104" i="29"/>
  <c r="M104" i="35"/>
  <c r="T104" i="34"/>
  <c r="AM104" i="34"/>
  <c r="G104" i="34"/>
  <c r="Z104" i="34"/>
  <c r="O104" i="33"/>
  <c r="AH104" i="33"/>
  <c r="V98" i="28"/>
  <c r="U104" i="33"/>
  <c r="B104" i="33"/>
  <c r="AB104" i="32"/>
  <c r="I104" i="32"/>
  <c r="Q104" i="31"/>
  <c r="AV101" i="28"/>
  <c r="W104" i="31"/>
  <c r="L104" i="30"/>
  <c r="AE104" i="30"/>
  <c r="F104" i="29"/>
  <c r="L105" i="35"/>
  <c r="AL105" i="34"/>
  <c r="S105" i="34"/>
  <c r="N105" i="33"/>
  <c r="AG105" i="33"/>
  <c r="AB105" i="32"/>
  <c r="AJ105" i="31"/>
  <c r="Q105" i="31"/>
  <c r="D105" i="31"/>
  <c r="AE105" i="30"/>
  <c r="L105" i="30"/>
  <c r="AL105" i="29"/>
  <c r="Z105" i="29"/>
  <c r="N105" i="29"/>
  <c r="AK104" i="29"/>
  <c r="M104" i="29"/>
  <c r="X104" i="35"/>
  <c r="AH104" i="34"/>
  <c r="D104" i="31"/>
  <c r="N104" i="30"/>
  <c r="AI104" i="35"/>
  <c r="P104" i="35"/>
  <c r="AE104" i="35"/>
  <c r="S104" i="34"/>
  <c r="AL104" i="34"/>
  <c r="AG104" i="33"/>
  <c r="N104" i="33"/>
  <c r="AA104" i="32"/>
  <c r="H104" i="32"/>
  <c r="AI104" i="31"/>
  <c r="C104" i="31"/>
  <c r="V104" i="31"/>
  <c r="AS101" i="28"/>
  <c r="AC104" i="30"/>
  <c r="R104" i="29"/>
  <c r="X104" i="29"/>
  <c r="AC105" i="35"/>
  <c r="R105" i="34"/>
  <c r="X105" i="34"/>
  <c r="M105" i="33"/>
  <c r="AF105" i="33"/>
  <c r="H105" i="32"/>
  <c r="AA105" i="32"/>
  <c r="P105" i="31"/>
  <c r="V105" i="31"/>
  <c r="C105" i="31"/>
  <c r="J105" i="30"/>
  <c r="AK105" i="29"/>
  <c r="Y105" i="29"/>
  <c r="M105" i="29"/>
  <c r="AI104" i="29"/>
  <c r="J104" i="29"/>
  <c r="AM105" i="35"/>
  <c r="A105" i="34"/>
  <c r="E105" i="30"/>
  <c r="J104" i="30"/>
  <c r="AB105" i="34"/>
  <c r="I105" i="34"/>
  <c r="BM101" i="28"/>
  <c r="J104" i="35"/>
  <c r="AC104" i="35"/>
  <c r="E104" i="34"/>
  <c r="X104" i="34"/>
  <c r="M104" i="33"/>
  <c r="AM104" i="32"/>
  <c r="T104" i="32"/>
  <c r="G104" i="32"/>
  <c r="O104" i="31"/>
  <c r="AH104" i="31"/>
  <c r="AU101" i="28"/>
  <c r="B104" i="31"/>
  <c r="U104" i="31"/>
  <c r="I104" i="30"/>
  <c r="AB104" i="30"/>
  <c r="AJ104" i="29"/>
  <c r="G98" i="28"/>
  <c r="D104" i="29"/>
  <c r="AB105" i="35"/>
  <c r="I105" i="35"/>
  <c r="AJ105" i="34"/>
  <c r="D105" i="34"/>
  <c r="W105" i="34"/>
  <c r="L105" i="33"/>
  <c r="AE105" i="33"/>
  <c r="T105" i="32"/>
  <c r="AM105" i="32"/>
  <c r="Z105" i="32"/>
  <c r="G105" i="32"/>
  <c r="AH105" i="31"/>
  <c r="O105" i="31"/>
  <c r="U105" i="31"/>
  <c r="B105" i="31"/>
  <c r="AB105" i="30"/>
  <c r="AJ105" i="29"/>
  <c r="X105" i="29"/>
  <c r="L105" i="29"/>
  <c r="AH104" i="29"/>
  <c r="E104" i="29"/>
  <c r="O104" i="35"/>
  <c r="AM105" i="33"/>
  <c r="B104" i="30"/>
  <c r="I104" i="35"/>
  <c r="AB104" i="35"/>
  <c r="Q104" i="34"/>
  <c r="AJ104" i="34"/>
  <c r="W104" i="34"/>
  <c r="D104" i="34"/>
  <c r="AE104" i="33"/>
  <c r="L104" i="33"/>
  <c r="Y104" i="32"/>
  <c r="N104" i="31"/>
  <c r="AG104" i="31"/>
  <c r="AA104" i="30"/>
  <c r="H104" i="30"/>
  <c r="P104" i="29"/>
  <c r="C104" i="29"/>
  <c r="H105" i="35"/>
  <c r="P105" i="34"/>
  <c r="AI105" i="34"/>
  <c r="C105" i="34"/>
  <c r="V105" i="34"/>
  <c r="J105" i="33"/>
  <c r="AC105" i="33"/>
  <c r="AL105" i="32"/>
  <c r="S105" i="32"/>
  <c r="F105" i="32"/>
  <c r="AG105" i="31"/>
  <c r="N105" i="31"/>
  <c r="H105" i="30"/>
  <c r="AA105" i="30"/>
  <c r="C105" i="29"/>
  <c r="BE102" i="28"/>
  <c r="AS102" i="28"/>
  <c r="AI105" i="29"/>
  <c r="W105" i="29"/>
  <c r="AE104" i="29"/>
  <c r="B104" i="29"/>
  <c r="AE105" i="35"/>
  <c r="L104" i="35"/>
  <c r="V104" i="34"/>
  <c r="AI105" i="33"/>
  <c r="C97" i="28"/>
  <c r="D97" i="28"/>
  <c r="AW108" i="35"/>
  <c r="AO100" i="28"/>
  <c r="W97" i="28"/>
  <c r="AV100" i="28"/>
  <c r="BH100" i="28"/>
  <c r="AN100" i="28"/>
  <c r="BA100" i="28"/>
  <c r="BG100" i="28"/>
  <c r="BM100" i="28"/>
  <c r="A103" i="29"/>
  <c r="A103" i="34"/>
  <c r="A103" i="32"/>
  <c r="A103" i="30"/>
  <c r="A103" i="31"/>
  <c r="A103" i="33"/>
  <c r="A103" i="35"/>
  <c r="A95" i="28"/>
  <c r="AH95" i="28" s="1"/>
  <c r="E99" i="28" l="1"/>
  <c r="S97" i="28"/>
  <c r="G102" i="28"/>
  <c r="B97" i="28"/>
  <c r="B98" i="28"/>
  <c r="R99" i="28"/>
  <c r="R97" i="28"/>
  <c r="Y101" i="28"/>
  <c r="BC102" i="28"/>
  <c r="V102" i="28"/>
  <c r="P102" i="28"/>
  <c r="AW102" i="28"/>
  <c r="AW109" i="34"/>
  <c r="BP109" i="35"/>
  <c r="AW109" i="32"/>
  <c r="BP109" i="33"/>
  <c r="AD109" i="29"/>
  <c r="AW109" i="30"/>
  <c r="BP109" i="31"/>
  <c r="AW109" i="35"/>
  <c r="BP109" i="29"/>
  <c r="AW109" i="33"/>
  <c r="BP109" i="34"/>
  <c r="K109" i="29"/>
  <c r="AW109" i="31"/>
  <c r="BP109" i="32"/>
  <c r="AW109" i="29"/>
  <c r="BP109" i="30"/>
  <c r="AZ102" i="28"/>
  <c r="AD109" i="33"/>
  <c r="K109" i="33"/>
  <c r="AB102" i="28"/>
  <c r="BI102" i="28"/>
  <c r="AD109" i="34"/>
  <c r="K109" i="34"/>
  <c r="AY102" i="28"/>
  <c r="AQ101" i="28"/>
  <c r="BI101" i="28"/>
  <c r="AB101" i="28"/>
  <c r="AD109" i="31"/>
  <c r="K109" i="31"/>
  <c r="S102" i="28"/>
  <c r="AZ101" i="28"/>
  <c r="S101" i="28"/>
  <c r="E102" i="28"/>
  <c r="AL102" i="28"/>
  <c r="U101" i="28"/>
  <c r="BL102" i="28"/>
  <c r="AE102" i="28"/>
  <c r="BA101" i="28"/>
  <c r="AD107" i="35"/>
  <c r="AL101" i="28"/>
  <c r="E101" i="28"/>
  <c r="AV102" i="28"/>
  <c r="O102" i="28"/>
  <c r="BC101" i="28"/>
  <c r="Q101" i="28"/>
  <c r="K109" i="35"/>
  <c r="AI102" i="28"/>
  <c r="B102" i="28"/>
  <c r="K109" i="30"/>
  <c r="AD109" i="30"/>
  <c r="BL101" i="28"/>
  <c r="AC101" i="28"/>
  <c r="AU102" i="28"/>
  <c r="N102" i="28"/>
  <c r="AD109" i="35"/>
  <c r="BG102" i="28"/>
  <c r="Z102" i="28"/>
  <c r="F102" i="28"/>
  <c r="AM102" i="28"/>
  <c r="AR101" i="28"/>
  <c r="AO102" i="28"/>
  <c r="H102" i="28"/>
  <c r="AA98" i="28"/>
  <c r="BH101" i="28"/>
  <c r="AD102" i="28"/>
  <c r="BK102" i="28"/>
  <c r="BA102" i="28"/>
  <c r="T102" i="28"/>
  <c r="AI101" i="28"/>
  <c r="AQ102" i="28"/>
  <c r="J102" i="28"/>
  <c r="K109" i="32"/>
  <c r="AD109" i="32"/>
  <c r="BM102" i="28"/>
  <c r="AF102" i="28"/>
  <c r="AN101" i="28"/>
  <c r="K108" i="34"/>
  <c r="AD108" i="29"/>
  <c r="BP108" i="33"/>
  <c r="AD108" i="33"/>
  <c r="AW108" i="32"/>
  <c r="AD98" i="28"/>
  <c r="BP108" i="31"/>
  <c r="K107" i="33"/>
  <c r="AD108" i="30"/>
  <c r="BP108" i="35"/>
  <c r="K108" i="33"/>
  <c r="AD108" i="32"/>
  <c r="AW108" i="34"/>
  <c r="K108" i="32"/>
  <c r="BP108" i="30"/>
  <c r="BP108" i="34"/>
  <c r="AW108" i="29"/>
  <c r="AW108" i="33"/>
  <c r="BP108" i="32"/>
  <c r="AW108" i="30"/>
  <c r="AW108" i="31"/>
  <c r="AE97" i="28"/>
  <c r="BP108" i="29"/>
  <c r="AD108" i="34"/>
  <c r="AD108" i="31"/>
  <c r="K108" i="31"/>
  <c r="AD108" i="35"/>
  <c r="K108" i="35"/>
  <c r="K97" i="28"/>
  <c r="AD97" i="28"/>
  <c r="L99" i="28"/>
  <c r="AD107" i="31"/>
  <c r="BD100" i="28"/>
  <c r="AD107" i="29"/>
  <c r="V99" i="28"/>
  <c r="BP107" i="32"/>
  <c r="K107" i="32"/>
  <c r="X97" i="28"/>
  <c r="L97" i="28"/>
  <c r="P97" i="28"/>
  <c r="BP107" i="35"/>
  <c r="AD107" i="32"/>
  <c r="N100" i="28"/>
  <c r="AU100" i="28"/>
  <c r="AZ100" i="28"/>
  <c r="K107" i="35"/>
  <c r="BL100" i="28"/>
  <c r="AB100" i="28"/>
  <c r="BI100" i="28"/>
  <c r="AD100" i="28"/>
  <c r="BK100" i="28"/>
  <c r="AW107" i="29"/>
  <c r="B100" i="28"/>
  <c r="AI100" i="28"/>
  <c r="BP107" i="33"/>
  <c r="K107" i="31"/>
  <c r="BC100" i="28"/>
  <c r="V100" i="28"/>
  <c r="BP107" i="34"/>
  <c r="AW107" i="34"/>
  <c r="AQ100" i="28"/>
  <c r="J100" i="28"/>
  <c r="AS100" i="28"/>
  <c r="BE100" i="28"/>
  <c r="AW107" i="35"/>
  <c r="K107" i="34"/>
  <c r="R100" i="28"/>
  <c r="AY100" i="28"/>
  <c r="AD107" i="30"/>
  <c r="M101" i="28"/>
  <c r="K107" i="30"/>
  <c r="P99" i="28"/>
  <c r="AW107" i="33"/>
  <c r="AR100" i="28"/>
  <c r="BP107" i="30"/>
  <c r="BP107" i="31"/>
  <c r="F100" i="28"/>
  <c r="AM100" i="28"/>
  <c r="N98" i="28"/>
  <c r="AW107" i="31"/>
  <c r="AW107" i="32"/>
  <c r="E100" i="28"/>
  <c r="AL100" i="28"/>
  <c r="AW107" i="30"/>
  <c r="BP107" i="29"/>
  <c r="AW100" i="28"/>
  <c r="Z97" i="28"/>
  <c r="AD107" i="33"/>
  <c r="O97" i="28"/>
  <c r="AB97" i="28"/>
  <c r="T97" i="28"/>
  <c r="V97" i="28"/>
  <c r="AD106" i="35"/>
  <c r="K106" i="35"/>
  <c r="J99" i="28"/>
  <c r="Z99" i="28"/>
  <c r="G99" i="28"/>
  <c r="W99" i="28"/>
  <c r="Q100" i="28"/>
  <c r="AD106" i="31"/>
  <c r="K106" i="31"/>
  <c r="AC100" i="28"/>
  <c r="K106" i="34"/>
  <c r="AD106" i="34"/>
  <c r="K99" i="28"/>
  <c r="H97" i="28"/>
  <c r="H99" i="28"/>
  <c r="AA99" i="28"/>
  <c r="X99" i="28"/>
  <c r="Y100" i="28"/>
  <c r="AD106" i="33"/>
  <c r="K106" i="33"/>
  <c r="G97" i="28"/>
  <c r="AB99" i="28"/>
  <c r="N99" i="28"/>
  <c r="K106" i="29"/>
  <c r="AD106" i="29"/>
  <c r="AD99" i="28"/>
  <c r="O99" i="28"/>
  <c r="AF97" i="28"/>
  <c r="N97" i="28"/>
  <c r="F99" i="28"/>
  <c r="AE99" i="28"/>
  <c r="F97" i="28"/>
  <c r="AA97" i="28"/>
  <c r="J97" i="28"/>
  <c r="U100" i="28"/>
  <c r="K106" i="32"/>
  <c r="AD106" i="32"/>
  <c r="K106" i="30"/>
  <c r="AD106" i="30"/>
  <c r="W98" i="28"/>
  <c r="AD105" i="35"/>
  <c r="K105" i="35"/>
  <c r="BN102" i="28"/>
  <c r="K104" i="29"/>
  <c r="AD104" i="29"/>
  <c r="AD105" i="30"/>
  <c r="K105" i="30"/>
  <c r="F98" i="28"/>
  <c r="E98" i="28"/>
  <c r="AD105" i="33"/>
  <c r="K105" i="33"/>
  <c r="O98" i="28"/>
  <c r="R98" i="28"/>
  <c r="BJ101" i="28"/>
  <c r="K104" i="34"/>
  <c r="AD104" i="34"/>
  <c r="P98" i="28"/>
  <c r="AD105" i="31"/>
  <c r="K105" i="31"/>
  <c r="K104" i="35"/>
  <c r="AD104" i="35"/>
  <c r="S98" i="28"/>
  <c r="AB98" i="28"/>
  <c r="AX101" i="28"/>
  <c r="K104" i="31"/>
  <c r="AD104" i="31"/>
  <c r="K105" i="32"/>
  <c r="AD105" i="32"/>
  <c r="BB101" i="28"/>
  <c r="K104" i="32"/>
  <c r="AD104" i="32"/>
  <c r="H98" i="28"/>
  <c r="K105" i="29"/>
  <c r="AD105" i="29"/>
  <c r="BF101" i="28"/>
  <c r="AD104" i="33"/>
  <c r="K104" i="33"/>
  <c r="L98" i="28"/>
  <c r="AF98" i="28"/>
  <c r="AT101" i="28"/>
  <c r="K104" i="30"/>
  <c r="AD104" i="30"/>
  <c r="X98" i="28"/>
  <c r="AD105" i="34"/>
  <c r="K105" i="34"/>
  <c r="Z98" i="28"/>
  <c r="E97" i="28"/>
  <c r="AX100" i="28"/>
  <c r="BJ100" i="28"/>
  <c r="I97" i="28"/>
  <c r="BB100" i="28"/>
  <c r="K96" i="28"/>
  <c r="BB102" i="28" l="1"/>
  <c r="U102" i="28"/>
  <c r="AP102" i="28"/>
  <c r="I102" i="28"/>
  <c r="AT102" i="28"/>
  <c r="M102" i="28"/>
  <c r="AC102" i="28"/>
  <c r="BJ102" i="28"/>
  <c r="AP101" i="28"/>
  <c r="I101" i="28"/>
  <c r="BN101" i="28"/>
  <c r="AG101" i="28"/>
  <c r="AG102" i="28"/>
  <c r="Q102" i="28"/>
  <c r="AX102" i="28"/>
  <c r="BF102" i="28"/>
  <c r="Y102" i="28"/>
  <c r="Y97" i="28"/>
  <c r="M97" i="28"/>
  <c r="Q97" i="28"/>
  <c r="BN100" i="28"/>
  <c r="AG100" i="28"/>
  <c r="BF100" i="28"/>
  <c r="M100" i="28"/>
  <c r="AT100" i="28"/>
  <c r="AP100" i="28"/>
  <c r="I100" i="28"/>
  <c r="AC97" i="28"/>
  <c r="BR106" i="30"/>
  <c r="BR106" i="34"/>
  <c r="BR106" i="31"/>
  <c r="AY106" i="31"/>
  <c r="BR106" i="32"/>
  <c r="BR106" i="33"/>
  <c r="BR106" i="35"/>
  <c r="AY106" i="30"/>
  <c r="BR106" i="29"/>
  <c r="AY106" i="33"/>
  <c r="AY106" i="35"/>
  <c r="AY106" i="34"/>
  <c r="AY106" i="29"/>
  <c r="AY106" i="32"/>
  <c r="I99" i="28"/>
  <c r="Q99" i="28"/>
  <c r="BQ106" i="33"/>
  <c r="AX106" i="34"/>
  <c r="BQ106" i="30"/>
  <c r="AX106" i="30"/>
  <c r="BQ106" i="29"/>
  <c r="BQ106" i="32"/>
  <c r="AX106" i="35"/>
  <c r="BQ106" i="31"/>
  <c r="AX106" i="31"/>
  <c r="BQ106" i="35"/>
  <c r="AX106" i="32"/>
  <c r="AX106" i="33"/>
  <c r="BQ106" i="34"/>
  <c r="AX106" i="29"/>
  <c r="BO106" i="35"/>
  <c r="AV106" i="29"/>
  <c r="BO106" i="30"/>
  <c r="AV106" i="30"/>
  <c r="BO106" i="29"/>
  <c r="AV106" i="33"/>
  <c r="BO106" i="34"/>
  <c r="BO106" i="33"/>
  <c r="AV106" i="31"/>
  <c r="AV106" i="32"/>
  <c r="AV106" i="35"/>
  <c r="AV106" i="34"/>
  <c r="BO106" i="32"/>
  <c r="BO106" i="31"/>
  <c r="BS106" i="31"/>
  <c r="AZ106" i="32"/>
  <c r="AZ106" i="29"/>
  <c r="AZ106" i="35"/>
  <c r="AZ106" i="31"/>
  <c r="BS106" i="29"/>
  <c r="BS106" i="32"/>
  <c r="BS106" i="33"/>
  <c r="BS106" i="35"/>
  <c r="BS106" i="34"/>
  <c r="AZ106" i="34"/>
  <c r="BS106" i="30"/>
  <c r="AZ106" i="33"/>
  <c r="AZ106" i="30"/>
  <c r="D96" i="28"/>
  <c r="AK99" i="28"/>
  <c r="BN106" i="30"/>
  <c r="AU106" i="31"/>
  <c r="BN106" i="34"/>
  <c r="AU106" i="32"/>
  <c r="AU106" i="33"/>
  <c r="AU106" i="29"/>
  <c r="AU106" i="35"/>
  <c r="AU106" i="34"/>
  <c r="BN106" i="35"/>
  <c r="BN106" i="31"/>
  <c r="AU106" i="30"/>
  <c r="BN106" i="32"/>
  <c r="BN106" i="29"/>
  <c r="BN106" i="33"/>
  <c r="M99" i="28"/>
  <c r="BM106" i="35"/>
  <c r="AT106" i="32"/>
  <c r="AT106" i="33"/>
  <c r="AT106" i="35"/>
  <c r="AT106" i="29"/>
  <c r="BM106" i="33"/>
  <c r="BM106" i="29"/>
  <c r="BM106" i="30"/>
  <c r="BM106" i="31"/>
  <c r="AT106" i="30"/>
  <c r="BM106" i="32"/>
  <c r="BM106" i="34"/>
  <c r="AT106" i="34"/>
  <c r="AT106" i="31"/>
  <c r="T96" i="28"/>
  <c r="BA99" i="28"/>
  <c r="BY106" i="32"/>
  <c r="BY106" i="34"/>
  <c r="BF106" i="34"/>
  <c r="BF106" i="31"/>
  <c r="BF106" i="32"/>
  <c r="BF106" i="33"/>
  <c r="BF106" i="35"/>
  <c r="BF106" i="29"/>
  <c r="BY106" i="33"/>
  <c r="BY106" i="29"/>
  <c r="BY106" i="30"/>
  <c r="BY106" i="31"/>
  <c r="BY106" i="35"/>
  <c r="BF106" i="30"/>
  <c r="AS106" i="33"/>
  <c r="BL106" i="32"/>
  <c r="AS106" i="31"/>
  <c r="BL106" i="29"/>
  <c r="AS106" i="34"/>
  <c r="AS106" i="35"/>
  <c r="BL106" i="35"/>
  <c r="BL106" i="31"/>
  <c r="BL106" i="30"/>
  <c r="AS106" i="30"/>
  <c r="AS106" i="29"/>
  <c r="BL106" i="34"/>
  <c r="AS106" i="32"/>
  <c r="BL106" i="33"/>
  <c r="AR99" i="28"/>
  <c r="BX106" i="32"/>
  <c r="BE106" i="33"/>
  <c r="BX106" i="34"/>
  <c r="BE106" i="32"/>
  <c r="BX106" i="33"/>
  <c r="BX106" i="29"/>
  <c r="BX106" i="30"/>
  <c r="BE106" i="35"/>
  <c r="BX106" i="35"/>
  <c r="BX106" i="31"/>
  <c r="BE106" i="34"/>
  <c r="BE106" i="31"/>
  <c r="BE106" i="30"/>
  <c r="BE106" i="29"/>
  <c r="BK106" i="30"/>
  <c r="AR106" i="29"/>
  <c r="AR106" i="35"/>
  <c r="AR106" i="31"/>
  <c r="AR106" i="34"/>
  <c r="BK106" i="31"/>
  <c r="AR106" i="30"/>
  <c r="AR106" i="33"/>
  <c r="BK106" i="33"/>
  <c r="BK106" i="35"/>
  <c r="BK106" i="34"/>
  <c r="BK106" i="29"/>
  <c r="AR106" i="32"/>
  <c r="BK106" i="32"/>
  <c r="U99" i="28"/>
  <c r="BW106" i="31"/>
  <c r="BD106" i="35"/>
  <c r="BD106" i="31"/>
  <c r="BW106" i="32"/>
  <c r="BD106" i="34"/>
  <c r="BD106" i="29"/>
  <c r="BW106" i="30"/>
  <c r="BD106" i="30"/>
  <c r="BD106" i="33"/>
  <c r="BW106" i="33"/>
  <c r="BW106" i="35"/>
  <c r="BW106" i="34"/>
  <c r="BW106" i="29"/>
  <c r="BD106" i="32"/>
  <c r="AQ106" i="29"/>
  <c r="AQ106" i="34"/>
  <c r="BJ106" i="30"/>
  <c r="BJ106" i="34"/>
  <c r="AQ106" i="33"/>
  <c r="BJ106" i="35"/>
  <c r="BJ106" i="31"/>
  <c r="BJ106" i="32"/>
  <c r="AQ106" i="35"/>
  <c r="BJ106" i="33"/>
  <c r="AQ106" i="32"/>
  <c r="AQ106" i="31"/>
  <c r="AQ106" i="30"/>
  <c r="BJ106" i="29"/>
  <c r="BV106" i="34"/>
  <c r="BC106" i="35"/>
  <c r="BC106" i="29"/>
  <c r="BC106" i="34"/>
  <c r="BV106" i="30"/>
  <c r="BC106" i="33"/>
  <c r="BV106" i="35"/>
  <c r="BV106" i="31"/>
  <c r="BV106" i="32"/>
  <c r="BV106" i="33"/>
  <c r="BC106" i="32"/>
  <c r="BC106" i="31"/>
  <c r="BC106" i="30"/>
  <c r="BV106" i="29"/>
  <c r="AP106" i="30"/>
  <c r="BI106" i="32"/>
  <c r="BI106" i="31"/>
  <c r="BI106" i="35"/>
  <c r="BI106" i="33"/>
  <c r="AP106" i="31"/>
  <c r="AP106" i="35"/>
  <c r="BI106" i="34"/>
  <c r="AP106" i="32"/>
  <c r="AP106" i="29"/>
  <c r="AP106" i="33"/>
  <c r="BI106" i="30"/>
  <c r="BI106" i="29"/>
  <c r="AP106" i="34"/>
  <c r="Y99" i="28"/>
  <c r="AC99" i="28"/>
  <c r="B96" i="28"/>
  <c r="AI99" i="28"/>
  <c r="BB106" i="30"/>
  <c r="BU106" i="32"/>
  <c r="BU106" i="31"/>
  <c r="BU106" i="35"/>
  <c r="BU106" i="33"/>
  <c r="BB106" i="31"/>
  <c r="BB106" i="35"/>
  <c r="BB106" i="32"/>
  <c r="BB106" i="29"/>
  <c r="BB106" i="33"/>
  <c r="BU106" i="34"/>
  <c r="BU106" i="30"/>
  <c r="BU106" i="29"/>
  <c r="BB106" i="34"/>
  <c r="BH106" i="29"/>
  <c r="BH106" i="30"/>
  <c r="AO106" i="33"/>
  <c r="AO106" i="35"/>
  <c r="AO106" i="29"/>
  <c r="AO106" i="31"/>
  <c r="BH106" i="33"/>
  <c r="BH106" i="31"/>
  <c r="BH106" i="32"/>
  <c r="AO106" i="32"/>
  <c r="AO106" i="34"/>
  <c r="BH106" i="35"/>
  <c r="AO106" i="30"/>
  <c r="BH106" i="34"/>
  <c r="C96" i="28"/>
  <c r="AJ99" i="28"/>
  <c r="BT106" i="29"/>
  <c r="BT106" i="34"/>
  <c r="BA106" i="30"/>
  <c r="BT106" i="30"/>
  <c r="BA106" i="33"/>
  <c r="BA106" i="29"/>
  <c r="BT106" i="33"/>
  <c r="BT106" i="31"/>
  <c r="BA106" i="31"/>
  <c r="BA106" i="35"/>
  <c r="BT106" i="32"/>
  <c r="BA106" i="32"/>
  <c r="BA106" i="34"/>
  <c r="BT106" i="35"/>
  <c r="AN106" i="32"/>
  <c r="BG106" i="31"/>
  <c r="AN106" i="35"/>
  <c r="AN106" i="31"/>
  <c r="BG106" i="29"/>
  <c r="BG106" i="32"/>
  <c r="BG106" i="33"/>
  <c r="BG106" i="35"/>
  <c r="BG106" i="34"/>
  <c r="AN106" i="34"/>
  <c r="BG106" i="30"/>
  <c r="AN106" i="33"/>
  <c r="AN106" i="30"/>
  <c r="AN106" i="29"/>
  <c r="AG99" i="28"/>
  <c r="U98" i="28"/>
  <c r="I98" i="28"/>
  <c r="Q98" i="28"/>
  <c r="U97" i="28"/>
  <c r="Y98" i="28"/>
  <c r="AG98" i="28"/>
  <c r="AC98" i="28"/>
  <c r="AG97" i="28"/>
  <c r="M98" i="28"/>
  <c r="R103" i="33"/>
  <c r="AK103" i="33"/>
  <c r="Z103" i="31"/>
  <c r="G103" i="31"/>
  <c r="AH103" i="35"/>
  <c r="O103" i="35"/>
  <c r="U103" i="35"/>
  <c r="B103" i="35"/>
  <c r="I103" i="34"/>
  <c r="AB103" i="34"/>
  <c r="Q103" i="33"/>
  <c r="AJ103" i="33"/>
  <c r="W103" i="33"/>
  <c r="D103" i="33"/>
  <c r="AE103" i="32"/>
  <c r="L103" i="32"/>
  <c r="S103" i="31"/>
  <c r="AL103" i="31"/>
  <c r="Y103" i="31"/>
  <c r="F103" i="31"/>
  <c r="N103" i="30"/>
  <c r="AG103" i="30"/>
  <c r="H103" i="29"/>
  <c r="AA103" i="29"/>
  <c r="B103" i="30"/>
  <c r="U103" i="30"/>
  <c r="N103" i="35"/>
  <c r="AG103" i="35"/>
  <c r="AA103" i="34"/>
  <c r="H103" i="34"/>
  <c r="P103" i="33"/>
  <c r="AI103" i="33"/>
  <c r="V103" i="33"/>
  <c r="C103" i="33"/>
  <c r="J103" i="32"/>
  <c r="AC103" i="32"/>
  <c r="AK103" i="31"/>
  <c r="R103" i="31"/>
  <c r="X103" i="31"/>
  <c r="E103" i="31"/>
  <c r="M103" i="30"/>
  <c r="AF103" i="30"/>
  <c r="AM103" i="29"/>
  <c r="T103" i="29"/>
  <c r="Z103" i="29"/>
  <c r="G103" i="29"/>
  <c r="V103" i="35"/>
  <c r="C103" i="35"/>
  <c r="X103" i="33"/>
  <c r="E103" i="33"/>
  <c r="AM103" i="31"/>
  <c r="T103" i="31"/>
  <c r="O103" i="30"/>
  <c r="AH103" i="30"/>
  <c r="AB103" i="29"/>
  <c r="I103" i="29"/>
  <c r="AF103" i="35"/>
  <c r="M103" i="35"/>
  <c r="AM103" i="34"/>
  <c r="T103" i="34"/>
  <c r="G103" i="34"/>
  <c r="Z103" i="34"/>
  <c r="AH103" i="33"/>
  <c r="O103" i="33"/>
  <c r="U103" i="33"/>
  <c r="B103" i="33"/>
  <c r="I103" i="32"/>
  <c r="AB103" i="32"/>
  <c r="AJ103" i="31"/>
  <c r="Q103" i="31"/>
  <c r="W103" i="31"/>
  <c r="D103" i="31"/>
  <c r="AE103" i="30"/>
  <c r="L103" i="30"/>
  <c r="AL103" i="29"/>
  <c r="S103" i="29"/>
  <c r="Y103" i="29"/>
  <c r="F103" i="29"/>
  <c r="S103" i="34"/>
  <c r="AL103" i="34"/>
  <c r="C103" i="31"/>
  <c r="V103" i="31"/>
  <c r="AK103" i="29"/>
  <c r="R103" i="29"/>
  <c r="AC103" i="35"/>
  <c r="J103" i="35"/>
  <c r="AK103" i="34"/>
  <c r="R103" i="34"/>
  <c r="X103" i="34"/>
  <c r="E103" i="34"/>
  <c r="M103" i="33"/>
  <c r="AF103" i="33"/>
  <c r="AM103" i="32"/>
  <c r="T103" i="32"/>
  <c r="G103" i="32"/>
  <c r="Z103" i="32"/>
  <c r="O103" i="31"/>
  <c r="AH103" i="31"/>
  <c r="B103" i="31"/>
  <c r="U103" i="31"/>
  <c r="AB103" i="30"/>
  <c r="I103" i="30"/>
  <c r="AJ103" i="29"/>
  <c r="Q103" i="29"/>
  <c r="D103" i="29"/>
  <c r="W103" i="29"/>
  <c r="AE103" i="35"/>
  <c r="L103" i="35"/>
  <c r="F103" i="34"/>
  <c r="Y103" i="34"/>
  <c r="X103" i="29"/>
  <c r="E103" i="29"/>
  <c r="I103" i="35"/>
  <c r="AB103" i="35"/>
  <c r="AJ103" i="34"/>
  <c r="Q103" i="34"/>
  <c r="D103" i="34"/>
  <c r="W103" i="34"/>
  <c r="L103" i="33"/>
  <c r="AE103" i="33"/>
  <c r="AL103" i="32"/>
  <c r="S103" i="32"/>
  <c r="Y103" i="32"/>
  <c r="F103" i="32"/>
  <c r="N103" i="31"/>
  <c r="AG103" i="31"/>
  <c r="H103" i="30"/>
  <c r="AA103" i="30"/>
  <c r="P103" i="29"/>
  <c r="AI103" i="29"/>
  <c r="V103" i="29"/>
  <c r="C103" i="29"/>
  <c r="H103" i="35"/>
  <c r="AA103" i="35"/>
  <c r="AI103" i="34"/>
  <c r="P103" i="34"/>
  <c r="V103" i="34"/>
  <c r="C103" i="34"/>
  <c r="AC103" i="33"/>
  <c r="J103" i="33"/>
  <c r="AK103" i="32"/>
  <c r="R103" i="32"/>
  <c r="X103" i="32"/>
  <c r="E103" i="32"/>
  <c r="AF103" i="31"/>
  <c r="M103" i="31"/>
  <c r="AM103" i="30"/>
  <c r="T103" i="30"/>
  <c r="G103" i="30"/>
  <c r="Z103" i="30"/>
  <c r="AH103" i="29"/>
  <c r="O103" i="29"/>
  <c r="U103" i="29"/>
  <c r="B103" i="29"/>
  <c r="N103" i="33"/>
  <c r="AG103" i="33"/>
  <c r="AC103" i="30"/>
  <c r="J103" i="30"/>
  <c r="AM103" i="35"/>
  <c r="T103" i="35"/>
  <c r="G103" i="35"/>
  <c r="Z103" i="35"/>
  <c r="O103" i="34"/>
  <c r="AH103" i="34"/>
  <c r="U103" i="34"/>
  <c r="B103" i="34"/>
  <c r="AB103" i="33"/>
  <c r="I103" i="33"/>
  <c r="Q103" i="32"/>
  <c r="AJ103" i="32"/>
  <c r="W103" i="32"/>
  <c r="D103" i="32"/>
  <c r="L103" i="31"/>
  <c r="AE103" i="31"/>
  <c r="S103" i="30"/>
  <c r="AL103" i="30"/>
  <c r="Y103" i="30"/>
  <c r="F103" i="30"/>
  <c r="N103" i="29"/>
  <c r="AG103" i="29"/>
  <c r="AC103" i="34"/>
  <c r="J103" i="34"/>
  <c r="S103" i="35"/>
  <c r="AL103" i="35"/>
  <c r="Y103" i="35"/>
  <c r="F103" i="35"/>
  <c r="N103" i="34"/>
  <c r="AG103" i="34"/>
  <c r="H103" i="33"/>
  <c r="AA103" i="33"/>
  <c r="AI103" i="32"/>
  <c r="P103" i="32"/>
  <c r="V103" i="32"/>
  <c r="C103" i="32"/>
  <c r="AC103" i="31"/>
  <c r="J103" i="31"/>
  <c r="AK103" i="30"/>
  <c r="R103" i="30"/>
  <c r="E103" i="30"/>
  <c r="X103" i="30"/>
  <c r="M103" i="29"/>
  <c r="AF103" i="29"/>
  <c r="AI103" i="35"/>
  <c r="P103" i="35"/>
  <c r="M103" i="32"/>
  <c r="AF103" i="32"/>
  <c r="P103" i="31"/>
  <c r="AI103" i="31"/>
  <c r="R103" i="35"/>
  <c r="AK103" i="35"/>
  <c r="E103" i="35"/>
  <c r="X103" i="35"/>
  <c r="AF103" i="34"/>
  <c r="M103" i="34"/>
  <c r="AM103" i="33"/>
  <c r="T103" i="33"/>
  <c r="Z103" i="33"/>
  <c r="G103" i="33"/>
  <c r="AH103" i="32"/>
  <c r="O103" i="32"/>
  <c r="U103" i="32"/>
  <c r="B103" i="32"/>
  <c r="I103" i="31"/>
  <c r="AB103" i="31"/>
  <c r="Q103" i="30"/>
  <c r="AJ103" i="30"/>
  <c r="W103" i="30"/>
  <c r="D103" i="30"/>
  <c r="AE103" i="29"/>
  <c r="L103" i="29"/>
  <c r="AA103" i="32"/>
  <c r="H103" i="32"/>
  <c r="AJ103" i="35"/>
  <c r="Q103" i="35"/>
  <c r="W103" i="35"/>
  <c r="D103" i="35"/>
  <c r="L103" i="34"/>
  <c r="AE103" i="34"/>
  <c r="AL103" i="33"/>
  <c r="S103" i="33"/>
  <c r="F103" i="33"/>
  <c r="Y103" i="33"/>
  <c r="AG103" i="32"/>
  <c r="N103" i="32"/>
  <c r="AA103" i="31"/>
  <c r="H103" i="31"/>
  <c r="AI103" i="30"/>
  <c r="P103" i="30"/>
  <c r="C103" i="30"/>
  <c r="V103" i="30"/>
  <c r="AC103" i="29"/>
  <c r="J103" i="29"/>
  <c r="A102" i="31"/>
  <c r="A102" i="32"/>
  <c r="A102" i="33"/>
  <c r="A102" i="34"/>
  <c r="A102" i="30"/>
  <c r="A102" i="29"/>
  <c r="A102" i="35"/>
  <c r="V102" i="30"/>
  <c r="X102" i="30"/>
  <c r="Y102" i="30"/>
  <c r="AB102" i="30"/>
  <c r="AC102" i="30"/>
  <c r="L102" i="30"/>
  <c r="N102" i="30"/>
  <c r="AH102" i="30"/>
  <c r="AK102" i="30"/>
  <c r="S102" i="30"/>
  <c r="AM102" i="30"/>
  <c r="D102" i="31"/>
  <c r="Y102" i="31"/>
  <c r="Z102" i="31"/>
  <c r="AC102" i="31"/>
  <c r="AE102" i="31"/>
  <c r="AH102" i="31"/>
  <c r="AJ102" i="31"/>
  <c r="AL102" i="31"/>
  <c r="V102" i="32"/>
  <c r="W102" i="32"/>
  <c r="Z102" i="32"/>
  <c r="AA102" i="32"/>
  <c r="AB102" i="32"/>
  <c r="L102" i="32"/>
  <c r="AI102" i="32"/>
  <c r="AJ102" i="32"/>
  <c r="T102" i="32"/>
  <c r="E102" i="33"/>
  <c r="Z102" i="33"/>
  <c r="AA102" i="33"/>
  <c r="I102" i="33"/>
  <c r="M102" i="33"/>
  <c r="N102" i="33"/>
  <c r="Q102" i="33"/>
  <c r="AK102" i="33"/>
  <c r="C102" i="34"/>
  <c r="E102" i="34"/>
  <c r="F102" i="34"/>
  <c r="G102" i="34"/>
  <c r="AA102" i="34"/>
  <c r="I102" i="34"/>
  <c r="BI98" i="28"/>
  <c r="M102" i="34"/>
  <c r="N102" i="34"/>
  <c r="O102" i="34"/>
  <c r="AJ102" i="34"/>
  <c r="R102" i="34"/>
  <c r="AL102" i="34"/>
  <c r="T102" i="34"/>
  <c r="V102" i="35"/>
  <c r="F102" i="35"/>
  <c r="G102" i="35"/>
  <c r="AC102" i="35"/>
  <c r="AE102" i="35"/>
  <c r="M102" i="35"/>
  <c r="AH102" i="35"/>
  <c r="P102" i="35"/>
  <c r="Q102" i="35"/>
  <c r="T102" i="35"/>
  <c r="A94" i="28"/>
  <c r="AH94" i="28" s="1"/>
  <c r="A101" i="34" l="1"/>
  <c r="U102" i="31"/>
  <c r="B102" i="33"/>
  <c r="P96" i="28"/>
  <c r="AW99" i="28"/>
  <c r="AE96" i="28"/>
  <c r="BL99" i="28"/>
  <c r="AW106" i="34"/>
  <c r="AW106" i="31"/>
  <c r="BP106" i="35"/>
  <c r="BP106" i="31"/>
  <c r="AW106" i="29"/>
  <c r="AW106" i="32"/>
  <c r="BP106" i="29"/>
  <c r="BP106" i="30"/>
  <c r="AW106" i="30"/>
  <c r="BP106" i="33"/>
  <c r="BP106" i="34"/>
  <c r="AW106" i="35"/>
  <c r="BP106" i="32"/>
  <c r="AW106" i="33"/>
  <c r="R96" i="28"/>
  <c r="AY99" i="28"/>
  <c r="G96" i="28"/>
  <c r="AN99" i="28"/>
  <c r="X96" i="28"/>
  <c r="BE99" i="28"/>
  <c r="F96" i="28"/>
  <c r="AM99" i="28"/>
  <c r="O96" i="28"/>
  <c r="AV99" i="28"/>
  <c r="Z96" i="28"/>
  <c r="BG99" i="28"/>
  <c r="V96" i="28"/>
  <c r="BC99" i="28"/>
  <c r="E96" i="28"/>
  <c r="AL99" i="28"/>
  <c r="W96" i="28"/>
  <c r="BD99" i="28"/>
  <c r="H96" i="28"/>
  <c r="AO99" i="28"/>
  <c r="AB96" i="28"/>
  <c r="BI99" i="28"/>
  <c r="AA96" i="28"/>
  <c r="BH99" i="28"/>
  <c r="S96" i="28"/>
  <c r="AZ99" i="28"/>
  <c r="AD96" i="28"/>
  <c r="BK99" i="28"/>
  <c r="N96" i="28"/>
  <c r="AU99" i="28"/>
  <c r="AF96" i="28"/>
  <c r="BM99" i="28"/>
  <c r="J96" i="28"/>
  <c r="AQ99" i="28"/>
  <c r="L96" i="28"/>
  <c r="AS99" i="28"/>
  <c r="BQ105" i="34"/>
  <c r="AX105" i="30"/>
  <c r="BQ105" i="33"/>
  <c r="BQ105" i="29"/>
  <c r="AX105" i="35"/>
  <c r="AX105" i="34"/>
  <c r="BQ105" i="31"/>
  <c r="BQ105" i="30"/>
  <c r="AX105" i="33"/>
  <c r="BQ105" i="32"/>
  <c r="AX105" i="32"/>
  <c r="BQ105" i="35"/>
  <c r="AX105" i="29"/>
  <c r="AX105" i="31"/>
  <c r="AE95" i="28"/>
  <c r="BL98" i="28"/>
  <c r="AV105" i="31"/>
  <c r="BO105" i="34"/>
  <c r="AV105" i="30"/>
  <c r="BO105" i="31"/>
  <c r="BO105" i="33"/>
  <c r="AV105" i="29"/>
  <c r="AV105" i="35"/>
  <c r="BO105" i="32"/>
  <c r="BO105" i="35"/>
  <c r="AV105" i="34"/>
  <c r="AV105" i="33"/>
  <c r="BO105" i="29"/>
  <c r="BO105" i="30"/>
  <c r="AV105" i="32"/>
  <c r="D95" i="28"/>
  <c r="AK98" i="28"/>
  <c r="AB102" i="29"/>
  <c r="AU105" i="32"/>
  <c r="BN105" i="35"/>
  <c r="BN105" i="29"/>
  <c r="BN105" i="34"/>
  <c r="AU105" i="30"/>
  <c r="BN105" i="33"/>
  <c r="AU105" i="31"/>
  <c r="AU105" i="35"/>
  <c r="BN105" i="32"/>
  <c r="AU105" i="29"/>
  <c r="AU105" i="34"/>
  <c r="BN105" i="31"/>
  <c r="AU105" i="33"/>
  <c r="BN105" i="30"/>
  <c r="W95" i="28"/>
  <c r="BD98" i="28"/>
  <c r="H102" i="29"/>
  <c r="BM105" i="34"/>
  <c r="BM105" i="30"/>
  <c r="AT105" i="29"/>
  <c r="AT105" i="33"/>
  <c r="AT105" i="32"/>
  <c r="AT105" i="35"/>
  <c r="BM105" i="35"/>
  <c r="AT105" i="31"/>
  <c r="AT105" i="30"/>
  <c r="BM105" i="33"/>
  <c r="BM105" i="32"/>
  <c r="AT105" i="34"/>
  <c r="BM105" i="29"/>
  <c r="BM105" i="31"/>
  <c r="BE105" i="32"/>
  <c r="BX105" i="30"/>
  <c r="BX105" i="35"/>
  <c r="BE105" i="31"/>
  <c r="BX105" i="34"/>
  <c r="BX105" i="33"/>
  <c r="BE105" i="30"/>
  <c r="BE105" i="35"/>
  <c r="BX105" i="32"/>
  <c r="BE105" i="29"/>
  <c r="BE105" i="34"/>
  <c r="BX105" i="31"/>
  <c r="BE105" i="33"/>
  <c r="BX105" i="29"/>
  <c r="BK105" i="29"/>
  <c r="AR105" i="29"/>
  <c r="AR105" i="31"/>
  <c r="BK105" i="34"/>
  <c r="AR105" i="34"/>
  <c r="AR105" i="30"/>
  <c r="AR105" i="35"/>
  <c r="BK105" i="32"/>
  <c r="BK105" i="31"/>
  <c r="AR105" i="33"/>
  <c r="BK105" i="30"/>
  <c r="BK105" i="33"/>
  <c r="AR105" i="32"/>
  <c r="BK105" i="35"/>
  <c r="AS105" i="30"/>
  <c r="BL105" i="33"/>
  <c r="AS105" i="35"/>
  <c r="BL105" i="32"/>
  <c r="AS105" i="34"/>
  <c r="BL105" i="31"/>
  <c r="BL105" i="29"/>
  <c r="AS105" i="33"/>
  <c r="BL105" i="30"/>
  <c r="AS105" i="29"/>
  <c r="BL105" i="35"/>
  <c r="AS105" i="32"/>
  <c r="AS105" i="31"/>
  <c r="BL105" i="34"/>
  <c r="R102" i="29"/>
  <c r="BD105" i="33"/>
  <c r="BW105" i="30"/>
  <c r="BW105" i="31"/>
  <c r="BD105" i="34"/>
  <c r="BW105" i="33"/>
  <c r="BD105" i="32"/>
  <c r="BD105" i="31"/>
  <c r="BW105" i="34"/>
  <c r="BW105" i="29"/>
  <c r="BD105" i="30"/>
  <c r="BW105" i="35"/>
  <c r="BD105" i="35"/>
  <c r="BW105" i="32"/>
  <c r="BD105" i="29"/>
  <c r="X102" i="29"/>
  <c r="BJ105" i="35"/>
  <c r="BJ105" i="34"/>
  <c r="AQ105" i="30"/>
  <c r="AQ105" i="35"/>
  <c r="BJ105" i="33"/>
  <c r="AQ105" i="32"/>
  <c r="AQ105" i="29"/>
  <c r="BJ105" i="32"/>
  <c r="AQ105" i="34"/>
  <c r="BJ105" i="31"/>
  <c r="AQ105" i="31"/>
  <c r="BJ105" i="29"/>
  <c r="AQ105" i="33"/>
  <c r="BJ105" i="30"/>
  <c r="C95" i="28"/>
  <c r="AJ98" i="28"/>
  <c r="AJ102" i="29"/>
  <c r="BV105" i="31"/>
  <c r="BC105" i="33"/>
  <c r="BV105" i="30"/>
  <c r="BC105" i="32"/>
  <c r="BC105" i="31"/>
  <c r="BC105" i="29"/>
  <c r="BC105" i="35"/>
  <c r="BV105" i="35"/>
  <c r="BV105" i="34"/>
  <c r="BC105" i="30"/>
  <c r="BC105" i="34"/>
  <c r="BV105" i="29"/>
  <c r="BV105" i="33"/>
  <c r="BV105" i="32"/>
  <c r="AP105" i="32"/>
  <c r="BI105" i="35"/>
  <c r="AP105" i="31"/>
  <c r="AP105" i="30"/>
  <c r="BI105" i="33"/>
  <c r="BI105" i="34"/>
  <c r="BI105" i="30"/>
  <c r="AP105" i="35"/>
  <c r="AP105" i="29"/>
  <c r="AP105" i="34"/>
  <c r="BI105" i="32"/>
  <c r="BI105" i="31"/>
  <c r="BI105" i="29"/>
  <c r="AP105" i="33"/>
  <c r="BU105" i="30"/>
  <c r="BB105" i="32"/>
  <c r="BU105" i="35"/>
  <c r="BU105" i="34"/>
  <c r="BU105" i="29"/>
  <c r="BB105" i="33"/>
  <c r="BB105" i="31"/>
  <c r="BB105" i="30"/>
  <c r="BB105" i="29"/>
  <c r="BU105" i="33"/>
  <c r="BB105" i="35"/>
  <c r="BU105" i="32"/>
  <c r="BB105" i="34"/>
  <c r="BU105" i="31"/>
  <c r="AO105" i="29"/>
  <c r="AO105" i="31"/>
  <c r="BH105" i="34"/>
  <c r="BH105" i="33"/>
  <c r="AO105" i="34"/>
  <c r="BH105" i="29"/>
  <c r="AO105" i="35"/>
  <c r="BH105" i="32"/>
  <c r="BH105" i="31"/>
  <c r="AO105" i="30"/>
  <c r="AO105" i="33"/>
  <c r="BH105" i="30"/>
  <c r="AO105" i="32"/>
  <c r="BH105" i="35"/>
  <c r="BT105" i="29"/>
  <c r="BT105" i="34"/>
  <c r="BT105" i="33"/>
  <c r="BA105" i="35"/>
  <c r="BT105" i="32"/>
  <c r="BT105" i="31"/>
  <c r="BA105" i="33"/>
  <c r="BT105" i="30"/>
  <c r="BA105" i="34"/>
  <c r="BA105" i="32"/>
  <c r="BT105" i="35"/>
  <c r="BA105" i="31"/>
  <c r="BA105" i="30"/>
  <c r="BA105" i="29"/>
  <c r="AN105" i="30"/>
  <c r="AN105" i="29"/>
  <c r="AN105" i="35"/>
  <c r="BG105" i="32"/>
  <c r="AN105" i="34"/>
  <c r="AN105" i="33"/>
  <c r="BG105" i="30"/>
  <c r="BG105" i="31"/>
  <c r="BG105" i="29"/>
  <c r="AN105" i="32"/>
  <c r="BG105" i="33"/>
  <c r="BG105" i="35"/>
  <c r="AN105" i="31"/>
  <c r="BG105" i="34"/>
  <c r="N102" i="29"/>
  <c r="BS105" i="31"/>
  <c r="AZ105" i="30"/>
  <c r="AZ105" i="35"/>
  <c r="BS105" i="32"/>
  <c r="BS105" i="29"/>
  <c r="AZ105" i="34"/>
  <c r="AZ105" i="33"/>
  <c r="BS105" i="30"/>
  <c r="AZ105" i="32"/>
  <c r="BS105" i="35"/>
  <c r="BS105" i="33"/>
  <c r="AZ105" i="31"/>
  <c r="BS105" i="34"/>
  <c r="AZ105" i="29"/>
  <c r="BF105" i="32"/>
  <c r="BF105" i="29"/>
  <c r="BY105" i="35"/>
  <c r="BF105" i="35"/>
  <c r="BF105" i="31"/>
  <c r="BF105" i="30"/>
  <c r="BY105" i="29"/>
  <c r="BY105" i="33"/>
  <c r="BY105" i="30"/>
  <c r="BY105" i="32"/>
  <c r="BF105" i="34"/>
  <c r="BY105" i="31"/>
  <c r="BY105" i="34"/>
  <c r="BF105" i="33"/>
  <c r="M102" i="29"/>
  <c r="BR105" i="35"/>
  <c r="BR105" i="29"/>
  <c r="BR105" i="33"/>
  <c r="BR105" i="32"/>
  <c r="AY105" i="34"/>
  <c r="BR105" i="31"/>
  <c r="AY105" i="35"/>
  <c r="BR105" i="30"/>
  <c r="AY105" i="32"/>
  <c r="AY105" i="31"/>
  <c r="BR105" i="34"/>
  <c r="AY105" i="29"/>
  <c r="AY105" i="30"/>
  <c r="AY105" i="33"/>
  <c r="H102" i="33"/>
  <c r="Z102" i="35"/>
  <c r="O102" i="30"/>
  <c r="AJ102" i="33"/>
  <c r="Y102" i="35"/>
  <c r="AG102" i="29"/>
  <c r="C102" i="30"/>
  <c r="R102" i="30"/>
  <c r="AC102" i="34"/>
  <c r="A101" i="29"/>
  <c r="K103" i="34"/>
  <c r="AD103" i="34"/>
  <c r="J102" i="35"/>
  <c r="A101" i="35"/>
  <c r="AK102" i="34"/>
  <c r="O102" i="35"/>
  <c r="W102" i="31"/>
  <c r="AD103" i="35"/>
  <c r="K103" i="35"/>
  <c r="F102" i="30"/>
  <c r="K103" i="31"/>
  <c r="AD103" i="31"/>
  <c r="A101" i="33"/>
  <c r="D102" i="32"/>
  <c r="V102" i="34"/>
  <c r="AL102" i="30"/>
  <c r="A101" i="32"/>
  <c r="W102" i="33"/>
  <c r="H102" i="32"/>
  <c r="J102" i="34"/>
  <c r="E102" i="29"/>
  <c r="AD103" i="32"/>
  <c r="K103" i="32"/>
  <c r="F102" i="31"/>
  <c r="K103" i="30"/>
  <c r="AD103" i="30"/>
  <c r="A101" i="31"/>
  <c r="AB102" i="34"/>
  <c r="Q102" i="32"/>
  <c r="I102" i="29"/>
  <c r="AK102" i="29"/>
  <c r="AB102" i="33"/>
  <c r="C102" i="32"/>
  <c r="B102" i="31"/>
  <c r="A101" i="30"/>
  <c r="AG102" i="33"/>
  <c r="G102" i="32"/>
  <c r="W102" i="29"/>
  <c r="B102" i="35"/>
  <c r="U102" i="34"/>
  <c r="AA102" i="29"/>
  <c r="AJ102" i="35"/>
  <c r="P102" i="32"/>
  <c r="K103" i="29"/>
  <c r="AD103" i="29"/>
  <c r="Y102" i="34"/>
  <c r="AD103" i="33"/>
  <c r="K103" i="33"/>
  <c r="AG102" i="35"/>
  <c r="N102" i="35"/>
  <c r="I102" i="35"/>
  <c r="AB102" i="35"/>
  <c r="E102" i="35"/>
  <c r="X102" i="35"/>
  <c r="D102" i="34"/>
  <c r="AM102" i="33"/>
  <c r="AL102" i="32"/>
  <c r="AC102" i="32"/>
  <c r="U102" i="32"/>
  <c r="B102" i="32"/>
  <c r="AG102" i="31"/>
  <c r="AB102" i="31"/>
  <c r="E102" i="31"/>
  <c r="X102" i="31"/>
  <c r="AF102" i="30"/>
  <c r="W102" i="30"/>
  <c r="AM102" i="29"/>
  <c r="T102" i="29"/>
  <c r="L102" i="29"/>
  <c r="AE102" i="29"/>
  <c r="M102" i="30"/>
  <c r="W102" i="35"/>
  <c r="D102" i="35"/>
  <c r="L102" i="34"/>
  <c r="AE102" i="34"/>
  <c r="Z102" i="34"/>
  <c r="U102" i="33"/>
  <c r="M102" i="31"/>
  <c r="AF102" i="31"/>
  <c r="H102" i="31"/>
  <c r="T102" i="30"/>
  <c r="P102" i="30"/>
  <c r="AI102" i="30"/>
  <c r="Z102" i="30"/>
  <c r="G102" i="30"/>
  <c r="O102" i="29"/>
  <c r="AH102" i="29"/>
  <c r="Y102" i="29"/>
  <c r="F102" i="29"/>
  <c r="U102" i="29"/>
  <c r="B102" i="29"/>
  <c r="AF102" i="34"/>
  <c r="I102" i="31"/>
  <c r="J102" i="33"/>
  <c r="H102" i="34"/>
  <c r="AC102" i="33"/>
  <c r="R102" i="32"/>
  <c r="N102" i="31"/>
  <c r="J102" i="32"/>
  <c r="L102" i="33"/>
  <c r="R102" i="35"/>
  <c r="AK102" i="35"/>
  <c r="Q102" i="34"/>
  <c r="AI102" i="33"/>
  <c r="V102" i="33"/>
  <c r="C102" i="33"/>
  <c r="AH102" i="32"/>
  <c r="F102" i="32"/>
  <c r="R102" i="31"/>
  <c r="AJ102" i="30"/>
  <c r="Q102" i="30"/>
  <c r="H102" i="30"/>
  <c r="AA102" i="30"/>
  <c r="AI102" i="29"/>
  <c r="P102" i="29"/>
  <c r="G102" i="29"/>
  <c r="Z102" i="29"/>
  <c r="V102" i="29"/>
  <c r="C102" i="29"/>
  <c r="P102" i="33"/>
  <c r="T102" i="33"/>
  <c r="H102" i="35"/>
  <c r="AA102" i="35"/>
  <c r="P102" i="34"/>
  <c r="AI102" i="34"/>
  <c r="AL102" i="33"/>
  <c r="S102" i="33"/>
  <c r="AH102" i="33"/>
  <c r="O102" i="33"/>
  <c r="F102" i="33"/>
  <c r="Y102" i="33"/>
  <c r="AG102" i="32"/>
  <c r="X102" i="32"/>
  <c r="E102" i="32"/>
  <c r="S102" i="29"/>
  <c r="AL102" i="29"/>
  <c r="J102" i="29"/>
  <c r="AC102" i="29"/>
  <c r="AB95" i="28"/>
  <c r="O102" i="32"/>
  <c r="Q102" i="31"/>
  <c r="Y102" i="32"/>
  <c r="AM102" i="34"/>
  <c r="W102" i="34"/>
  <c r="AE102" i="33"/>
  <c r="AE102" i="30"/>
  <c r="N102" i="32"/>
  <c r="D102" i="30"/>
  <c r="I102" i="32"/>
  <c r="AK102" i="32"/>
  <c r="AK102" i="31"/>
  <c r="S102" i="32"/>
  <c r="AF102" i="35"/>
  <c r="G102" i="33"/>
  <c r="AA102" i="31"/>
  <c r="AI102" i="35"/>
  <c r="AI102" i="31"/>
  <c r="P102" i="31"/>
  <c r="L102" i="31"/>
  <c r="C102" i="31"/>
  <c r="V102" i="31"/>
  <c r="AX99" i="28"/>
  <c r="M102" i="32"/>
  <c r="AF102" i="33"/>
  <c r="AM102" i="35"/>
  <c r="X102" i="33"/>
  <c r="R102" i="33"/>
  <c r="B102" i="34"/>
  <c r="AH102" i="34"/>
  <c r="L102" i="35"/>
  <c r="AG102" i="30"/>
  <c r="J102" i="30"/>
  <c r="J102" i="31"/>
  <c r="AM102" i="32"/>
  <c r="B102" i="30"/>
  <c r="BF99" i="28"/>
  <c r="S102" i="35"/>
  <c r="AL102" i="35"/>
  <c r="X102" i="34"/>
  <c r="AD102" i="32"/>
  <c r="I102" i="30"/>
  <c r="T102" i="31"/>
  <c r="G102" i="31"/>
  <c r="AM102" i="31"/>
  <c r="AF102" i="32"/>
  <c r="D102" i="33"/>
  <c r="AG102" i="34"/>
  <c r="U102" i="35"/>
  <c r="U102" i="30"/>
  <c r="S102" i="34"/>
  <c r="Q102" i="29"/>
  <c r="D102" i="29"/>
  <c r="AF102" i="29"/>
  <c r="E102" i="30"/>
  <c r="S102" i="31"/>
  <c r="O102" i="31"/>
  <c r="AE102" i="32"/>
  <c r="C102" i="35"/>
  <c r="AX98" i="28"/>
  <c r="BN98" i="28"/>
  <c r="BF98" i="28"/>
  <c r="A93" i="28"/>
  <c r="AH93" i="28" s="1"/>
  <c r="D101" i="30"/>
  <c r="X101" i="30"/>
  <c r="F101" i="30"/>
  <c r="Z101" i="30"/>
  <c r="AA101" i="30"/>
  <c r="AB101" i="30"/>
  <c r="AE101" i="30"/>
  <c r="M101" i="30"/>
  <c r="AG101" i="30"/>
  <c r="AI101" i="30"/>
  <c r="Q101" i="30"/>
  <c r="R101" i="30"/>
  <c r="T101" i="30"/>
  <c r="V101" i="31"/>
  <c r="W101" i="31"/>
  <c r="X101" i="31"/>
  <c r="Z101" i="31"/>
  <c r="AA101" i="31"/>
  <c r="I101" i="31"/>
  <c r="AE101" i="31"/>
  <c r="M101" i="31"/>
  <c r="N101" i="31"/>
  <c r="AH101" i="31"/>
  <c r="AI101" i="31"/>
  <c r="R101" i="31"/>
  <c r="AL101" i="31"/>
  <c r="AM101" i="31"/>
  <c r="E101" i="32"/>
  <c r="F101" i="32"/>
  <c r="AB101" i="32"/>
  <c r="J101" i="32"/>
  <c r="M101" i="32"/>
  <c r="N101" i="32"/>
  <c r="O101" i="32"/>
  <c r="Q101" i="32"/>
  <c r="R101" i="32"/>
  <c r="AL101" i="32"/>
  <c r="V101" i="33"/>
  <c r="F101" i="33"/>
  <c r="Z101" i="33"/>
  <c r="H101" i="33"/>
  <c r="AE101" i="33"/>
  <c r="O101" i="33"/>
  <c r="AI101" i="33"/>
  <c r="S101" i="33"/>
  <c r="T101" i="33"/>
  <c r="W101" i="34"/>
  <c r="E101" i="34"/>
  <c r="Y101" i="34"/>
  <c r="G101" i="34"/>
  <c r="H101" i="34"/>
  <c r="I101" i="34"/>
  <c r="AE101" i="34"/>
  <c r="AF101" i="34"/>
  <c r="AG101" i="34"/>
  <c r="P101" i="34"/>
  <c r="AJ101" i="34"/>
  <c r="AK101" i="34"/>
  <c r="T101" i="34"/>
  <c r="D101" i="35"/>
  <c r="X101" i="35"/>
  <c r="AA101" i="35"/>
  <c r="I101" i="35"/>
  <c r="L101" i="35"/>
  <c r="N101" i="35"/>
  <c r="P101" i="35"/>
  <c r="AJ101" i="35"/>
  <c r="AK101" i="35"/>
  <c r="T101" i="35"/>
  <c r="B101" i="34" l="1"/>
  <c r="U96" i="28"/>
  <c r="BB99" i="28"/>
  <c r="I96" i="28"/>
  <c r="AP99" i="28"/>
  <c r="M96" i="28"/>
  <c r="AT99" i="28"/>
  <c r="AC96" i="28"/>
  <c r="BJ99" i="28"/>
  <c r="AG96" i="28"/>
  <c r="BN99" i="28"/>
  <c r="BD104" i="32"/>
  <c r="BD104" i="31"/>
  <c r="BW104" i="34"/>
  <c r="BW104" i="35"/>
  <c r="BD104" i="30"/>
  <c r="BW104" i="29"/>
  <c r="BD104" i="29"/>
  <c r="BD104" i="33"/>
  <c r="BW104" i="33"/>
  <c r="BW104" i="30"/>
  <c r="BW104" i="32"/>
  <c r="BD104" i="34"/>
  <c r="BD104" i="35"/>
  <c r="BW104" i="31"/>
  <c r="E95" i="28"/>
  <c r="AL98" i="28"/>
  <c r="V95" i="28"/>
  <c r="BC98" i="28"/>
  <c r="BJ104" i="35"/>
  <c r="AQ104" i="31"/>
  <c r="BJ104" i="32"/>
  <c r="BJ104" i="34"/>
  <c r="AQ104" i="30"/>
  <c r="AQ104" i="29"/>
  <c r="BJ104" i="33"/>
  <c r="AQ104" i="32"/>
  <c r="AQ104" i="35"/>
  <c r="BJ104" i="29"/>
  <c r="BJ104" i="30"/>
  <c r="AQ104" i="34"/>
  <c r="BJ104" i="31"/>
  <c r="AQ104" i="33"/>
  <c r="BV104" i="33"/>
  <c r="BC104" i="35"/>
  <c r="BC104" i="34"/>
  <c r="BV104" i="31"/>
  <c r="BC104" i="33"/>
  <c r="BC104" i="30"/>
  <c r="BC104" i="32"/>
  <c r="BV104" i="29"/>
  <c r="BV104" i="32"/>
  <c r="BV104" i="35"/>
  <c r="BC104" i="29"/>
  <c r="BV104" i="30"/>
  <c r="BC104" i="31"/>
  <c r="BV104" i="34"/>
  <c r="AP104" i="35"/>
  <c r="BI104" i="32"/>
  <c r="BI104" i="31"/>
  <c r="AP104" i="32"/>
  <c r="AP104" i="33"/>
  <c r="BI104" i="30"/>
  <c r="BI104" i="35"/>
  <c r="BI104" i="33"/>
  <c r="BI104" i="34"/>
  <c r="AP104" i="34"/>
  <c r="AP104" i="31"/>
  <c r="BI104" i="29"/>
  <c r="AP104" i="30"/>
  <c r="AP104" i="29"/>
  <c r="T95" i="28"/>
  <c r="BA98" i="28"/>
  <c r="K95" i="28"/>
  <c r="AR98" i="28"/>
  <c r="N95" i="28"/>
  <c r="AU98" i="28"/>
  <c r="P101" i="29"/>
  <c r="BB104" i="35"/>
  <c r="BU104" i="32"/>
  <c r="BU104" i="34"/>
  <c r="BU104" i="31"/>
  <c r="BB104" i="33"/>
  <c r="BB104" i="34"/>
  <c r="BU104" i="30"/>
  <c r="BU104" i="35"/>
  <c r="BB104" i="31"/>
  <c r="BB104" i="30"/>
  <c r="BB104" i="29"/>
  <c r="BU104" i="29"/>
  <c r="BB104" i="32"/>
  <c r="BU104" i="33"/>
  <c r="G95" i="28"/>
  <c r="AN98" i="28"/>
  <c r="O101" i="29"/>
  <c r="BT104" i="34"/>
  <c r="BA104" i="30"/>
  <c r="BT104" i="33"/>
  <c r="BA104" i="35"/>
  <c r="BT104" i="31"/>
  <c r="BT104" i="32"/>
  <c r="BA104" i="34"/>
  <c r="BT104" i="29"/>
  <c r="BT104" i="35"/>
  <c r="BA104" i="33"/>
  <c r="BT104" i="30"/>
  <c r="BA104" i="32"/>
  <c r="BA104" i="31"/>
  <c r="BA104" i="29"/>
  <c r="BG104" i="34"/>
  <c r="AN104" i="30"/>
  <c r="AN104" i="29"/>
  <c r="BG104" i="33"/>
  <c r="BG104" i="29"/>
  <c r="AN104" i="35"/>
  <c r="BG104" i="32"/>
  <c r="BG104" i="31"/>
  <c r="AN104" i="34"/>
  <c r="AN104" i="33"/>
  <c r="BG104" i="30"/>
  <c r="AN104" i="32"/>
  <c r="BG104" i="35"/>
  <c r="AN104" i="31"/>
  <c r="AC95" i="28"/>
  <c r="BJ98" i="28"/>
  <c r="V101" i="29"/>
  <c r="AO104" i="34"/>
  <c r="BH104" i="31"/>
  <c r="AO104" i="33"/>
  <c r="BH104" i="30"/>
  <c r="BH104" i="35"/>
  <c r="BH104" i="29"/>
  <c r="AO104" i="32"/>
  <c r="AO104" i="31"/>
  <c r="BH104" i="32"/>
  <c r="BH104" i="34"/>
  <c r="AO104" i="30"/>
  <c r="BH104" i="33"/>
  <c r="AO104" i="35"/>
  <c r="AO104" i="29"/>
  <c r="BS104" i="31"/>
  <c r="BS104" i="29"/>
  <c r="BS104" i="30"/>
  <c r="AZ104" i="32"/>
  <c r="BS104" i="35"/>
  <c r="BS104" i="34"/>
  <c r="AZ104" i="30"/>
  <c r="AZ104" i="29"/>
  <c r="BS104" i="33"/>
  <c r="AZ104" i="31"/>
  <c r="AZ104" i="35"/>
  <c r="BS104" i="32"/>
  <c r="AZ104" i="34"/>
  <c r="AZ104" i="33"/>
  <c r="J95" i="28"/>
  <c r="AQ98" i="28"/>
  <c r="H95" i="28"/>
  <c r="AO98" i="28"/>
  <c r="AY104" i="32"/>
  <c r="BR104" i="35"/>
  <c r="BR104" i="30"/>
  <c r="AY104" i="31"/>
  <c r="AY104" i="30"/>
  <c r="BR104" i="33"/>
  <c r="BR104" i="29"/>
  <c r="BR104" i="32"/>
  <c r="BR104" i="34"/>
  <c r="AY104" i="34"/>
  <c r="AY104" i="29"/>
  <c r="BR104" i="31"/>
  <c r="AY104" i="35"/>
  <c r="AY104" i="33"/>
  <c r="M95" i="28"/>
  <c r="AT98" i="28"/>
  <c r="Z95" i="28"/>
  <c r="BG98" i="28"/>
  <c r="X95" i="28"/>
  <c r="BE98" i="28"/>
  <c r="AF95" i="28"/>
  <c r="BM98" i="28"/>
  <c r="AA95" i="28"/>
  <c r="BH98" i="28"/>
  <c r="L101" i="29"/>
  <c r="BQ104" i="34"/>
  <c r="AX104" i="29"/>
  <c r="BQ104" i="33"/>
  <c r="AX104" i="35"/>
  <c r="BQ104" i="32"/>
  <c r="AX104" i="34"/>
  <c r="AX104" i="30"/>
  <c r="BQ104" i="31"/>
  <c r="AX104" i="33"/>
  <c r="BQ104" i="30"/>
  <c r="BQ104" i="29"/>
  <c r="BQ104" i="35"/>
  <c r="AX104" i="32"/>
  <c r="AX104" i="31"/>
  <c r="K102" i="32"/>
  <c r="AD95" i="28"/>
  <c r="BK98" i="28"/>
  <c r="P95" i="28"/>
  <c r="AW98" i="28"/>
  <c r="BO104" i="31"/>
  <c r="BO104" i="29"/>
  <c r="AV104" i="33"/>
  <c r="BO104" i="30"/>
  <c r="AV104" i="32"/>
  <c r="BO104" i="35"/>
  <c r="BO104" i="34"/>
  <c r="AV104" i="30"/>
  <c r="AV104" i="35"/>
  <c r="AV104" i="29"/>
  <c r="BO104" i="33"/>
  <c r="AV104" i="31"/>
  <c r="BO104" i="32"/>
  <c r="AV104" i="34"/>
  <c r="F95" i="28"/>
  <c r="AM98" i="28"/>
  <c r="BN104" i="34"/>
  <c r="BN104" i="32"/>
  <c r="AU104" i="33"/>
  <c r="BN104" i="30"/>
  <c r="BN104" i="29"/>
  <c r="AU104" i="32"/>
  <c r="AU104" i="31"/>
  <c r="BN104" i="35"/>
  <c r="AU104" i="30"/>
  <c r="AU104" i="29"/>
  <c r="BN104" i="33"/>
  <c r="BN104" i="31"/>
  <c r="AU104" i="35"/>
  <c r="AU104" i="34"/>
  <c r="R95" i="28"/>
  <c r="AY98" i="28"/>
  <c r="O95" i="28"/>
  <c r="AV98" i="28"/>
  <c r="H101" i="29"/>
  <c r="AT104" i="29"/>
  <c r="BM104" i="33"/>
  <c r="AT104" i="34"/>
  <c r="AT104" i="35"/>
  <c r="BM104" i="32"/>
  <c r="BM104" i="31"/>
  <c r="AT104" i="33"/>
  <c r="BM104" i="30"/>
  <c r="AT104" i="32"/>
  <c r="BM104" i="35"/>
  <c r="AT104" i="30"/>
  <c r="AT104" i="31"/>
  <c r="BM104" i="29"/>
  <c r="BM104" i="34"/>
  <c r="S95" i="28"/>
  <c r="AZ98" i="28"/>
  <c r="L95" i="28"/>
  <c r="AS98" i="28"/>
  <c r="B95" i="28"/>
  <c r="AI98" i="28"/>
  <c r="AM101" i="29"/>
  <c r="BF104" i="30"/>
  <c r="BF104" i="32"/>
  <c r="BY104" i="35"/>
  <c r="BF104" i="31"/>
  <c r="BY104" i="29"/>
  <c r="BY104" i="34"/>
  <c r="BY104" i="33"/>
  <c r="BF104" i="29"/>
  <c r="BF104" i="35"/>
  <c r="BF104" i="34"/>
  <c r="BY104" i="32"/>
  <c r="BY104" i="31"/>
  <c r="BF104" i="33"/>
  <c r="BY104" i="30"/>
  <c r="Z101" i="29"/>
  <c r="AS104" i="32"/>
  <c r="BL104" i="35"/>
  <c r="AS104" i="31"/>
  <c r="AS104" i="30"/>
  <c r="BL104" i="34"/>
  <c r="AS104" i="29"/>
  <c r="BL104" i="31"/>
  <c r="AS104" i="35"/>
  <c r="BL104" i="32"/>
  <c r="BL104" i="33"/>
  <c r="AS104" i="34"/>
  <c r="AS104" i="33"/>
  <c r="BL104" i="30"/>
  <c r="BL104" i="29"/>
  <c r="AW105" i="35"/>
  <c r="BP105" i="33"/>
  <c r="AW105" i="32"/>
  <c r="AW105" i="34"/>
  <c r="BP105" i="32"/>
  <c r="AW105" i="29"/>
  <c r="BP105" i="31"/>
  <c r="BP105" i="34"/>
  <c r="AW105" i="33"/>
  <c r="BP105" i="30"/>
  <c r="BP105" i="29"/>
  <c r="BP105" i="35"/>
  <c r="AW105" i="31"/>
  <c r="AW105" i="30"/>
  <c r="AL101" i="29"/>
  <c r="BE104" i="29"/>
  <c r="BE104" i="35"/>
  <c r="BX104" i="32"/>
  <c r="BX104" i="31"/>
  <c r="BE104" i="34"/>
  <c r="BE104" i="33"/>
  <c r="BX104" i="30"/>
  <c r="BX104" i="29"/>
  <c r="BE104" i="32"/>
  <c r="BX104" i="35"/>
  <c r="BE104" i="31"/>
  <c r="BX104" i="33"/>
  <c r="BX104" i="34"/>
  <c r="BE104" i="30"/>
  <c r="Y101" i="29"/>
  <c r="BK104" i="32"/>
  <c r="AR104" i="35"/>
  <c r="AR104" i="34"/>
  <c r="BK104" i="31"/>
  <c r="BK104" i="30"/>
  <c r="AR104" i="32"/>
  <c r="AR104" i="33"/>
  <c r="AR104" i="31"/>
  <c r="BK104" i="35"/>
  <c r="BK104" i="34"/>
  <c r="BK104" i="33"/>
  <c r="AR104" i="30"/>
  <c r="AR104" i="29"/>
  <c r="BK104" i="29"/>
  <c r="G101" i="29"/>
  <c r="C94" i="28"/>
  <c r="AJ97" i="28"/>
  <c r="L94" i="28"/>
  <c r="AS97" i="28"/>
  <c r="X94" i="28"/>
  <c r="BE97" i="28"/>
  <c r="D94" i="28"/>
  <c r="AK97" i="28"/>
  <c r="AB94" i="28"/>
  <c r="BI97" i="28"/>
  <c r="E101" i="30"/>
  <c r="K102" i="34"/>
  <c r="AD102" i="34"/>
  <c r="P101" i="33"/>
  <c r="H101" i="30"/>
  <c r="AM101" i="33"/>
  <c r="AC101" i="30"/>
  <c r="M101" i="34"/>
  <c r="AB101" i="31"/>
  <c r="G101" i="33"/>
  <c r="AD102" i="31"/>
  <c r="AJ101" i="30"/>
  <c r="S101" i="31"/>
  <c r="Q95" i="28"/>
  <c r="Q96" i="28"/>
  <c r="U101" i="32"/>
  <c r="J101" i="29"/>
  <c r="N101" i="30"/>
  <c r="L101" i="31"/>
  <c r="AH101" i="32"/>
  <c r="AG101" i="31"/>
  <c r="AK101" i="30"/>
  <c r="AF101" i="30"/>
  <c r="Q101" i="34"/>
  <c r="T101" i="29"/>
  <c r="AC101" i="32"/>
  <c r="AA101" i="33"/>
  <c r="AA101" i="34"/>
  <c r="AP98" i="28"/>
  <c r="X101" i="34"/>
  <c r="T101" i="31"/>
  <c r="AB101" i="35"/>
  <c r="W101" i="30"/>
  <c r="U101" i="33"/>
  <c r="AA101" i="29"/>
  <c r="C101" i="29"/>
  <c r="Y101" i="32"/>
  <c r="B101" i="32"/>
  <c r="D101" i="29"/>
  <c r="F101" i="34"/>
  <c r="AD102" i="35"/>
  <c r="L101" i="33"/>
  <c r="E101" i="31"/>
  <c r="U101" i="34"/>
  <c r="AB101" i="34"/>
  <c r="AE101" i="29"/>
  <c r="K102" i="35"/>
  <c r="K102" i="33"/>
  <c r="S101" i="32"/>
  <c r="AE101" i="35"/>
  <c r="U101" i="30"/>
  <c r="Y95" i="28"/>
  <c r="Y96" i="28"/>
  <c r="AJ101" i="31"/>
  <c r="Q101" i="31"/>
  <c r="B101" i="29"/>
  <c r="AH101" i="33"/>
  <c r="S101" i="29"/>
  <c r="AD102" i="30"/>
  <c r="AG101" i="32"/>
  <c r="P101" i="30"/>
  <c r="Z101" i="35"/>
  <c r="G101" i="35"/>
  <c r="AK101" i="33"/>
  <c r="R101" i="33"/>
  <c r="H101" i="32"/>
  <c r="AA101" i="32"/>
  <c r="R101" i="29"/>
  <c r="AK101" i="29"/>
  <c r="N101" i="29"/>
  <c r="AG101" i="29"/>
  <c r="AB101" i="29"/>
  <c r="I101" i="29"/>
  <c r="E101" i="29"/>
  <c r="X101" i="29"/>
  <c r="D101" i="31"/>
  <c r="X101" i="32"/>
  <c r="B101" i="33"/>
  <c r="AC101" i="29"/>
  <c r="G101" i="30"/>
  <c r="AL101" i="35"/>
  <c r="S101" i="35"/>
  <c r="O101" i="35"/>
  <c r="AH101" i="35"/>
  <c r="AC101" i="35"/>
  <c r="J101" i="35"/>
  <c r="Y101" i="35"/>
  <c r="F101" i="35"/>
  <c r="U101" i="35"/>
  <c r="B101" i="35"/>
  <c r="AJ101" i="33"/>
  <c r="Q101" i="33"/>
  <c r="M101" i="33"/>
  <c r="AF101" i="33"/>
  <c r="D101" i="33"/>
  <c r="T101" i="32"/>
  <c r="AM101" i="32"/>
  <c r="P101" i="32"/>
  <c r="AI101" i="32"/>
  <c r="AE101" i="32"/>
  <c r="L101" i="32"/>
  <c r="G101" i="32"/>
  <c r="Z101" i="32"/>
  <c r="C101" i="32"/>
  <c r="V101" i="32"/>
  <c r="J101" i="31"/>
  <c r="AC101" i="31"/>
  <c r="Y101" i="31"/>
  <c r="F101" i="31"/>
  <c r="B101" i="31"/>
  <c r="U101" i="31"/>
  <c r="AJ101" i="29"/>
  <c r="Q101" i="29"/>
  <c r="AF101" i="29"/>
  <c r="M101" i="29"/>
  <c r="C101" i="33"/>
  <c r="AL101" i="33"/>
  <c r="W101" i="35"/>
  <c r="AM101" i="35"/>
  <c r="N101" i="34"/>
  <c r="Y101" i="30"/>
  <c r="R101" i="34"/>
  <c r="AI101" i="29"/>
  <c r="W101" i="29"/>
  <c r="J101" i="34"/>
  <c r="AG95" i="28"/>
  <c r="I101" i="30"/>
  <c r="G101" i="31"/>
  <c r="AJ101" i="32"/>
  <c r="U101" i="29"/>
  <c r="I101" i="32"/>
  <c r="AK101" i="31"/>
  <c r="L101" i="34"/>
  <c r="AM101" i="30"/>
  <c r="H101" i="31"/>
  <c r="AK101" i="32"/>
  <c r="AC101" i="33"/>
  <c r="Y101" i="33"/>
  <c r="M101" i="35"/>
  <c r="AF101" i="35"/>
  <c r="V101" i="34"/>
  <c r="C101" i="34"/>
  <c r="C101" i="30"/>
  <c r="V101" i="30"/>
  <c r="L101" i="30"/>
  <c r="Z101" i="34"/>
  <c r="Q101" i="35"/>
  <c r="C101" i="35"/>
  <c r="V101" i="35"/>
  <c r="S101" i="34"/>
  <c r="AL101" i="34"/>
  <c r="AH101" i="34"/>
  <c r="O101" i="34"/>
  <c r="N101" i="33"/>
  <c r="AG101" i="33"/>
  <c r="I101" i="33"/>
  <c r="AB101" i="33"/>
  <c r="E101" i="33"/>
  <c r="X101" i="33"/>
  <c r="D101" i="32"/>
  <c r="W101" i="32"/>
  <c r="AL101" i="30"/>
  <c r="S101" i="30"/>
  <c r="AH101" i="30"/>
  <c r="O101" i="30"/>
  <c r="AI101" i="35"/>
  <c r="C101" i="31"/>
  <c r="AF101" i="32"/>
  <c r="AM101" i="34"/>
  <c r="F101" i="29"/>
  <c r="H101" i="35"/>
  <c r="AF101" i="31"/>
  <c r="B101" i="30"/>
  <c r="J101" i="30"/>
  <c r="AH101" i="29"/>
  <c r="AC101" i="34"/>
  <c r="O101" i="31"/>
  <c r="W101" i="33"/>
  <c r="AD102" i="33"/>
  <c r="K102" i="31"/>
  <c r="P101" i="31"/>
  <c r="AG101" i="35"/>
  <c r="K102" i="30"/>
  <c r="R101" i="35"/>
  <c r="E101" i="35"/>
  <c r="J101" i="33"/>
  <c r="K102" i="29"/>
  <c r="AD102" i="29"/>
  <c r="D101" i="34"/>
  <c r="AI101" i="34"/>
  <c r="K101" i="33"/>
  <c r="AD101" i="32"/>
  <c r="AD101" i="35"/>
  <c r="AD101" i="34"/>
  <c r="AD101" i="31"/>
  <c r="K101" i="30"/>
  <c r="A100" i="30"/>
  <c r="A100" i="34"/>
  <c r="A100" i="31"/>
  <c r="A100" i="32"/>
  <c r="A100" i="35"/>
  <c r="A100" i="33"/>
  <c r="A100" i="29"/>
  <c r="E100" i="30"/>
  <c r="I100" i="30"/>
  <c r="M100" i="30"/>
  <c r="AG100" i="30"/>
  <c r="AI100" i="30"/>
  <c r="AK100" i="30"/>
  <c r="AL100" i="30"/>
  <c r="V100" i="31"/>
  <c r="Y100" i="31"/>
  <c r="Z100" i="31"/>
  <c r="AW96" i="28"/>
  <c r="AH100" i="31"/>
  <c r="S100" i="31"/>
  <c r="V100" i="32"/>
  <c r="Y100" i="32"/>
  <c r="G100" i="32"/>
  <c r="AE100" i="32"/>
  <c r="AI100" i="32"/>
  <c r="AM100" i="32"/>
  <c r="BD96" i="28"/>
  <c r="AA100" i="33"/>
  <c r="M100" i="33"/>
  <c r="AJ100" i="33"/>
  <c r="X100" i="34"/>
  <c r="G100" i="34"/>
  <c r="I100" i="34"/>
  <c r="AG100" i="34"/>
  <c r="AK100" i="34"/>
  <c r="D100" i="35"/>
  <c r="Y100" i="35"/>
  <c r="BM96" i="28"/>
  <c r="M100" i="35"/>
  <c r="AH100" i="35"/>
  <c r="AI100" i="35"/>
  <c r="Q100" i="35"/>
  <c r="AL100" i="35"/>
  <c r="AM100" i="35"/>
  <c r="A92" i="28"/>
  <c r="AH92" i="28" s="1"/>
  <c r="I95" i="28" l="1"/>
  <c r="A99" i="29"/>
  <c r="A99" i="32"/>
  <c r="A99" i="35"/>
  <c r="A99" i="31"/>
  <c r="BP104" i="32"/>
  <c r="BP104" i="31"/>
  <c r="AW104" i="33"/>
  <c r="BP104" i="30"/>
  <c r="BP104" i="29"/>
  <c r="AW104" i="35"/>
  <c r="AW104" i="32"/>
  <c r="BP104" i="35"/>
  <c r="AW104" i="31"/>
  <c r="BP104" i="33"/>
  <c r="AW104" i="34"/>
  <c r="BP104" i="34"/>
  <c r="AW104" i="29"/>
  <c r="AW104" i="30"/>
  <c r="U95" i="28"/>
  <c r="BB98" i="28"/>
  <c r="O94" i="28"/>
  <c r="AV97" i="28"/>
  <c r="B94" i="28"/>
  <c r="AI97" i="28"/>
  <c r="AA94" i="28"/>
  <c r="BH97" i="28"/>
  <c r="N94" i="28"/>
  <c r="AU97" i="28"/>
  <c r="AE94" i="28"/>
  <c r="BL97" i="28"/>
  <c r="E94" i="28"/>
  <c r="AL97" i="28"/>
  <c r="H94" i="28"/>
  <c r="AO97" i="28"/>
  <c r="P94" i="28"/>
  <c r="AW97" i="28"/>
  <c r="W94" i="28"/>
  <c r="BD97" i="28"/>
  <c r="AF94" i="28"/>
  <c r="BM97" i="28"/>
  <c r="F94" i="28"/>
  <c r="AM97" i="28"/>
  <c r="K101" i="34"/>
  <c r="J94" i="28"/>
  <c r="AQ97" i="28"/>
  <c r="G94" i="28"/>
  <c r="AN97" i="28"/>
  <c r="R94" i="28"/>
  <c r="AY97" i="28"/>
  <c r="S94" i="28"/>
  <c r="AZ97" i="28"/>
  <c r="V94" i="28"/>
  <c r="BC97" i="28"/>
  <c r="AD94" i="28"/>
  <c r="BK97" i="28"/>
  <c r="Z94" i="28"/>
  <c r="BG97" i="28"/>
  <c r="T94" i="28"/>
  <c r="BA97" i="28"/>
  <c r="K94" i="28"/>
  <c r="AR97" i="28"/>
  <c r="K101" i="31"/>
  <c r="AD101" i="33"/>
  <c r="W100" i="29"/>
  <c r="AP103" i="30"/>
  <c r="BI103" i="31"/>
  <c r="BI103" i="35"/>
  <c r="AP103" i="35"/>
  <c r="AP103" i="32"/>
  <c r="BI103" i="29"/>
  <c r="AP103" i="34"/>
  <c r="AP103" i="33"/>
  <c r="BI103" i="30"/>
  <c r="BI103" i="34"/>
  <c r="AP103" i="29"/>
  <c r="AP103" i="31"/>
  <c r="BI103" i="33"/>
  <c r="BI103" i="32"/>
  <c r="BT103" i="29"/>
  <c r="BA103" i="33"/>
  <c r="BA103" i="31"/>
  <c r="BT103" i="34"/>
  <c r="BA103" i="29"/>
  <c r="BA103" i="34"/>
  <c r="BT103" i="32"/>
  <c r="BA103" i="35"/>
  <c r="BT103" i="30"/>
  <c r="BT103" i="35"/>
  <c r="BA103" i="32"/>
  <c r="BT103" i="33"/>
  <c r="BA103" i="30"/>
  <c r="BT103" i="31"/>
  <c r="Q100" i="29"/>
  <c r="BC103" i="30"/>
  <c r="BV103" i="34"/>
  <c r="BV103" i="31"/>
  <c r="BC103" i="31"/>
  <c r="BC103" i="35"/>
  <c r="BV103" i="30"/>
  <c r="BV103" i="29"/>
  <c r="BC103" i="29"/>
  <c r="BC103" i="33"/>
  <c r="BC103" i="34"/>
  <c r="BV103" i="32"/>
  <c r="BV103" i="35"/>
  <c r="BC103" i="32"/>
  <c r="BV103" i="33"/>
  <c r="AZ103" i="29"/>
  <c r="BS103" i="33"/>
  <c r="AZ103" i="30"/>
  <c r="BS103" i="35"/>
  <c r="AZ103" i="34"/>
  <c r="AZ103" i="35"/>
  <c r="BS103" i="34"/>
  <c r="AZ103" i="33"/>
  <c r="AZ103" i="32"/>
  <c r="BS103" i="31"/>
  <c r="AZ103" i="31"/>
  <c r="BS103" i="29"/>
  <c r="BS103" i="32"/>
  <c r="BS103" i="30"/>
  <c r="C93" i="28"/>
  <c r="AJ96" i="28"/>
  <c r="AF100" i="29"/>
  <c r="AY103" i="34"/>
  <c r="BR103" i="32"/>
  <c r="BR103" i="35"/>
  <c r="AY103" i="35"/>
  <c r="AY103" i="29"/>
  <c r="AY103" i="32"/>
  <c r="BR103" i="33"/>
  <c r="AY103" i="30"/>
  <c r="BR103" i="31"/>
  <c r="AY103" i="33"/>
  <c r="BR103" i="34"/>
  <c r="BR103" i="30"/>
  <c r="AY103" i="31"/>
  <c r="BR103" i="29"/>
  <c r="V100" i="29"/>
  <c r="BH103" i="33"/>
  <c r="BH103" i="32"/>
  <c r="AO103" i="30"/>
  <c r="BH103" i="29"/>
  <c r="AO103" i="33"/>
  <c r="BH103" i="31"/>
  <c r="AO103" i="35"/>
  <c r="BH103" i="34"/>
  <c r="BH103" i="30"/>
  <c r="BH103" i="35"/>
  <c r="AO103" i="32"/>
  <c r="AO103" i="29"/>
  <c r="AO103" i="31"/>
  <c r="AO103" i="34"/>
  <c r="BQ103" i="29"/>
  <c r="AX103" i="33"/>
  <c r="BQ103" i="34"/>
  <c r="AX103" i="34"/>
  <c r="BQ103" i="33"/>
  <c r="AX103" i="30"/>
  <c r="AX103" i="31"/>
  <c r="BQ103" i="35"/>
  <c r="BQ103" i="32"/>
  <c r="AX103" i="32"/>
  <c r="AX103" i="35"/>
  <c r="AX103" i="29"/>
  <c r="BQ103" i="31"/>
  <c r="BQ103" i="30"/>
  <c r="BO103" i="33"/>
  <c r="BO103" i="31"/>
  <c r="AV103" i="35"/>
  <c r="BO103" i="29"/>
  <c r="AV103" i="32"/>
  <c r="AV103" i="33"/>
  <c r="BO103" i="35"/>
  <c r="BO103" i="34"/>
  <c r="AV103" i="31"/>
  <c r="AV103" i="34"/>
  <c r="BO103" i="32"/>
  <c r="AV103" i="29"/>
  <c r="AV103" i="30"/>
  <c r="BO103" i="30"/>
  <c r="AD101" i="29"/>
  <c r="I100" i="29"/>
  <c r="AU103" i="31"/>
  <c r="AU103" i="34"/>
  <c r="BN103" i="29"/>
  <c r="BN103" i="35"/>
  <c r="AU103" i="33"/>
  <c r="BN103" i="34"/>
  <c r="AU103" i="32"/>
  <c r="AU103" i="35"/>
  <c r="BN103" i="33"/>
  <c r="BN103" i="32"/>
  <c r="AU103" i="30"/>
  <c r="BN103" i="31"/>
  <c r="BN103" i="30"/>
  <c r="AU103" i="29"/>
  <c r="AA100" i="29"/>
  <c r="BM103" i="31"/>
  <c r="BM103" i="34"/>
  <c r="AT103" i="31"/>
  <c r="BM103" i="32"/>
  <c r="BM103" i="30"/>
  <c r="AT103" i="30"/>
  <c r="BM103" i="29"/>
  <c r="AT103" i="34"/>
  <c r="BM103" i="35"/>
  <c r="AT103" i="32"/>
  <c r="BM103" i="33"/>
  <c r="AT103" i="29"/>
  <c r="AT103" i="35"/>
  <c r="AT103" i="33"/>
  <c r="Z100" i="29"/>
  <c r="BL103" i="29"/>
  <c r="AS103" i="32"/>
  <c r="AS103" i="33"/>
  <c r="AS103" i="30"/>
  <c r="BL103" i="31"/>
  <c r="BL103" i="33"/>
  <c r="BL103" i="30"/>
  <c r="BL103" i="32"/>
  <c r="AS103" i="31"/>
  <c r="AS103" i="35"/>
  <c r="AS103" i="29"/>
  <c r="AS103" i="34"/>
  <c r="BL103" i="34"/>
  <c r="BL103" i="35"/>
  <c r="U100" i="35"/>
  <c r="L93" i="28"/>
  <c r="AS96" i="28"/>
  <c r="T100" i="29"/>
  <c r="BY103" i="33"/>
  <c r="BF103" i="29"/>
  <c r="BF103" i="30"/>
  <c r="BF103" i="32"/>
  <c r="BF103" i="35"/>
  <c r="BY103" i="31"/>
  <c r="BY103" i="29"/>
  <c r="BF103" i="33"/>
  <c r="BY103" i="34"/>
  <c r="BF103" i="31"/>
  <c r="BY103" i="32"/>
  <c r="BY103" i="35"/>
  <c r="BY103" i="30"/>
  <c r="BF103" i="34"/>
  <c r="AL100" i="29"/>
  <c r="BX103" i="29"/>
  <c r="BX103" i="34"/>
  <c r="BE103" i="31"/>
  <c r="BX103" i="35"/>
  <c r="BE103" i="32"/>
  <c r="BE103" i="33"/>
  <c r="BX103" i="33"/>
  <c r="BX103" i="30"/>
  <c r="BE103" i="30"/>
  <c r="BX103" i="32"/>
  <c r="BX103" i="31"/>
  <c r="BE103" i="29"/>
  <c r="BE103" i="35"/>
  <c r="BE103" i="34"/>
  <c r="BK103" i="32"/>
  <c r="BK103" i="30"/>
  <c r="AR103" i="32"/>
  <c r="BK103" i="33"/>
  <c r="BK103" i="35"/>
  <c r="AR103" i="30"/>
  <c r="AR103" i="34"/>
  <c r="BK103" i="34"/>
  <c r="BK103" i="31"/>
  <c r="AR103" i="35"/>
  <c r="AR103" i="29"/>
  <c r="BK103" i="29"/>
  <c r="AR103" i="31"/>
  <c r="AR103" i="33"/>
  <c r="D93" i="28"/>
  <c r="AK96" i="28"/>
  <c r="P100" i="29"/>
  <c r="BB103" i="29"/>
  <c r="BU103" i="33"/>
  <c r="BU103" i="35"/>
  <c r="BB103" i="35"/>
  <c r="BB103" i="33"/>
  <c r="BU103" i="29"/>
  <c r="BB103" i="32"/>
  <c r="BB103" i="34"/>
  <c r="BU103" i="34"/>
  <c r="BB103" i="31"/>
  <c r="BU103" i="32"/>
  <c r="BB103" i="30"/>
  <c r="BU103" i="31"/>
  <c r="BU103" i="30"/>
  <c r="B100" i="31"/>
  <c r="AN103" i="35"/>
  <c r="BG103" i="29"/>
  <c r="AN103" i="29"/>
  <c r="AN103" i="33"/>
  <c r="BG103" i="35"/>
  <c r="AN103" i="32"/>
  <c r="BG103" i="34"/>
  <c r="AN103" i="34"/>
  <c r="AN103" i="31"/>
  <c r="BG103" i="31"/>
  <c r="BG103" i="30"/>
  <c r="BG103" i="32"/>
  <c r="BG103" i="33"/>
  <c r="AN103" i="30"/>
  <c r="AK100" i="29"/>
  <c r="BW103" i="31"/>
  <c r="BW103" i="35"/>
  <c r="BD103" i="30"/>
  <c r="BD103" i="35"/>
  <c r="BD103" i="34"/>
  <c r="BD103" i="31"/>
  <c r="BW103" i="29"/>
  <c r="BD103" i="33"/>
  <c r="BD103" i="29"/>
  <c r="BW103" i="34"/>
  <c r="BW103" i="32"/>
  <c r="BW103" i="30"/>
  <c r="BD103" i="32"/>
  <c r="BW103" i="33"/>
  <c r="X100" i="29"/>
  <c r="AQ103" i="32"/>
  <c r="BJ103" i="34"/>
  <c r="AQ103" i="31"/>
  <c r="AQ103" i="30"/>
  <c r="AQ103" i="33"/>
  <c r="BJ103" i="29"/>
  <c r="BJ103" i="31"/>
  <c r="BJ103" i="30"/>
  <c r="AQ103" i="35"/>
  <c r="BJ103" i="32"/>
  <c r="AQ103" i="29"/>
  <c r="BJ103" i="33"/>
  <c r="AQ103" i="34"/>
  <c r="BJ103" i="35"/>
  <c r="AD101" i="30"/>
  <c r="K101" i="29"/>
  <c r="K101" i="35"/>
  <c r="A99" i="34"/>
  <c r="A99" i="30"/>
  <c r="AQ96" i="28"/>
  <c r="A99" i="33"/>
  <c r="AF93" i="28"/>
  <c r="W93" i="28"/>
  <c r="P93" i="28"/>
  <c r="K101" i="32"/>
  <c r="AE100" i="35"/>
  <c r="L100" i="35"/>
  <c r="Z100" i="35"/>
  <c r="G100" i="35"/>
  <c r="C100" i="35"/>
  <c r="V100" i="35"/>
  <c r="S100" i="34"/>
  <c r="AL100" i="34"/>
  <c r="O100" i="34"/>
  <c r="AH100" i="34"/>
  <c r="AC100" i="34"/>
  <c r="J100" i="34"/>
  <c r="Y100" i="34"/>
  <c r="F100" i="34"/>
  <c r="U100" i="34"/>
  <c r="B100" i="34"/>
  <c r="R100" i="33"/>
  <c r="AK100" i="33"/>
  <c r="AG100" i="33"/>
  <c r="N100" i="33"/>
  <c r="AB100" i="33"/>
  <c r="I100" i="33"/>
  <c r="X100" i="33"/>
  <c r="E100" i="33"/>
  <c r="AJ100" i="32"/>
  <c r="Q100" i="32"/>
  <c r="AF100" i="32"/>
  <c r="M100" i="32"/>
  <c r="AA100" i="32"/>
  <c r="H100" i="32"/>
  <c r="W100" i="32"/>
  <c r="D100" i="32"/>
  <c r="T100" i="31"/>
  <c r="AM100" i="31"/>
  <c r="AI100" i="31"/>
  <c r="P100" i="31"/>
  <c r="L100" i="31"/>
  <c r="AE100" i="31"/>
  <c r="AH100" i="30"/>
  <c r="O100" i="30"/>
  <c r="Y100" i="30"/>
  <c r="F100" i="30"/>
  <c r="P100" i="30"/>
  <c r="M100" i="29"/>
  <c r="AJ100" i="29"/>
  <c r="AB100" i="30"/>
  <c r="R100" i="30"/>
  <c r="U100" i="31"/>
  <c r="AC100" i="31"/>
  <c r="L100" i="32"/>
  <c r="T100" i="32"/>
  <c r="W100" i="33"/>
  <c r="AF100" i="33"/>
  <c r="E100" i="34"/>
  <c r="R100" i="34"/>
  <c r="F100" i="35"/>
  <c r="O100" i="35"/>
  <c r="R100" i="29"/>
  <c r="B100" i="30"/>
  <c r="AE100" i="29"/>
  <c r="L100" i="29"/>
  <c r="C100" i="31"/>
  <c r="Z100" i="34"/>
  <c r="P100" i="35"/>
  <c r="C100" i="29"/>
  <c r="D100" i="29"/>
  <c r="H100" i="29"/>
  <c r="F100" i="31"/>
  <c r="O100" i="31"/>
  <c r="C100" i="32"/>
  <c r="H100" i="33"/>
  <c r="Q100" i="33"/>
  <c r="AB100" i="34"/>
  <c r="G100" i="29"/>
  <c r="U100" i="30"/>
  <c r="S100" i="30"/>
  <c r="AH100" i="29"/>
  <c r="O100" i="29"/>
  <c r="J100" i="29"/>
  <c r="AC100" i="29"/>
  <c r="Y100" i="29"/>
  <c r="F100" i="29"/>
  <c r="B100" i="29"/>
  <c r="U100" i="29"/>
  <c r="AK100" i="35"/>
  <c r="R100" i="35"/>
  <c r="N100" i="35"/>
  <c r="AG100" i="35"/>
  <c r="I100" i="35"/>
  <c r="AB100" i="35"/>
  <c r="E100" i="35"/>
  <c r="X100" i="35"/>
  <c r="AJ100" i="34"/>
  <c r="Q100" i="34"/>
  <c r="M100" i="34"/>
  <c r="AF100" i="34"/>
  <c r="H100" i="34"/>
  <c r="AA100" i="34"/>
  <c r="BH96" i="28"/>
  <c r="W100" i="34"/>
  <c r="D100" i="34"/>
  <c r="T100" i="33"/>
  <c r="AM100" i="33"/>
  <c r="AI100" i="33"/>
  <c r="P100" i="33"/>
  <c r="AE100" i="33"/>
  <c r="L100" i="33"/>
  <c r="Z100" i="33"/>
  <c r="G100" i="33"/>
  <c r="V100" i="33"/>
  <c r="C100" i="33"/>
  <c r="S100" i="32"/>
  <c r="AL100" i="32"/>
  <c r="O100" i="32"/>
  <c r="AH100" i="32"/>
  <c r="AC100" i="32"/>
  <c r="J100" i="32"/>
  <c r="AY96" i="28"/>
  <c r="U100" i="32"/>
  <c r="B100" i="32"/>
  <c r="AK100" i="31"/>
  <c r="R100" i="31"/>
  <c r="AG100" i="31"/>
  <c r="N100" i="31"/>
  <c r="AB100" i="31"/>
  <c r="I100" i="31"/>
  <c r="X100" i="31"/>
  <c r="E100" i="31"/>
  <c r="Q100" i="30"/>
  <c r="AJ100" i="30"/>
  <c r="H100" i="30"/>
  <c r="AA100" i="30"/>
  <c r="W100" i="30"/>
  <c r="D100" i="30"/>
  <c r="AF100" i="35"/>
  <c r="S100" i="29"/>
  <c r="X100" i="30"/>
  <c r="N100" i="30"/>
  <c r="Z100" i="32"/>
  <c r="P100" i="32"/>
  <c r="B100" i="35"/>
  <c r="J100" i="35"/>
  <c r="S100" i="35"/>
  <c r="AF100" i="30"/>
  <c r="T100" i="35"/>
  <c r="AM100" i="29"/>
  <c r="E100" i="29"/>
  <c r="AB100" i="29"/>
  <c r="J100" i="30"/>
  <c r="G100" i="31"/>
  <c r="N100" i="29"/>
  <c r="AG100" i="29"/>
  <c r="H100" i="35"/>
  <c r="AA100" i="35"/>
  <c r="BL96" i="28"/>
  <c r="W100" i="35"/>
  <c r="T100" i="34"/>
  <c r="AM100" i="34"/>
  <c r="P100" i="34"/>
  <c r="AI100" i="34"/>
  <c r="L100" i="34"/>
  <c r="AE100" i="34"/>
  <c r="V100" i="34"/>
  <c r="C100" i="34"/>
  <c r="S100" i="33"/>
  <c r="AL100" i="33"/>
  <c r="AH100" i="33"/>
  <c r="O100" i="33"/>
  <c r="AC100" i="33"/>
  <c r="J100" i="33"/>
  <c r="F100" i="33"/>
  <c r="Y100" i="33"/>
  <c r="B100" i="33"/>
  <c r="U100" i="33"/>
  <c r="AK100" i="32"/>
  <c r="R100" i="32"/>
  <c r="N100" i="32"/>
  <c r="AG100" i="32"/>
  <c r="AB100" i="32"/>
  <c r="I100" i="32"/>
  <c r="E100" i="32"/>
  <c r="X100" i="32"/>
  <c r="AJ100" i="31"/>
  <c r="Q100" i="31"/>
  <c r="M100" i="31"/>
  <c r="AF100" i="31"/>
  <c r="H100" i="31"/>
  <c r="AA100" i="31"/>
  <c r="W100" i="31"/>
  <c r="D100" i="31"/>
  <c r="AM100" i="30"/>
  <c r="T100" i="30"/>
  <c r="AE100" i="30"/>
  <c r="L100" i="30"/>
  <c r="G100" i="30"/>
  <c r="Z100" i="30"/>
  <c r="V100" i="30"/>
  <c r="C100" i="30"/>
  <c r="AI100" i="29"/>
  <c r="J100" i="31"/>
  <c r="AL100" i="31"/>
  <c r="D100" i="33"/>
  <c r="N100" i="34"/>
  <c r="AC100" i="35"/>
  <c r="F100" i="32"/>
  <c r="AJ100" i="35"/>
  <c r="AC100" i="30"/>
  <c r="BN96" i="28"/>
  <c r="BJ96" i="28"/>
  <c r="AT96" i="28"/>
  <c r="AX96" i="28"/>
  <c r="BF96" i="28"/>
  <c r="BB96" i="28"/>
  <c r="AA93" i="28" l="1"/>
  <c r="R93" i="28"/>
  <c r="AE93" i="28"/>
  <c r="Y94" i="28"/>
  <c r="BF97" i="28"/>
  <c r="U94" i="28"/>
  <c r="BB97" i="28"/>
  <c r="AG94" i="28"/>
  <c r="BN97" i="28"/>
  <c r="AC94" i="28"/>
  <c r="BJ97" i="28"/>
  <c r="Q94" i="28"/>
  <c r="AX97" i="28"/>
  <c r="M94" i="28"/>
  <c r="AT97" i="28"/>
  <c r="I94" i="28"/>
  <c r="AP97" i="28"/>
  <c r="N93" i="28"/>
  <c r="AU96" i="28"/>
  <c r="T93" i="28"/>
  <c r="BA96" i="28"/>
  <c r="Z93" i="28"/>
  <c r="BG96" i="28"/>
  <c r="AD100" i="29"/>
  <c r="BP103" i="33"/>
  <c r="AW103" i="30"/>
  <c r="BP103" i="31"/>
  <c r="AW103" i="29"/>
  <c r="BP103" i="34"/>
  <c r="AW103" i="31"/>
  <c r="BP103" i="32"/>
  <c r="BP103" i="30"/>
  <c r="AW103" i="34"/>
  <c r="BP103" i="29"/>
  <c r="AW103" i="32"/>
  <c r="BP103" i="35"/>
  <c r="AW103" i="33"/>
  <c r="AW103" i="35"/>
  <c r="E93" i="28"/>
  <c r="AL96" i="28"/>
  <c r="F93" i="28"/>
  <c r="AM96" i="28"/>
  <c r="V93" i="28"/>
  <c r="BC96" i="28"/>
  <c r="AB93" i="28"/>
  <c r="BI96" i="28"/>
  <c r="AD93" i="28"/>
  <c r="BK96" i="28"/>
  <c r="G93" i="28"/>
  <c r="AN96" i="28"/>
  <c r="S93" i="28"/>
  <c r="AZ96" i="28"/>
  <c r="H93" i="28"/>
  <c r="AO96" i="28"/>
  <c r="O93" i="28"/>
  <c r="AV96" i="28"/>
  <c r="K93" i="28"/>
  <c r="AR96" i="28"/>
  <c r="X93" i="28"/>
  <c r="BE96" i="28"/>
  <c r="J93" i="28"/>
  <c r="B93" i="28"/>
  <c r="AI96" i="28"/>
  <c r="AD100" i="35"/>
  <c r="AD100" i="33"/>
  <c r="Q93" i="28"/>
  <c r="K100" i="30"/>
  <c r="K100" i="29"/>
  <c r="U93" i="28"/>
  <c r="AC93" i="28"/>
  <c r="K100" i="31"/>
  <c r="AD100" i="30"/>
  <c r="Y93" i="28"/>
  <c r="AD100" i="32"/>
  <c r="AG93" i="28"/>
  <c r="AD100" i="34"/>
  <c r="AD100" i="31"/>
  <c r="K100" i="33"/>
  <c r="K100" i="32"/>
  <c r="K100" i="35"/>
  <c r="K100" i="34"/>
  <c r="M93" i="28"/>
  <c r="A91" i="28"/>
  <c r="AH91" i="28" s="1"/>
  <c r="B92" i="28" l="1"/>
  <c r="I93" i="28"/>
  <c r="AP96" i="28"/>
  <c r="BW102" i="30"/>
  <c r="BD102" i="31"/>
  <c r="BW102" i="35"/>
  <c r="BD102" i="30"/>
  <c r="BW102" i="33"/>
  <c r="BD102" i="33"/>
  <c r="BD102" i="29"/>
  <c r="BD102" i="35"/>
  <c r="BW102" i="34"/>
  <c r="BD102" i="32"/>
  <c r="BW102" i="29"/>
  <c r="BW102" i="31"/>
  <c r="BW102" i="32"/>
  <c r="BD102" i="34"/>
  <c r="BS102" i="30"/>
  <c r="AZ102" i="35"/>
  <c r="AZ102" i="29"/>
  <c r="AZ102" i="33"/>
  <c r="AZ102" i="31"/>
  <c r="BS102" i="29"/>
  <c r="BS102" i="31"/>
  <c r="BS102" i="33"/>
  <c r="BS102" i="34"/>
  <c r="BS102" i="32"/>
  <c r="BS102" i="35"/>
  <c r="AZ102" i="32"/>
  <c r="AZ102" i="30"/>
  <c r="AZ102" i="34"/>
  <c r="AU102" i="31"/>
  <c r="AU102" i="35"/>
  <c r="BN102" i="35"/>
  <c r="BN102" i="30"/>
  <c r="BN102" i="32"/>
  <c r="AU102" i="29"/>
  <c r="BN102" i="31"/>
  <c r="AU102" i="30"/>
  <c r="BN102" i="33"/>
  <c r="AU102" i="32"/>
  <c r="AU102" i="33"/>
  <c r="BN102" i="34"/>
  <c r="BN102" i="29"/>
  <c r="AU102" i="34"/>
  <c r="BJ102" i="31"/>
  <c r="BJ102" i="32"/>
  <c r="AQ102" i="35"/>
  <c r="BJ102" i="29"/>
  <c r="AQ102" i="33"/>
  <c r="AQ102" i="29"/>
  <c r="AQ102" i="34"/>
  <c r="AQ102" i="30"/>
  <c r="BJ102" i="34"/>
  <c r="AQ102" i="31"/>
  <c r="AQ102" i="32"/>
  <c r="BJ102" i="35"/>
  <c r="BJ102" i="33"/>
  <c r="BJ102" i="30"/>
  <c r="BV102" i="35"/>
  <c r="BC102" i="29"/>
  <c r="BV102" i="31"/>
  <c r="BC102" i="32"/>
  <c r="BC102" i="31"/>
  <c r="BV102" i="32"/>
  <c r="BC102" i="33"/>
  <c r="BC102" i="30"/>
  <c r="BV102" i="29"/>
  <c r="BC102" i="35"/>
  <c r="BV102" i="34"/>
  <c r="BV102" i="30"/>
  <c r="BV102" i="33"/>
  <c r="BC102" i="34"/>
  <c r="BI102" i="33"/>
  <c r="BI102" i="29"/>
  <c r="AP102" i="30"/>
  <c r="AP102" i="32"/>
  <c r="AP102" i="34"/>
  <c r="BI102" i="30"/>
  <c r="BI102" i="31"/>
  <c r="BI102" i="34"/>
  <c r="BI102" i="35"/>
  <c r="AP102" i="33"/>
  <c r="AP102" i="35"/>
  <c r="AP102" i="31"/>
  <c r="BI102" i="32"/>
  <c r="AP102" i="29"/>
  <c r="BF102" i="34"/>
  <c r="BF102" i="35"/>
  <c r="BY102" i="29"/>
  <c r="BY102" i="31"/>
  <c r="BF102" i="33"/>
  <c r="BF102" i="29"/>
  <c r="BY102" i="33"/>
  <c r="BF102" i="31"/>
  <c r="BY102" i="34"/>
  <c r="BY102" i="30"/>
  <c r="BF102" i="30"/>
  <c r="BY102" i="35"/>
  <c r="BY102" i="32"/>
  <c r="BF102" i="32"/>
  <c r="BB102" i="29"/>
  <c r="BU102" i="30"/>
  <c r="BU102" i="32"/>
  <c r="BU102" i="35"/>
  <c r="BB102" i="34"/>
  <c r="BB102" i="30"/>
  <c r="BB102" i="33"/>
  <c r="BU102" i="34"/>
  <c r="BB102" i="32"/>
  <c r="BB102" i="31"/>
  <c r="BU102" i="33"/>
  <c r="BB102" i="35"/>
  <c r="BU102" i="31"/>
  <c r="BU102" i="29"/>
  <c r="AX102" i="35"/>
  <c r="AX102" i="33"/>
  <c r="AX102" i="29"/>
  <c r="AX102" i="30"/>
  <c r="AX102" i="32"/>
  <c r="BQ102" i="31"/>
  <c r="BQ102" i="34"/>
  <c r="BQ102" i="30"/>
  <c r="AX102" i="31"/>
  <c r="BQ102" i="33"/>
  <c r="BQ102" i="35"/>
  <c r="BQ102" i="32"/>
  <c r="BQ102" i="29"/>
  <c r="AX102" i="34"/>
  <c r="AS102" i="35"/>
  <c r="AS102" i="29"/>
  <c r="BL102" i="32"/>
  <c r="BL102" i="31"/>
  <c r="AS102" i="32"/>
  <c r="AS102" i="33"/>
  <c r="BL102" i="29"/>
  <c r="BL102" i="30"/>
  <c r="BL102" i="35"/>
  <c r="AS102" i="34"/>
  <c r="AS102" i="30"/>
  <c r="AS102" i="31"/>
  <c r="BL102" i="33"/>
  <c r="BL102" i="34"/>
  <c r="BH102" i="33"/>
  <c r="BH102" i="31"/>
  <c r="AO102" i="31"/>
  <c r="AO102" i="34"/>
  <c r="BH102" i="32"/>
  <c r="BH102" i="34"/>
  <c r="BH102" i="35"/>
  <c r="BH102" i="29"/>
  <c r="AO102" i="33"/>
  <c r="AO102" i="30"/>
  <c r="AO102" i="29"/>
  <c r="AO102" i="32"/>
  <c r="BH102" i="30"/>
  <c r="AO102" i="35"/>
  <c r="BR102" i="32"/>
  <c r="BR102" i="34"/>
  <c r="AY102" i="35"/>
  <c r="BR102" i="31"/>
  <c r="BR102" i="33"/>
  <c r="AY102" i="34"/>
  <c r="AY102" i="29"/>
  <c r="BR102" i="35"/>
  <c r="AY102" i="30"/>
  <c r="AY102" i="32"/>
  <c r="AY102" i="33"/>
  <c r="BR102" i="30"/>
  <c r="BR102" i="29"/>
  <c r="AY102" i="31"/>
  <c r="AT102" i="31"/>
  <c r="BM102" i="35"/>
  <c r="BM102" i="29"/>
  <c r="AT102" i="35"/>
  <c r="BM102" i="33"/>
  <c r="BM102" i="32"/>
  <c r="BM102" i="31"/>
  <c r="AT102" i="34"/>
  <c r="AT102" i="29"/>
  <c r="BM102" i="30"/>
  <c r="AT102" i="32"/>
  <c r="AT102" i="30"/>
  <c r="BM102" i="34"/>
  <c r="AT102" i="33"/>
  <c r="BE102" i="30"/>
  <c r="BX102" i="31"/>
  <c r="BX102" i="33"/>
  <c r="BE102" i="29"/>
  <c r="BX102" i="32"/>
  <c r="BX102" i="35"/>
  <c r="BE102" i="31"/>
  <c r="BE102" i="32"/>
  <c r="BX102" i="29"/>
  <c r="BX102" i="34"/>
  <c r="BX102" i="30"/>
  <c r="BE102" i="35"/>
  <c r="BE102" i="33"/>
  <c r="BE102" i="34"/>
  <c r="BA102" i="33"/>
  <c r="BT102" i="34"/>
  <c r="BT102" i="31"/>
  <c r="BA102" i="29"/>
  <c r="BT102" i="30"/>
  <c r="BT102" i="35"/>
  <c r="BA102" i="30"/>
  <c r="BT102" i="33"/>
  <c r="BA102" i="31"/>
  <c r="BA102" i="32"/>
  <c r="BA102" i="34"/>
  <c r="BA102" i="35"/>
  <c r="BT102" i="32"/>
  <c r="BT102" i="29"/>
  <c r="AV102" i="30"/>
  <c r="BO102" i="31"/>
  <c r="BO102" i="34"/>
  <c r="AV102" i="31"/>
  <c r="BO102" i="29"/>
  <c r="BO102" i="33"/>
  <c r="BO102" i="32"/>
  <c r="BO102" i="35"/>
  <c r="AV102" i="34"/>
  <c r="AV102" i="32"/>
  <c r="BO102" i="30"/>
  <c r="AV102" i="33"/>
  <c r="AV102" i="29"/>
  <c r="AV102" i="35"/>
  <c r="AR102" i="31"/>
  <c r="BK102" i="32"/>
  <c r="BK102" i="34"/>
  <c r="BK102" i="29"/>
  <c r="BK102" i="35"/>
  <c r="AR102" i="32"/>
  <c r="BK102" i="31"/>
  <c r="AR102" i="29"/>
  <c r="BK102" i="30"/>
  <c r="AR102" i="35"/>
  <c r="BK102" i="33"/>
  <c r="AR102" i="30"/>
  <c r="AR102" i="33"/>
  <c r="AR102" i="34"/>
  <c r="BG102" i="33"/>
  <c r="AN102" i="34"/>
  <c r="AN102" i="30"/>
  <c r="BG102" i="35"/>
  <c r="BG102" i="32"/>
  <c r="BG102" i="31"/>
  <c r="BG102" i="29"/>
  <c r="AN102" i="31"/>
  <c r="BG102" i="34"/>
  <c r="AN102" i="33"/>
  <c r="AN102" i="29"/>
  <c r="AN102" i="32"/>
  <c r="BG102" i="30"/>
  <c r="AN102" i="35"/>
  <c r="C92" i="28"/>
  <c r="AJ95" i="28"/>
  <c r="D92" i="28"/>
  <c r="AK95" i="28"/>
  <c r="P99" i="29"/>
  <c r="AI99" i="29"/>
  <c r="C99" i="29"/>
  <c r="V99" i="29"/>
  <c r="R99" i="29"/>
  <c r="AK99" i="29"/>
  <c r="N99" i="29"/>
  <c r="AG99" i="29"/>
  <c r="AB99" i="29"/>
  <c r="I99" i="29"/>
  <c r="X99" i="29"/>
  <c r="E99" i="29"/>
  <c r="AJ99" i="35"/>
  <c r="Q99" i="35"/>
  <c r="AF99" i="35"/>
  <c r="M99" i="35"/>
  <c r="H99" i="35"/>
  <c r="AA99" i="35"/>
  <c r="D99" i="35"/>
  <c r="W99" i="35"/>
  <c r="T99" i="34"/>
  <c r="AM99" i="34"/>
  <c r="P99" i="34"/>
  <c r="AI99" i="34"/>
  <c r="L99" i="34"/>
  <c r="AE99" i="34"/>
  <c r="G99" i="34"/>
  <c r="Z99" i="34"/>
  <c r="C99" i="34"/>
  <c r="V99" i="34"/>
  <c r="AL99" i="33"/>
  <c r="S99" i="33"/>
  <c r="AH99" i="33"/>
  <c r="O99" i="33"/>
  <c r="AC99" i="33"/>
  <c r="J99" i="33"/>
  <c r="Y99" i="33"/>
  <c r="F99" i="33"/>
  <c r="U99" i="33"/>
  <c r="B99" i="33"/>
  <c r="AK99" i="32"/>
  <c r="R99" i="32"/>
  <c r="AG99" i="32"/>
  <c r="N99" i="32"/>
  <c r="I99" i="32"/>
  <c r="AB99" i="32"/>
  <c r="E99" i="32"/>
  <c r="X99" i="32"/>
  <c r="AJ99" i="31"/>
  <c r="Q99" i="31"/>
  <c r="AF99" i="31"/>
  <c r="M99" i="31"/>
  <c r="AA99" i="31"/>
  <c r="H99" i="31"/>
  <c r="W99" i="31"/>
  <c r="D99" i="31"/>
  <c r="AM99" i="30"/>
  <c r="T99" i="30"/>
  <c r="AI99" i="30"/>
  <c r="P99" i="30"/>
  <c r="AE99" i="30"/>
  <c r="L99" i="30"/>
  <c r="G99" i="30"/>
  <c r="Z99" i="30"/>
  <c r="C99" i="30"/>
  <c r="V99" i="30"/>
  <c r="AM99" i="29"/>
  <c r="T99" i="29"/>
  <c r="G99" i="29"/>
  <c r="Z99" i="29"/>
  <c r="AJ99" i="29"/>
  <c r="Q99" i="29"/>
  <c r="AF99" i="29"/>
  <c r="M99" i="29"/>
  <c r="H99" i="29"/>
  <c r="AA99" i="29"/>
  <c r="W99" i="29"/>
  <c r="D99" i="29"/>
  <c r="T99" i="35"/>
  <c r="AM99" i="35"/>
  <c r="P99" i="35"/>
  <c r="AI99" i="35"/>
  <c r="L99" i="35"/>
  <c r="AE99" i="35"/>
  <c r="G99" i="35"/>
  <c r="Z99" i="35"/>
  <c r="C99" i="35"/>
  <c r="V99" i="35"/>
  <c r="AL99" i="34"/>
  <c r="S99" i="34"/>
  <c r="O99" i="34"/>
  <c r="AH99" i="34"/>
  <c r="AC99" i="34"/>
  <c r="J99" i="34"/>
  <c r="Y99" i="34"/>
  <c r="F99" i="34"/>
  <c r="U99" i="34"/>
  <c r="B99" i="34"/>
  <c r="AK99" i="33"/>
  <c r="R99" i="33"/>
  <c r="AG99" i="33"/>
  <c r="N99" i="33"/>
  <c r="AB99" i="33"/>
  <c r="I99" i="33"/>
  <c r="X99" i="33"/>
  <c r="E99" i="33"/>
  <c r="Q99" i="32"/>
  <c r="AJ99" i="32"/>
  <c r="M99" i="32"/>
  <c r="AF99" i="32"/>
  <c r="AA99" i="32"/>
  <c r="H99" i="32"/>
  <c r="W99" i="32"/>
  <c r="D99" i="32"/>
  <c r="AM99" i="31"/>
  <c r="T99" i="31"/>
  <c r="AI99" i="31"/>
  <c r="P99" i="31"/>
  <c r="AE99" i="31"/>
  <c r="L99" i="31"/>
  <c r="Z99" i="31"/>
  <c r="G99" i="31"/>
  <c r="V99" i="31"/>
  <c r="C99" i="31"/>
  <c r="S99" i="30"/>
  <c r="AL99" i="30"/>
  <c r="O99" i="30"/>
  <c r="AH99" i="30"/>
  <c r="AC99" i="30"/>
  <c r="J99" i="30"/>
  <c r="Y99" i="30"/>
  <c r="F99" i="30"/>
  <c r="U99" i="30"/>
  <c r="B99" i="30"/>
  <c r="AL99" i="35"/>
  <c r="S99" i="35"/>
  <c r="O99" i="35"/>
  <c r="AH99" i="35"/>
  <c r="AC99" i="35"/>
  <c r="J99" i="35"/>
  <c r="Y99" i="35"/>
  <c r="F99" i="35"/>
  <c r="U99" i="35"/>
  <c r="B99" i="35"/>
  <c r="AK99" i="34"/>
  <c r="R99" i="34"/>
  <c r="N99" i="34"/>
  <c r="AG99" i="34"/>
  <c r="I99" i="34"/>
  <c r="AB99" i="34"/>
  <c r="E99" i="34"/>
  <c r="X99" i="34"/>
  <c r="AJ99" i="33"/>
  <c r="Q99" i="33"/>
  <c r="AF99" i="33"/>
  <c r="M99" i="33"/>
  <c r="H99" i="33"/>
  <c r="AA99" i="33"/>
  <c r="D99" i="33"/>
  <c r="W99" i="33"/>
  <c r="AM99" i="32"/>
  <c r="T99" i="32"/>
  <c r="AI99" i="32"/>
  <c r="P99" i="32"/>
  <c r="AE99" i="32"/>
  <c r="L99" i="32"/>
  <c r="Z99" i="32"/>
  <c r="G99" i="32"/>
  <c r="V99" i="32"/>
  <c r="C99" i="32"/>
  <c r="AL99" i="31"/>
  <c r="S99" i="31"/>
  <c r="AH99" i="31"/>
  <c r="O99" i="31"/>
  <c r="J99" i="31"/>
  <c r="AC99" i="31"/>
  <c r="F99" i="31"/>
  <c r="Y99" i="31"/>
  <c r="B99" i="31"/>
  <c r="U99" i="31"/>
  <c r="AK99" i="30"/>
  <c r="R99" i="30"/>
  <c r="AG99" i="30"/>
  <c r="N99" i="30"/>
  <c r="AB99" i="30"/>
  <c r="I99" i="30"/>
  <c r="X99" i="30"/>
  <c r="E99" i="30"/>
  <c r="L99" i="29"/>
  <c r="AE99" i="29"/>
  <c r="S99" i="29"/>
  <c r="AL99" i="29"/>
  <c r="O99" i="29"/>
  <c r="AH99" i="29"/>
  <c r="J99" i="29"/>
  <c r="AC99" i="29"/>
  <c r="F99" i="29"/>
  <c r="Y99" i="29"/>
  <c r="B99" i="29"/>
  <c r="U99" i="29"/>
  <c r="AK99" i="35"/>
  <c r="R99" i="35"/>
  <c r="AG99" i="35"/>
  <c r="N99" i="35"/>
  <c r="AB99" i="35"/>
  <c r="I99" i="35"/>
  <c r="X99" i="35"/>
  <c r="E99" i="35"/>
  <c r="Q99" i="34"/>
  <c r="AJ99" i="34"/>
  <c r="M99" i="34"/>
  <c r="AF99" i="34"/>
  <c r="H99" i="34"/>
  <c r="AA99" i="34"/>
  <c r="D99" i="34"/>
  <c r="W99" i="34"/>
  <c r="T99" i="33"/>
  <c r="AM99" i="33"/>
  <c r="P99" i="33"/>
  <c r="AI99" i="33"/>
  <c r="L99" i="33"/>
  <c r="AE99" i="33"/>
  <c r="Z99" i="33"/>
  <c r="G99" i="33"/>
  <c r="V99" i="33"/>
  <c r="C99" i="33"/>
  <c r="AL99" i="32"/>
  <c r="S99" i="32"/>
  <c r="AH99" i="32"/>
  <c r="O99" i="32"/>
  <c r="AC99" i="32"/>
  <c r="J99" i="32"/>
  <c r="Y99" i="32"/>
  <c r="F99" i="32"/>
  <c r="U99" i="32"/>
  <c r="B99" i="32"/>
  <c r="R99" i="31"/>
  <c r="AK99" i="31"/>
  <c r="N99" i="31"/>
  <c r="AG99" i="31"/>
  <c r="AB99" i="31"/>
  <c r="I99" i="31"/>
  <c r="X99" i="31"/>
  <c r="E99" i="31"/>
  <c r="AJ99" i="30"/>
  <c r="Q99" i="30"/>
  <c r="AF99" i="30"/>
  <c r="M99" i="30"/>
  <c r="AA99" i="30"/>
  <c r="H99" i="30"/>
  <c r="W99" i="30"/>
  <c r="D99" i="30"/>
  <c r="A98" i="30"/>
  <c r="A98" i="34"/>
  <c r="A98" i="31"/>
  <c r="A98" i="32"/>
  <c r="A98" i="33"/>
  <c r="A98" i="35"/>
  <c r="A98" i="29"/>
  <c r="A89" i="28"/>
  <c r="AH89" i="28" s="1"/>
  <c r="A90" i="28"/>
  <c r="AH90" i="28" s="1"/>
  <c r="H98" i="34" l="1"/>
  <c r="C98" i="33"/>
  <c r="X98" i="31"/>
  <c r="AF98" i="30"/>
  <c r="Z98" i="34"/>
  <c r="O98" i="33"/>
  <c r="I98" i="32"/>
  <c r="AJ98" i="31"/>
  <c r="W98" i="31"/>
  <c r="AA98" i="32"/>
  <c r="C98" i="31"/>
  <c r="X98" i="34"/>
  <c r="AF98" i="33"/>
  <c r="G98" i="32"/>
  <c r="O98" i="31"/>
  <c r="AB98" i="30"/>
  <c r="O98" i="35"/>
  <c r="D98" i="34"/>
  <c r="S98" i="32"/>
  <c r="H98" i="30"/>
  <c r="P98" i="34"/>
  <c r="V98" i="34"/>
  <c r="E98" i="32"/>
  <c r="AF98" i="31"/>
  <c r="Z98" i="30"/>
  <c r="Z98" i="35"/>
  <c r="AH98" i="34"/>
  <c r="AB98" i="33"/>
  <c r="Q98" i="32"/>
  <c r="W98" i="32"/>
  <c r="AL98" i="30"/>
  <c r="A97" i="30"/>
  <c r="A97" i="32"/>
  <c r="A97" i="34"/>
  <c r="A97" i="29"/>
  <c r="A97" i="31"/>
  <c r="A97" i="33"/>
  <c r="A97" i="35"/>
  <c r="AB98" i="34"/>
  <c r="S98" i="31"/>
  <c r="S98" i="35"/>
  <c r="Y98" i="35"/>
  <c r="AA98" i="33"/>
  <c r="C98" i="32"/>
  <c r="X98" i="30"/>
  <c r="AF98" i="34"/>
  <c r="G98" i="33"/>
  <c r="O98" i="32"/>
  <c r="AB98" i="31"/>
  <c r="AJ98" i="30"/>
  <c r="D98" i="30"/>
  <c r="W98" i="33"/>
  <c r="S98" i="33"/>
  <c r="AA98" i="31"/>
  <c r="V98" i="30"/>
  <c r="AJ98" i="33"/>
  <c r="V98" i="35"/>
  <c r="X98" i="33"/>
  <c r="M98" i="32"/>
  <c r="G98" i="31"/>
  <c r="AH98" i="30"/>
  <c r="B91" i="28"/>
  <c r="AI95" i="28"/>
  <c r="AI98" i="29"/>
  <c r="BU101" i="32"/>
  <c r="BB101" i="35"/>
  <c r="BB101" i="31"/>
  <c r="BB101" i="29"/>
  <c r="BB101" i="30"/>
  <c r="BU101" i="29"/>
  <c r="BB101" i="33"/>
  <c r="BU101" i="33"/>
  <c r="BU101" i="34"/>
  <c r="BU101" i="30"/>
  <c r="BU101" i="31"/>
  <c r="BB101" i="34"/>
  <c r="BU101" i="35"/>
  <c r="BB101" i="32"/>
  <c r="BL101" i="29"/>
  <c r="AS101" i="32"/>
  <c r="BL101" i="30"/>
  <c r="BL101" i="33"/>
  <c r="BL101" i="31"/>
  <c r="AS101" i="31"/>
  <c r="AS101" i="29"/>
  <c r="AS101" i="33"/>
  <c r="AS101" i="34"/>
  <c r="BL101" i="32"/>
  <c r="BL101" i="34"/>
  <c r="BL101" i="35"/>
  <c r="AS101" i="35"/>
  <c r="AS101" i="30"/>
  <c r="BE101" i="32"/>
  <c r="BX101" i="29"/>
  <c r="BX101" i="30"/>
  <c r="BX101" i="31"/>
  <c r="BE101" i="31"/>
  <c r="BE101" i="29"/>
  <c r="BX101" i="35"/>
  <c r="BX101" i="34"/>
  <c r="BE101" i="34"/>
  <c r="BX101" i="32"/>
  <c r="BX101" i="33"/>
  <c r="BE101" i="30"/>
  <c r="BE101" i="35"/>
  <c r="BE101" i="33"/>
  <c r="BO101" i="34"/>
  <c r="BO101" i="35"/>
  <c r="AV101" i="30"/>
  <c r="AV101" i="29"/>
  <c r="AV101" i="31"/>
  <c r="AV101" i="33"/>
  <c r="AV101" i="35"/>
  <c r="BO101" i="33"/>
  <c r="AV101" i="32"/>
  <c r="BO101" i="32"/>
  <c r="BO101" i="29"/>
  <c r="BO101" i="31"/>
  <c r="AV101" i="34"/>
  <c r="BO101" i="30"/>
  <c r="BG101" i="35"/>
  <c r="AN101" i="29"/>
  <c r="BG101" i="34"/>
  <c r="BG101" i="29"/>
  <c r="BG101" i="31"/>
  <c r="AN101" i="34"/>
  <c r="BG101" i="30"/>
  <c r="AN101" i="32"/>
  <c r="BG101" i="32"/>
  <c r="AN101" i="35"/>
  <c r="AN101" i="31"/>
  <c r="AN101" i="33"/>
  <c r="AN101" i="30"/>
  <c r="BG101" i="33"/>
  <c r="BD101" i="31"/>
  <c r="BW101" i="30"/>
  <c r="BW101" i="31"/>
  <c r="BW101" i="32"/>
  <c r="BD101" i="30"/>
  <c r="BW101" i="34"/>
  <c r="BD101" i="29"/>
  <c r="BD101" i="33"/>
  <c r="BW101" i="33"/>
  <c r="BD101" i="34"/>
  <c r="BD101" i="35"/>
  <c r="BD101" i="32"/>
  <c r="BW101" i="29"/>
  <c r="BW101" i="35"/>
  <c r="AZ101" i="30"/>
  <c r="AZ101" i="31"/>
  <c r="AZ101" i="33"/>
  <c r="BS101" i="30"/>
  <c r="AZ101" i="29"/>
  <c r="BS101" i="32"/>
  <c r="AZ101" i="34"/>
  <c r="AZ101" i="35"/>
  <c r="BS101" i="31"/>
  <c r="AZ101" i="32"/>
  <c r="BS101" i="34"/>
  <c r="BS101" i="35"/>
  <c r="BS101" i="33"/>
  <c r="BS101" i="29"/>
  <c r="AB98" i="29"/>
  <c r="BN101" i="31"/>
  <c r="AU101" i="32"/>
  <c r="AU101" i="30"/>
  <c r="AU101" i="34"/>
  <c r="AU101" i="35"/>
  <c r="BN101" i="29"/>
  <c r="AU101" i="33"/>
  <c r="BN101" i="34"/>
  <c r="BN101" i="32"/>
  <c r="BN101" i="33"/>
  <c r="AU101" i="29"/>
  <c r="AU101" i="31"/>
  <c r="BN101" i="35"/>
  <c r="BN101" i="30"/>
  <c r="X98" i="29"/>
  <c r="AQ101" i="31"/>
  <c r="BJ101" i="30"/>
  <c r="AQ101" i="32"/>
  <c r="BJ101" i="32"/>
  <c r="BJ101" i="34"/>
  <c r="BJ101" i="35"/>
  <c r="BJ101" i="31"/>
  <c r="AQ101" i="35"/>
  <c r="BJ101" i="33"/>
  <c r="AQ101" i="30"/>
  <c r="AQ101" i="33"/>
  <c r="BJ101" i="29"/>
  <c r="AQ101" i="34"/>
  <c r="AQ101" i="29"/>
  <c r="BF101" i="30"/>
  <c r="BF101" i="33"/>
  <c r="BF101" i="34"/>
  <c r="BF101" i="32"/>
  <c r="BY101" i="34"/>
  <c r="BF101" i="35"/>
  <c r="BY101" i="30"/>
  <c r="BY101" i="31"/>
  <c r="BY101" i="33"/>
  <c r="BF101" i="31"/>
  <c r="BY101" i="35"/>
  <c r="BY101" i="32"/>
  <c r="BF101" i="29"/>
  <c r="BY101" i="29"/>
  <c r="AX101" i="33"/>
  <c r="BQ101" i="31"/>
  <c r="AX101" i="35"/>
  <c r="AX101" i="32"/>
  <c r="AX101" i="30"/>
  <c r="AX101" i="31"/>
  <c r="BQ101" i="33"/>
  <c r="BQ101" i="34"/>
  <c r="AX101" i="34"/>
  <c r="AX101" i="29"/>
  <c r="BQ101" i="29"/>
  <c r="BQ101" i="32"/>
  <c r="BQ101" i="35"/>
  <c r="BQ101" i="30"/>
  <c r="BH101" i="34"/>
  <c r="BH101" i="33"/>
  <c r="BH101" i="31"/>
  <c r="AO101" i="31"/>
  <c r="AO101" i="33"/>
  <c r="AO101" i="30"/>
  <c r="AO101" i="29"/>
  <c r="AO101" i="34"/>
  <c r="BH101" i="32"/>
  <c r="BH101" i="30"/>
  <c r="BH101" i="35"/>
  <c r="AO101" i="35"/>
  <c r="AO101" i="32"/>
  <c r="BH101" i="29"/>
  <c r="BP102" i="32"/>
  <c r="AW102" i="34"/>
  <c r="BP102" i="30"/>
  <c r="BP102" i="29"/>
  <c r="AW102" i="30"/>
  <c r="BP102" i="35"/>
  <c r="AW102" i="31"/>
  <c r="BP102" i="31"/>
  <c r="AW102" i="32"/>
  <c r="BP102" i="33"/>
  <c r="AW102" i="35"/>
  <c r="AW102" i="29"/>
  <c r="AW102" i="33"/>
  <c r="BP102" i="34"/>
  <c r="BT101" i="34"/>
  <c r="BA101" i="30"/>
  <c r="BA101" i="33"/>
  <c r="BA101" i="35"/>
  <c r="BA101" i="32"/>
  <c r="BT101" i="35"/>
  <c r="BT101" i="30"/>
  <c r="BT101" i="31"/>
  <c r="BA101" i="31"/>
  <c r="BA101" i="29"/>
  <c r="BT101" i="29"/>
  <c r="BA101" i="34"/>
  <c r="BT101" i="32"/>
  <c r="BT101" i="33"/>
  <c r="BK101" i="30"/>
  <c r="AR101" i="32"/>
  <c r="BK101" i="31"/>
  <c r="BK101" i="29"/>
  <c r="AR101" i="34"/>
  <c r="AR101" i="35"/>
  <c r="BK101" i="33"/>
  <c r="AR101" i="29"/>
  <c r="AR101" i="31"/>
  <c r="BK101" i="34"/>
  <c r="AR101" i="30"/>
  <c r="AR101" i="33"/>
  <c r="BK101" i="35"/>
  <c r="BK101" i="32"/>
  <c r="BV101" i="30"/>
  <c r="BV101" i="31"/>
  <c r="BV101" i="32"/>
  <c r="BC101" i="30"/>
  <c r="BC101" i="32"/>
  <c r="BC101" i="33"/>
  <c r="BV101" i="33"/>
  <c r="BC101" i="34"/>
  <c r="BC101" i="35"/>
  <c r="BV101" i="35"/>
  <c r="BC101" i="31"/>
  <c r="BC101" i="29"/>
  <c r="BV101" i="29"/>
  <c r="BV101" i="34"/>
  <c r="AF98" i="29"/>
  <c r="AY101" i="31"/>
  <c r="AY101" i="33"/>
  <c r="BR101" i="30"/>
  <c r="BR101" i="32"/>
  <c r="BR101" i="31"/>
  <c r="AY101" i="32"/>
  <c r="BR101" i="34"/>
  <c r="BR101" i="35"/>
  <c r="BR101" i="33"/>
  <c r="AY101" i="34"/>
  <c r="BR101" i="29"/>
  <c r="AY101" i="30"/>
  <c r="AY101" i="29"/>
  <c r="AY101" i="35"/>
  <c r="BM101" i="33"/>
  <c r="AT101" i="31"/>
  <c r="AT101" i="33"/>
  <c r="BM101" i="31"/>
  <c r="AT101" i="29"/>
  <c r="AT101" i="30"/>
  <c r="AT101" i="35"/>
  <c r="BM101" i="32"/>
  <c r="BM101" i="34"/>
  <c r="AT101" i="34"/>
  <c r="BM101" i="35"/>
  <c r="AT101" i="32"/>
  <c r="BM101" i="29"/>
  <c r="BM101" i="30"/>
  <c r="BI101" i="33"/>
  <c r="BI101" i="35"/>
  <c r="BI101" i="34"/>
  <c r="AP101" i="34"/>
  <c r="BI101" i="32"/>
  <c r="BI101" i="30"/>
  <c r="AP101" i="35"/>
  <c r="BI101" i="31"/>
  <c r="AP101" i="31"/>
  <c r="AP101" i="29"/>
  <c r="AP101" i="30"/>
  <c r="AP101" i="32"/>
  <c r="AP101" i="33"/>
  <c r="BI101" i="29"/>
  <c r="E92" i="28"/>
  <c r="AL95" i="28"/>
  <c r="J92" i="28"/>
  <c r="AQ95" i="28"/>
  <c r="N92" i="28"/>
  <c r="AU95" i="28"/>
  <c r="K92" i="28"/>
  <c r="AR95" i="28"/>
  <c r="O92" i="28"/>
  <c r="AV95" i="28"/>
  <c r="L92" i="28"/>
  <c r="AS95" i="28"/>
  <c r="AB92" i="28"/>
  <c r="BI95" i="28"/>
  <c r="AA92" i="28"/>
  <c r="BH95" i="28"/>
  <c r="W92" i="28"/>
  <c r="BD95" i="28"/>
  <c r="Z92" i="28"/>
  <c r="BG95" i="28"/>
  <c r="V92" i="28"/>
  <c r="BC95" i="28"/>
  <c r="AE92" i="28"/>
  <c r="BL95" i="28"/>
  <c r="R92" i="28"/>
  <c r="AY95" i="28"/>
  <c r="F92" i="28"/>
  <c r="AM95" i="28"/>
  <c r="X92" i="28"/>
  <c r="BE95" i="28"/>
  <c r="G92" i="28"/>
  <c r="AN95" i="28"/>
  <c r="AF92" i="28"/>
  <c r="BM95" i="28"/>
  <c r="P92" i="28"/>
  <c r="AW95" i="28"/>
  <c r="T92" i="28"/>
  <c r="BA95" i="28"/>
  <c r="AD92" i="28"/>
  <c r="BK95" i="28"/>
  <c r="H92" i="28"/>
  <c r="AO95" i="28"/>
  <c r="S92" i="28"/>
  <c r="AZ95" i="28"/>
  <c r="AI94" i="28"/>
  <c r="C91" i="28"/>
  <c r="AJ94" i="28"/>
  <c r="W98" i="29"/>
  <c r="AD99" i="31"/>
  <c r="K99" i="31"/>
  <c r="K99" i="35"/>
  <c r="AD99" i="35"/>
  <c r="AD99" i="29"/>
  <c r="K99" i="29"/>
  <c r="K99" i="32"/>
  <c r="AD99" i="32"/>
  <c r="K99" i="33"/>
  <c r="AD99" i="33"/>
  <c r="AD99" i="30"/>
  <c r="K99" i="30"/>
  <c r="AD99" i="34"/>
  <c r="K99" i="34"/>
  <c r="P98" i="29"/>
  <c r="C98" i="30"/>
  <c r="D98" i="31"/>
  <c r="E98" i="31"/>
  <c r="W98" i="30"/>
  <c r="M98" i="30"/>
  <c r="Q98" i="31"/>
  <c r="AA98" i="30"/>
  <c r="H98" i="31"/>
  <c r="Q98" i="30"/>
  <c r="AC98" i="34"/>
  <c r="J98" i="34"/>
  <c r="U98" i="35"/>
  <c r="B98" i="35"/>
  <c r="N98" i="34"/>
  <c r="AG98" i="34"/>
  <c r="F98" i="31"/>
  <c r="Y98" i="31"/>
  <c r="AG98" i="30"/>
  <c r="N98" i="30"/>
  <c r="Q98" i="29"/>
  <c r="AJ98" i="29"/>
  <c r="AK98" i="35"/>
  <c r="R98" i="35"/>
  <c r="AG98" i="35"/>
  <c r="N98" i="35"/>
  <c r="I98" i="35"/>
  <c r="AB98" i="35"/>
  <c r="X98" i="35"/>
  <c r="E98" i="35"/>
  <c r="Q98" i="34"/>
  <c r="AJ98" i="34"/>
  <c r="T98" i="33"/>
  <c r="AM98" i="33"/>
  <c r="AI98" i="33"/>
  <c r="P98" i="33"/>
  <c r="L98" i="33"/>
  <c r="AE98" i="33"/>
  <c r="AC98" i="32"/>
  <c r="J98" i="32"/>
  <c r="Y98" i="32"/>
  <c r="F98" i="32"/>
  <c r="U98" i="32"/>
  <c r="B98" i="32"/>
  <c r="R98" i="31"/>
  <c r="AK98" i="31"/>
  <c r="AG98" i="31"/>
  <c r="N98" i="31"/>
  <c r="T98" i="29"/>
  <c r="AM98" i="29"/>
  <c r="L98" i="29"/>
  <c r="AE98" i="29"/>
  <c r="G98" i="29"/>
  <c r="Z98" i="29"/>
  <c r="C98" i="29"/>
  <c r="V98" i="29"/>
  <c r="E98" i="30"/>
  <c r="V98" i="31"/>
  <c r="X98" i="32"/>
  <c r="V98" i="33"/>
  <c r="E98" i="34"/>
  <c r="G98" i="30"/>
  <c r="I98" i="31"/>
  <c r="Z98" i="32"/>
  <c r="I98" i="33"/>
  <c r="G98" i="34"/>
  <c r="W98" i="34"/>
  <c r="T98" i="35"/>
  <c r="AM98" i="35"/>
  <c r="F98" i="34"/>
  <c r="Y98" i="34"/>
  <c r="AK98" i="34"/>
  <c r="R98" i="34"/>
  <c r="AM98" i="32"/>
  <c r="T98" i="32"/>
  <c r="AI98" i="32"/>
  <c r="P98" i="32"/>
  <c r="AE98" i="32"/>
  <c r="L98" i="32"/>
  <c r="U98" i="31"/>
  <c r="B98" i="31"/>
  <c r="R98" i="30"/>
  <c r="AK98" i="30"/>
  <c r="Q98" i="35"/>
  <c r="AJ98" i="35"/>
  <c r="AF98" i="35"/>
  <c r="M98" i="35"/>
  <c r="H98" i="35"/>
  <c r="AA98" i="35"/>
  <c r="D98" i="35"/>
  <c r="W98" i="35"/>
  <c r="T98" i="34"/>
  <c r="AM98" i="34"/>
  <c r="AE98" i="34"/>
  <c r="L98" i="34"/>
  <c r="AC98" i="33"/>
  <c r="J98" i="33"/>
  <c r="F98" i="33"/>
  <c r="Y98" i="33"/>
  <c r="U98" i="33"/>
  <c r="B98" i="33"/>
  <c r="R98" i="32"/>
  <c r="AK98" i="32"/>
  <c r="AG98" i="32"/>
  <c r="N98" i="32"/>
  <c r="AM98" i="30"/>
  <c r="T98" i="30"/>
  <c r="AI98" i="30"/>
  <c r="P98" i="30"/>
  <c r="AE98" i="30"/>
  <c r="L98" i="30"/>
  <c r="S98" i="29"/>
  <c r="AL98" i="29"/>
  <c r="O98" i="29"/>
  <c r="AH98" i="29"/>
  <c r="AC98" i="29"/>
  <c r="J98" i="29"/>
  <c r="Y98" i="29"/>
  <c r="F98" i="29"/>
  <c r="U98" i="29"/>
  <c r="B98" i="29"/>
  <c r="I98" i="30"/>
  <c r="Z98" i="31"/>
  <c r="AB98" i="32"/>
  <c r="Z98" i="33"/>
  <c r="I98" i="34"/>
  <c r="O98" i="30"/>
  <c r="M98" i="31"/>
  <c r="AH98" i="32"/>
  <c r="M98" i="33"/>
  <c r="O98" i="34"/>
  <c r="D98" i="32"/>
  <c r="D98" i="33"/>
  <c r="AA98" i="34"/>
  <c r="AH98" i="35"/>
  <c r="P98" i="35"/>
  <c r="AI98" i="35"/>
  <c r="S98" i="34"/>
  <c r="AL98" i="34"/>
  <c r="B98" i="34"/>
  <c r="U98" i="34"/>
  <c r="R98" i="33"/>
  <c r="AK98" i="33"/>
  <c r="T98" i="31"/>
  <c r="AM98" i="31"/>
  <c r="AI98" i="31"/>
  <c r="P98" i="31"/>
  <c r="L98" i="31"/>
  <c r="AE98" i="31"/>
  <c r="J98" i="30"/>
  <c r="AC98" i="30"/>
  <c r="Y98" i="30"/>
  <c r="F98" i="30"/>
  <c r="U98" i="30"/>
  <c r="B98" i="30"/>
  <c r="AK98" i="29"/>
  <c r="R98" i="29"/>
  <c r="AG98" i="29"/>
  <c r="N98" i="29"/>
  <c r="AH98" i="31"/>
  <c r="AF98" i="32"/>
  <c r="AH98" i="33"/>
  <c r="M98" i="34"/>
  <c r="S98" i="30"/>
  <c r="AL98" i="32"/>
  <c r="Q98" i="33"/>
  <c r="AI98" i="34"/>
  <c r="H98" i="32"/>
  <c r="H98" i="33"/>
  <c r="C98" i="35"/>
  <c r="AL98" i="35"/>
  <c r="L98" i="35"/>
  <c r="AE98" i="35"/>
  <c r="N98" i="33"/>
  <c r="AG98" i="33"/>
  <c r="AC98" i="35"/>
  <c r="J98" i="35"/>
  <c r="AC98" i="31"/>
  <c r="J98" i="31"/>
  <c r="H98" i="29"/>
  <c r="AA98" i="29"/>
  <c r="AL98" i="31"/>
  <c r="AJ98" i="32"/>
  <c r="AL98" i="33"/>
  <c r="V98" i="32"/>
  <c r="E98" i="33"/>
  <c r="C98" i="34"/>
  <c r="F98" i="35"/>
  <c r="D98" i="29"/>
  <c r="G98" i="35"/>
  <c r="E98" i="29"/>
  <c r="I98" i="29"/>
  <c r="M98" i="29"/>
  <c r="V97" i="29"/>
  <c r="E97" i="29"/>
  <c r="F97" i="29"/>
  <c r="G97" i="29"/>
  <c r="H97" i="29"/>
  <c r="AB97" i="29"/>
  <c r="AE97" i="29"/>
  <c r="AF97" i="29"/>
  <c r="AG97" i="29"/>
  <c r="AH97" i="29"/>
  <c r="AI97" i="29"/>
  <c r="AJ97" i="29"/>
  <c r="R97" i="29"/>
  <c r="AL97" i="29"/>
  <c r="T97" i="29"/>
  <c r="V97" i="30"/>
  <c r="W97" i="30"/>
  <c r="X97" i="30"/>
  <c r="Y97" i="30"/>
  <c r="Z97" i="30"/>
  <c r="AA97" i="30"/>
  <c r="I97" i="30"/>
  <c r="J97" i="30"/>
  <c r="AE97" i="30"/>
  <c r="M97" i="30"/>
  <c r="N97" i="30"/>
  <c r="AH97" i="30"/>
  <c r="AI97" i="30"/>
  <c r="AJ97" i="30"/>
  <c r="AK97" i="30"/>
  <c r="S97" i="30"/>
  <c r="AM97" i="30"/>
  <c r="V97" i="31"/>
  <c r="D97" i="31"/>
  <c r="E97" i="31"/>
  <c r="F97" i="31"/>
  <c r="G97" i="31"/>
  <c r="AA97" i="31"/>
  <c r="AB97" i="31"/>
  <c r="AC97" i="31"/>
  <c r="AE97" i="31"/>
  <c r="AF97" i="31"/>
  <c r="AG97" i="31"/>
  <c r="O97" i="31"/>
  <c r="P97" i="31"/>
  <c r="Q97" i="31"/>
  <c r="R97" i="31"/>
  <c r="S97" i="31"/>
  <c r="AM97" i="31"/>
  <c r="V97" i="32"/>
  <c r="W97" i="32"/>
  <c r="X97" i="32"/>
  <c r="Y97" i="32"/>
  <c r="G97" i="32"/>
  <c r="AA97" i="32"/>
  <c r="I97" i="32"/>
  <c r="J97" i="32"/>
  <c r="L97" i="32"/>
  <c r="M97" i="32"/>
  <c r="N97" i="32"/>
  <c r="O97" i="32"/>
  <c r="AI97" i="32"/>
  <c r="Q97" i="32"/>
  <c r="AK97" i="32"/>
  <c r="AL97" i="32"/>
  <c r="AM97" i="32"/>
  <c r="C97" i="33"/>
  <c r="D97" i="33"/>
  <c r="E97" i="33"/>
  <c r="F97" i="33"/>
  <c r="G97" i="33"/>
  <c r="H97" i="33"/>
  <c r="AB97" i="33"/>
  <c r="AC97" i="33"/>
  <c r="AE97" i="33"/>
  <c r="AF97" i="33"/>
  <c r="AG97" i="33"/>
  <c r="O97" i="33"/>
  <c r="P97" i="33"/>
  <c r="Q97" i="33"/>
  <c r="R97" i="33"/>
  <c r="S97" i="33"/>
  <c r="AM97" i="33"/>
  <c r="V97" i="34"/>
  <c r="W97" i="34"/>
  <c r="E97" i="34"/>
  <c r="Y97" i="34"/>
  <c r="Z97" i="34"/>
  <c r="AA97" i="34"/>
  <c r="I97" i="34"/>
  <c r="J97" i="34"/>
  <c r="L97" i="34"/>
  <c r="M97" i="34"/>
  <c r="AG97" i="34"/>
  <c r="AH97" i="34"/>
  <c r="AI97" i="34"/>
  <c r="AJ97" i="34"/>
  <c r="AK97" i="34"/>
  <c r="S97" i="34"/>
  <c r="T97" i="34"/>
  <c r="C97" i="35"/>
  <c r="D97" i="35"/>
  <c r="E97" i="35"/>
  <c r="F97" i="35"/>
  <c r="G97" i="35"/>
  <c r="H97" i="35"/>
  <c r="AB97" i="35"/>
  <c r="J97" i="35"/>
  <c r="AE97" i="35"/>
  <c r="AF97" i="35"/>
  <c r="AG97" i="35"/>
  <c r="AH97" i="35"/>
  <c r="AI97" i="35"/>
  <c r="Q97" i="35"/>
  <c r="R97" i="35"/>
  <c r="S97" i="35"/>
  <c r="AM97" i="35"/>
  <c r="AK93" i="28"/>
  <c r="U97" i="29" l="1"/>
  <c r="U97" i="34"/>
  <c r="U97" i="32"/>
  <c r="J97" i="29"/>
  <c r="U97" i="30"/>
  <c r="W97" i="29"/>
  <c r="U97" i="35"/>
  <c r="U97" i="33"/>
  <c r="U97" i="31"/>
  <c r="W97" i="33"/>
  <c r="AG97" i="30"/>
  <c r="O97" i="35"/>
  <c r="D97" i="30"/>
  <c r="AA97" i="33"/>
  <c r="AB97" i="32"/>
  <c r="N97" i="29"/>
  <c r="P97" i="35"/>
  <c r="AL97" i="30"/>
  <c r="AH97" i="32"/>
  <c r="AA97" i="35"/>
  <c r="AM97" i="34"/>
  <c r="AC97" i="29"/>
  <c r="P97" i="29"/>
  <c r="C97" i="31"/>
  <c r="AC97" i="32"/>
  <c r="AG97" i="32"/>
  <c r="AK97" i="35"/>
  <c r="L97" i="33"/>
  <c r="AL97" i="34"/>
  <c r="B97" i="30"/>
  <c r="E97" i="30"/>
  <c r="S97" i="29"/>
  <c r="AD98" i="33"/>
  <c r="X97" i="33"/>
  <c r="Y97" i="31"/>
  <c r="Y97" i="33"/>
  <c r="AB97" i="34"/>
  <c r="B97" i="34"/>
  <c r="B97" i="29"/>
  <c r="O97" i="29"/>
  <c r="R97" i="32"/>
  <c r="AC97" i="35"/>
  <c r="L97" i="35"/>
  <c r="M97" i="35"/>
  <c r="O97" i="30"/>
  <c r="Z97" i="33"/>
  <c r="M97" i="29"/>
  <c r="R97" i="30"/>
  <c r="N97" i="34"/>
  <c r="L97" i="31"/>
  <c r="G97" i="30"/>
  <c r="H97" i="30"/>
  <c r="D97" i="34"/>
  <c r="Q97" i="29"/>
  <c r="T97" i="32"/>
  <c r="AI97" i="31"/>
  <c r="V97" i="33"/>
  <c r="AD98" i="32"/>
  <c r="AJ97" i="33"/>
  <c r="C97" i="30"/>
  <c r="AL97" i="33"/>
  <c r="Q97" i="30"/>
  <c r="O97" i="34"/>
  <c r="J97" i="33"/>
  <c r="AB97" i="30"/>
  <c r="X97" i="29"/>
  <c r="AK97" i="29"/>
  <c r="B97" i="33"/>
  <c r="Z97" i="29"/>
  <c r="AM97" i="29"/>
  <c r="AD98" i="34"/>
  <c r="AK97" i="33"/>
  <c r="J97" i="31"/>
  <c r="Y97" i="35"/>
  <c r="D97" i="32"/>
  <c r="C97" i="29"/>
  <c r="D97" i="29"/>
  <c r="M97" i="33"/>
  <c r="H97" i="32"/>
  <c r="L97" i="30"/>
  <c r="AF97" i="30"/>
  <c r="Z97" i="31"/>
  <c r="T97" i="33"/>
  <c r="T97" i="30"/>
  <c r="C97" i="34"/>
  <c r="N97" i="31"/>
  <c r="Q97" i="34"/>
  <c r="AA97" i="29"/>
  <c r="AH97" i="33"/>
  <c r="AI97" i="33"/>
  <c r="K98" i="31"/>
  <c r="I97" i="29"/>
  <c r="AC97" i="34"/>
  <c r="P97" i="30"/>
  <c r="AE97" i="34"/>
  <c r="I97" i="31"/>
  <c r="C97" i="32"/>
  <c r="Z97" i="35"/>
  <c r="B97" i="31"/>
  <c r="B97" i="35"/>
  <c r="Y97" i="29"/>
  <c r="W97" i="31"/>
  <c r="AD98" i="30"/>
  <c r="L97" i="29"/>
  <c r="AF97" i="34"/>
  <c r="AL97" i="35"/>
  <c r="AJ97" i="32"/>
  <c r="M97" i="31"/>
  <c r="F97" i="32"/>
  <c r="I97" i="35"/>
  <c r="X97" i="34"/>
  <c r="N97" i="33"/>
  <c r="X97" i="31"/>
  <c r="H97" i="34"/>
  <c r="Z97" i="32"/>
  <c r="T97" i="31"/>
  <c r="V97" i="35"/>
  <c r="H97" i="31"/>
  <c r="W97" i="35"/>
  <c r="P97" i="34"/>
  <c r="AH97" i="31"/>
  <c r="G97" i="34"/>
  <c r="K98" i="35"/>
  <c r="B97" i="32"/>
  <c r="P97" i="32"/>
  <c r="F97" i="30"/>
  <c r="T97" i="35"/>
  <c r="S97" i="32"/>
  <c r="AE97" i="32"/>
  <c r="AC97" i="30"/>
  <c r="F97" i="34"/>
  <c r="AJ97" i="31"/>
  <c r="AF97" i="32"/>
  <c r="AJ97" i="35"/>
  <c r="X97" i="35"/>
  <c r="AL97" i="31"/>
  <c r="I97" i="33"/>
  <c r="E97" i="32"/>
  <c r="R97" i="34"/>
  <c r="AK97" i="31"/>
  <c r="N97" i="35"/>
  <c r="B90" i="28"/>
  <c r="BP101" i="31"/>
  <c r="AW101" i="31"/>
  <c r="AW101" i="35"/>
  <c r="BP101" i="30"/>
  <c r="AW101" i="33"/>
  <c r="AW101" i="30"/>
  <c r="BP101" i="34"/>
  <c r="AW101" i="34"/>
  <c r="BP101" i="32"/>
  <c r="AW101" i="29"/>
  <c r="AW101" i="32"/>
  <c r="BP101" i="35"/>
  <c r="BP101" i="29"/>
  <c r="BP101" i="33"/>
  <c r="U92" i="28"/>
  <c r="BB95" i="28"/>
  <c r="Y92" i="28"/>
  <c r="BF95" i="28"/>
  <c r="Q92" i="28"/>
  <c r="AX95" i="28"/>
  <c r="AC92" i="28"/>
  <c r="BJ95" i="28"/>
  <c r="I92" i="28"/>
  <c r="AP95" i="28"/>
  <c r="AG92" i="28"/>
  <c r="BN95" i="28"/>
  <c r="M92" i="28"/>
  <c r="AT95" i="28"/>
  <c r="E91" i="28"/>
  <c r="AL94" i="28"/>
  <c r="F91" i="28"/>
  <c r="AM94" i="28"/>
  <c r="G91" i="28"/>
  <c r="AN94" i="28"/>
  <c r="AD91" i="28"/>
  <c r="BK94" i="28"/>
  <c r="L91" i="28"/>
  <c r="AS94" i="28"/>
  <c r="O91" i="28"/>
  <c r="AV94" i="28"/>
  <c r="K91" i="28"/>
  <c r="AR94" i="28"/>
  <c r="N91" i="28"/>
  <c r="AU94" i="28"/>
  <c r="AF91" i="28"/>
  <c r="BM94" i="28"/>
  <c r="Z91" i="28"/>
  <c r="BG94" i="28"/>
  <c r="V91" i="28"/>
  <c r="BC94" i="28"/>
  <c r="T91" i="28"/>
  <c r="BA94" i="28"/>
  <c r="P91" i="28"/>
  <c r="AW94" i="28"/>
  <c r="D91" i="28"/>
  <c r="AK94" i="28"/>
  <c r="AB91" i="28"/>
  <c r="BI94" i="28"/>
  <c r="X91" i="28"/>
  <c r="BE94" i="28"/>
  <c r="R91" i="28"/>
  <c r="AY94" i="28"/>
  <c r="AA91" i="28"/>
  <c r="BH94" i="28"/>
  <c r="W91" i="28"/>
  <c r="BD94" i="28"/>
  <c r="J91" i="28"/>
  <c r="AQ94" i="28"/>
  <c r="S91" i="28"/>
  <c r="AZ94" i="28"/>
  <c r="H91" i="28"/>
  <c r="AO94" i="28"/>
  <c r="AE91" i="28"/>
  <c r="BL94" i="28"/>
  <c r="BE100" i="34"/>
  <c r="BE100" i="30"/>
  <c r="BE100" i="32"/>
  <c r="BE100" i="29"/>
  <c r="BX100" i="35"/>
  <c r="BX100" i="31"/>
  <c r="BX100" i="33"/>
  <c r="BX100" i="30"/>
  <c r="BE100" i="31"/>
  <c r="BE100" i="35"/>
  <c r="BX100" i="34"/>
  <c r="BX100" i="32"/>
  <c r="BX100" i="29"/>
  <c r="BE100" i="33"/>
  <c r="BA100" i="30"/>
  <c r="BA100" i="32"/>
  <c r="BT100" i="30"/>
  <c r="BT100" i="31"/>
  <c r="BT100" i="33"/>
  <c r="BA100" i="29"/>
  <c r="BT100" i="35"/>
  <c r="BA100" i="31"/>
  <c r="BA100" i="35"/>
  <c r="BA100" i="33"/>
  <c r="BA100" i="34"/>
  <c r="BT100" i="32"/>
  <c r="BT100" i="29"/>
  <c r="BT100" i="34"/>
  <c r="BO100" i="33"/>
  <c r="BO100" i="34"/>
  <c r="AV100" i="30"/>
  <c r="AV100" i="31"/>
  <c r="BO100" i="30"/>
  <c r="BO100" i="32"/>
  <c r="AV100" i="33"/>
  <c r="AV100" i="34"/>
  <c r="AV100" i="32"/>
  <c r="AV100" i="29"/>
  <c r="BO100" i="35"/>
  <c r="AV100" i="35"/>
  <c r="BO100" i="31"/>
  <c r="BO100" i="29"/>
  <c r="BK100" i="33"/>
  <c r="BK100" i="34"/>
  <c r="AR100" i="34"/>
  <c r="AR100" i="31"/>
  <c r="BK100" i="30"/>
  <c r="BK100" i="35"/>
  <c r="AR100" i="35"/>
  <c r="BK100" i="32"/>
  <c r="AR100" i="33"/>
  <c r="AR100" i="30"/>
  <c r="BK100" i="29"/>
  <c r="AR100" i="32"/>
  <c r="AR100" i="29"/>
  <c r="BK100" i="31"/>
  <c r="BG100" i="32"/>
  <c r="AN100" i="33"/>
  <c r="BG100" i="34"/>
  <c r="AN100" i="32"/>
  <c r="AN100" i="29"/>
  <c r="BG100" i="33"/>
  <c r="AN100" i="30"/>
  <c r="AN100" i="34"/>
  <c r="AN100" i="35"/>
  <c r="AN100" i="31"/>
  <c r="BG100" i="30"/>
  <c r="BG100" i="31"/>
  <c r="BG100" i="35"/>
  <c r="BG100" i="29"/>
  <c r="C90" i="28"/>
  <c r="AJ93" i="28"/>
  <c r="BD100" i="35"/>
  <c r="BW100" i="33"/>
  <c r="BD100" i="30"/>
  <c r="BD100" i="34"/>
  <c r="BD100" i="31"/>
  <c r="BW100" i="30"/>
  <c r="BW100" i="31"/>
  <c r="BW100" i="35"/>
  <c r="BW100" i="29"/>
  <c r="BD100" i="29"/>
  <c r="BW100" i="32"/>
  <c r="BW100" i="34"/>
  <c r="BD100" i="32"/>
  <c r="BD100" i="33"/>
  <c r="BS100" i="32"/>
  <c r="AZ100" i="33"/>
  <c r="BS100" i="34"/>
  <c r="AZ100" i="32"/>
  <c r="AZ100" i="30"/>
  <c r="AZ100" i="31"/>
  <c r="AZ100" i="29"/>
  <c r="BS100" i="29"/>
  <c r="BS100" i="33"/>
  <c r="AZ100" i="34"/>
  <c r="BS100" i="30"/>
  <c r="BS100" i="35"/>
  <c r="BS100" i="31"/>
  <c r="AZ100" i="35"/>
  <c r="AU100" i="29"/>
  <c r="AU100" i="32"/>
  <c r="BN100" i="30"/>
  <c r="BN100" i="34"/>
  <c r="BN100" i="29"/>
  <c r="AU100" i="33"/>
  <c r="AU100" i="31"/>
  <c r="AU100" i="30"/>
  <c r="AU100" i="34"/>
  <c r="BN100" i="32"/>
  <c r="BN100" i="33"/>
  <c r="BN100" i="31"/>
  <c r="BN100" i="35"/>
  <c r="AU100" i="35"/>
  <c r="AQ100" i="29"/>
  <c r="AQ100" i="33"/>
  <c r="BJ100" i="35"/>
  <c r="AQ100" i="32"/>
  <c r="AQ100" i="30"/>
  <c r="AQ100" i="31"/>
  <c r="BJ100" i="33"/>
  <c r="BJ100" i="31"/>
  <c r="BJ100" i="32"/>
  <c r="AQ100" i="35"/>
  <c r="BJ100" i="30"/>
  <c r="BJ100" i="34"/>
  <c r="AQ100" i="34"/>
  <c r="BJ100" i="29"/>
  <c r="BC100" i="29"/>
  <c r="BV100" i="30"/>
  <c r="BC100" i="31"/>
  <c r="BC100" i="34"/>
  <c r="BV100" i="29"/>
  <c r="BC100" i="33"/>
  <c r="BV100" i="32"/>
  <c r="BV100" i="35"/>
  <c r="BC100" i="32"/>
  <c r="BC100" i="30"/>
  <c r="BV100" i="34"/>
  <c r="BV100" i="33"/>
  <c r="BV100" i="31"/>
  <c r="BC100" i="35"/>
  <c r="BR100" i="32"/>
  <c r="AY100" i="31"/>
  <c r="AY100" i="33"/>
  <c r="AY100" i="35"/>
  <c r="AY100" i="32"/>
  <c r="AY100" i="30"/>
  <c r="AY100" i="34"/>
  <c r="BR100" i="29"/>
  <c r="BR100" i="33"/>
  <c r="BR100" i="31"/>
  <c r="BR100" i="35"/>
  <c r="BR100" i="30"/>
  <c r="BR100" i="34"/>
  <c r="AY100" i="29"/>
  <c r="BM100" i="34"/>
  <c r="AT100" i="30"/>
  <c r="AT100" i="34"/>
  <c r="BM100" i="33"/>
  <c r="BM100" i="31"/>
  <c r="BM100" i="35"/>
  <c r="AT100" i="35"/>
  <c r="BM100" i="30"/>
  <c r="AT100" i="31"/>
  <c r="BM100" i="29"/>
  <c r="AT100" i="33"/>
  <c r="BM100" i="32"/>
  <c r="AT100" i="32"/>
  <c r="AT100" i="29"/>
  <c r="BI100" i="30"/>
  <c r="AP100" i="31"/>
  <c r="AP100" i="34"/>
  <c r="BI100" i="29"/>
  <c r="BI100" i="34"/>
  <c r="AP100" i="33"/>
  <c r="BI100" i="32"/>
  <c r="BI100" i="35"/>
  <c r="AP100" i="29"/>
  <c r="AP100" i="30"/>
  <c r="AP100" i="32"/>
  <c r="BI100" i="31"/>
  <c r="BI100" i="33"/>
  <c r="AP100" i="35"/>
  <c r="BF100" i="33"/>
  <c r="BY100" i="32"/>
  <c r="BY100" i="35"/>
  <c r="BF100" i="29"/>
  <c r="BF100" i="30"/>
  <c r="BF100" i="32"/>
  <c r="BY100" i="31"/>
  <c r="BY100" i="33"/>
  <c r="BF100" i="35"/>
  <c r="BY100" i="30"/>
  <c r="BF100" i="31"/>
  <c r="BF100" i="34"/>
  <c r="BY100" i="29"/>
  <c r="BY100" i="34"/>
  <c r="BU100" i="31"/>
  <c r="BU100" i="35"/>
  <c r="BB100" i="29"/>
  <c r="BU100" i="34"/>
  <c r="BU100" i="30"/>
  <c r="BB100" i="31"/>
  <c r="BB100" i="33"/>
  <c r="BU100" i="32"/>
  <c r="BB100" i="35"/>
  <c r="BB100" i="30"/>
  <c r="BB100" i="34"/>
  <c r="BU100" i="29"/>
  <c r="BU100" i="33"/>
  <c r="BB100" i="32"/>
  <c r="AX100" i="30"/>
  <c r="AX100" i="34"/>
  <c r="BQ100" i="29"/>
  <c r="BQ100" i="31"/>
  <c r="BQ100" i="35"/>
  <c r="AX100" i="32"/>
  <c r="BQ100" i="34"/>
  <c r="BQ100" i="30"/>
  <c r="AX100" i="31"/>
  <c r="BQ100" i="33"/>
  <c r="AX100" i="33"/>
  <c r="BQ100" i="32"/>
  <c r="AX100" i="35"/>
  <c r="AX100" i="29"/>
  <c r="AS100" i="30"/>
  <c r="AS100" i="32"/>
  <c r="BL100" i="29"/>
  <c r="BL100" i="30"/>
  <c r="BL100" i="31"/>
  <c r="BL100" i="33"/>
  <c r="AS100" i="29"/>
  <c r="AS100" i="31"/>
  <c r="AS100" i="33"/>
  <c r="BL100" i="34"/>
  <c r="BL100" i="32"/>
  <c r="AS100" i="35"/>
  <c r="AS100" i="34"/>
  <c r="BL100" i="35"/>
  <c r="AO100" i="30"/>
  <c r="AO100" i="32"/>
  <c r="AO100" i="29"/>
  <c r="BH100" i="31"/>
  <c r="BH100" i="33"/>
  <c r="BH100" i="30"/>
  <c r="AO100" i="34"/>
  <c r="AO100" i="31"/>
  <c r="AO100" i="35"/>
  <c r="BH100" i="34"/>
  <c r="BH100" i="35"/>
  <c r="BH100" i="32"/>
  <c r="BH100" i="29"/>
  <c r="AO100" i="33"/>
  <c r="AD98" i="29"/>
  <c r="K98" i="32"/>
  <c r="AD98" i="31"/>
  <c r="K98" i="33"/>
  <c r="K98" i="30"/>
  <c r="K98" i="29"/>
  <c r="AD98" i="35"/>
  <c r="K98" i="34"/>
  <c r="AV93" i="28"/>
  <c r="BI93" i="28"/>
  <c r="BG93" i="28"/>
  <c r="A96" i="30"/>
  <c r="A96" i="32"/>
  <c r="A96" i="31"/>
  <c r="A96" i="33"/>
  <c r="A96" i="35"/>
  <c r="A96" i="34"/>
  <c r="A96" i="29"/>
  <c r="BM93" i="28"/>
  <c r="BA93" i="28"/>
  <c r="K97" i="34"/>
  <c r="AD97" i="33"/>
  <c r="AD97" i="35"/>
  <c r="K97" i="30"/>
  <c r="K97" i="32"/>
  <c r="K97" i="31"/>
  <c r="D90" i="28"/>
  <c r="A88" i="28"/>
  <c r="AH88" i="28" s="1"/>
  <c r="AD97" i="29" l="1"/>
  <c r="AI93" i="28"/>
  <c r="O90" i="28"/>
  <c r="AF90" i="28"/>
  <c r="AD97" i="34"/>
  <c r="AD97" i="30"/>
  <c r="AD97" i="32"/>
  <c r="K97" i="35"/>
  <c r="AD97" i="31"/>
  <c r="K97" i="33"/>
  <c r="K97" i="29"/>
  <c r="Z90" i="28"/>
  <c r="M91" i="28"/>
  <c r="AT94" i="28"/>
  <c r="AG91" i="28"/>
  <c r="BN94" i="28"/>
  <c r="AC91" i="28"/>
  <c r="BJ94" i="28"/>
  <c r="U91" i="28"/>
  <c r="BB94" i="28"/>
  <c r="I91" i="28"/>
  <c r="AP94" i="28"/>
  <c r="Q91" i="28"/>
  <c r="AX94" i="28"/>
  <c r="Y91" i="28"/>
  <c r="BF94" i="28"/>
  <c r="T90" i="28"/>
  <c r="AB90" i="28"/>
  <c r="AA90" i="28"/>
  <c r="BH93" i="28"/>
  <c r="AD90" i="28"/>
  <c r="BK93" i="28"/>
  <c r="J90" i="28"/>
  <c r="AQ93" i="28"/>
  <c r="V90" i="28"/>
  <c r="BC93" i="28"/>
  <c r="K90" i="28"/>
  <c r="AR93" i="28"/>
  <c r="G90" i="28"/>
  <c r="AN93" i="28"/>
  <c r="N90" i="28"/>
  <c r="AU93" i="28"/>
  <c r="L90" i="28"/>
  <c r="AS93" i="28"/>
  <c r="F90" i="28"/>
  <c r="AM93" i="28"/>
  <c r="X90" i="28"/>
  <c r="BE93" i="28"/>
  <c r="R90" i="28"/>
  <c r="AY93" i="28"/>
  <c r="P90" i="28"/>
  <c r="AW93" i="28"/>
  <c r="S90" i="28"/>
  <c r="AZ93" i="28"/>
  <c r="H90" i="28"/>
  <c r="AO93" i="28"/>
  <c r="AE90" i="28"/>
  <c r="BL93" i="28"/>
  <c r="E90" i="28"/>
  <c r="AL93" i="28"/>
  <c r="AW100" i="31"/>
  <c r="BP100" i="30"/>
  <c r="AW100" i="29"/>
  <c r="AW100" i="34"/>
  <c r="BP100" i="32"/>
  <c r="AW100" i="35"/>
  <c r="BP100" i="34"/>
  <c r="BP100" i="35"/>
  <c r="AW100" i="30"/>
  <c r="AW100" i="32"/>
  <c r="BP100" i="29"/>
  <c r="BP100" i="31"/>
  <c r="BP100" i="33"/>
  <c r="AW100" i="33"/>
  <c r="W90" i="28"/>
  <c r="BD93" i="28"/>
  <c r="B89" i="28" l="1"/>
  <c r="AG90" i="28"/>
  <c r="BN93" i="28"/>
  <c r="M90" i="28"/>
  <c r="AT93" i="28"/>
  <c r="U90" i="28"/>
  <c r="BB93" i="28"/>
  <c r="Y90" i="28"/>
  <c r="BF93" i="28"/>
  <c r="Q90" i="28"/>
  <c r="AX93" i="28"/>
  <c r="AC90" i="28"/>
  <c r="BJ93" i="28"/>
  <c r="I90" i="28"/>
  <c r="AP93" i="28"/>
  <c r="A95" i="34"/>
  <c r="D89" i="28"/>
  <c r="AK92" i="28"/>
  <c r="C89" i="28"/>
  <c r="AJ92" i="28"/>
  <c r="BC99" i="30"/>
  <c r="BV99" i="31"/>
  <c r="BC99" i="31"/>
  <c r="BV99" i="32"/>
  <c r="BC99" i="32"/>
  <c r="BV99" i="33"/>
  <c r="BC99" i="29"/>
  <c r="BC99" i="33"/>
  <c r="BV99" i="34"/>
  <c r="BV99" i="30"/>
  <c r="BC99" i="34"/>
  <c r="BC99" i="35"/>
  <c r="BV99" i="29"/>
  <c r="BV99" i="35"/>
  <c r="AY99" i="30"/>
  <c r="BR99" i="31"/>
  <c r="AY99" i="31"/>
  <c r="BR99" i="32"/>
  <c r="AY99" i="32"/>
  <c r="BR99" i="33"/>
  <c r="AY99" i="33"/>
  <c r="AY99" i="29"/>
  <c r="BR99" i="30"/>
  <c r="BR99" i="34"/>
  <c r="AY99" i="34"/>
  <c r="AY99" i="35"/>
  <c r="BR99" i="29"/>
  <c r="BR99" i="35"/>
  <c r="AT99" i="35"/>
  <c r="AT99" i="29"/>
  <c r="BM99" i="29"/>
  <c r="AT99" i="30"/>
  <c r="AT99" i="31"/>
  <c r="BM99" i="30"/>
  <c r="AT99" i="34"/>
  <c r="BM99" i="32"/>
  <c r="AT99" i="33"/>
  <c r="BM99" i="35"/>
  <c r="AT99" i="32"/>
  <c r="BM99" i="34"/>
  <c r="BM99" i="31"/>
  <c r="BM99" i="33"/>
  <c r="BI99" i="34"/>
  <c r="AP99" i="34"/>
  <c r="BI99" i="35"/>
  <c r="AP99" i="30"/>
  <c r="BI99" i="31"/>
  <c r="AP99" i="29"/>
  <c r="AP99" i="35"/>
  <c r="BI99" i="29"/>
  <c r="BI99" i="33"/>
  <c r="AP99" i="32"/>
  <c r="AP99" i="33"/>
  <c r="BI99" i="32"/>
  <c r="AP99" i="31"/>
  <c r="BI99" i="30"/>
  <c r="BW99" i="30"/>
  <c r="BD99" i="33"/>
  <c r="BD99" i="30"/>
  <c r="BW99" i="31"/>
  <c r="BD99" i="31"/>
  <c r="BW99" i="32"/>
  <c r="BD99" i="35"/>
  <c r="BW99" i="29"/>
  <c r="BD99" i="32"/>
  <c r="BD99" i="29"/>
  <c r="BW99" i="33"/>
  <c r="BW99" i="34"/>
  <c r="BW99" i="35"/>
  <c r="BD99" i="34"/>
  <c r="BS99" i="30"/>
  <c r="AZ99" i="33"/>
  <c r="AZ99" i="30"/>
  <c r="BS99" i="31"/>
  <c r="AZ99" i="31"/>
  <c r="BS99" i="32"/>
  <c r="AZ99" i="32"/>
  <c r="AZ99" i="35"/>
  <c r="BS99" i="29"/>
  <c r="BS99" i="33"/>
  <c r="AZ99" i="29"/>
  <c r="AZ99" i="34"/>
  <c r="BS99" i="34"/>
  <c r="BS99" i="35"/>
  <c r="AU99" i="30"/>
  <c r="BN99" i="31"/>
  <c r="AU99" i="31"/>
  <c r="BN99" i="32"/>
  <c r="AU99" i="32"/>
  <c r="BN99" i="33"/>
  <c r="BN99" i="30"/>
  <c r="AU99" i="29"/>
  <c r="BN99" i="34"/>
  <c r="AU99" i="33"/>
  <c r="AU99" i="34"/>
  <c r="AU99" i="35"/>
  <c r="BN99" i="29"/>
  <c r="BN99" i="35"/>
  <c r="AQ99" i="30"/>
  <c r="BJ99" i="31"/>
  <c r="AQ99" i="31"/>
  <c r="BJ99" i="32"/>
  <c r="AQ99" i="32"/>
  <c r="BJ99" i="33"/>
  <c r="AQ99" i="29"/>
  <c r="BJ99" i="34"/>
  <c r="AQ99" i="33"/>
  <c r="AQ99" i="34"/>
  <c r="AQ99" i="35"/>
  <c r="BJ99" i="29"/>
  <c r="BJ99" i="30"/>
  <c r="BJ99" i="35"/>
  <c r="BF99" i="30"/>
  <c r="BY99" i="31"/>
  <c r="BY99" i="33"/>
  <c r="BF99" i="35"/>
  <c r="BF99" i="31"/>
  <c r="BY99" i="30"/>
  <c r="BF99" i="34"/>
  <c r="BF99" i="29"/>
  <c r="BY99" i="32"/>
  <c r="BF99" i="33"/>
  <c r="BY99" i="35"/>
  <c r="BY99" i="29"/>
  <c r="BF99" i="32"/>
  <c r="BY99" i="34"/>
  <c r="BB99" i="35"/>
  <c r="BB99" i="29"/>
  <c r="BU99" i="29"/>
  <c r="BB99" i="31"/>
  <c r="BU99" i="30"/>
  <c r="BB99" i="30"/>
  <c r="BU99" i="32"/>
  <c r="BB99" i="33"/>
  <c r="BU99" i="31"/>
  <c r="BB99" i="32"/>
  <c r="BU99" i="34"/>
  <c r="BB99" i="34"/>
  <c r="BU99" i="33"/>
  <c r="BU99" i="35"/>
  <c r="BQ99" i="29"/>
  <c r="BQ99" i="33"/>
  <c r="AX99" i="30"/>
  <c r="AX99" i="34"/>
  <c r="AX99" i="29"/>
  <c r="AX99" i="31"/>
  <c r="BQ99" i="31"/>
  <c r="BQ99" i="35"/>
  <c r="AX99" i="35"/>
  <c r="BQ99" i="32"/>
  <c r="BQ99" i="30"/>
  <c r="BQ99" i="34"/>
  <c r="AX99" i="32"/>
  <c r="AX99" i="33"/>
  <c r="AS99" i="32"/>
  <c r="BL99" i="33"/>
  <c r="BL99" i="30"/>
  <c r="AS99" i="33"/>
  <c r="AS99" i="30"/>
  <c r="BL99" i="31"/>
  <c r="AS99" i="34"/>
  <c r="BL99" i="35"/>
  <c r="AS99" i="35"/>
  <c r="BL99" i="29"/>
  <c r="AS99" i="31"/>
  <c r="BL99" i="32"/>
  <c r="BL99" i="34"/>
  <c r="AS99" i="29"/>
  <c r="AO99" i="32"/>
  <c r="BH99" i="33"/>
  <c r="BH99" i="30"/>
  <c r="AO99" i="33"/>
  <c r="AO99" i="30"/>
  <c r="BH99" i="31"/>
  <c r="AO99" i="34"/>
  <c r="BH99" i="35"/>
  <c r="AO99" i="31"/>
  <c r="AO99" i="35"/>
  <c r="BH99" i="29"/>
  <c r="BH99" i="32"/>
  <c r="BH99" i="34"/>
  <c r="AO99" i="29"/>
  <c r="BE99" i="32"/>
  <c r="BX99" i="33"/>
  <c r="BX99" i="30"/>
  <c r="BE99" i="33"/>
  <c r="BE99" i="30"/>
  <c r="BX99" i="31"/>
  <c r="BE99" i="34"/>
  <c r="BX99" i="35"/>
  <c r="BE99" i="31"/>
  <c r="BE99" i="35"/>
  <c r="BX99" i="29"/>
  <c r="BX99" i="34"/>
  <c r="BX99" i="32"/>
  <c r="BE99" i="29"/>
  <c r="BA99" i="32"/>
  <c r="BT99" i="33"/>
  <c r="BT99" i="30"/>
  <c r="BA99" i="33"/>
  <c r="BA99" i="30"/>
  <c r="BT99" i="31"/>
  <c r="BA99" i="31"/>
  <c r="BA99" i="34"/>
  <c r="BT99" i="35"/>
  <c r="BT99" i="32"/>
  <c r="BA99" i="35"/>
  <c r="BT99" i="29"/>
  <c r="BT99" i="34"/>
  <c r="BA99" i="29"/>
  <c r="BO99" i="30"/>
  <c r="AV99" i="33"/>
  <c r="AV99" i="30"/>
  <c r="BO99" i="31"/>
  <c r="AV99" i="31"/>
  <c r="BO99" i="32"/>
  <c r="BO99" i="33"/>
  <c r="AV99" i="35"/>
  <c r="BO99" i="29"/>
  <c r="AV99" i="29"/>
  <c r="BO99" i="34"/>
  <c r="BO99" i="35"/>
  <c r="AV99" i="32"/>
  <c r="AV99" i="34"/>
  <c r="BK99" i="30"/>
  <c r="AR99" i="33"/>
  <c r="AR99" i="30"/>
  <c r="BK99" i="31"/>
  <c r="AR99" i="31"/>
  <c r="BK99" i="32"/>
  <c r="AR99" i="35"/>
  <c r="BK99" i="29"/>
  <c r="AR99" i="29"/>
  <c r="AR99" i="34"/>
  <c r="AR99" i="32"/>
  <c r="BK99" i="34"/>
  <c r="BK99" i="35"/>
  <c r="BK99" i="33"/>
  <c r="BG99" i="30"/>
  <c r="AN99" i="33"/>
  <c r="AN99" i="30"/>
  <c r="BG99" i="31"/>
  <c r="AN99" i="31"/>
  <c r="BG99" i="32"/>
  <c r="AN99" i="35"/>
  <c r="BG99" i="29"/>
  <c r="AN99" i="32"/>
  <c r="AN99" i="29"/>
  <c r="BG99" i="34"/>
  <c r="BG99" i="35"/>
  <c r="BG99" i="33"/>
  <c r="AN99" i="34"/>
  <c r="AL96" i="35"/>
  <c r="S96" i="35"/>
  <c r="AH96" i="35"/>
  <c r="O96" i="35"/>
  <c r="AC96" i="35"/>
  <c r="J96" i="35"/>
  <c r="Y96" i="35"/>
  <c r="F96" i="35"/>
  <c r="B96" i="35"/>
  <c r="U96" i="35"/>
  <c r="AK96" i="34"/>
  <c r="R96" i="34"/>
  <c r="AG96" i="34"/>
  <c r="N96" i="34"/>
  <c r="I96" i="34"/>
  <c r="AB96" i="34"/>
  <c r="E96" i="34"/>
  <c r="X96" i="34"/>
  <c r="Q96" i="33"/>
  <c r="AJ96" i="33"/>
  <c r="M96" i="33"/>
  <c r="AF96" i="33"/>
  <c r="AA96" i="33"/>
  <c r="H96" i="33"/>
  <c r="D96" i="33"/>
  <c r="W96" i="33"/>
  <c r="AM96" i="32"/>
  <c r="T96" i="32"/>
  <c r="P96" i="32"/>
  <c r="AI96" i="32"/>
  <c r="AE96" i="32"/>
  <c r="L96" i="32"/>
  <c r="G96" i="32"/>
  <c r="Z96" i="32"/>
  <c r="C96" i="32"/>
  <c r="V96" i="32"/>
  <c r="S96" i="31"/>
  <c r="AL96" i="31"/>
  <c r="O96" i="31"/>
  <c r="AH96" i="31"/>
  <c r="AC96" i="31"/>
  <c r="J96" i="31"/>
  <c r="Y96" i="31"/>
  <c r="F96" i="31"/>
  <c r="U96" i="31"/>
  <c r="B96" i="31"/>
  <c r="AK96" i="30"/>
  <c r="R96" i="30"/>
  <c r="AG96" i="30"/>
  <c r="N96" i="30"/>
  <c r="I96" i="30"/>
  <c r="AB96" i="30"/>
  <c r="E96" i="30"/>
  <c r="X96" i="30"/>
  <c r="AJ96" i="29"/>
  <c r="Q96" i="29"/>
  <c r="AF96" i="29"/>
  <c r="M96" i="29"/>
  <c r="AA96" i="29"/>
  <c r="H96" i="29"/>
  <c r="D96" i="29"/>
  <c r="W96" i="29"/>
  <c r="AK96" i="35"/>
  <c r="R96" i="35"/>
  <c r="AG96" i="35"/>
  <c r="N96" i="35"/>
  <c r="AB96" i="35"/>
  <c r="I96" i="35"/>
  <c r="X96" i="35"/>
  <c r="E96" i="35"/>
  <c r="AJ96" i="34"/>
  <c r="Q96" i="34"/>
  <c r="AF96" i="34"/>
  <c r="M96" i="34"/>
  <c r="AA96" i="34"/>
  <c r="H96" i="34"/>
  <c r="W96" i="34"/>
  <c r="D96" i="34"/>
  <c r="AM96" i="33"/>
  <c r="T96" i="33"/>
  <c r="P96" i="33"/>
  <c r="AI96" i="33"/>
  <c r="AE96" i="33"/>
  <c r="L96" i="33"/>
  <c r="G96" i="33"/>
  <c r="Z96" i="33"/>
  <c r="V96" i="33"/>
  <c r="C96" i="33"/>
  <c r="S96" i="32"/>
  <c r="AL96" i="32"/>
  <c r="AH96" i="32"/>
  <c r="O96" i="32"/>
  <c r="J96" i="32"/>
  <c r="AC96" i="32"/>
  <c r="F96" i="32"/>
  <c r="Y96" i="32"/>
  <c r="B96" i="32"/>
  <c r="U96" i="32"/>
  <c r="AK96" i="31"/>
  <c r="R96" i="31"/>
  <c r="N96" i="31"/>
  <c r="AG96" i="31"/>
  <c r="AB96" i="31"/>
  <c r="I96" i="31"/>
  <c r="E96" i="31"/>
  <c r="X96" i="31"/>
  <c r="Q96" i="30"/>
  <c r="AJ96" i="30"/>
  <c r="AF96" i="30"/>
  <c r="M96" i="30"/>
  <c r="AA96" i="30"/>
  <c r="H96" i="30"/>
  <c r="W96" i="30"/>
  <c r="D96" i="30"/>
  <c r="AM96" i="29"/>
  <c r="T96" i="29"/>
  <c r="AI96" i="29"/>
  <c r="P96" i="29"/>
  <c r="AE96" i="29"/>
  <c r="L96" i="29"/>
  <c r="G96" i="29"/>
  <c r="Z96" i="29"/>
  <c r="V96" i="29"/>
  <c r="C96" i="29"/>
  <c r="AJ96" i="35"/>
  <c r="Q96" i="35"/>
  <c r="AF96" i="35"/>
  <c r="M96" i="35"/>
  <c r="H96" i="35"/>
  <c r="AA96" i="35"/>
  <c r="D96" i="35"/>
  <c r="W96" i="35"/>
  <c r="AM96" i="34"/>
  <c r="T96" i="34"/>
  <c r="AI96" i="34"/>
  <c r="P96" i="34"/>
  <c r="AE96" i="34"/>
  <c r="L96" i="34"/>
  <c r="Z96" i="34"/>
  <c r="G96" i="34"/>
  <c r="V96" i="34"/>
  <c r="C96" i="34"/>
  <c r="S96" i="33"/>
  <c r="AL96" i="33"/>
  <c r="O96" i="33"/>
  <c r="AH96" i="33"/>
  <c r="AC96" i="33"/>
  <c r="J96" i="33"/>
  <c r="Y96" i="33"/>
  <c r="F96" i="33"/>
  <c r="B96" i="33"/>
  <c r="U96" i="33"/>
  <c r="AK96" i="32"/>
  <c r="R96" i="32"/>
  <c r="AG96" i="32"/>
  <c r="N96" i="32"/>
  <c r="AB96" i="32"/>
  <c r="I96" i="32"/>
  <c r="X96" i="32"/>
  <c r="E96" i="32"/>
  <c r="Q96" i="31"/>
  <c r="AJ96" i="31"/>
  <c r="M96" i="31"/>
  <c r="AF96" i="31"/>
  <c r="H96" i="31"/>
  <c r="AA96" i="31"/>
  <c r="W96" i="31"/>
  <c r="D96" i="31"/>
  <c r="AM96" i="30"/>
  <c r="T96" i="30"/>
  <c r="AI96" i="30"/>
  <c r="P96" i="30"/>
  <c r="AE96" i="30"/>
  <c r="L96" i="30"/>
  <c r="Z96" i="30"/>
  <c r="G96" i="30"/>
  <c r="V96" i="30"/>
  <c r="C96" i="30"/>
  <c r="AL96" i="29"/>
  <c r="S96" i="29"/>
  <c r="O96" i="29"/>
  <c r="AH96" i="29"/>
  <c r="AC96" i="29"/>
  <c r="J96" i="29"/>
  <c r="Y96" i="29"/>
  <c r="F96" i="29"/>
  <c r="U96" i="29"/>
  <c r="B96" i="29"/>
  <c r="T96" i="35"/>
  <c r="AM96" i="35"/>
  <c r="P96" i="35"/>
  <c r="AI96" i="35"/>
  <c r="L96" i="35"/>
  <c r="AE96" i="35"/>
  <c r="Z96" i="35"/>
  <c r="G96" i="35"/>
  <c r="V96" i="35"/>
  <c r="C96" i="35"/>
  <c r="AL96" i="34"/>
  <c r="S96" i="34"/>
  <c r="AH96" i="34"/>
  <c r="O96" i="34"/>
  <c r="J96" i="34"/>
  <c r="AC96" i="34"/>
  <c r="F96" i="34"/>
  <c r="Y96" i="34"/>
  <c r="B96" i="34"/>
  <c r="U96" i="34"/>
  <c r="AK96" i="33"/>
  <c r="R96" i="33"/>
  <c r="AG96" i="33"/>
  <c r="N96" i="33"/>
  <c r="AB96" i="33"/>
  <c r="I96" i="33"/>
  <c r="X96" i="33"/>
  <c r="E96" i="33"/>
  <c r="Q96" i="32"/>
  <c r="AJ96" i="32"/>
  <c r="M96" i="32"/>
  <c r="AF96" i="32"/>
  <c r="AA96" i="32"/>
  <c r="H96" i="32"/>
  <c r="D96" i="32"/>
  <c r="W96" i="32"/>
  <c r="T96" i="31"/>
  <c r="AM96" i="31"/>
  <c r="P96" i="31"/>
  <c r="AI96" i="31"/>
  <c r="L96" i="31"/>
  <c r="AE96" i="31"/>
  <c r="Z96" i="31"/>
  <c r="G96" i="31"/>
  <c r="V96" i="31"/>
  <c r="C96" i="31"/>
  <c r="S96" i="30"/>
  <c r="AL96" i="30"/>
  <c r="O96" i="30"/>
  <c r="AH96" i="30"/>
  <c r="AC96" i="30"/>
  <c r="J96" i="30"/>
  <c r="Y96" i="30"/>
  <c r="F96" i="30"/>
  <c r="U96" i="30"/>
  <c r="B96" i="30"/>
  <c r="R96" i="29"/>
  <c r="AK96" i="29"/>
  <c r="N96" i="29"/>
  <c r="AG96" i="29"/>
  <c r="AB96" i="29"/>
  <c r="I96" i="29"/>
  <c r="E96" i="29"/>
  <c r="X96" i="29"/>
  <c r="A95" i="30"/>
  <c r="A95" i="31"/>
  <c r="A95" i="29"/>
  <c r="A95" i="35"/>
  <c r="A95" i="33"/>
  <c r="A95" i="32"/>
  <c r="BG7" i="35"/>
  <c r="AN7" i="35"/>
  <c r="U7" i="35"/>
  <c r="B7" i="35"/>
  <c r="BG7" i="34"/>
  <c r="AN7" i="34"/>
  <c r="U7" i="34"/>
  <c r="B7" i="34"/>
  <c r="BG7" i="33"/>
  <c r="AN7" i="33"/>
  <c r="U7" i="33"/>
  <c r="B7" i="33"/>
  <c r="BG7" i="32"/>
  <c r="AN7" i="32"/>
  <c r="U7" i="32"/>
  <c r="B7" i="32"/>
  <c r="BG7" i="31"/>
  <c r="AN7" i="31"/>
  <c r="U7" i="31"/>
  <c r="B7" i="31"/>
  <c r="BG7" i="30"/>
  <c r="AN7" i="30"/>
  <c r="U7" i="30"/>
  <c r="B7" i="30"/>
  <c r="BG7" i="29"/>
  <c r="AN7" i="29"/>
  <c r="U7" i="29"/>
  <c r="B7" i="29"/>
  <c r="AI92" i="28" l="1"/>
  <c r="E89" i="28"/>
  <c r="AL92" i="28"/>
  <c r="Z89" i="28"/>
  <c r="BG92" i="28"/>
  <c r="O89" i="28"/>
  <c r="AV92" i="28"/>
  <c r="T89" i="28"/>
  <c r="BA92" i="28"/>
  <c r="P89" i="28"/>
  <c r="AW92" i="28"/>
  <c r="AW99" i="32"/>
  <c r="AW99" i="30"/>
  <c r="BP99" i="35"/>
  <c r="BP99" i="33"/>
  <c r="BP99" i="31"/>
  <c r="AW99" i="31"/>
  <c r="BP99" i="30"/>
  <c r="BP99" i="32"/>
  <c r="AW99" i="35"/>
  <c r="BP99" i="34"/>
  <c r="AW99" i="33"/>
  <c r="AW99" i="34"/>
  <c r="BP99" i="29"/>
  <c r="AW99" i="29"/>
  <c r="J89" i="28"/>
  <c r="AQ92" i="28"/>
  <c r="AB89" i="28"/>
  <c r="BI92" i="28"/>
  <c r="V89" i="28"/>
  <c r="BC92" i="28"/>
  <c r="AA89" i="28"/>
  <c r="BH92" i="28"/>
  <c r="W89" i="28"/>
  <c r="BD92" i="28"/>
  <c r="L89" i="28"/>
  <c r="AS92" i="28"/>
  <c r="F89" i="28"/>
  <c r="AM92" i="28"/>
  <c r="X89" i="28"/>
  <c r="BE92" i="28"/>
  <c r="K89" i="28"/>
  <c r="AR92" i="28"/>
  <c r="G89" i="28"/>
  <c r="AN92" i="28"/>
  <c r="AD89" i="28"/>
  <c r="BK92" i="28"/>
  <c r="S89" i="28"/>
  <c r="AZ92" i="28"/>
  <c r="H89" i="28"/>
  <c r="AO92" i="28"/>
  <c r="AE89" i="28"/>
  <c r="BL92" i="28"/>
  <c r="R89" i="28"/>
  <c r="AY92" i="28"/>
  <c r="N89" i="28"/>
  <c r="AU92" i="28"/>
  <c r="AF89" i="28"/>
  <c r="BM92" i="28"/>
  <c r="AD96" i="35"/>
  <c r="K96" i="35"/>
  <c r="K96" i="32"/>
  <c r="AD96" i="32"/>
  <c r="AD96" i="29"/>
  <c r="K96" i="29"/>
  <c r="K96" i="34"/>
  <c r="AD96" i="34"/>
  <c r="AD96" i="30"/>
  <c r="K96" i="30"/>
  <c r="K96" i="31"/>
  <c r="AD96" i="31"/>
  <c r="K96" i="33"/>
  <c r="AD96" i="33"/>
  <c r="B7" i="28"/>
  <c r="AI7" i="28" s="1"/>
  <c r="A87" i="28"/>
  <c r="AH87" i="28" s="1"/>
  <c r="A86" i="28"/>
  <c r="AH86" i="28" s="1"/>
  <c r="A85" i="28"/>
  <c r="AH85" i="28" s="1"/>
  <c r="A84" i="28"/>
  <c r="AH84" i="28" s="1"/>
  <c r="A83" i="28"/>
  <c r="AH83" i="28" s="1"/>
  <c r="A82" i="28"/>
  <c r="AH82" i="28" s="1"/>
  <c r="A81" i="28"/>
  <c r="AH81" i="28" s="1"/>
  <c r="A80" i="28"/>
  <c r="AH80" i="28" s="1"/>
  <c r="A79" i="28"/>
  <c r="AH79" i="28" s="1"/>
  <c r="A78" i="28"/>
  <c r="AH78" i="28" s="1"/>
  <c r="A77" i="28"/>
  <c r="AH77" i="28" s="1"/>
  <c r="A76" i="28"/>
  <c r="AH76" i="28" s="1"/>
  <c r="A75" i="28"/>
  <c r="AH75" i="28" s="1"/>
  <c r="A74" i="28"/>
  <c r="AH74" i="28" s="1"/>
  <c r="A73" i="28"/>
  <c r="AH73" i="28" s="1"/>
  <c r="A72" i="28"/>
  <c r="AH72" i="28" s="1"/>
  <c r="A71" i="28"/>
  <c r="AH71" i="28" s="1"/>
  <c r="A70" i="28"/>
  <c r="AH70" i="28" s="1"/>
  <c r="A69" i="28"/>
  <c r="AH69" i="28" s="1"/>
  <c r="A68" i="28"/>
  <c r="AH68" i="28" s="1"/>
  <c r="A67" i="28"/>
  <c r="AH67" i="28" s="1"/>
  <c r="A66" i="28"/>
  <c r="AH66" i="28" s="1"/>
  <c r="A65" i="28"/>
  <c r="AH65" i="28" s="1"/>
  <c r="A64" i="28"/>
  <c r="AH64" i="28" s="1"/>
  <c r="A63" i="28"/>
  <c r="AH63" i="28" s="1"/>
  <c r="A62" i="28"/>
  <c r="AH62" i="28" s="1"/>
  <c r="A61" i="28"/>
  <c r="AH61" i="28" s="1"/>
  <c r="A60" i="28"/>
  <c r="AH60" i="28" s="1"/>
  <c r="A59" i="28"/>
  <c r="AH59" i="28" s="1"/>
  <c r="A58" i="28"/>
  <c r="AH58" i="28" s="1"/>
  <c r="A57" i="28"/>
  <c r="AH57" i="28" s="1"/>
  <c r="A56" i="28"/>
  <c r="AH56" i="28" s="1"/>
  <c r="A55" i="28"/>
  <c r="AH55" i="28" s="1"/>
  <c r="A54" i="28"/>
  <c r="AH54" i="28" s="1"/>
  <c r="A53" i="28"/>
  <c r="AH53" i="28" s="1"/>
  <c r="A52" i="28"/>
  <c r="AH52" i="28" s="1"/>
  <c r="A51" i="28"/>
  <c r="AH51" i="28" s="1"/>
  <c r="A50" i="28"/>
  <c r="AH50" i="28" s="1"/>
  <c r="A49" i="28"/>
  <c r="AH49" i="28" s="1"/>
  <c r="A48" i="28"/>
  <c r="AH48" i="28" s="1"/>
  <c r="A47" i="28"/>
  <c r="AH47" i="28" s="1"/>
  <c r="A46" i="28"/>
  <c r="AH46" i="28" s="1"/>
  <c r="A45" i="28"/>
  <c r="AH45" i="28" s="1"/>
  <c r="A44" i="28"/>
  <c r="AH44" i="28" s="1"/>
  <c r="A43" i="28"/>
  <c r="AH43" i="28" s="1"/>
  <c r="A42" i="28"/>
  <c r="AH42" i="28" s="1"/>
  <c r="A41" i="28"/>
  <c r="AH41" i="28" s="1"/>
  <c r="A40" i="28"/>
  <c r="AH40" i="28" s="1"/>
  <c r="A39" i="28"/>
  <c r="AH39" i="28" s="1"/>
  <c r="A38" i="28"/>
  <c r="AH38" i="28" s="1"/>
  <c r="A37" i="28"/>
  <c r="AH37" i="28" s="1"/>
  <c r="A36" i="28"/>
  <c r="AH36" i="28" s="1"/>
  <c r="A35" i="28"/>
  <c r="AH35" i="28" s="1"/>
  <c r="A34" i="28"/>
  <c r="AH34" i="28" s="1"/>
  <c r="A33" i="28"/>
  <c r="AH33" i="28" s="1"/>
  <c r="A32" i="28"/>
  <c r="AH32" i="28" s="1"/>
  <c r="A31" i="28"/>
  <c r="AH31" i="28" s="1"/>
  <c r="A30" i="28"/>
  <c r="AH30" i="28" s="1"/>
  <c r="A29" i="28"/>
  <c r="AH29" i="28" s="1"/>
  <c r="A28" i="28"/>
  <c r="AH28" i="28" s="1"/>
  <c r="A27" i="28"/>
  <c r="AH27" i="28" s="1"/>
  <c r="A26" i="28"/>
  <c r="AH26" i="28" s="1"/>
  <c r="A25" i="28"/>
  <c r="AH25" i="28" s="1"/>
  <c r="A24" i="28"/>
  <c r="AH24" i="28" s="1"/>
  <c r="A23" i="28"/>
  <c r="AH23" i="28" s="1"/>
  <c r="A22" i="28"/>
  <c r="AH22" i="28" s="1"/>
  <c r="A21" i="28"/>
  <c r="AH21" i="28" s="1"/>
  <c r="A20" i="28"/>
  <c r="AH20" i="28" s="1"/>
  <c r="A19" i="28"/>
  <c r="AH19" i="28" s="1"/>
  <c r="A18" i="28"/>
  <c r="AH18" i="28" s="1"/>
  <c r="A17" i="28"/>
  <c r="AH17" i="28" s="1"/>
  <c r="A16" i="28"/>
  <c r="AH16" i="28" s="1"/>
  <c r="A15" i="28"/>
  <c r="AH15" i="28" s="1"/>
  <c r="A14" i="28"/>
  <c r="AH14" i="28" s="1"/>
  <c r="A13" i="28"/>
  <c r="AH13" i="28" s="1"/>
  <c r="A12" i="28"/>
  <c r="AH12" i="28" s="1"/>
  <c r="A11" i="28"/>
  <c r="AH11" i="28" s="1"/>
  <c r="Q89" i="28" l="1"/>
  <c r="AX92" i="28"/>
  <c r="U89" i="28"/>
  <c r="BB92" i="28"/>
  <c r="M89" i="28"/>
  <c r="AT92" i="28"/>
  <c r="AG89" i="28"/>
  <c r="BN92" i="28"/>
  <c r="Y89" i="28"/>
  <c r="BF92" i="28"/>
  <c r="I89" i="28"/>
  <c r="AP92" i="28"/>
  <c r="AC89" i="28"/>
  <c r="BJ92" i="28"/>
  <c r="D88" i="28" l="1"/>
  <c r="AK91" i="28"/>
  <c r="BF98" i="30"/>
  <c r="BF98" i="32"/>
  <c r="BF98" i="34"/>
  <c r="BY98" i="29"/>
  <c r="BY98" i="31"/>
  <c r="BY98" i="33"/>
  <c r="BY98" i="35"/>
  <c r="BF98" i="29"/>
  <c r="BY98" i="30"/>
  <c r="BF98" i="31"/>
  <c r="BY98" i="34"/>
  <c r="BF98" i="33"/>
  <c r="BY98" i="32"/>
  <c r="BF98" i="35"/>
  <c r="BB98" i="33"/>
  <c r="BU98" i="32"/>
  <c r="BB98" i="35"/>
  <c r="BU98" i="31"/>
  <c r="BU98" i="33"/>
  <c r="BU98" i="35"/>
  <c r="BB98" i="29"/>
  <c r="BB98" i="31"/>
  <c r="BB98" i="32"/>
  <c r="BU98" i="29"/>
  <c r="BU98" i="30"/>
  <c r="BU98" i="34"/>
  <c r="BB98" i="30"/>
  <c r="BB98" i="34"/>
  <c r="AX98" i="30"/>
  <c r="AX98" i="32"/>
  <c r="AX98" i="34"/>
  <c r="BQ98" i="29"/>
  <c r="BQ98" i="31"/>
  <c r="BQ98" i="33"/>
  <c r="BQ98" i="35"/>
  <c r="AX98" i="29"/>
  <c r="BQ98" i="30"/>
  <c r="AX98" i="31"/>
  <c r="BQ98" i="34"/>
  <c r="AX98" i="33"/>
  <c r="BQ98" i="32"/>
  <c r="AX98" i="35"/>
  <c r="BL98" i="31"/>
  <c r="BL98" i="33"/>
  <c r="BL98" i="35"/>
  <c r="AS98" i="29"/>
  <c r="AS98" i="31"/>
  <c r="BL98" i="30"/>
  <c r="BL98" i="34"/>
  <c r="BL98" i="32"/>
  <c r="AS98" i="33"/>
  <c r="AS98" i="35"/>
  <c r="AS98" i="30"/>
  <c r="AS98" i="32"/>
  <c r="AS98" i="34"/>
  <c r="BL98" i="29"/>
  <c r="BH98" i="31"/>
  <c r="BH98" i="33"/>
  <c r="BH98" i="35"/>
  <c r="AO98" i="29"/>
  <c r="AO98" i="31"/>
  <c r="BH98" i="30"/>
  <c r="BH98" i="34"/>
  <c r="BH98" i="32"/>
  <c r="AO98" i="33"/>
  <c r="AO98" i="35"/>
  <c r="AO98" i="30"/>
  <c r="AO98" i="32"/>
  <c r="AO98" i="34"/>
  <c r="BH98" i="29"/>
  <c r="BE98" i="31"/>
  <c r="BX98" i="30"/>
  <c r="BX98" i="34"/>
  <c r="BX98" i="32"/>
  <c r="BE98" i="33"/>
  <c r="BE98" i="35"/>
  <c r="BE98" i="30"/>
  <c r="BE98" i="32"/>
  <c r="BE98" i="34"/>
  <c r="BX98" i="29"/>
  <c r="BX98" i="31"/>
  <c r="BX98" i="33"/>
  <c r="BX98" i="35"/>
  <c r="BE98" i="29"/>
  <c r="BA98" i="31"/>
  <c r="BT98" i="30"/>
  <c r="BT98" i="34"/>
  <c r="BT98" i="32"/>
  <c r="BA98" i="33"/>
  <c r="BA98" i="35"/>
  <c r="BA98" i="30"/>
  <c r="BA98" i="32"/>
  <c r="BA98" i="34"/>
  <c r="BT98" i="29"/>
  <c r="BT98" i="31"/>
  <c r="BT98" i="33"/>
  <c r="BT98" i="35"/>
  <c r="BA98" i="29"/>
  <c r="AV98" i="31"/>
  <c r="BO98" i="30"/>
  <c r="AV98" i="35"/>
  <c r="BO98" i="32"/>
  <c r="AV98" i="33"/>
  <c r="BO98" i="29"/>
  <c r="AV98" i="34"/>
  <c r="AV98" i="32"/>
  <c r="AV98" i="30"/>
  <c r="AV98" i="29"/>
  <c r="BO98" i="35"/>
  <c r="BO98" i="33"/>
  <c r="BO98" i="31"/>
  <c r="BO98" i="34"/>
  <c r="AR98" i="31"/>
  <c r="BK98" i="30"/>
  <c r="AR98" i="35"/>
  <c r="BK98" i="32"/>
  <c r="AR98" i="33"/>
  <c r="BK98" i="29"/>
  <c r="AR98" i="34"/>
  <c r="AR98" i="32"/>
  <c r="AR98" i="30"/>
  <c r="AR98" i="29"/>
  <c r="BK98" i="35"/>
  <c r="BK98" i="33"/>
  <c r="BK98" i="31"/>
  <c r="BK98" i="34"/>
  <c r="AN98" i="31"/>
  <c r="BG98" i="30"/>
  <c r="AN98" i="35"/>
  <c r="BG98" i="32"/>
  <c r="AN98" i="33"/>
  <c r="BG98" i="29"/>
  <c r="AN98" i="34"/>
  <c r="AN98" i="32"/>
  <c r="AN98" i="30"/>
  <c r="AN98" i="29"/>
  <c r="BG98" i="35"/>
  <c r="BG98" i="33"/>
  <c r="BG98" i="31"/>
  <c r="BG98" i="34"/>
  <c r="C88" i="28"/>
  <c r="AJ91" i="28"/>
  <c r="BD98" i="31"/>
  <c r="BW98" i="30"/>
  <c r="BD98" i="35"/>
  <c r="BW98" i="32"/>
  <c r="BD98" i="33"/>
  <c r="BW98" i="29"/>
  <c r="BD98" i="34"/>
  <c r="BD98" i="32"/>
  <c r="BD98" i="30"/>
  <c r="BD98" i="29"/>
  <c r="BW98" i="35"/>
  <c r="BW98" i="33"/>
  <c r="BW98" i="31"/>
  <c r="BW98" i="34"/>
  <c r="AZ98" i="31"/>
  <c r="BS98" i="30"/>
  <c r="AZ98" i="35"/>
  <c r="BS98" i="32"/>
  <c r="AZ98" i="33"/>
  <c r="BS98" i="29"/>
  <c r="AZ98" i="34"/>
  <c r="AZ98" i="32"/>
  <c r="AZ98" i="30"/>
  <c r="AZ98" i="29"/>
  <c r="BS98" i="35"/>
  <c r="BS98" i="33"/>
  <c r="BS98" i="31"/>
  <c r="BS98" i="34"/>
  <c r="AU98" i="32"/>
  <c r="AU98" i="30"/>
  <c r="AU98" i="29"/>
  <c r="BN98" i="35"/>
  <c r="BN98" i="30"/>
  <c r="AU98" i="31"/>
  <c r="AU98" i="35"/>
  <c r="BN98" i="31"/>
  <c r="BN98" i="32"/>
  <c r="BN98" i="29"/>
  <c r="BN98" i="33"/>
  <c r="BN98" i="34"/>
  <c r="AU98" i="33"/>
  <c r="AU98" i="34"/>
  <c r="AQ98" i="32"/>
  <c r="AQ98" i="30"/>
  <c r="AQ98" i="29"/>
  <c r="BJ98" i="35"/>
  <c r="BJ98" i="30"/>
  <c r="AQ98" i="31"/>
  <c r="AQ98" i="35"/>
  <c r="BJ98" i="31"/>
  <c r="BJ98" i="32"/>
  <c r="BJ98" i="29"/>
  <c r="BJ98" i="33"/>
  <c r="BJ98" i="34"/>
  <c r="AQ98" i="33"/>
  <c r="AQ98" i="34"/>
  <c r="BC98" i="33"/>
  <c r="BV98" i="32"/>
  <c r="BC98" i="34"/>
  <c r="BV98" i="29"/>
  <c r="BC98" i="32"/>
  <c r="BC98" i="30"/>
  <c r="BC98" i="29"/>
  <c r="BV98" i="35"/>
  <c r="BV98" i="33"/>
  <c r="BV98" i="31"/>
  <c r="BV98" i="34"/>
  <c r="BV98" i="30"/>
  <c r="BC98" i="31"/>
  <c r="BC98" i="35"/>
  <c r="AY98" i="32"/>
  <c r="AY98" i="30"/>
  <c r="AY98" i="29"/>
  <c r="BR98" i="35"/>
  <c r="BR98" i="33"/>
  <c r="BR98" i="30"/>
  <c r="AY98" i="31"/>
  <c r="AY98" i="35"/>
  <c r="BR98" i="31"/>
  <c r="BR98" i="32"/>
  <c r="BR98" i="29"/>
  <c r="BR98" i="34"/>
  <c r="AY98" i="33"/>
  <c r="AY98" i="34"/>
  <c r="AT98" i="30"/>
  <c r="AT98" i="32"/>
  <c r="AT98" i="34"/>
  <c r="BM98" i="29"/>
  <c r="BM98" i="31"/>
  <c r="BM98" i="33"/>
  <c r="BM98" i="35"/>
  <c r="AT98" i="29"/>
  <c r="BM98" i="30"/>
  <c r="AT98" i="31"/>
  <c r="BM98" i="34"/>
  <c r="AT98" i="33"/>
  <c r="BM98" i="32"/>
  <c r="AT98" i="35"/>
  <c r="AP98" i="33"/>
  <c r="BI98" i="32"/>
  <c r="BI98" i="31"/>
  <c r="BI98" i="33"/>
  <c r="BI98" i="35"/>
  <c r="BI98" i="29"/>
  <c r="AP98" i="31"/>
  <c r="AP98" i="32"/>
  <c r="BI98" i="30"/>
  <c r="BI98" i="34"/>
  <c r="AP98" i="35"/>
  <c r="AP98" i="30"/>
  <c r="AP98" i="34"/>
  <c r="AP98" i="29"/>
  <c r="AH95" i="29"/>
  <c r="O95" i="29"/>
  <c r="M95" i="35"/>
  <c r="AF95" i="35"/>
  <c r="L95" i="34"/>
  <c r="AE95" i="34"/>
  <c r="AC95" i="33"/>
  <c r="J95" i="33"/>
  <c r="H95" i="31"/>
  <c r="AA95" i="31"/>
  <c r="L95" i="30"/>
  <c r="AE95" i="30"/>
  <c r="Y95" i="29"/>
  <c r="F95" i="29"/>
  <c r="V95" i="35"/>
  <c r="C95" i="35"/>
  <c r="AH95" i="34"/>
  <c r="O95" i="34"/>
  <c r="I95" i="33"/>
  <c r="AB95" i="33"/>
  <c r="W95" i="32"/>
  <c r="D95" i="32"/>
  <c r="T95" i="31"/>
  <c r="AM95" i="31"/>
  <c r="AI95" i="31"/>
  <c r="P95" i="31"/>
  <c r="L95" i="31"/>
  <c r="AE95" i="31"/>
  <c r="Z95" i="31"/>
  <c r="G95" i="31"/>
  <c r="C95" i="31"/>
  <c r="V95" i="31"/>
  <c r="S95" i="30"/>
  <c r="AL95" i="30"/>
  <c r="AH95" i="30"/>
  <c r="O95" i="30"/>
  <c r="AC95" i="30"/>
  <c r="J95" i="30"/>
  <c r="Y95" i="30"/>
  <c r="F95" i="30"/>
  <c r="U95" i="30"/>
  <c r="B95" i="30"/>
  <c r="R95" i="29"/>
  <c r="AK95" i="29"/>
  <c r="N95" i="29"/>
  <c r="AG95" i="29"/>
  <c r="I95" i="29"/>
  <c r="AB95" i="29"/>
  <c r="X95" i="29"/>
  <c r="E95" i="29"/>
  <c r="H95" i="35"/>
  <c r="AA95" i="35"/>
  <c r="P95" i="34"/>
  <c r="AI95" i="34"/>
  <c r="V95" i="34"/>
  <c r="C95" i="34"/>
  <c r="S95" i="33"/>
  <c r="AL95" i="33"/>
  <c r="U95" i="33"/>
  <c r="B95" i="33"/>
  <c r="AG95" i="32"/>
  <c r="N95" i="32"/>
  <c r="E95" i="32"/>
  <c r="X95" i="32"/>
  <c r="AJ95" i="31"/>
  <c r="Q95" i="31"/>
  <c r="W95" i="31"/>
  <c r="D95" i="31"/>
  <c r="AI95" i="30"/>
  <c r="P95" i="30"/>
  <c r="V95" i="30"/>
  <c r="C95" i="30"/>
  <c r="B95" i="29"/>
  <c r="U95" i="29"/>
  <c r="AI95" i="35"/>
  <c r="P95" i="35"/>
  <c r="Z95" i="35"/>
  <c r="G95" i="35"/>
  <c r="AC95" i="34"/>
  <c r="J95" i="34"/>
  <c r="U95" i="34"/>
  <c r="B95" i="34"/>
  <c r="AF95" i="32"/>
  <c r="M95" i="32"/>
  <c r="AL95" i="35"/>
  <c r="S95" i="35"/>
  <c r="AC95" i="35"/>
  <c r="J95" i="35"/>
  <c r="B95" i="35"/>
  <c r="U95" i="35"/>
  <c r="AK95" i="34"/>
  <c r="R95" i="34"/>
  <c r="AG95" i="34"/>
  <c r="N95" i="34"/>
  <c r="AB95" i="34"/>
  <c r="I95" i="34"/>
  <c r="E95" i="34"/>
  <c r="X95" i="34"/>
  <c r="AJ95" i="33"/>
  <c r="Q95" i="33"/>
  <c r="M95" i="33"/>
  <c r="AF95" i="33"/>
  <c r="D95" i="33"/>
  <c r="W95" i="33"/>
  <c r="T95" i="32"/>
  <c r="AM95" i="32"/>
  <c r="AI95" i="32"/>
  <c r="P95" i="32"/>
  <c r="AE95" i="32"/>
  <c r="L95" i="32"/>
  <c r="Z95" i="32"/>
  <c r="G95" i="32"/>
  <c r="C95" i="32"/>
  <c r="V95" i="32"/>
  <c r="AL95" i="31"/>
  <c r="S95" i="31"/>
  <c r="O95" i="31"/>
  <c r="AH95" i="31"/>
  <c r="J95" i="31"/>
  <c r="AC95" i="31"/>
  <c r="F95" i="31"/>
  <c r="Y95" i="31"/>
  <c r="U95" i="31"/>
  <c r="B95" i="31"/>
  <c r="AK95" i="30"/>
  <c r="R95" i="30"/>
  <c r="N95" i="30"/>
  <c r="AG95" i="30"/>
  <c r="I95" i="30"/>
  <c r="AB95" i="30"/>
  <c r="X95" i="30"/>
  <c r="E95" i="30"/>
  <c r="Q95" i="29"/>
  <c r="AJ95" i="29"/>
  <c r="AF95" i="29"/>
  <c r="M95" i="29"/>
  <c r="H95" i="29"/>
  <c r="AA95" i="29"/>
  <c r="W95" i="29"/>
  <c r="D95" i="29"/>
  <c r="AJ95" i="35"/>
  <c r="Q95" i="35"/>
  <c r="D95" i="35"/>
  <c r="W95" i="35"/>
  <c r="AM95" i="34"/>
  <c r="T95" i="34"/>
  <c r="G95" i="34"/>
  <c r="Z95" i="34"/>
  <c r="AH95" i="33"/>
  <c r="O95" i="33"/>
  <c r="Y95" i="33"/>
  <c r="F95" i="33"/>
  <c r="AK95" i="32"/>
  <c r="R95" i="32"/>
  <c r="I95" i="32"/>
  <c r="AB95" i="32"/>
  <c r="M95" i="31"/>
  <c r="AF95" i="31"/>
  <c r="T95" i="30"/>
  <c r="AM95" i="30"/>
  <c r="G95" i="30"/>
  <c r="Z95" i="30"/>
  <c r="S95" i="29"/>
  <c r="AL95" i="29"/>
  <c r="AC95" i="29"/>
  <c r="J95" i="29"/>
  <c r="T95" i="35"/>
  <c r="AM95" i="35"/>
  <c r="AE95" i="35"/>
  <c r="L95" i="35"/>
  <c r="S95" i="34"/>
  <c r="AL95" i="34"/>
  <c r="F95" i="34"/>
  <c r="Y95" i="34"/>
  <c r="R95" i="33"/>
  <c r="AK95" i="33"/>
  <c r="N95" i="33"/>
  <c r="AG95" i="33"/>
  <c r="E95" i="33"/>
  <c r="X95" i="33"/>
  <c r="AJ95" i="32"/>
  <c r="Q95" i="32"/>
  <c r="AA95" i="32"/>
  <c r="H95" i="32"/>
  <c r="AH95" i="35"/>
  <c r="O95" i="35"/>
  <c r="Y95" i="35"/>
  <c r="F95" i="35"/>
  <c r="AA95" i="33"/>
  <c r="H95" i="33"/>
  <c r="R95" i="35"/>
  <c r="AK95" i="35"/>
  <c r="N95" i="35"/>
  <c r="AG95" i="35"/>
  <c r="AB95" i="35"/>
  <c r="I95" i="35"/>
  <c r="E95" i="35"/>
  <c r="X95" i="35"/>
  <c r="Q95" i="34"/>
  <c r="AJ95" i="34"/>
  <c r="M95" i="34"/>
  <c r="AF95" i="34"/>
  <c r="AA95" i="34"/>
  <c r="H95" i="34"/>
  <c r="W95" i="34"/>
  <c r="D95" i="34"/>
  <c r="T95" i="33"/>
  <c r="AM95" i="33"/>
  <c r="AI95" i="33"/>
  <c r="P95" i="33"/>
  <c r="AE95" i="33"/>
  <c r="L95" i="33"/>
  <c r="Z95" i="33"/>
  <c r="G95" i="33"/>
  <c r="V95" i="33"/>
  <c r="C95" i="33"/>
  <c r="S95" i="32"/>
  <c r="AL95" i="32"/>
  <c r="O95" i="32"/>
  <c r="AH95" i="32"/>
  <c r="J95" i="32"/>
  <c r="AC95" i="32"/>
  <c r="F95" i="32"/>
  <c r="Y95" i="32"/>
  <c r="U95" i="32"/>
  <c r="B95" i="32"/>
  <c r="AK95" i="31"/>
  <c r="R95" i="31"/>
  <c r="AG95" i="31"/>
  <c r="N95" i="31"/>
  <c r="AB95" i="31"/>
  <c r="I95" i="31"/>
  <c r="E95" i="31"/>
  <c r="X95" i="31"/>
  <c r="Q95" i="30"/>
  <c r="AJ95" i="30"/>
  <c r="M95" i="30"/>
  <c r="AF95" i="30"/>
  <c r="H95" i="30"/>
  <c r="AA95" i="30"/>
  <c r="D95" i="30"/>
  <c r="W95" i="30"/>
  <c r="AM95" i="29"/>
  <c r="T95" i="29"/>
  <c r="P95" i="29"/>
  <c r="AI95" i="29"/>
  <c r="AE95" i="29"/>
  <c r="L95" i="29"/>
  <c r="G95" i="29"/>
  <c r="Z95" i="29"/>
  <c r="C95" i="29"/>
  <c r="V95" i="29"/>
  <c r="A94" i="35"/>
  <c r="A94" i="34"/>
  <c r="A94" i="33"/>
  <c r="A94" i="32"/>
  <c r="A94" i="31"/>
  <c r="A94" i="29"/>
  <c r="A94" i="30"/>
  <c r="W94" i="34"/>
  <c r="AJ94" i="35"/>
  <c r="AJ94" i="34"/>
  <c r="Q94" i="33"/>
  <c r="Q94" i="31"/>
  <c r="Q94" i="30"/>
  <c r="T94" i="30"/>
  <c r="E94" i="30"/>
  <c r="Y94" i="30"/>
  <c r="AA94" i="30"/>
  <c r="L94" i="30"/>
  <c r="AG94" i="30"/>
  <c r="O94" i="30"/>
  <c r="AI94" i="30"/>
  <c r="AK94" i="30"/>
  <c r="G94" i="31"/>
  <c r="AB94" i="31"/>
  <c r="J94" i="31"/>
  <c r="L94" i="31"/>
  <c r="S94" i="31"/>
  <c r="X94" i="32"/>
  <c r="F94" i="32"/>
  <c r="Z94" i="32"/>
  <c r="N94" i="32"/>
  <c r="AH94" i="32"/>
  <c r="R94" i="32"/>
  <c r="AL94" i="32"/>
  <c r="C94" i="33"/>
  <c r="AB94" i="33"/>
  <c r="AC94" i="33"/>
  <c r="L94" i="33"/>
  <c r="AF94" i="33"/>
  <c r="O94" i="33"/>
  <c r="AI94" i="33"/>
  <c r="S94" i="33"/>
  <c r="X94" i="34"/>
  <c r="Y94" i="34"/>
  <c r="G94" i="34"/>
  <c r="AA94" i="34"/>
  <c r="J94" i="34"/>
  <c r="N94" i="34"/>
  <c r="O94" i="34"/>
  <c r="P94" i="34"/>
  <c r="I94" i="35"/>
  <c r="AC94" i="35"/>
  <c r="AE94" i="35"/>
  <c r="AF94" i="35"/>
  <c r="N94" i="35"/>
  <c r="P94" i="35"/>
  <c r="AL94" i="35"/>
  <c r="D94" i="30"/>
  <c r="W94" i="35"/>
  <c r="W94" i="32"/>
  <c r="AR97" i="35" l="1"/>
  <c r="AR97" i="33"/>
  <c r="BK97" i="30"/>
  <c r="BK97" i="32"/>
  <c r="BK97" i="34"/>
  <c r="BK97" i="29"/>
  <c r="BK97" i="31"/>
  <c r="AR97" i="30"/>
  <c r="BK97" i="33"/>
  <c r="AR97" i="32"/>
  <c r="BK97" i="35"/>
  <c r="AR97" i="34"/>
  <c r="AR97" i="29"/>
  <c r="AR97" i="31"/>
  <c r="BF97" i="29"/>
  <c r="BF97" i="31"/>
  <c r="BF97" i="33"/>
  <c r="BF97" i="35"/>
  <c r="BF97" i="30"/>
  <c r="BF97" i="34"/>
  <c r="BF97" i="32"/>
  <c r="BE97" i="29"/>
  <c r="BE97" i="31"/>
  <c r="BE97" i="33"/>
  <c r="BE97" i="35"/>
  <c r="BE97" i="30"/>
  <c r="BE97" i="32"/>
  <c r="BE97" i="34"/>
  <c r="BJ97" i="29"/>
  <c r="AQ97" i="29"/>
  <c r="BJ97" i="31"/>
  <c r="AQ97" i="31"/>
  <c r="BJ97" i="33"/>
  <c r="AQ97" i="33"/>
  <c r="BJ97" i="35"/>
  <c r="AQ97" i="35"/>
  <c r="BJ97" i="30"/>
  <c r="AQ97" i="34"/>
  <c r="BJ97" i="32"/>
  <c r="BJ97" i="34"/>
  <c r="AQ97" i="30"/>
  <c r="AQ97" i="32"/>
  <c r="BD97" i="34"/>
  <c r="BD97" i="29"/>
  <c r="BD97" i="31"/>
  <c r="BD97" i="33"/>
  <c r="BD97" i="35"/>
  <c r="BD97" i="30"/>
  <c r="BD97" i="32"/>
  <c r="AO97" i="30"/>
  <c r="AO97" i="32"/>
  <c r="AO97" i="34"/>
  <c r="BH97" i="30"/>
  <c r="BH97" i="29"/>
  <c r="BH97" i="31"/>
  <c r="BH97" i="33"/>
  <c r="AO97" i="29"/>
  <c r="BH97" i="35"/>
  <c r="AO97" i="31"/>
  <c r="BH97" i="32"/>
  <c r="AO97" i="35"/>
  <c r="AO97" i="33"/>
  <c r="BH97" i="34"/>
  <c r="AS97" i="29"/>
  <c r="AS97" i="31"/>
  <c r="AS97" i="33"/>
  <c r="AS97" i="35"/>
  <c r="AS97" i="30"/>
  <c r="BL97" i="30"/>
  <c r="AS97" i="32"/>
  <c r="BL97" i="32"/>
  <c r="AS97" i="34"/>
  <c r="BL97" i="34"/>
  <c r="BL97" i="35"/>
  <c r="BL97" i="29"/>
  <c r="BL97" i="31"/>
  <c r="BL97" i="33"/>
  <c r="BB97" i="29"/>
  <c r="BB97" i="35"/>
  <c r="BB97" i="31"/>
  <c r="BB97" i="30"/>
  <c r="BB97" i="32"/>
  <c r="BB97" i="34"/>
  <c r="BB97" i="33"/>
  <c r="BA97" i="31"/>
  <c r="BA97" i="33"/>
  <c r="BA97" i="35"/>
  <c r="BA97" i="30"/>
  <c r="BA97" i="29"/>
  <c r="BA97" i="32"/>
  <c r="BA97" i="34"/>
  <c r="AZ97" i="29"/>
  <c r="AZ97" i="31"/>
  <c r="AZ97" i="33"/>
  <c r="AZ97" i="35"/>
  <c r="AZ97" i="30"/>
  <c r="AZ97" i="32"/>
  <c r="AZ97" i="34"/>
  <c r="BM97" i="33"/>
  <c r="BM97" i="35"/>
  <c r="AT97" i="29"/>
  <c r="BM97" i="31"/>
  <c r="AT97" i="31"/>
  <c r="AT97" i="33"/>
  <c r="AT97" i="35"/>
  <c r="AT97" i="30"/>
  <c r="BM97" i="30"/>
  <c r="AT97" i="32"/>
  <c r="BM97" i="32"/>
  <c r="AT97" i="34"/>
  <c r="BM97" i="34"/>
  <c r="BM97" i="29"/>
  <c r="AY97" i="29"/>
  <c r="AY97" i="31"/>
  <c r="AY97" i="33"/>
  <c r="AY97" i="35"/>
  <c r="AY97" i="30"/>
  <c r="AY97" i="32"/>
  <c r="AY97" i="34"/>
  <c r="BG97" i="32"/>
  <c r="BG97" i="34"/>
  <c r="AN97" i="30"/>
  <c r="AN97" i="32"/>
  <c r="AN97" i="34"/>
  <c r="BG97" i="29"/>
  <c r="AN97" i="29"/>
  <c r="BG97" i="31"/>
  <c r="AN97" i="31"/>
  <c r="BG97" i="33"/>
  <c r="AN97" i="33"/>
  <c r="BG97" i="35"/>
  <c r="AN97" i="35"/>
  <c r="BG97" i="30"/>
  <c r="AX97" i="30"/>
  <c r="AX97" i="32"/>
  <c r="AX97" i="34"/>
  <c r="AX97" i="29"/>
  <c r="AX97" i="31"/>
  <c r="AX97" i="33"/>
  <c r="AX97" i="35"/>
  <c r="BC97" i="33"/>
  <c r="BC97" i="35"/>
  <c r="BC97" i="30"/>
  <c r="BC97" i="32"/>
  <c r="BC97" i="34"/>
  <c r="BC97" i="31"/>
  <c r="BC97" i="29"/>
  <c r="AV97" i="34"/>
  <c r="AV97" i="29"/>
  <c r="AV97" i="31"/>
  <c r="AV97" i="33"/>
  <c r="AV97" i="35"/>
  <c r="AV97" i="30"/>
  <c r="AV97" i="32"/>
  <c r="AP97" i="29"/>
  <c r="AP97" i="30"/>
  <c r="AP97" i="32"/>
  <c r="AP97" i="34"/>
  <c r="AP97" i="33"/>
  <c r="AP97" i="31"/>
  <c r="AP97" i="35"/>
  <c r="BI97" i="29"/>
  <c r="BI97" i="31"/>
  <c r="BI97" i="30"/>
  <c r="BI97" i="33"/>
  <c r="BI97" i="32"/>
  <c r="BI97" i="35"/>
  <c r="BI97" i="34"/>
  <c r="BN97" i="30"/>
  <c r="AU97" i="30"/>
  <c r="BN97" i="32"/>
  <c r="AU97" i="32"/>
  <c r="BN97" i="34"/>
  <c r="AU97" i="34"/>
  <c r="BN97" i="33"/>
  <c r="BN97" i="31"/>
  <c r="AU97" i="29"/>
  <c r="AU97" i="31"/>
  <c r="AU97" i="33"/>
  <c r="AU97" i="35"/>
  <c r="BN97" i="35"/>
  <c r="BN97" i="29"/>
  <c r="B94" i="32"/>
  <c r="U94" i="35"/>
  <c r="S88" i="28"/>
  <c r="AZ91" i="28"/>
  <c r="K88" i="28"/>
  <c r="AR91" i="28"/>
  <c r="BP98" i="32"/>
  <c r="AW98" i="33"/>
  <c r="AW98" i="35"/>
  <c r="AW98" i="30"/>
  <c r="AW98" i="32"/>
  <c r="AW98" i="34"/>
  <c r="BP98" i="29"/>
  <c r="BP98" i="31"/>
  <c r="BP98" i="33"/>
  <c r="BP98" i="35"/>
  <c r="AW98" i="29"/>
  <c r="AW98" i="31"/>
  <c r="BP98" i="30"/>
  <c r="BP98" i="34"/>
  <c r="E88" i="28"/>
  <c r="AL91" i="28"/>
  <c r="V88" i="28"/>
  <c r="BC91" i="28"/>
  <c r="T88" i="28"/>
  <c r="BA91" i="28"/>
  <c r="AA88" i="28"/>
  <c r="BH91" i="28"/>
  <c r="N88" i="28"/>
  <c r="AU91" i="28"/>
  <c r="AD88" i="28"/>
  <c r="BK91" i="28"/>
  <c r="Z88" i="28"/>
  <c r="BG91" i="28"/>
  <c r="X88" i="28"/>
  <c r="BE91" i="28"/>
  <c r="P88" i="28"/>
  <c r="AW91" i="28"/>
  <c r="J88" i="28"/>
  <c r="AQ91" i="28"/>
  <c r="G88" i="28"/>
  <c r="AN91" i="28"/>
  <c r="AF88" i="28"/>
  <c r="BM91" i="28"/>
  <c r="AB88" i="28"/>
  <c r="BI91" i="28"/>
  <c r="AE88" i="28"/>
  <c r="BL91" i="28"/>
  <c r="W88" i="28"/>
  <c r="BD91" i="28"/>
  <c r="L88" i="28"/>
  <c r="AS91" i="28"/>
  <c r="F88" i="28"/>
  <c r="AM91" i="28"/>
  <c r="B88" i="28"/>
  <c r="AI91" i="28"/>
  <c r="R88" i="28"/>
  <c r="AY91" i="28"/>
  <c r="O88" i="28"/>
  <c r="AV91" i="28"/>
  <c r="H88" i="28"/>
  <c r="AO91" i="28"/>
  <c r="BX97" i="31"/>
  <c r="BX97" i="35"/>
  <c r="BX97" i="33"/>
  <c r="BX97" i="30"/>
  <c r="BX97" i="29"/>
  <c r="BX97" i="32"/>
  <c r="BX97" i="34"/>
  <c r="AG94" i="29"/>
  <c r="BS97" i="30"/>
  <c r="BS97" i="35"/>
  <c r="BS97" i="34"/>
  <c r="BS97" i="31"/>
  <c r="BS97" i="32"/>
  <c r="BS97" i="33"/>
  <c r="BS97" i="29"/>
  <c r="E94" i="29"/>
  <c r="W94" i="29"/>
  <c r="BW97" i="30"/>
  <c r="BW97" i="35"/>
  <c r="BW97" i="34"/>
  <c r="BW97" i="31"/>
  <c r="BW97" i="33"/>
  <c r="BW97" i="32"/>
  <c r="BW97" i="29"/>
  <c r="BR97" i="33"/>
  <c r="BR97" i="30"/>
  <c r="BR97" i="34"/>
  <c r="BR97" i="29"/>
  <c r="BR97" i="32"/>
  <c r="BR97" i="35"/>
  <c r="BR97" i="31"/>
  <c r="AI94" i="29"/>
  <c r="BU97" i="34"/>
  <c r="BU97" i="35"/>
  <c r="BU97" i="32"/>
  <c r="BU97" i="33"/>
  <c r="BU97" i="29"/>
  <c r="BU97" i="30"/>
  <c r="BU97" i="31"/>
  <c r="BQ97" i="35"/>
  <c r="BQ97" i="32"/>
  <c r="BQ97" i="34"/>
  <c r="BQ97" i="29"/>
  <c r="BQ97" i="30"/>
  <c r="BQ97" i="31"/>
  <c r="BQ97" i="33"/>
  <c r="Z94" i="29"/>
  <c r="Q94" i="29"/>
  <c r="BV97" i="33"/>
  <c r="BV97" i="30"/>
  <c r="BV97" i="34"/>
  <c r="BV97" i="35"/>
  <c r="BV97" i="29"/>
  <c r="BV97" i="31"/>
  <c r="BV97" i="32"/>
  <c r="AH94" i="29"/>
  <c r="BT97" i="31"/>
  <c r="BT97" i="33"/>
  <c r="BT97" i="30"/>
  <c r="BT97" i="29"/>
  <c r="BT97" i="32"/>
  <c r="BT97" i="34"/>
  <c r="BT97" i="35"/>
  <c r="BO97" i="31"/>
  <c r="BO97" i="33"/>
  <c r="BO97" i="35"/>
  <c r="BO97" i="29"/>
  <c r="BO97" i="30"/>
  <c r="BO97" i="34"/>
  <c r="BO97" i="32"/>
  <c r="Y94" i="29"/>
  <c r="BY97" i="34"/>
  <c r="BY97" i="35"/>
  <c r="BY97" i="29"/>
  <c r="BY97" i="31"/>
  <c r="BY97" i="32"/>
  <c r="BY97" i="33"/>
  <c r="BY97" i="30"/>
  <c r="K95" i="35"/>
  <c r="AD95" i="35"/>
  <c r="AD95" i="34"/>
  <c r="K95" i="34"/>
  <c r="K95" i="32"/>
  <c r="AD95" i="32"/>
  <c r="AD95" i="29"/>
  <c r="K95" i="29"/>
  <c r="AD95" i="30"/>
  <c r="K95" i="30"/>
  <c r="K95" i="31"/>
  <c r="AD95" i="31"/>
  <c r="K95" i="33"/>
  <c r="AD95" i="33"/>
  <c r="U94" i="30"/>
  <c r="AE94" i="31"/>
  <c r="M94" i="32"/>
  <c r="E94" i="32"/>
  <c r="Q94" i="35"/>
  <c r="AF94" i="30"/>
  <c r="Y94" i="32"/>
  <c r="R94" i="35"/>
  <c r="M94" i="29"/>
  <c r="AA94" i="33"/>
  <c r="I94" i="33"/>
  <c r="AC94" i="34"/>
  <c r="L94" i="35"/>
  <c r="AL94" i="33"/>
  <c r="D94" i="35"/>
  <c r="G94" i="29"/>
  <c r="P94" i="29"/>
  <c r="H94" i="30"/>
  <c r="R94" i="31"/>
  <c r="S94" i="32"/>
  <c r="D94" i="34"/>
  <c r="AG94" i="35"/>
  <c r="AL94" i="31"/>
  <c r="AG94" i="34"/>
  <c r="F94" i="34"/>
  <c r="AI94" i="35"/>
  <c r="AM94" i="30"/>
  <c r="M94" i="30"/>
  <c r="H94" i="34"/>
  <c r="AK94" i="35"/>
  <c r="N94" i="30"/>
  <c r="AJ94" i="33"/>
  <c r="B94" i="35"/>
  <c r="Z94" i="31"/>
  <c r="AA94" i="31"/>
  <c r="AK94" i="31"/>
  <c r="J94" i="30"/>
  <c r="AM94" i="31"/>
  <c r="AG94" i="32"/>
  <c r="Z94" i="34"/>
  <c r="O94" i="32"/>
  <c r="P94" i="31"/>
  <c r="R94" i="33"/>
  <c r="T94" i="35"/>
  <c r="H94" i="31"/>
  <c r="V94" i="34"/>
  <c r="V94" i="33"/>
  <c r="B94" i="31"/>
  <c r="C94" i="32"/>
  <c r="M94" i="33"/>
  <c r="AC94" i="30"/>
  <c r="T94" i="31"/>
  <c r="AH94" i="34"/>
  <c r="W94" i="31"/>
  <c r="X94" i="31"/>
  <c r="Q94" i="34"/>
  <c r="G94" i="32"/>
  <c r="X94" i="29"/>
  <c r="N94" i="29"/>
  <c r="F94" i="30"/>
  <c r="AI94" i="31"/>
  <c r="AK94" i="33"/>
  <c r="AL94" i="34"/>
  <c r="AM94" i="35"/>
  <c r="AJ94" i="31"/>
  <c r="C94" i="34"/>
  <c r="AJ94" i="30"/>
  <c r="U94" i="32"/>
  <c r="M94" i="34"/>
  <c r="U94" i="31"/>
  <c r="V94" i="32"/>
  <c r="Y94" i="35"/>
  <c r="AL94" i="30"/>
  <c r="D94" i="32"/>
  <c r="X94" i="33"/>
  <c r="B94" i="29"/>
  <c r="D94" i="31"/>
  <c r="C94" i="29"/>
  <c r="E94" i="31"/>
  <c r="F94" i="31"/>
  <c r="AB94" i="34"/>
  <c r="J94" i="35"/>
  <c r="AA94" i="32"/>
  <c r="S94" i="34"/>
  <c r="F94" i="29"/>
  <c r="O94" i="29"/>
  <c r="L94" i="34"/>
  <c r="M94" i="35"/>
  <c r="AF94" i="34"/>
  <c r="H94" i="29"/>
  <c r="AE94" i="32"/>
  <c r="F94" i="35"/>
  <c r="A93" i="35"/>
  <c r="A93" i="34"/>
  <c r="A93" i="33"/>
  <c r="A93" i="32"/>
  <c r="A93" i="31"/>
  <c r="A93" i="29"/>
  <c r="A93" i="30"/>
  <c r="S94" i="30"/>
  <c r="E94" i="33"/>
  <c r="U94" i="29"/>
  <c r="J94" i="29"/>
  <c r="S94" i="29"/>
  <c r="V94" i="30"/>
  <c r="AF94" i="31"/>
  <c r="F94" i="33"/>
  <c r="AI94" i="34"/>
  <c r="V94" i="29"/>
  <c r="W94" i="30"/>
  <c r="N94" i="31"/>
  <c r="Z94" i="33"/>
  <c r="AF94" i="29"/>
  <c r="Y94" i="31"/>
  <c r="P94" i="32"/>
  <c r="I94" i="34"/>
  <c r="H94" i="32"/>
  <c r="G94" i="30"/>
  <c r="AB94" i="32"/>
  <c r="AE94" i="34"/>
  <c r="AE94" i="33"/>
  <c r="AA94" i="29"/>
  <c r="AJ94" i="29"/>
  <c r="I94" i="30"/>
  <c r="L94" i="32"/>
  <c r="AH94" i="35"/>
  <c r="I94" i="29"/>
  <c r="R94" i="29"/>
  <c r="V94" i="31"/>
  <c r="N94" i="33"/>
  <c r="Z94" i="35"/>
  <c r="AC94" i="29"/>
  <c r="AL94" i="29"/>
  <c r="C94" i="30"/>
  <c r="M94" i="31"/>
  <c r="Y94" i="33"/>
  <c r="H94" i="35"/>
  <c r="L94" i="29"/>
  <c r="T94" i="29"/>
  <c r="AG94" i="31"/>
  <c r="G94" i="33"/>
  <c r="AH94" i="31"/>
  <c r="AI94" i="32"/>
  <c r="R94" i="34"/>
  <c r="AH94" i="30"/>
  <c r="AJ94" i="32"/>
  <c r="C94" i="35"/>
  <c r="Z94" i="30"/>
  <c r="I94" i="32"/>
  <c r="J94" i="33"/>
  <c r="T94" i="34"/>
  <c r="AC94" i="32"/>
  <c r="T94" i="33"/>
  <c r="X94" i="35"/>
  <c r="AB94" i="30"/>
  <c r="AC94" i="31"/>
  <c r="AM94" i="32"/>
  <c r="O94" i="35"/>
  <c r="AB94" i="29"/>
  <c r="AK94" i="29"/>
  <c r="B94" i="30"/>
  <c r="C94" i="31"/>
  <c r="AF94" i="32"/>
  <c r="AG94" i="33"/>
  <c r="G94" i="35"/>
  <c r="AE94" i="30"/>
  <c r="AH94" i="33"/>
  <c r="AA94" i="35"/>
  <c r="AE94" i="29"/>
  <c r="AM94" i="29"/>
  <c r="P94" i="33"/>
  <c r="AB94" i="35"/>
  <c r="D94" i="29"/>
  <c r="X94" i="30"/>
  <c r="O94" i="31"/>
  <c r="H94" i="33"/>
  <c r="AK94" i="34"/>
  <c r="S94" i="35"/>
  <c r="Q94" i="32"/>
  <c r="V94" i="35"/>
  <c r="P94" i="30"/>
  <c r="AK94" i="32"/>
  <c r="AM94" i="34"/>
  <c r="I94" i="31"/>
  <c r="J94" i="32"/>
  <c r="AM94" i="33"/>
  <c r="E94" i="35"/>
  <c r="R94" i="30"/>
  <c r="T94" i="32"/>
  <c r="E94" i="34"/>
  <c r="AW97" i="29" l="1"/>
  <c r="AW97" i="31"/>
  <c r="AW97" i="33"/>
  <c r="AW97" i="35"/>
  <c r="AW97" i="30"/>
  <c r="AW97" i="32"/>
  <c r="AW97" i="34"/>
  <c r="U88" i="28"/>
  <c r="BB91" i="28"/>
  <c r="Q88" i="28"/>
  <c r="AX91" i="28"/>
  <c r="AC88" i="28"/>
  <c r="BJ91" i="28"/>
  <c r="Y88" i="28"/>
  <c r="BF91" i="28"/>
  <c r="M88" i="28"/>
  <c r="AT91" i="28"/>
  <c r="AG88" i="28"/>
  <c r="BN91" i="28"/>
  <c r="I88" i="28"/>
  <c r="AP91" i="28"/>
  <c r="AD94" i="29"/>
  <c r="BP97" i="32"/>
  <c r="BP97" i="34"/>
  <c r="BP97" i="35"/>
  <c r="BP97" i="31"/>
  <c r="BP97" i="33"/>
  <c r="BP97" i="29"/>
  <c r="BP97" i="30"/>
  <c r="K94" i="35"/>
  <c r="AD94" i="35"/>
  <c r="AD94" i="34"/>
  <c r="K94" i="29"/>
  <c r="U94" i="33"/>
  <c r="B94" i="33"/>
  <c r="K94" i="34"/>
  <c r="AD94" i="30"/>
  <c r="U94" i="34"/>
  <c r="B94" i="34"/>
  <c r="W94" i="33"/>
  <c r="D94" i="33"/>
  <c r="K94" i="30"/>
  <c r="K94" i="32"/>
  <c r="AD94" i="31"/>
  <c r="AD94" i="33"/>
  <c r="AD94" i="32"/>
  <c r="K94" i="31"/>
  <c r="K94" i="33"/>
  <c r="A92" i="30" l="1"/>
  <c r="A92" i="31"/>
  <c r="A92" i="33"/>
  <c r="A92" i="35"/>
  <c r="A92" i="29"/>
  <c r="A92" i="34"/>
  <c r="A92" i="32"/>
  <c r="BC96" i="30"/>
  <c r="BC96" i="33"/>
  <c r="BV96" i="35"/>
  <c r="BC96" i="29"/>
  <c r="BV96" i="31"/>
  <c r="BV96" i="33"/>
  <c r="BC96" i="35"/>
  <c r="BV96" i="29"/>
  <c r="BC96" i="31"/>
  <c r="BV96" i="32"/>
  <c r="BV96" i="34"/>
  <c r="BV96" i="30"/>
  <c r="BC96" i="32"/>
  <c r="BC96" i="34"/>
  <c r="AY96" i="31"/>
  <c r="AY96" i="32"/>
  <c r="AY96" i="34"/>
  <c r="BR96" i="30"/>
  <c r="BR96" i="31"/>
  <c r="BR96" i="35"/>
  <c r="AY96" i="30"/>
  <c r="AY96" i="33"/>
  <c r="BR96" i="33"/>
  <c r="BR96" i="29"/>
  <c r="BR96" i="32"/>
  <c r="BR96" i="34"/>
  <c r="AY96" i="35"/>
  <c r="AY96" i="29"/>
  <c r="BM96" i="31"/>
  <c r="BM96" i="32"/>
  <c r="AT96" i="35"/>
  <c r="AT96" i="29"/>
  <c r="AT96" i="32"/>
  <c r="AT96" i="34"/>
  <c r="BM96" i="34"/>
  <c r="BM96" i="30"/>
  <c r="AT96" i="31"/>
  <c r="AT96" i="33"/>
  <c r="AT96" i="30"/>
  <c r="BM96" i="33"/>
  <c r="BM96" i="35"/>
  <c r="BM96" i="29"/>
  <c r="BI96" i="30"/>
  <c r="AP96" i="32"/>
  <c r="AP96" i="34"/>
  <c r="AP96" i="30"/>
  <c r="BI96" i="33"/>
  <c r="BI96" i="35"/>
  <c r="AP96" i="29"/>
  <c r="BI96" i="31"/>
  <c r="BI96" i="32"/>
  <c r="AP96" i="35"/>
  <c r="BI96" i="29"/>
  <c r="AP96" i="31"/>
  <c r="AP96" i="33"/>
  <c r="BI96" i="34"/>
  <c r="BY96" i="31"/>
  <c r="BY96" i="32"/>
  <c r="BF96" i="35"/>
  <c r="BY96" i="29"/>
  <c r="BF96" i="31"/>
  <c r="BF96" i="33"/>
  <c r="BY96" i="34"/>
  <c r="BY96" i="30"/>
  <c r="BF96" i="32"/>
  <c r="BF96" i="34"/>
  <c r="BF96" i="30"/>
  <c r="BY96" i="33"/>
  <c r="BY96" i="35"/>
  <c r="BF96" i="29"/>
  <c r="BU96" i="31"/>
  <c r="BU96" i="32"/>
  <c r="BB96" i="33"/>
  <c r="BB96" i="29"/>
  <c r="BB96" i="32"/>
  <c r="BB96" i="34"/>
  <c r="BU96" i="34"/>
  <c r="BU96" i="30"/>
  <c r="BU96" i="33"/>
  <c r="BU96" i="35"/>
  <c r="BB96" i="30"/>
  <c r="BB96" i="31"/>
  <c r="BB96" i="35"/>
  <c r="BU96" i="29"/>
  <c r="BQ96" i="31"/>
  <c r="BQ96" i="32"/>
  <c r="AX96" i="35"/>
  <c r="AX96" i="32"/>
  <c r="AX96" i="34"/>
  <c r="BQ96" i="34"/>
  <c r="AX96" i="29"/>
  <c r="BQ96" i="30"/>
  <c r="BQ96" i="33"/>
  <c r="BQ96" i="35"/>
  <c r="AX96" i="30"/>
  <c r="AX96" i="31"/>
  <c r="AX96" i="33"/>
  <c r="BQ96" i="29"/>
  <c r="AS96" i="31"/>
  <c r="AS96" i="32"/>
  <c r="BL96" i="32"/>
  <c r="AS96" i="29"/>
  <c r="BL96" i="33"/>
  <c r="BL96" i="35"/>
  <c r="AS96" i="34"/>
  <c r="AS96" i="30"/>
  <c r="AS96" i="33"/>
  <c r="AS96" i="35"/>
  <c r="BL96" i="29"/>
  <c r="BL96" i="31"/>
  <c r="BL96" i="30"/>
  <c r="BL96" i="34"/>
  <c r="AO96" i="31"/>
  <c r="AO96" i="32"/>
  <c r="BH96" i="34"/>
  <c r="BH96" i="33"/>
  <c r="BH96" i="35"/>
  <c r="AO96" i="34"/>
  <c r="AO96" i="30"/>
  <c r="AO96" i="33"/>
  <c r="AO96" i="35"/>
  <c r="BH96" i="29"/>
  <c r="BH96" i="31"/>
  <c r="BH96" i="30"/>
  <c r="BH96" i="32"/>
  <c r="AO96" i="29"/>
  <c r="BE96" i="30"/>
  <c r="BE96" i="33"/>
  <c r="BE96" i="35"/>
  <c r="BX96" i="29"/>
  <c r="BX96" i="31"/>
  <c r="BX96" i="30"/>
  <c r="BX96" i="32"/>
  <c r="BE96" i="29"/>
  <c r="BE96" i="31"/>
  <c r="BE96" i="32"/>
  <c r="BX96" i="34"/>
  <c r="BX96" i="33"/>
  <c r="BX96" i="35"/>
  <c r="BE96" i="34"/>
  <c r="BA96" i="31"/>
  <c r="BA96" i="32"/>
  <c r="BT96" i="34"/>
  <c r="BT96" i="33"/>
  <c r="BT96" i="35"/>
  <c r="BA96" i="34"/>
  <c r="BA96" i="30"/>
  <c r="BT96" i="30"/>
  <c r="BT96" i="32"/>
  <c r="BT96" i="29"/>
  <c r="BT96" i="31"/>
  <c r="BA96" i="33"/>
  <c r="BA96" i="35"/>
  <c r="BA96" i="29"/>
  <c r="AV96" i="33"/>
  <c r="AV96" i="35"/>
  <c r="BO96" i="35"/>
  <c r="BO96" i="29"/>
  <c r="BO96" i="31"/>
  <c r="BO96" i="32"/>
  <c r="BO96" i="34"/>
  <c r="AV96" i="29"/>
  <c r="AV96" i="31"/>
  <c r="AV96" i="30"/>
  <c r="AV96" i="34"/>
  <c r="BO96" i="30"/>
  <c r="BO96" i="33"/>
  <c r="AV96" i="32"/>
  <c r="AR96" i="31"/>
  <c r="AR96" i="30"/>
  <c r="AR96" i="32"/>
  <c r="BK96" i="30"/>
  <c r="BK96" i="33"/>
  <c r="AR96" i="34"/>
  <c r="AR96" i="33"/>
  <c r="AR96" i="35"/>
  <c r="BK96" i="35"/>
  <c r="BK96" i="29"/>
  <c r="BK96" i="31"/>
  <c r="BK96" i="32"/>
  <c r="BK96" i="34"/>
  <c r="AR96" i="29"/>
  <c r="BG96" i="30"/>
  <c r="BG96" i="33"/>
  <c r="AN96" i="34"/>
  <c r="AN96" i="33"/>
  <c r="AN96" i="35"/>
  <c r="BG96" i="35"/>
  <c r="BG96" i="29"/>
  <c r="BG96" i="31"/>
  <c r="AN96" i="30"/>
  <c r="AN96" i="32"/>
  <c r="AN96" i="29"/>
  <c r="AN96" i="31"/>
  <c r="BG96" i="32"/>
  <c r="BG96" i="34"/>
  <c r="BD96" i="33"/>
  <c r="BD96" i="35"/>
  <c r="BW96" i="35"/>
  <c r="BW96" i="31"/>
  <c r="BD96" i="30"/>
  <c r="BD96" i="32"/>
  <c r="BD96" i="29"/>
  <c r="BD96" i="31"/>
  <c r="BW96" i="32"/>
  <c r="BW96" i="34"/>
  <c r="BW96" i="30"/>
  <c r="BW96" i="33"/>
  <c r="BD96" i="34"/>
  <c r="BW96" i="29"/>
  <c r="AZ96" i="31"/>
  <c r="BS96" i="32"/>
  <c r="BS96" i="34"/>
  <c r="BS96" i="30"/>
  <c r="BS96" i="33"/>
  <c r="AZ96" i="34"/>
  <c r="AZ96" i="30"/>
  <c r="AZ96" i="32"/>
  <c r="BS96" i="35"/>
  <c r="BS96" i="29"/>
  <c r="BS96" i="31"/>
  <c r="AZ96" i="33"/>
  <c r="AZ96" i="35"/>
  <c r="AZ96" i="29"/>
  <c r="BN96" i="32"/>
  <c r="BN96" i="34"/>
  <c r="AU96" i="35"/>
  <c r="AU96" i="29"/>
  <c r="AU96" i="31"/>
  <c r="AU96" i="32"/>
  <c r="AU96" i="34"/>
  <c r="BN96" i="30"/>
  <c r="BN96" i="31"/>
  <c r="BN96" i="33"/>
  <c r="AU96" i="30"/>
  <c r="AU96" i="33"/>
  <c r="BN96" i="35"/>
  <c r="BN96" i="29"/>
  <c r="BJ96" i="30"/>
  <c r="AQ96" i="32"/>
  <c r="AQ96" i="34"/>
  <c r="AQ96" i="30"/>
  <c r="AQ96" i="33"/>
  <c r="BJ96" i="35"/>
  <c r="AQ96" i="29"/>
  <c r="BJ96" i="32"/>
  <c r="BJ96" i="34"/>
  <c r="AQ96" i="35"/>
  <c r="BJ96" i="29"/>
  <c r="AQ96" i="31"/>
  <c r="BJ96" i="31"/>
  <c r="BJ96" i="33"/>
  <c r="S93" i="35"/>
  <c r="AL93" i="35"/>
  <c r="AC93" i="35"/>
  <c r="J93" i="35"/>
  <c r="B93" i="35"/>
  <c r="U93" i="35"/>
  <c r="AK93" i="34"/>
  <c r="R93" i="34"/>
  <c r="I93" i="34"/>
  <c r="AB93" i="34"/>
  <c r="Q93" i="33"/>
  <c r="AJ93" i="33"/>
  <c r="AA93" i="33"/>
  <c r="H93" i="33"/>
  <c r="P93" i="32"/>
  <c r="AI93" i="32"/>
  <c r="G93" i="32"/>
  <c r="Z93" i="32"/>
  <c r="O93" i="31"/>
  <c r="AH93" i="31"/>
  <c r="F93" i="31"/>
  <c r="Y93" i="31"/>
  <c r="AG93" i="30"/>
  <c r="N93" i="30"/>
  <c r="X93" i="30"/>
  <c r="E93" i="30"/>
  <c r="AF93" i="29"/>
  <c r="M93" i="29"/>
  <c r="W93" i="29"/>
  <c r="D93" i="29"/>
  <c r="AK93" i="35"/>
  <c r="R93" i="35"/>
  <c r="AB93" i="35"/>
  <c r="I93" i="35"/>
  <c r="Q93" i="34"/>
  <c r="AJ93" i="34"/>
  <c r="AA93" i="34"/>
  <c r="H93" i="34"/>
  <c r="P93" i="33"/>
  <c r="AI93" i="33"/>
  <c r="G93" i="33"/>
  <c r="Z93" i="33"/>
  <c r="O93" i="32"/>
  <c r="AH93" i="32"/>
  <c r="Y93" i="32"/>
  <c r="F93" i="32"/>
  <c r="N93" i="31"/>
  <c r="AG93" i="31"/>
  <c r="E93" i="31"/>
  <c r="X93" i="31"/>
  <c r="AF93" i="30"/>
  <c r="M93" i="30"/>
  <c r="W93" i="30"/>
  <c r="D93" i="30"/>
  <c r="AM93" i="29"/>
  <c r="T93" i="29"/>
  <c r="AE93" i="29"/>
  <c r="L93" i="29"/>
  <c r="V93" i="29"/>
  <c r="C93" i="29"/>
  <c r="AJ93" i="35"/>
  <c r="Q93" i="35"/>
  <c r="AA93" i="35"/>
  <c r="H93" i="35"/>
  <c r="P93" i="34"/>
  <c r="AI93" i="34"/>
  <c r="Z93" i="34"/>
  <c r="G93" i="34"/>
  <c r="O93" i="33"/>
  <c r="AH93" i="33"/>
  <c r="Y93" i="33"/>
  <c r="F93" i="33"/>
  <c r="N93" i="32"/>
  <c r="AG93" i="32"/>
  <c r="X93" i="32"/>
  <c r="E93" i="32"/>
  <c r="AF93" i="31"/>
  <c r="M93" i="31"/>
  <c r="W93" i="31"/>
  <c r="D93" i="31"/>
  <c r="AM93" i="30"/>
  <c r="T93" i="30"/>
  <c r="AE93" i="30"/>
  <c r="L93" i="30"/>
  <c r="C93" i="30"/>
  <c r="V93" i="30"/>
  <c r="AL93" i="29"/>
  <c r="S93" i="29"/>
  <c r="AC93" i="29"/>
  <c r="J93" i="29"/>
  <c r="U93" i="29"/>
  <c r="B93" i="29"/>
  <c r="AI93" i="35"/>
  <c r="P93" i="35"/>
  <c r="Z93" i="35"/>
  <c r="G93" i="35"/>
  <c r="AH93" i="34"/>
  <c r="O93" i="34"/>
  <c r="Y93" i="34"/>
  <c r="F93" i="34"/>
  <c r="AG93" i="33"/>
  <c r="N93" i="33"/>
  <c r="E93" i="33"/>
  <c r="X93" i="33"/>
  <c r="AF93" i="32"/>
  <c r="M93" i="32"/>
  <c r="W93" i="32"/>
  <c r="D93" i="32"/>
  <c r="AM93" i="31"/>
  <c r="T93" i="31"/>
  <c r="AE93" i="31"/>
  <c r="L93" i="31"/>
  <c r="C93" i="31"/>
  <c r="V93" i="31"/>
  <c r="S93" i="30"/>
  <c r="AL93" i="30"/>
  <c r="J93" i="30"/>
  <c r="AC93" i="30"/>
  <c r="B93" i="30"/>
  <c r="U93" i="30"/>
  <c r="AK93" i="29"/>
  <c r="R93" i="29"/>
  <c r="AB93" i="29"/>
  <c r="I93" i="29"/>
  <c r="AH93" i="35"/>
  <c r="O93" i="35"/>
  <c r="Y93" i="35"/>
  <c r="F93" i="35"/>
  <c r="AG93" i="34"/>
  <c r="N93" i="34"/>
  <c r="E93" i="34"/>
  <c r="X93" i="34"/>
  <c r="M93" i="33"/>
  <c r="AF93" i="33"/>
  <c r="W93" i="33"/>
  <c r="D93" i="33"/>
  <c r="T93" i="32"/>
  <c r="AM93" i="32"/>
  <c r="L93" i="32"/>
  <c r="AE93" i="32"/>
  <c r="C93" i="32"/>
  <c r="V93" i="32"/>
  <c r="S93" i="31"/>
  <c r="AL93" i="31"/>
  <c r="J93" i="31"/>
  <c r="AC93" i="31"/>
  <c r="U93" i="31"/>
  <c r="B93" i="31"/>
  <c r="R93" i="30"/>
  <c r="AK93" i="30"/>
  <c r="I93" i="30"/>
  <c r="AB93" i="30"/>
  <c r="AJ93" i="29"/>
  <c r="Q93" i="29"/>
  <c r="H93" i="29"/>
  <c r="AA93" i="29"/>
  <c r="AG93" i="35"/>
  <c r="N93" i="35"/>
  <c r="E93" i="35"/>
  <c r="X93" i="35"/>
  <c r="M93" i="34"/>
  <c r="AF93" i="34"/>
  <c r="D93" i="34"/>
  <c r="W93" i="34"/>
  <c r="T93" i="33"/>
  <c r="AM93" i="33"/>
  <c r="L93" i="33"/>
  <c r="AE93" i="33"/>
  <c r="V93" i="33"/>
  <c r="C93" i="33"/>
  <c r="S93" i="32"/>
  <c r="AL93" i="32"/>
  <c r="AC93" i="32"/>
  <c r="J93" i="32"/>
  <c r="U93" i="32"/>
  <c r="B93" i="32"/>
  <c r="R93" i="31"/>
  <c r="AK93" i="31"/>
  <c r="I93" i="31"/>
  <c r="AB93" i="31"/>
  <c r="Q93" i="30"/>
  <c r="AJ93" i="30"/>
  <c r="AA93" i="30"/>
  <c r="H93" i="30"/>
  <c r="P93" i="29"/>
  <c r="AI93" i="29"/>
  <c r="Z93" i="29"/>
  <c r="G93" i="29"/>
  <c r="M93" i="35"/>
  <c r="AF93" i="35"/>
  <c r="D93" i="35"/>
  <c r="W93" i="35"/>
  <c r="AM93" i="34"/>
  <c r="T93" i="34"/>
  <c r="L93" i="34"/>
  <c r="AE93" i="34"/>
  <c r="V93" i="34"/>
  <c r="C93" i="34"/>
  <c r="AL93" i="33"/>
  <c r="S93" i="33"/>
  <c r="J93" i="33"/>
  <c r="AC93" i="33"/>
  <c r="U93" i="33"/>
  <c r="B93" i="33"/>
  <c r="R93" i="32"/>
  <c r="AK93" i="32"/>
  <c r="AB93" i="32"/>
  <c r="I93" i="32"/>
  <c r="Q93" i="31"/>
  <c r="AJ93" i="31"/>
  <c r="AA93" i="31"/>
  <c r="H93" i="31"/>
  <c r="AI93" i="30"/>
  <c r="P93" i="30"/>
  <c r="Z93" i="30"/>
  <c r="G93" i="30"/>
  <c r="AH93" i="29"/>
  <c r="O93" i="29"/>
  <c r="F93" i="29"/>
  <c r="Y93" i="29"/>
  <c r="T93" i="35"/>
  <c r="AM93" i="35"/>
  <c r="L93" i="35"/>
  <c r="AE93" i="35"/>
  <c r="C93" i="35"/>
  <c r="V93" i="35"/>
  <c r="AL93" i="34"/>
  <c r="S93" i="34"/>
  <c r="AC93" i="34"/>
  <c r="J93" i="34"/>
  <c r="U93" i="34"/>
  <c r="B93" i="34"/>
  <c r="AK93" i="33"/>
  <c r="R93" i="33"/>
  <c r="I93" i="33"/>
  <c r="AB93" i="33"/>
  <c r="Q93" i="32"/>
  <c r="AJ93" i="32"/>
  <c r="H93" i="32"/>
  <c r="AA93" i="32"/>
  <c r="P93" i="31"/>
  <c r="AI93" i="31"/>
  <c r="G93" i="31"/>
  <c r="Z93" i="31"/>
  <c r="O93" i="30"/>
  <c r="AH93" i="30"/>
  <c r="Y93" i="30"/>
  <c r="F93" i="30"/>
  <c r="AG93" i="29"/>
  <c r="N93" i="29"/>
  <c r="X93" i="29"/>
  <c r="E93" i="29"/>
  <c r="E92" i="29"/>
  <c r="F92" i="29"/>
  <c r="H92" i="29"/>
  <c r="AB92" i="29"/>
  <c r="AG92" i="29"/>
  <c r="P92" i="29"/>
  <c r="R92" i="29"/>
  <c r="S92" i="29"/>
  <c r="E92" i="30"/>
  <c r="F92" i="30"/>
  <c r="Z92" i="30"/>
  <c r="AA92" i="30"/>
  <c r="AB92" i="30"/>
  <c r="AC92" i="30"/>
  <c r="O92" i="30"/>
  <c r="P92" i="30"/>
  <c r="AJ92" i="30"/>
  <c r="S92" i="30"/>
  <c r="C92" i="31"/>
  <c r="D92" i="31"/>
  <c r="Y92" i="31"/>
  <c r="Z92" i="31"/>
  <c r="I92" i="31"/>
  <c r="J92" i="31"/>
  <c r="AE92" i="31"/>
  <c r="AF92" i="31"/>
  <c r="AI92" i="31"/>
  <c r="AK92" i="31"/>
  <c r="AM92" i="31"/>
  <c r="C92" i="32"/>
  <c r="W92" i="32"/>
  <c r="E92" i="32"/>
  <c r="F92" i="32"/>
  <c r="G92" i="32"/>
  <c r="AA92" i="32"/>
  <c r="AF92" i="32"/>
  <c r="N92" i="32"/>
  <c r="O92" i="32"/>
  <c r="Q92" i="32"/>
  <c r="V92" i="33"/>
  <c r="D92" i="33"/>
  <c r="E92" i="33"/>
  <c r="AA92" i="33"/>
  <c r="I92" i="33"/>
  <c r="J92" i="33"/>
  <c r="AE92" i="33"/>
  <c r="AF92" i="33"/>
  <c r="AG92" i="33"/>
  <c r="AK92" i="33"/>
  <c r="S92" i="33"/>
  <c r="T92" i="33"/>
  <c r="X92" i="34"/>
  <c r="Y92" i="34"/>
  <c r="Z92" i="34"/>
  <c r="AA92" i="34"/>
  <c r="AC92" i="34"/>
  <c r="O92" i="34"/>
  <c r="P92" i="34"/>
  <c r="AJ92" i="34"/>
  <c r="R92" i="34"/>
  <c r="S92" i="34"/>
  <c r="W92" i="35"/>
  <c r="Z92" i="35"/>
  <c r="I92" i="35"/>
  <c r="AC92" i="35"/>
  <c r="AF92" i="35"/>
  <c r="AI92" i="35"/>
  <c r="AK92" i="35"/>
  <c r="B92" i="29" l="1"/>
  <c r="U92" i="30"/>
  <c r="B92" i="33"/>
  <c r="U92" i="35"/>
  <c r="U92" i="31"/>
  <c r="B92" i="34"/>
  <c r="AG92" i="32"/>
  <c r="G92" i="34"/>
  <c r="V92" i="32"/>
  <c r="AC92" i="31"/>
  <c r="AI92" i="30"/>
  <c r="Z92" i="32"/>
  <c r="I92" i="29"/>
  <c r="N92" i="29"/>
  <c r="B92" i="30"/>
  <c r="AH92" i="30"/>
  <c r="V92" i="31"/>
  <c r="P92" i="31"/>
  <c r="H92" i="32"/>
  <c r="AJ92" i="32"/>
  <c r="N92" i="33"/>
  <c r="F92" i="34"/>
  <c r="G92" i="35"/>
  <c r="R92" i="31"/>
  <c r="L92" i="33"/>
  <c r="AB92" i="35"/>
  <c r="AL92" i="35"/>
  <c r="S92" i="35"/>
  <c r="AH92" i="35"/>
  <c r="O92" i="35"/>
  <c r="Y92" i="35"/>
  <c r="F92" i="35"/>
  <c r="AG92" i="34"/>
  <c r="N92" i="34"/>
  <c r="AB92" i="34"/>
  <c r="I92" i="34"/>
  <c r="Q92" i="33"/>
  <c r="AJ92" i="33"/>
  <c r="AM92" i="32"/>
  <c r="T92" i="32"/>
  <c r="AI92" i="32"/>
  <c r="P92" i="32"/>
  <c r="AE92" i="32"/>
  <c r="L92" i="32"/>
  <c r="AL92" i="31"/>
  <c r="S92" i="31"/>
  <c r="AH92" i="31"/>
  <c r="O92" i="31"/>
  <c r="AK92" i="30"/>
  <c r="R92" i="30"/>
  <c r="AG92" i="30"/>
  <c r="N92" i="30"/>
  <c r="Q92" i="29"/>
  <c r="AJ92" i="29"/>
  <c r="M92" i="29"/>
  <c r="AF92" i="29"/>
  <c r="W92" i="29"/>
  <c r="D92" i="29"/>
  <c r="Y92" i="30"/>
  <c r="G92" i="31"/>
  <c r="T92" i="31"/>
  <c r="X92" i="33"/>
  <c r="R92" i="33"/>
  <c r="J92" i="34"/>
  <c r="P92" i="35"/>
  <c r="H92" i="33"/>
  <c r="Y92" i="29"/>
  <c r="W92" i="31"/>
  <c r="U92" i="33"/>
  <c r="AI92" i="34"/>
  <c r="M92" i="33"/>
  <c r="H92" i="30"/>
  <c r="Y92" i="32"/>
  <c r="AM92" i="33"/>
  <c r="R92" i="35"/>
  <c r="AA92" i="29"/>
  <c r="W92" i="33"/>
  <c r="AM92" i="35"/>
  <c r="T92" i="35"/>
  <c r="AE92" i="35"/>
  <c r="L92" i="35"/>
  <c r="E92" i="35"/>
  <c r="X92" i="35"/>
  <c r="P92" i="33"/>
  <c r="AI92" i="33"/>
  <c r="Z92" i="33"/>
  <c r="G92" i="33"/>
  <c r="S92" i="32"/>
  <c r="AL92" i="32"/>
  <c r="AC92" i="32"/>
  <c r="J92" i="32"/>
  <c r="U92" i="32"/>
  <c r="B92" i="32"/>
  <c r="V92" i="29"/>
  <c r="C92" i="29"/>
  <c r="AK92" i="29"/>
  <c r="AL92" i="30"/>
  <c r="L92" i="31"/>
  <c r="M92" i="32"/>
  <c r="AB92" i="33"/>
  <c r="AH92" i="34"/>
  <c r="I92" i="30"/>
  <c r="AK92" i="34"/>
  <c r="AL92" i="29"/>
  <c r="M92" i="31"/>
  <c r="AC92" i="33"/>
  <c r="D92" i="35"/>
  <c r="AI92" i="29"/>
  <c r="Q92" i="30"/>
  <c r="AH92" i="32"/>
  <c r="H92" i="34"/>
  <c r="X92" i="30"/>
  <c r="E92" i="34"/>
  <c r="V92" i="35"/>
  <c r="C92" i="35"/>
  <c r="AG92" i="35"/>
  <c r="N92" i="35"/>
  <c r="AF92" i="34"/>
  <c r="M92" i="34"/>
  <c r="W92" i="34"/>
  <c r="D92" i="34"/>
  <c r="AG92" i="31"/>
  <c r="N92" i="31"/>
  <c r="E92" i="31"/>
  <c r="X92" i="31"/>
  <c r="M92" i="30"/>
  <c r="AF92" i="30"/>
  <c r="W92" i="30"/>
  <c r="D92" i="30"/>
  <c r="T92" i="29"/>
  <c r="AM92" i="29"/>
  <c r="AE92" i="29"/>
  <c r="L92" i="29"/>
  <c r="Z92" i="29"/>
  <c r="G92" i="29"/>
  <c r="Q92" i="35"/>
  <c r="AJ92" i="35"/>
  <c r="H92" i="35"/>
  <c r="AA92" i="35"/>
  <c r="AM92" i="34"/>
  <c r="T92" i="34"/>
  <c r="AE92" i="34"/>
  <c r="L92" i="34"/>
  <c r="C92" i="34"/>
  <c r="V92" i="34"/>
  <c r="AH92" i="33"/>
  <c r="O92" i="33"/>
  <c r="Y92" i="33"/>
  <c r="F92" i="33"/>
  <c r="AK92" i="32"/>
  <c r="R92" i="32"/>
  <c r="AB92" i="32"/>
  <c r="I92" i="32"/>
  <c r="Q92" i="31"/>
  <c r="AJ92" i="31"/>
  <c r="H92" i="31"/>
  <c r="AA92" i="31"/>
  <c r="AM92" i="30"/>
  <c r="T92" i="30"/>
  <c r="AE92" i="30"/>
  <c r="L92" i="30"/>
  <c r="C92" i="30"/>
  <c r="V92" i="30"/>
  <c r="AH92" i="29"/>
  <c r="O92" i="29"/>
  <c r="J92" i="29"/>
  <c r="AC92" i="29"/>
  <c r="X92" i="29"/>
  <c r="J92" i="30"/>
  <c r="D92" i="32"/>
  <c r="U92" i="34"/>
  <c r="AL92" i="34"/>
  <c r="B92" i="31"/>
  <c r="J92" i="35"/>
  <c r="U92" i="29"/>
  <c r="G92" i="30"/>
  <c r="X92" i="32"/>
  <c r="AL92" i="33"/>
  <c r="M92" i="35"/>
  <c r="AB92" i="31"/>
  <c r="C92" i="33"/>
  <c r="Q92" i="34"/>
  <c r="F92" i="31"/>
  <c r="B92" i="35"/>
  <c r="BP96" i="31"/>
  <c r="AW96" i="33"/>
  <c r="AW96" i="35"/>
  <c r="AW96" i="29"/>
  <c r="AW96" i="31"/>
  <c r="AW96" i="32"/>
  <c r="BP96" i="34"/>
  <c r="BP96" i="30"/>
  <c r="BP96" i="32"/>
  <c r="AW96" i="34"/>
  <c r="AW96" i="30"/>
  <c r="BP96" i="33"/>
  <c r="BP96" i="35"/>
  <c r="BP96" i="29"/>
  <c r="BD95" i="35"/>
  <c r="BW95" i="35"/>
  <c r="BD95" i="32"/>
  <c r="BW95" i="34"/>
  <c r="BD95" i="34"/>
  <c r="BW95" i="32"/>
  <c r="BD95" i="31"/>
  <c r="BW95" i="33"/>
  <c r="BD95" i="30"/>
  <c r="BD95" i="29"/>
  <c r="BW95" i="31"/>
  <c r="BW95" i="30"/>
  <c r="BD95" i="33"/>
  <c r="BW95" i="29"/>
  <c r="AZ95" i="35"/>
  <c r="BS95" i="35"/>
  <c r="AZ95" i="32"/>
  <c r="BS95" i="33"/>
  <c r="AZ95" i="33"/>
  <c r="AZ95" i="29"/>
  <c r="BS95" i="34"/>
  <c r="AZ95" i="31"/>
  <c r="AZ95" i="30"/>
  <c r="BS95" i="30"/>
  <c r="AZ95" i="34"/>
  <c r="BS95" i="29"/>
  <c r="BS95" i="31"/>
  <c r="BS95" i="32"/>
  <c r="AU95" i="32"/>
  <c r="BN95" i="33"/>
  <c r="AU95" i="29"/>
  <c r="AU95" i="33"/>
  <c r="BN95" i="31"/>
  <c r="AU95" i="35"/>
  <c r="BN95" i="30"/>
  <c r="BN95" i="34"/>
  <c r="BN95" i="32"/>
  <c r="AU95" i="34"/>
  <c r="BN95" i="29"/>
  <c r="BN95" i="35"/>
  <c r="AU95" i="31"/>
  <c r="AU95" i="30"/>
  <c r="AQ95" i="30"/>
  <c r="AQ95" i="29"/>
  <c r="BJ95" i="34"/>
  <c r="BJ95" i="32"/>
  <c r="BJ95" i="35"/>
  <c r="BJ95" i="30"/>
  <c r="AQ95" i="34"/>
  <c r="AQ95" i="35"/>
  <c r="BJ95" i="33"/>
  <c r="BJ95" i="31"/>
  <c r="AQ95" i="32"/>
  <c r="AQ95" i="33"/>
  <c r="BJ95" i="29"/>
  <c r="AQ95" i="31"/>
  <c r="BC95" i="35"/>
  <c r="BV95" i="33"/>
  <c r="BC95" i="34"/>
  <c r="BV95" i="34"/>
  <c r="BV95" i="29"/>
  <c r="BC95" i="31"/>
  <c r="BC95" i="30"/>
  <c r="BV95" i="35"/>
  <c r="BC95" i="32"/>
  <c r="BC95" i="29"/>
  <c r="BC95" i="33"/>
  <c r="BV95" i="31"/>
  <c r="BV95" i="32"/>
  <c r="BV95" i="30"/>
  <c r="AY95" i="30"/>
  <c r="BR95" i="31"/>
  <c r="BR95" i="35"/>
  <c r="AY95" i="35"/>
  <c r="BR95" i="32"/>
  <c r="BR95" i="29"/>
  <c r="AY95" i="33"/>
  <c r="AY95" i="31"/>
  <c r="AY95" i="34"/>
  <c r="AY95" i="29"/>
  <c r="BR95" i="34"/>
  <c r="AY95" i="32"/>
  <c r="BR95" i="33"/>
  <c r="BR95" i="30"/>
  <c r="BM95" i="34"/>
  <c r="AT95" i="35"/>
  <c r="AT95" i="33"/>
  <c r="BM95" i="30"/>
  <c r="BM95" i="29"/>
  <c r="BM95" i="33"/>
  <c r="AT95" i="29"/>
  <c r="BM95" i="35"/>
  <c r="BM95" i="32"/>
  <c r="AT95" i="32"/>
  <c r="AT95" i="30"/>
  <c r="AT95" i="34"/>
  <c r="AT95" i="31"/>
  <c r="BM95" i="31"/>
  <c r="AP95" i="35"/>
  <c r="AP95" i="32"/>
  <c r="BI95" i="34"/>
  <c r="AP95" i="30"/>
  <c r="AP95" i="31"/>
  <c r="BI95" i="35"/>
  <c r="AP95" i="29"/>
  <c r="BI95" i="31"/>
  <c r="BI95" i="32"/>
  <c r="BI95" i="33"/>
  <c r="AP95" i="33"/>
  <c r="BI95" i="30"/>
  <c r="AP95" i="34"/>
  <c r="BI95" i="29"/>
  <c r="BF95" i="35"/>
  <c r="BF95" i="33"/>
  <c r="BF95" i="32"/>
  <c r="BF95" i="29"/>
  <c r="BF95" i="34"/>
  <c r="BY95" i="33"/>
  <c r="BY95" i="35"/>
  <c r="BY95" i="29"/>
  <c r="BY95" i="30"/>
  <c r="BF95" i="31"/>
  <c r="BY95" i="31"/>
  <c r="BF95" i="30"/>
  <c r="BY95" i="32"/>
  <c r="BY95" i="34"/>
  <c r="BB95" i="29"/>
  <c r="BU95" i="31"/>
  <c r="BU95" i="32"/>
  <c r="BU95" i="30"/>
  <c r="BU95" i="29"/>
  <c r="BU95" i="33"/>
  <c r="BB95" i="32"/>
  <c r="BB95" i="31"/>
  <c r="BB95" i="30"/>
  <c r="BB95" i="35"/>
  <c r="BU95" i="35"/>
  <c r="BU95" i="34"/>
  <c r="BB95" i="34"/>
  <c r="BB95" i="33"/>
  <c r="BQ95" i="33"/>
  <c r="AX95" i="30"/>
  <c r="AX95" i="31"/>
  <c r="AX95" i="29"/>
  <c r="BQ95" i="31"/>
  <c r="AX95" i="32"/>
  <c r="AX95" i="34"/>
  <c r="AX95" i="33"/>
  <c r="BQ95" i="29"/>
  <c r="BQ95" i="30"/>
  <c r="BQ95" i="34"/>
  <c r="BQ95" i="32"/>
  <c r="AX95" i="35"/>
  <c r="BQ95" i="35"/>
  <c r="BL95" i="33"/>
  <c r="BL95" i="34"/>
  <c r="AS95" i="33"/>
  <c r="AS95" i="34"/>
  <c r="AS95" i="31"/>
  <c r="AS95" i="29"/>
  <c r="BL95" i="35"/>
  <c r="BL95" i="31"/>
  <c r="AS95" i="30"/>
  <c r="BL95" i="32"/>
  <c r="BL95" i="30"/>
  <c r="BL95" i="29"/>
  <c r="AS95" i="32"/>
  <c r="AS95" i="35"/>
  <c r="BH95" i="35"/>
  <c r="BH95" i="31"/>
  <c r="AO95" i="29"/>
  <c r="AO95" i="32"/>
  <c r="BH95" i="30"/>
  <c r="AO95" i="33"/>
  <c r="AO95" i="31"/>
  <c r="BH95" i="29"/>
  <c r="BH95" i="34"/>
  <c r="BH95" i="32"/>
  <c r="AO95" i="35"/>
  <c r="AO95" i="30"/>
  <c r="AO95" i="34"/>
  <c r="BH95" i="33"/>
  <c r="BX95" i="35"/>
  <c r="BE95" i="30"/>
  <c r="BX95" i="32"/>
  <c r="BX95" i="33"/>
  <c r="BX95" i="31"/>
  <c r="BE95" i="29"/>
  <c r="BE95" i="32"/>
  <c r="BX95" i="30"/>
  <c r="BE95" i="33"/>
  <c r="BX95" i="29"/>
  <c r="BX95" i="34"/>
  <c r="BE95" i="35"/>
  <c r="BE95" i="34"/>
  <c r="BE95" i="31"/>
  <c r="BT95" i="35"/>
  <c r="BA95" i="34"/>
  <c r="BA95" i="31"/>
  <c r="BT95" i="30"/>
  <c r="BA95" i="30"/>
  <c r="BT95" i="32"/>
  <c r="BA95" i="33"/>
  <c r="BT95" i="31"/>
  <c r="BT95" i="33"/>
  <c r="BT95" i="34"/>
  <c r="BA95" i="29"/>
  <c r="BA95" i="32"/>
  <c r="BA95" i="35"/>
  <c r="BT95" i="29"/>
  <c r="AV95" i="35"/>
  <c r="AV95" i="31"/>
  <c r="AV95" i="33"/>
  <c r="BO95" i="31"/>
  <c r="BO95" i="30"/>
  <c r="BO95" i="29"/>
  <c r="BO95" i="34"/>
  <c r="BO95" i="32"/>
  <c r="BO95" i="35"/>
  <c r="AV95" i="32"/>
  <c r="AV95" i="34"/>
  <c r="BO95" i="33"/>
  <c r="AV95" i="30"/>
  <c r="AV95" i="29"/>
  <c r="AR95" i="35"/>
  <c r="AR95" i="31"/>
  <c r="AR95" i="30"/>
  <c r="BK95" i="30"/>
  <c r="BK95" i="32"/>
  <c r="BK95" i="29"/>
  <c r="BK95" i="31"/>
  <c r="AR95" i="33"/>
  <c r="AR95" i="32"/>
  <c r="BK95" i="33"/>
  <c r="BK95" i="34"/>
  <c r="BK95" i="35"/>
  <c r="AR95" i="29"/>
  <c r="AR95" i="34"/>
  <c r="AN95" i="35"/>
  <c r="BG95" i="32"/>
  <c r="AN95" i="31"/>
  <c r="BG95" i="33"/>
  <c r="AN95" i="30"/>
  <c r="BG95" i="29"/>
  <c r="AN95" i="33"/>
  <c r="BG95" i="31"/>
  <c r="BG95" i="34"/>
  <c r="BG95" i="30"/>
  <c r="AN95" i="32"/>
  <c r="AN95" i="34"/>
  <c r="BG95" i="35"/>
  <c r="AN95" i="29"/>
  <c r="K93" i="35"/>
  <c r="AD93" i="35"/>
  <c r="K93" i="29"/>
  <c r="AD93" i="29"/>
  <c r="K93" i="30"/>
  <c r="AD93" i="30"/>
  <c r="K93" i="34"/>
  <c r="AD93" i="34"/>
  <c r="A91" i="35"/>
  <c r="A91" i="34"/>
  <c r="A91" i="33"/>
  <c r="A91" i="32"/>
  <c r="A91" i="31"/>
  <c r="A91" i="29"/>
  <c r="A91" i="30"/>
  <c r="AD93" i="32"/>
  <c r="K93" i="32"/>
  <c r="K93" i="31"/>
  <c r="AD93" i="31"/>
  <c r="K93" i="33"/>
  <c r="AD93" i="33"/>
  <c r="K92" i="30"/>
  <c r="AD92" i="31"/>
  <c r="K92" i="32"/>
  <c r="AD92" i="33"/>
  <c r="K92" i="34"/>
  <c r="AD92" i="35"/>
  <c r="AD92" i="29" l="1"/>
  <c r="K92" i="35"/>
  <c r="K92" i="29"/>
  <c r="K92" i="33"/>
  <c r="K92" i="31"/>
  <c r="AD92" i="32"/>
  <c r="AD92" i="34"/>
  <c r="AD92" i="30"/>
  <c r="AB91" i="29"/>
  <c r="C91" i="35"/>
  <c r="V91" i="33"/>
  <c r="N91" i="32"/>
  <c r="W91" i="29"/>
  <c r="F91" i="35"/>
  <c r="AF91" i="32"/>
  <c r="R91" i="30"/>
  <c r="H91" i="30"/>
  <c r="AE91" i="29"/>
  <c r="V91" i="29"/>
  <c r="AB91" i="35"/>
  <c r="X91" i="35"/>
  <c r="P91" i="34"/>
  <c r="AE91" i="34"/>
  <c r="G91" i="34"/>
  <c r="AL91" i="33"/>
  <c r="I91" i="33"/>
  <c r="V91" i="32"/>
  <c r="I91" i="31"/>
  <c r="X91" i="31"/>
  <c r="G91" i="30"/>
  <c r="AM91" i="32"/>
  <c r="AJ91" i="29"/>
  <c r="N91" i="29"/>
  <c r="I91" i="34"/>
  <c r="G91" i="33"/>
  <c r="S91" i="32"/>
  <c r="AF91" i="29"/>
  <c r="R91" i="34"/>
  <c r="AC91" i="33"/>
  <c r="U91" i="33"/>
  <c r="Q91" i="33"/>
  <c r="A90" i="29"/>
  <c r="A90" i="30"/>
  <c r="A90" i="31"/>
  <c r="A90" i="33"/>
  <c r="A90" i="34"/>
  <c r="A90" i="32"/>
  <c r="A90" i="35"/>
  <c r="AC91" i="29"/>
  <c r="Y91" i="29"/>
  <c r="U91" i="29"/>
  <c r="W91" i="35"/>
  <c r="AH91" i="34"/>
  <c r="Y91" i="34"/>
  <c r="U91" i="34"/>
  <c r="R91" i="33"/>
  <c r="H91" i="33"/>
  <c r="F91" i="32"/>
  <c r="U91" i="32"/>
  <c r="AK91" i="31"/>
  <c r="AF91" i="31"/>
  <c r="AA91" i="31"/>
  <c r="W91" i="31"/>
  <c r="O91" i="30"/>
  <c r="AM91" i="29"/>
  <c r="Q91" i="31"/>
  <c r="AE91" i="35"/>
  <c r="E91" i="34"/>
  <c r="AI91" i="33"/>
  <c r="AB91" i="32"/>
  <c r="AE91" i="31"/>
  <c r="C91" i="31"/>
  <c r="N91" i="30"/>
  <c r="AB91" i="30"/>
  <c r="E91" i="30"/>
  <c r="AM91" i="30"/>
  <c r="T91" i="34"/>
  <c r="Q91" i="34"/>
  <c r="AL91" i="29"/>
  <c r="X91" i="29"/>
  <c r="AG91" i="34"/>
  <c r="X91" i="32"/>
  <c r="H91" i="34"/>
  <c r="AW95" i="31"/>
  <c r="AW95" i="32"/>
  <c r="BP95" i="34"/>
  <c r="AW95" i="30"/>
  <c r="BP95" i="32"/>
  <c r="BP95" i="29"/>
  <c r="AW95" i="35"/>
  <c r="BP95" i="31"/>
  <c r="AW95" i="29"/>
  <c r="BP95" i="33"/>
  <c r="BP95" i="35"/>
  <c r="BP95" i="30"/>
  <c r="AW95" i="33"/>
  <c r="AW95" i="34"/>
  <c r="BW94" i="32"/>
  <c r="BD94" i="32"/>
  <c r="BD94" i="35"/>
  <c r="BW94" i="31"/>
  <c r="BW94" i="35"/>
  <c r="BD94" i="31"/>
  <c r="BD94" i="34"/>
  <c r="BD94" i="30"/>
  <c r="BW94" i="34"/>
  <c r="BW94" i="29"/>
  <c r="BW94" i="33"/>
  <c r="BW94" i="30"/>
  <c r="BD94" i="33"/>
  <c r="BD94" i="29"/>
  <c r="AT94" i="34"/>
  <c r="BM94" i="29"/>
  <c r="BM94" i="33"/>
  <c r="AT94" i="29"/>
  <c r="BM94" i="32"/>
  <c r="AT94" i="32"/>
  <c r="BM94" i="35"/>
  <c r="BM94" i="31"/>
  <c r="AT94" i="35"/>
  <c r="AT94" i="31"/>
  <c r="BM94" i="34"/>
  <c r="BM94" i="30"/>
  <c r="AT94" i="33"/>
  <c r="AT94" i="30"/>
  <c r="B91" i="33"/>
  <c r="AL91" i="32"/>
  <c r="D91" i="34"/>
  <c r="AC91" i="31"/>
  <c r="V91" i="31"/>
  <c r="M91" i="32"/>
  <c r="T91" i="30"/>
  <c r="Z91" i="34"/>
  <c r="W91" i="30"/>
  <c r="Y91" i="32"/>
  <c r="M91" i="29"/>
  <c r="X91" i="30"/>
  <c r="J91" i="35"/>
  <c r="AH91" i="30"/>
  <c r="H91" i="32"/>
  <c r="B91" i="34"/>
  <c r="L91" i="35"/>
  <c r="BU94" i="35"/>
  <c r="BU94" i="31"/>
  <c r="BB94" i="35"/>
  <c r="BB94" i="31"/>
  <c r="BU94" i="34"/>
  <c r="BU94" i="30"/>
  <c r="BB94" i="33"/>
  <c r="BB94" i="30"/>
  <c r="BB94" i="34"/>
  <c r="BU94" i="29"/>
  <c r="BU94" i="33"/>
  <c r="BB94" i="29"/>
  <c r="BU94" i="32"/>
  <c r="BB94" i="32"/>
  <c r="AS94" i="35"/>
  <c r="BL94" i="31"/>
  <c r="BL94" i="35"/>
  <c r="AS94" i="31"/>
  <c r="BL94" i="34"/>
  <c r="BL94" i="30"/>
  <c r="AS94" i="33"/>
  <c r="AS94" i="30"/>
  <c r="AS94" i="34"/>
  <c r="BL94" i="29"/>
  <c r="BL94" i="33"/>
  <c r="AS94" i="29"/>
  <c r="BL94" i="32"/>
  <c r="AS94" i="32"/>
  <c r="AJ91" i="31"/>
  <c r="L91" i="34"/>
  <c r="AF91" i="34"/>
  <c r="W91" i="34"/>
  <c r="H91" i="29"/>
  <c r="Q91" i="29"/>
  <c r="I91" i="30"/>
  <c r="J91" i="31"/>
  <c r="T91" i="32"/>
  <c r="N91" i="34"/>
  <c r="I91" i="29"/>
  <c r="R91" i="29"/>
  <c r="O91" i="34"/>
  <c r="AG91" i="32"/>
  <c r="I91" i="35"/>
  <c r="AF91" i="30"/>
  <c r="AA91" i="34"/>
  <c r="G91" i="32"/>
  <c r="AB91" i="34"/>
  <c r="AC91" i="35"/>
  <c r="Q91" i="32"/>
  <c r="BA94" i="34"/>
  <c r="BT94" i="29"/>
  <c r="BT94" i="33"/>
  <c r="BA94" i="29"/>
  <c r="BT94" i="32"/>
  <c r="BA94" i="32"/>
  <c r="BA94" i="35"/>
  <c r="BT94" i="31"/>
  <c r="BT94" i="35"/>
  <c r="BA94" i="31"/>
  <c r="BT94" i="34"/>
  <c r="BT94" i="30"/>
  <c r="BA94" i="33"/>
  <c r="BA94" i="30"/>
  <c r="O91" i="29"/>
  <c r="J91" i="33"/>
  <c r="M91" i="34"/>
  <c r="R91" i="31"/>
  <c r="AA91" i="29"/>
  <c r="AL91" i="31"/>
  <c r="D91" i="33"/>
  <c r="AK91" i="29"/>
  <c r="B91" i="30"/>
  <c r="L91" i="31"/>
  <c r="D91" i="31"/>
  <c r="AI91" i="34"/>
  <c r="R91" i="35"/>
  <c r="M91" i="30"/>
  <c r="AH91" i="32"/>
  <c r="AG91" i="30"/>
  <c r="Z91" i="32"/>
  <c r="S91" i="35"/>
  <c r="AJ91" i="32"/>
  <c r="J91" i="34"/>
  <c r="T91" i="35"/>
  <c r="AY94" i="33"/>
  <c r="BR94" i="29"/>
  <c r="AY94" i="32"/>
  <c r="AY94" i="29"/>
  <c r="BR94" i="32"/>
  <c r="BR94" i="35"/>
  <c r="AY94" i="31"/>
  <c r="AY94" i="35"/>
  <c r="BR94" i="31"/>
  <c r="AY94" i="34"/>
  <c r="BR94" i="30"/>
  <c r="BR94" i="33"/>
  <c r="AY94" i="30"/>
  <c r="BR94" i="34"/>
  <c r="BK94" i="33"/>
  <c r="BK94" i="29"/>
  <c r="AR94" i="33"/>
  <c r="AR94" i="29"/>
  <c r="BK94" i="32"/>
  <c r="AR94" i="32"/>
  <c r="AR94" i="35"/>
  <c r="AR94" i="31"/>
  <c r="BK94" i="35"/>
  <c r="BK94" i="31"/>
  <c r="BK94" i="34"/>
  <c r="BK94" i="30"/>
  <c r="AR94" i="34"/>
  <c r="AR94" i="30"/>
  <c r="AZ94" i="34"/>
  <c r="AZ94" i="30"/>
  <c r="BS94" i="33"/>
  <c r="BS94" i="29"/>
  <c r="AZ94" i="33"/>
  <c r="AZ94" i="29"/>
  <c r="BS94" i="32"/>
  <c r="AZ94" i="32"/>
  <c r="AZ94" i="35"/>
  <c r="AZ94" i="31"/>
  <c r="BS94" i="35"/>
  <c r="BS94" i="31"/>
  <c r="BS94" i="34"/>
  <c r="BS94" i="30"/>
  <c r="BJ94" i="34"/>
  <c r="AQ94" i="30"/>
  <c r="BJ94" i="33"/>
  <c r="AQ94" i="33"/>
  <c r="BJ94" i="29"/>
  <c r="AQ94" i="32"/>
  <c r="AQ94" i="29"/>
  <c r="BJ94" i="32"/>
  <c r="BJ94" i="35"/>
  <c r="AQ94" i="31"/>
  <c r="AQ94" i="35"/>
  <c r="BJ94" i="31"/>
  <c r="AQ94" i="34"/>
  <c r="BJ94" i="30"/>
  <c r="AH91" i="29"/>
  <c r="Z91" i="30"/>
  <c r="I91" i="32"/>
  <c r="AM91" i="34"/>
  <c r="G91" i="29"/>
  <c r="P91" i="29"/>
  <c r="C91" i="33"/>
  <c r="E91" i="35"/>
  <c r="S91" i="31"/>
  <c r="W91" i="33"/>
  <c r="U91" i="30"/>
  <c r="X91" i="33"/>
  <c r="B91" i="29"/>
  <c r="F91" i="33"/>
  <c r="AK91" i="35"/>
  <c r="O91" i="32"/>
  <c r="AJ91" i="34"/>
  <c r="AI91" i="32"/>
  <c r="AL91" i="35"/>
  <c r="Z91" i="31"/>
  <c r="AB91" i="33"/>
  <c r="AC91" i="34"/>
  <c r="AM91" i="35"/>
  <c r="AP94" i="33"/>
  <c r="AP94" i="32"/>
  <c r="AP94" i="30"/>
  <c r="BI94" i="32"/>
  <c r="AP94" i="29"/>
  <c r="BI94" i="35"/>
  <c r="AP94" i="31"/>
  <c r="AP94" i="35"/>
  <c r="BI94" i="31"/>
  <c r="AP94" i="34"/>
  <c r="BI94" i="29"/>
  <c r="BI94" i="34"/>
  <c r="BI94" i="30"/>
  <c r="BI94" i="33"/>
  <c r="D91" i="35"/>
  <c r="Z91" i="29"/>
  <c r="AI91" i="29"/>
  <c r="AA91" i="30"/>
  <c r="B91" i="32"/>
  <c r="AE91" i="33"/>
  <c r="AK91" i="30"/>
  <c r="AF91" i="33"/>
  <c r="Y91" i="35"/>
  <c r="J91" i="30"/>
  <c r="T91" i="31"/>
  <c r="E91" i="33"/>
  <c r="Z91" i="35"/>
  <c r="J91" i="29"/>
  <c r="C91" i="30"/>
  <c r="M91" i="31"/>
  <c r="Y91" i="33"/>
  <c r="AA91" i="35"/>
  <c r="Y91" i="31"/>
  <c r="P91" i="32"/>
  <c r="AK91" i="34"/>
  <c r="G91" i="31"/>
  <c r="S91" i="34"/>
  <c r="N91" i="35"/>
  <c r="BH94" i="33"/>
  <c r="BH94" i="30"/>
  <c r="AO94" i="33"/>
  <c r="AO94" i="29"/>
  <c r="AO94" i="32"/>
  <c r="BH94" i="32"/>
  <c r="BH94" i="35"/>
  <c r="BH94" i="31"/>
  <c r="AO94" i="35"/>
  <c r="AO94" i="31"/>
  <c r="BH94" i="34"/>
  <c r="AO94" i="30"/>
  <c r="AO94" i="34"/>
  <c r="BH94" i="29"/>
  <c r="BV94" i="33"/>
  <c r="BV94" i="30"/>
  <c r="BC94" i="33"/>
  <c r="BC94" i="29"/>
  <c r="BV94" i="32"/>
  <c r="BC94" i="32"/>
  <c r="BV94" i="35"/>
  <c r="BV94" i="31"/>
  <c r="BC94" i="35"/>
  <c r="BC94" i="31"/>
  <c r="BC94" i="34"/>
  <c r="BC94" i="30"/>
  <c r="BV94" i="34"/>
  <c r="BV94" i="29"/>
  <c r="P91" i="30"/>
  <c r="R91" i="32"/>
  <c r="S91" i="33"/>
  <c r="Q91" i="30"/>
  <c r="L91" i="33"/>
  <c r="C91" i="32"/>
  <c r="M91" i="33"/>
  <c r="AC91" i="30"/>
  <c r="AM91" i="31"/>
  <c r="N91" i="33"/>
  <c r="G91" i="35"/>
  <c r="S91" i="29"/>
  <c r="V91" i="30"/>
  <c r="O91" i="33"/>
  <c r="H91" i="35"/>
  <c r="E91" i="31"/>
  <c r="Z91" i="33"/>
  <c r="F91" i="31"/>
  <c r="P91" i="31"/>
  <c r="AL91" i="34"/>
  <c r="AG91" i="35"/>
  <c r="AX94" i="33"/>
  <c r="BQ94" i="34"/>
  <c r="AX94" i="32"/>
  <c r="AX94" i="30"/>
  <c r="BQ94" i="32"/>
  <c r="AX94" i="29"/>
  <c r="BQ94" i="35"/>
  <c r="AX94" i="31"/>
  <c r="AX94" i="35"/>
  <c r="BQ94" i="31"/>
  <c r="AX94" i="34"/>
  <c r="BQ94" i="29"/>
  <c r="BQ94" i="33"/>
  <c r="BQ94" i="30"/>
  <c r="AN94" i="33"/>
  <c r="BG94" i="30"/>
  <c r="BG94" i="33"/>
  <c r="AN94" i="29"/>
  <c r="BG94" i="32"/>
  <c r="AN94" i="32"/>
  <c r="BG94" i="35"/>
  <c r="BG94" i="31"/>
  <c r="AN94" i="35"/>
  <c r="AN94" i="31"/>
  <c r="AN94" i="34"/>
  <c r="AN94" i="30"/>
  <c r="BG94" i="34"/>
  <c r="BG94" i="29"/>
  <c r="BF94" i="33"/>
  <c r="BY94" i="34"/>
  <c r="BF94" i="32"/>
  <c r="BF94" i="30"/>
  <c r="BY94" i="32"/>
  <c r="BF94" i="29"/>
  <c r="BY94" i="35"/>
  <c r="BF94" i="31"/>
  <c r="BF94" i="35"/>
  <c r="BY94" i="31"/>
  <c r="BF94" i="34"/>
  <c r="BY94" i="29"/>
  <c r="BY94" i="33"/>
  <c r="BY94" i="30"/>
  <c r="F91" i="29"/>
  <c r="AI91" i="30"/>
  <c r="AK91" i="32"/>
  <c r="C91" i="34"/>
  <c r="M91" i="35"/>
  <c r="AJ91" i="30"/>
  <c r="AC91" i="32"/>
  <c r="T91" i="33"/>
  <c r="B91" i="31"/>
  <c r="AE91" i="32"/>
  <c r="S91" i="30"/>
  <c r="W91" i="32"/>
  <c r="AG91" i="33"/>
  <c r="AI91" i="35"/>
  <c r="L91" i="30"/>
  <c r="AH91" i="33"/>
  <c r="AJ91" i="35"/>
  <c r="N91" i="31"/>
  <c r="AH91" i="31"/>
  <c r="AA91" i="33"/>
  <c r="B91" i="35"/>
  <c r="AG91" i="29"/>
  <c r="Y91" i="30"/>
  <c r="AI91" i="31"/>
  <c r="AK91" i="33"/>
  <c r="AH91" i="35"/>
  <c r="AV94" i="33"/>
  <c r="AV94" i="29"/>
  <c r="BO94" i="32"/>
  <c r="AV94" i="32"/>
  <c r="AV94" i="35"/>
  <c r="BO94" i="31"/>
  <c r="BO94" i="35"/>
  <c r="AV94" i="31"/>
  <c r="AV94" i="34"/>
  <c r="AV94" i="30"/>
  <c r="BO94" i="34"/>
  <c r="BO94" i="29"/>
  <c r="BO94" i="33"/>
  <c r="BO94" i="30"/>
  <c r="BE94" i="33"/>
  <c r="BE94" i="29"/>
  <c r="BE94" i="32"/>
  <c r="BX94" i="32"/>
  <c r="BX94" i="35"/>
  <c r="BX94" i="31"/>
  <c r="BE94" i="35"/>
  <c r="BE94" i="31"/>
  <c r="BX94" i="34"/>
  <c r="BE94" i="30"/>
  <c r="BE94" i="34"/>
  <c r="BX94" i="29"/>
  <c r="BX94" i="33"/>
  <c r="BX94" i="30"/>
  <c r="BN94" i="32"/>
  <c r="AU94" i="32"/>
  <c r="BN94" i="35"/>
  <c r="BN94" i="31"/>
  <c r="AU94" i="35"/>
  <c r="AU94" i="31"/>
  <c r="AU94" i="34"/>
  <c r="AU94" i="30"/>
  <c r="BN94" i="34"/>
  <c r="BN94" i="29"/>
  <c r="BN94" i="33"/>
  <c r="BN94" i="30"/>
  <c r="AU94" i="33"/>
  <c r="AU94" i="29"/>
  <c r="H91" i="31"/>
  <c r="V91" i="34"/>
  <c r="AF91" i="35"/>
  <c r="AB91" i="31"/>
  <c r="J91" i="32"/>
  <c r="AM91" i="33"/>
  <c r="U91" i="31"/>
  <c r="L91" i="32"/>
  <c r="X91" i="34"/>
  <c r="AL91" i="30"/>
  <c r="D91" i="32"/>
  <c r="F91" i="34"/>
  <c r="P91" i="35"/>
  <c r="AE91" i="30"/>
  <c r="E91" i="32"/>
  <c r="Q91" i="35"/>
  <c r="C91" i="29"/>
  <c r="L91" i="29"/>
  <c r="T91" i="29"/>
  <c r="D91" i="30"/>
  <c r="AG91" i="31"/>
  <c r="P91" i="33"/>
  <c r="D91" i="29"/>
  <c r="O91" i="31"/>
  <c r="AJ91" i="33"/>
  <c r="U91" i="35"/>
  <c r="E91" i="29"/>
  <c r="F91" i="30"/>
  <c r="AA91" i="32"/>
  <c r="V91" i="35"/>
  <c r="O91" i="35"/>
  <c r="AD91" i="29" l="1"/>
  <c r="K91" i="31"/>
  <c r="K91" i="33"/>
  <c r="AD91" i="35"/>
  <c r="K91" i="35"/>
  <c r="K91" i="30"/>
  <c r="AD91" i="33"/>
  <c r="AD91" i="30"/>
  <c r="K91" i="29"/>
  <c r="AD91" i="31"/>
  <c r="K91" i="34"/>
  <c r="AD91" i="34"/>
  <c r="BP94" i="34"/>
  <c r="AW94" i="30"/>
  <c r="AW94" i="34"/>
  <c r="BP94" i="29"/>
  <c r="BP94" i="33"/>
  <c r="BP94" i="30"/>
  <c r="AW94" i="33"/>
  <c r="AW94" i="29"/>
  <c r="AW94" i="32"/>
  <c r="BP94" i="32"/>
  <c r="BP94" i="35"/>
  <c r="BP94" i="31"/>
  <c r="AW94" i="35"/>
  <c r="AW94" i="31"/>
  <c r="K91" i="32"/>
  <c r="AD91" i="32"/>
  <c r="AK90" i="29" l="1"/>
  <c r="R90" i="29"/>
  <c r="V90" i="29"/>
  <c r="C90" i="29"/>
  <c r="AH90" i="35"/>
  <c r="O90" i="35"/>
  <c r="Y90" i="35"/>
  <c r="F90" i="35"/>
  <c r="AC90" i="34"/>
  <c r="J90" i="34"/>
  <c r="AB90" i="33"/>
  <c r="I90" i="33"/>
  <c r="N90" i="32"/>
  <c r="AG90" i="32"/>
  <c r="R90" i="31"/>
  <c r="AK90" i="31"/>
  <c r="H90" i="31"/>
  <c r="AA90" i="31"/>
  <c r="AK90" i="30"/>
  <c r="R90" i="30"/>
  <c r="C90" i="30"/>
  <c r="V90" i="30"/>
  <c r="AM90" i="31"/>
  <c r="T90" i="31"/>
  <c r="U90" i="32"/>
  <c r="B90" i="32"/>
  <c r="P90" i="29"/>
  <c r="AI90" i="29"/>
  <c r="AE90" i="29"/>
  <c r="L90" i="29"/>
  <c r="G90" i="29"/>
  <c r="Z90" i="29"/>
  <c r="S90" i="35"/>
  <c r="AL90" i="35"/>
  <c r="N90" i="35"/>
  <c r="AG90" i="35"/>
  <c r="AB90" i="35"/>
  <c r="I90" i="35"/>
  <c r="X90" i="35"/>
  <c r="E90" i="35"/>
  <c r="AL90" i="34"/>
  <c r="S90" i="34"/>
  <c r="N90" i="34"/>
  <c r="AG90" i="34"/>
  <c r="AB90" i="34"/>
  <c r="I90" i="34"/>
  <c r="X90" i="34"/>
  <c r="E90" i="34"/>
  <c r="R90" i="33"/>
  <c r="AK90" i="33"/>
  <c r="M90" i="33"/>
  <c r="AF90" i="33"/>
  <c r="AA90" i="33"/>
  <c r="H90" i="33"/>
  <c r="W90" i="33"/>
  <c r="D90" i="33"/>
  <c r="R90" i="32"/>
  <c r="AK90" i="32"/>
  <c r="AF90" i="32"/>
  <c r="M90" i="32"/>
  <c r="AA90" i="32"/>
  <c r="H90" i="32"/>
  <c r="W90" i="32"/>
  <c r="D90" i="32"/>
  <c r="AI90" i="31"/>
  <c r="P90" i="31"/>
  <c r="AE90" i="31"/>
  <c r="L90" i="31"/>
  <c r="G90" i="31"/>
  <c r="Z90" i="31"/>
  <c r="C90" i="31"/>
  <c r="V90" i="31"/>
  <c r="AI90" i="30"/>
  <c r="P90" i="30"/>
  <c r="L90" i="30"/>
  <c r="AE90" i="30"/>
  <c r="G90" i="30"/>
  <c r="Z90" i="30"/>
  <c r="T90" i="32"/>
  <c r="AM90" i="32"/>
  <c r="AJ90" i="29"/>
  <c r="Q90" i="29"/>
  <c r="Q90" i="32"/>
  <c r="AJ90" i="32"/>
  <c r="W90" i="30"/>
  <c r="D90" i="30"/>
  <c r="A89" i="29"/>
  <c r="A89" i="30"/>
  <c r="A89" i="31"/>
  <c r="A89" i="32"/>
  <c r="A89" i="33"/>
  <c r="A89" i="34"/>
  <c r="A89" i="35"/>
  <c r="AF90" i="29"/>
  <c r="M90" i="29"/>
  <c r="U90" i="35"/>
  <c r="B90" i="35"/>
  <c r="F90" i="34"/>
  <c r="Y90" i="34"/>
  <c r="S90" i="33"/>
  <c r="AL90" i="33"/>
  <c r="X90" i="33"/>
  <c r="E90" i="33"/>
  <c r="I90" i="32"/>
  <c r="AB90" i="32"/>
  <c r="AF90" i="31"/>
  <c r="M90" i="31"/>
  <c r="M90" i="30"/>
  <c r="AF90" i="30"/>
  <c r="T90" i="33"/>
  <c r="AM90" i="33"/>
  <c r="AJ90" i="33"/>
  <c r="Q90" i="33"/>
  <c r="W90" i="29"/>
  <c r="D90" i="29"/>
  <c r="U90" i="34"/>
  <c r="B90" i="34"/>
  <c r="AH90" i="29"/>
  <c r="O90" i="29"/>
  <c r="J90" i="29"/>
  <c r="AC90" i="29"/>
  <c r="F90" i="29"/>
  <c r="Y90" i="29"/>
  <c r="R90" i="35"/>
  <c r="AK90" i="35"/>
  <c r="M90" i="35"/>
  <c r="AF90" i="35"/>
  <c r="AA90" i="35"/>
  <c r="H90" i="35"/>
  <c r="D90" i="35"/>
  <c r="W90" i="35"/>
  <c r="AK90" i="34"/>
  <c r="R90" i="34"/>
  <c r="AF90" i="34"/>
  <c r="M90" i="34"/>
  <c r="H90" i="34"/>
  <c r="AA90" i="34"/>
  <c r="W90" i="34"/>
  <c r="D90" i="34"/>
  <c r="AI90" i="33"/>
  <c r="P90" i="33"/>
  <c r="AE90" i="33"/>
  <c r="L90" i="33"/>
  <c r="G90" i="33"/>
  <c r="Z90" i="33"/>
  <c r="V90" i="33"/>
  <c r="C90" i="33"/>
  <c r="AI90" i="32"/>
  <c r="P90" i="32"/>
  <c r="AE90" i="32"/>
  <c r="L90" i="32"/>
  <c r="G90" i="32"/>
  <c r="Z90" i="32"/>
  <c r="C90" i="32"/>
  <c r="V90" i="32"/>
  <c r="AH90" i="31"/>
  <c r="O90" i="31"/>
  <c r="J90" i="31"/>
  <c r="AC90" i="31"/>
  <c r="F90" i="31"/>
  <c r="Y90" i="31"/>
  <c r="B90" i="31"/>
  <c r="U90" i="31"/>
  <c r="O90" i="30"/>
  <c r="AH90" i="30"/>
  <c r="J90" i="30"/>
  <c r="AC90" i="30"/>
  <c r="Y90" i="30"/>
  <c r="F90" i="30"/>
  <c r="AM90" i="29"/>
  <c r="T90" i="29"/>
  <c r="T90" i="35"/>
  <c r="AM90" i="35"/>
  <c r="AJ90" i="31"/>
  <c r="Q90" i="31"/>
  <c r="AJ90" i="35"/>
  <c r="Q90" i="35"/>
  <c r="H90" i="29"/>
  <c r="AA90" i="29"/>
  <c r="J90" i="35"/>
  <c r="AC90" i="35"/>
  <c r="AH90" i="34"/>
  <c r="O90" i="34"/>
  <c r="N90" i="33"/>
  <c r="AG90" i="33"/>
  <c r="S90" i="32"/>
  <c r="AL90" i="32"/>
  <c r="X90" i="32"/>
  <c r="E90" i="32"/>
  <c r="W90" i="31"/>
  <c r="D90" i="31"/>
  <c r="AA90" i="30"/>
  <c r="H90" i="30"/>
  <c r="U90" i="29"/>
  <c r="B90" i="29"/>
  <c r="B90" i="30"/>
  <c r="U90" i="30"/>
  <c r="AL90" i="29"/>
  <c r="S90" i="29"/>
  <c r="AG90" i="29"/>
  <c r="N90" i="29"/>
  <c r="I90" i="29"/>
  <c r="AB90" i="29"/>
  <c r="E90" i="29"/>
  <c r="X90" i="29"/>
  <c r="P90" i="35"/>
  <c r="AI90" i="35"/>
  <c r="L90" i="35"/>
  <c r="AE90" i="35"/>
  <c r="Z90" i="35"/>
  <c r="G90" i="35"/>
  <c r="V90" i="35"/>
  <c r="C90" i="35"/>
  <c r="P90" i="34"/>
  <c r="AI90" i="34"/>
  <c r="L90" i="34"/>
  <c r="AE90" i="34"/>
  <c r="Z90" i="34"/>
  <c r="G90" i="34"/>
  <c r="V90" i="34"/>
  <c r="C90" i="34"/>
  <c r="AH90" i="33"/>
  <c r="O90" i="33"/>
  <c r="J90" i="33"/>
  <c r="AC90" i="33"/>
  <c r="F90" i="33"/>
  <c r="Y90" i="33"/>
  <c r="B90" i="33"/>
  <c r="U90" i="33"/>
  <c r="O90" i="32"/>
  <c r="AH90" i="32"/>
  <c r="AC90" i="32"/>
  <c r="J90" i="32"/>
  <c r="Y90" i="32"/>
  <c r="F90" i="32"/>
  <c r="AL90" i="31"/>
  <c r="S90" i="31"/>
  <c r="AG90" i="31"/>
  <c r="N90" i="31"/>
  <c r="I90" i="31"/>
  <c r="AB90" i="31"/>
  <c r="X90" i="31"/>
  <c r="E90" i="31"/>
  <c r="AL90" i="30"/>
  <c r="S90" i="30"/>
  <c r="AG90" i="30"/>
  <c r="N90" i="30"/>
  <c r="AB90" i="30"/>
  <c r="I90" i="30"/>
  <c r="X90" i="30"/>
  <c r="E90" i="30"/>
  <c r="T90" i="30"/>
  <c r="AM90" i="30"/>
  <c r="T90" i="34"/>
  <c r="AM90" i="34"/>
  <c r="AJ90" i="30"/>
  <c r="Q90" i="30"/>
  <c r="Q90" i="34"/>
  <c r="AJ90" i="34"/>
  <c r="BB93" i="33"/>
  <c r="BU93" i="33"/>
  <c r="BU93" i="29"/>
  <c r="BU93" i="32"/>
  <c r="BB93" i="29"/>
  <c r="BB93" i="32"/>
  <c r="BU93" i="35"/>
  <c r="BU93" i="31"/>
  <c r="BB93" i="35"/>
  <c r="BB93" i="31"/>
  <c r="BB93" i="34"/>
  <c r="BB93" i="30"/>
  <c r="BU93" i="34"/>
  <c r="BU93" i="30"/>
  <c r="BR93" i="34"/>
  <c r="BR93" i="30"/>
  <c r="AY93" i="34"/>
  <c r="BR93" i="29"/>
  <c r="BR93" i="33"/>
  <c r="AY93" i="30"/>
  <c r="AY93" i="33"/>
  <c r="AY93" i="29"/>
  <c r="BR93" i="32"/>
  <c r="AY93" i="32"/>
  <c r="AY93" i="35"/>
  <c r="AY93" i="31"/>
  <c r="BR93" i="35"/>
  <c r="BR93" i="31"/>
  <c r="AO93" i="34"/>
  <c r="BH93" i="30"/>
  <c r="BH93" i="34"/>
  <c r="BH93" i="29"/>
  <c r="BH93" i="33"/>
  <c r="AO93" i="30"/>
  <c r="AO93" i="33"/>
  <c r="AO93" i="29"/>
  <c r="AO93" i="32"/>
  <c r="BH93" i="32"/>
  <c r="BH93" i="35"/>
  <c r="AO93" i="31"/>
  <c r="AO93" i="35"/>
  <c r="BH93" i="31"/>
  <c r="BW93" i="34"/>
  <c r="BW93" i="30"/>
  <c r="BD93" i="34"/>
  <c r="BW93" i="29"/>
  <c r="BD93" i="33"/>
  <c r="BD93" i="30"/>
  <c r="BW93" i="33"/>
  <c r="BD93" i="29"/>
  <c r="BD93" i="32"/>
  <c r="BW93" i="32"/>
  <c r="BW93" i="35"/>
  <c r="BW93" i="31"/>
  <c r="BD93" i="35"/>
  <c r="BD93" i="31"/>
  <c r="AX93" i="33"/>
  <c r="AX93" i="29"/>
  <c r="AX93" i="32"/>
  <c r="BQ93" i="32"/>
  <c r="BQ93" i="35"/>
  <c r="AX93" i="31"/>
  <c r="AX93" i="35"/>
  <c r="BQ93" i="31"/>
  <c r="AX93" i="34"/>
  <c r="BQ93" i="30"/>
  <c r="BQ93" i="34"/>
  <c r="BQ93" i="29"/>
  <c r="BQ93" i="33"/>
  <c r="AX93" i="30"/>
  <c r="BC93" i="34"/>
  <c r="BC93" i="30"/>
  <c r="BV93" i="34"/>
  <c r="BV93" i="30"/>
  <c r="BC93" i="33"/>
  <c r="BV93" i="29"/>
  <c r="BV93" i="33"/>
  <c r="BC93" i="29"/>
  <c r="BV93" i="32"/>
  <c r="BC93" i="32"/>
  <c r="BC93" i="35"/>
  <c r="BV93" i="31"/>
  <c r="BV93" i="35"/>
  <c r="BC93" i="31"/>
  <c r="AV93" i="33"/>
  <c r="AV93" i="29"/>
  <c r="AV93" i="32"/>
  <c r="BO93" i="32"/>
  <c r="BO93" i="35"/>
  <c r="BO93" i="31"/>
  <c r="AV93" i="35"/>
  <c r="AV93" i="31"/>
  <c r="BO93" i="34"/>
  <c r="BO93" i="30"/>
  <c r="AV93" i="34"/>
  <c r="BO93" i="29"/>
  <c r="BO93" i="33"/>
  <c r="AV93" i="30"/>
  <c r="BF93" i="33"/>
  <c r="BF93" i="29"/>
  <c r="BF93" i="32"/>
  <c r="BY93" i="32"/>
  <c r="BY93" i="35"/>
  <c r="BF93" i="31"/>
  <c r="BF93" i="35"/>
  <c r="BY93" i="31"/>
  <c r="BF93" i="34"/>
  <c r="BY93" i="30"/>
  <c r="BY93" i="33"/>
  <c r="BY93" i="29"/>
  <c r="BY93" i="34"/>
  <c r="BF93" i="30"/>
  <c r="BE93" i="32"/>
  <c r="BX93" i="32"/>
  <c r="BX93" i="35"/>
  <c r="BE93" i="31"/>
  <c r="BE93" i="35"/>
  <c r="BX93" i="31"/>
  <c r="BE93" i="34"/>
  <c r="BX93" i="30"/>
  <c r="BX93" i="34"/>
  <c r="BX93" i="29"/>
  <c r="BE93" i="33"/>
  <c r="BE93" i="30"/>
  <c r="BX93" i="33"/>
  <c r="BE93" i="29"/>
  <c r="BN93" i="32"/>
  <c r="AU93" i="32"/>
  <c r="AU93" i="35"/>
  <c r="BN93" i="31"/>
  <c r="BN93" i="35"/>
  <c r="AU93" i="31"/>
  <c r="AU93" i="34"/>
  <c r="AU93" i="30"/>
  <c r="BN93" i="34"/>
  <c r="BN93" i="30"/>
  <c r="AU93" i="33"/>
  <c r="BN93" i="29"/>
  <c r="BN93" i="33"/>
  <c r="AU93" i="29"/>
  <c r="AT93" i="34"/>
  <c r="AT93" i="30"/>
  <c r="BM93" i="34"/>
  <c r="BM93" i="30"/>
  <c r="AT93" i="33"/>
  <c r="BM93" i="33"/>
  <c r="BM93" i="29"/>
  <c r="BM93" i="32"/>
  <c r="AT93" i="29"/>
  <c r="AT93" i="32"/>
  <c r="BM93" i="35"/>
  <c r="BM93" i="31"/>
  <c r="AT93" i="35"/>
  <c r="AT93" i="31"/>
  <c r="AS93" i="34"/>
  <c r="BL93" i="33"/>
  <c r="BL93" i="32"/>
  <c r="BL93" i="30"/>
  <c r="AS93" i="32"/>
  <c r="AS93" i="29"/>
  <c r="BL93" i="35"/>
  <c r="BL93" i="31"/>
  <c r="AS93" i="35"/>
  <c r="AS93" i="31"/>
  <c r="BL93" i="34"/>
  <c r="BL93" i="29"/>
  <c r="AS93" i="33"/>
  <c r="AS93" i="30"/>
  <c r="AP93" i="34"/>
  <c r="BI93" i="30"/>
  <c r="BI93" i="33"/>
  <c r="BI93" i="29"/>
  <c r="BI93" i="34"/>
  <c r="AP93" i="30"/>
  <c r="AP93" i="33"/>
  <c r="AP93" i="29"/>
  <c r="AP93" i="32"/>
  <c r="BI93" i="32"/>
  <c r="BI93" i="35"/>
  <c r="AP93" i="31"/>
  <c r="AP93" i="35"/>
  <c r="BI93" i="31"/>
  <c r="BA93" i="32"/>
  <c r="BA93" i="29"/>
  <c r="BT93" i="35"/>
  <c r="BT93" i="31"/>
  <c r="BA93" i="35"/>
  <c r="BA93" i="31"/>
  <c r="BT93" i="34"/>
  <c r="BT93" i="29"/>
  <c r="BA93" i="33"/>
  <c r="BA93" i="30"/>
  <c r="BA93" i="34"/>
  <c r="BT93" i="33"/>
  <c r="BT93" i="32"/>
  <c r="BT93" i="30"/>
  <c r="AR93" i="32"/>
  <c r="AR93" i="35"/>
  <c r="BK93" i="31"/>
  <c r="BK93" i="35"/>
  <c r="AR93" i="31"/>
  <c r="BK93" i="34"/>
  <c r="BK93" i="30"/>
  <c r="AR93" i="34"/>
  <c r="BK93" i="29"/>
  <c r="AR93" i="33"/>
  <c r="AR93" i="30"/>
  <c r="BK93" i="33"/>
  <c r="AR93" i="29"/>
  <c r="BK93" i="32"/>
  <c r="AN93" i="32"/>
  <c r="BG93" i="32"/>
  <c r="BG93" i="35"/>
  <c r="BG93" i="31"/>
  <c r="AN93" i="35"/>
  <c r="AN93" i="31"/>
  <c r="BG93" i="34"/>
  <c r="BG93" i="30"/>
  <c r="AN93" i="34"/>
  <c r="BG93" i="29"/>
  <c r="BG93" i="33"/>
  <c r="AN93" i="30"/>
  <c r="AN93" i="33"/>
  <c r="AN93" i="29"/>
  <c r="AZ93" i="33"/>
  <c r="AZ93" i="30"/>
  <c r="BS93" i="33"/>
  <c r="AZ93" i="29"/>
  <c r="BS93" i="32"/>
  <c r="AZ93" i="32"/>
  <c r="AZ93" i="35"/>
  <c r="BS93" i="31"/>
  <c r="BS93" i="35"/>
  <c r="AZ93" i="31"/>
  <c r="BS93" i="34"/>
  <c r="BS93" i="30"/>
  <c r="AZ93" i="34"/>
  <c r="BS93" i="29"/>
  <c r="BJ93" i="33"/>
  <c r="AQ93" i="30"/>
  <c r="AQ93" i="33"/>
  <c r="AQ93" i="29"/>
  <c r="BJ93" i="32"/>
  <c r="AQ93" i="32"/>
  <c r="AQ93" i="35"/>
  <c r="AQ93" i="31"/>
  <c r="BJ93" i="35"/>
  <c r="BJ93" i="31"/>
  <c r="BJ93" i="34"/>
  <c r="BJ93" i="30"/>
  <c r="AQ93" i="34"/>
  <c r="BJ93" i="29"/>
  <c r="V89" i="30"/>
  <c r="D89" i="30"/>
  <c r="E89" i="30"/>
  <c r="Y89" i="30"/>
  <c r="G89" i="30"/>
  <c r="AA89" i="30"/>
  <c r="I89" i="30"/>
  <c r="AC89" i="30"/>
  <c r="L89" i="30"/>
  <c r="M89" i="30"/>
  <c r="AG89" i="30"/>
  <c r="AH89" i="30"/>
  <c r="P89" i="30"/>
  <c r="Q89" i="30"/>
  <c r="AK89" i="30"/>
  <c r="AL89" i="30"/>
  <c r="AM89" i="30"/>
  <c r="C89" i="31"/>
  <c r="W89" i="31"/>
  <c r="E89" i="31"/>
  <c r="Y89" i="31"/>
  <c r="G89" i="31"/>
  <c r="AA89" i="31"/>
  <c r="I89" i="31"/>
  <c r="AC89" i="31"/>
  <c r="L89" i="31"/>
  <c r="M89" i="31"/>
  <c r="AG89" i="31"/>
  <c r="AH89" i="31"/>
  <c r="P89" i="31"/>
  <c r="AJ89" i="31"/>
  <c r="AK89" i="31"/>
  <c r="AL89" i="31"/>
  <c r="AM89" i="31"/>
  <c r="V89" i="32"/>
  <c r="D89" i="32"/>
  <c r="E89" i="32"/>
  <c r="Y89" i="32"/>
  <c r="Z89" i="32"/>
  <c r="AA89" i="32"/>
  <c r="I89" i="32"/>
  <c r="AC89" i="32"/>
  <c r="AE89" i="32"/>
  <c r="AF89" i="32"/>
  <c r="AG89" i="32"/>
  <c r="AH89" i="32"/>
  <c r="P89" i="32"/>
  <c r="Q89" i="32"/>
  <c r="R89" i="32"/>
  <c r="AL89" i="32"/>
  <c r="T89" i="32"/>
  <c r="V89" i="33"/>
  <c r="W89" i="33"/>
  <c r="E89" i="33"/>
  <c r="Y89" i="33"/>
  <c r="Z89" i="33"/>
  <c r="H89" i="33"/>
  <c r="I89" i="33"/>
  <c r="AC89" i="33"/>
  <c r="L89" i="33"/>
  <c r="AF89" i="33"/>
  <c r="AG89" i="33"/>
  <c r="AH89" i="33"/>
  <c r="AI89" i="33"/>
  <c r="Q89" i="33"/>
  <c r="R89" i="33"/>
  <c r="AL89" i="33"/>
  <c r="T89" i="33"/>
  <c r="V89" i="34"/>
  <c r="W89" i="34"/>
  <c r="X89" i="34"/>
  <c r="F89" i="34"/>
  <c r="G89" i="34"/>
  <c r="H89" i="34"/>
  <c r="AB89" i="34"/>
  <c r="J89" i="34"/>
  <c r="AE89" i="34"/>
  <c r="M89" i="34"/>
  <c r="AG89" i="34"/>
  <c r="O89" i="34"/>
  <c r="P89" i="34"/>
  <c r="Q89" i="34"/>
  <c r="R89" i="34"/>
  <c r="S89" i="34"/>
  <c r="AM89" i="34"/>
  <c r="V89" i="35"/>
  <c r="W89" i="35"/>
  <c r="E89" i="35"/>
  <c r="F89" i="35"/>
  <c r="Z89" i="35"/>
  <c r="AA89" i="35"/>
  <c r="I89" i="35"/>
  <c r="J89" i="35"/>
  <c r="AE89" i="35"/>
  <c r="AF89" i="35"/>
  <c r="AG89" i="35"/>
  <c r="AH89" i="35"/>
  <c r="AI89" i="35"/>
  <c r="Q89" i="35"/>
  <c r="R89" i="35"/>
  <c r="S89" i="35"/>
  <c r="T89" i="35"/>
  <c r="U89" i="30" l="1"/>
  <c r="U89" i="33"/>
  <c r="B89" i="34"/>
  <c r="B89" i="35"/>
  <c r="U89" i="31"/>
  <c r="B89" i="32"/>
  <c r="AA89" i="29"/>
  <c r="BM92" i="29"/>
  <c r="BM92" i="30"/>
  <c r="AT92" i="30"/>
  <c r="BM92" i="31"/>
  <c r="AT92" i="31"/>
  <c r="BM92" i="34"/>
  <c r="AT92" i="34"/>
  <c r="AT92" i="29"/>
  <c r="BM92" i="33"/>
  <c r="AT92" i="33"/>
  <c r="BM92" i="32"/>
  <c r="AT92" i="35"/>
  <c r="AT92" i="32"/>
  <c r="BM92" i="35"/>
  <c r="T89" i="29"/>
  <c r="BF92" i="31"/>
  <c r="BF92" i="34"/>
  <c r="BF92" i="33"/>
  <c r="BF92" i="35"/>
  <c r="BF92" i="32"/>
  <c r="BF92" i="30"/>
  <c r="BF92" i="29"/>
  <c r="P89" i="29"/>
  <c r="BB92" i="35"/>
  <c r="BB92" i="29"/>
  <c r="BB92" i="30"/>
  <c r="BB92" i="31"/>
  <c r="BB92" i="34"/>
  <c r="BB92" i="33"/>
  <c r="BB92" i="32"/>
  <c r="AE89" i="29"/>
  <c r="AX92" i="35"/>
  <c r="AX92" i="34"/>
  <c r="AX92" i="29"/>
  <c r="AX92" i="32"/>
  <c r="AX92" i="31"/>
  <c r="AX92" i="33"/>
  <c r="AX92" i="30"/>
  <c r="Z89" i="29"/>
  <c r="AS92" i="33"/>
  <c r="BL92" i="32"/>
  <c r="AS92" i="34"/>
  <c r="AS92" i="30"/>
  <c r="AS92" i="35"/>
  <c r="BL92" i="34"/>
  <c r="BL92" i="31"/>
  <c r="AS92" i="29"/>
  <c r="BL92" i="33"/>
  <c r="BL92" i="35"/>
  <c r="AS92" i="32"/>
  <c r="BL92" i="29"/>
  <c r="AS92" i="31"/>
  <c r="BL92" i="30"/>
  <c r="C89" i="29"/>
  <c r="AO92" i="31"/>
  <c r="BH92" i="32"/>
  <c r="AO92" i="34"/>
  <c r="BH92" i="31"/>
  <c r="AO92" i="33"/>
  <c r="BH92" i="34"/>
  <c r="BH92" i="29"/>
  <c r="AO92" i="35"/>
  <c r="BH92" i="35"/>
  <c r="BH92" i="33"/>
  <c r="AO92" i="30"/>
  <c r="AO92" i="32"/>
  <c r="AO92" i="29"/>
  <c r="BH92" i="30"/>
  <c r="Q89" i="29"/>
  <c r="BC92" i="34"/>
  <c r="BC92" i="33"/>
  <c r="BC92" i="29"/>
  <c r="BC92" i="30"/>
  <c r="BC92" i="31"/>
  <c r="BC92" i="32"/>
  <c r="BC92" i="35"/>
  <c r="D89" i="29"/>
  <c r="AP92" i="29"/>
  <c r="BI92" i="33"/>
  <c r="AP92" i="35"/>
  <c r="AP92" i="30"/>
  <c r="BI92" i="35"/>
  <c r="AP92" i="34"/>
  <c r="BI92" i="29"/>
  <c r="AP92" i="31"/>
  <c r="BI92" i="32"/>
  <c r="BI92" i="30"/>
  <c r="BI92" i="34"/>
  <c r="AP92" i="32"/>
  <c r="BI92" i="31"/>
  <c r="AP92" i="33"/>
  <c r="AL89" i="29"/>
  <c r="BE92" i="35"/>
  <c r="BE92" i="29"/>
  <c r="BE92" i="30"/>
  <c r="BE92" i="31"/>
  <c r="BE92" i="34"/>
  <c r="BE92" i="33"/>
  <c r="BE92" i="32"/>
  <c r="O89" i="29"/>
  <c r="BA92" i="33"/>
  <c r="BA92" i="34"/>
  <c r="BA92" i="35"/>
  <c r="BA92" i="29"/>
  <c r="BA92" i="32"/>
  <c r="BA92" i="31"/>
  <c r="BA92" i="30"/>
  <c r="J89" i="29"/>
  <c r="AV92" i="32"/>
  <c r="AV92" i="35"/>
  <c r="AV92" i="34"/>
  <c r="AV92" i="33"/>
  <c r="AV92" i="29"/>
  <c r="AV92" i="30"/>
  <c r="AV92" i="31"/>
  <c r="Y89" i="29"/>
  <c r="BK92" i="30"/>
  <c r="AR92" i="30"/>
  <c r="BK92" i="31"/>
  <c r="AR92" i="33"/>
  <c r="BK92" i="32"/>
  <c r="AR92" i="32"/>
  <c r="BK92" i="35"/>
  <c r="AR92" i="31"/>
  <c r="BK92" i="34"/>
  <c r="AR92" i="34"/>
  <c r="BK92" i="33"/>
  <c r="AR92" i="29"/>
  <c r="BK92" i="29"/>
  <c r="AR92" i="35"/>
  <c r="U89" i="29"/>
  <c r="BG92" i="30"/>
  <c r="AN92" i="30"/>
  <c r="BG92" i="33"/>
  <c r="BG92" i="31"/>
  <c r="BG92" i="32"/>
  <c r="AN92" i="32"/>
  <c r="AN92" i="33"/>
  <c r="BG92" i="35"/>
  <c r="BG92" i="34"/>
  <c r="AN92" i="34"/>
  <c r="AN92" i="31"/>
  <c r="AN92" i="29"/>
  <c r="BG92" i="29"/>
  <c r="AN92" i="35"/>
  <c r="AK89" i="29"/>
  <c r="BD92" i="30"/>
  <c r="BD92" i="33"/>
  <c r="BD92" i="29"/>
  <c r="BD92" i="31"/>
  <c r="BD92" i="32"/>
  <c r="BD92" i="35"/>
  <c r="BD92" i="34"/>
  <c r="AG89" i="29"/>
  <c r="AZ92" i="29"/>
  <c r="AZ92" i="30"/>
  <c r="AZ92" i="31"/>
  <c r="AZ92" i="32"/>
  <c r="AZ92" i="33"/>
  <c r="AZ92" i="34"/>
  <c r="AZ92" i="35"/>
  <c r="I89" i="29"/>
  <c r="AU92" i="30"/>
  <c r="AU92" i="29"/>
  <c r="BN92" i="35"/>
  <c r="AU92" i="33"/>
  <c r="AU92" i="32"/>
  <c r="BN92" i="29"/>
  <c r="BN92" i="32"/>
  <c r="AU92" i="34"/>
  <c r="BN92" i="31"/>
  <c r="AU92" i="31"/>
  <c r="BN92" i="30"/>
  <c r="BN92" i="33"/>
  <c r="AU92" i="35"/>
  <c r="BN92" i="34"/>
  <c r="X89" i="29"/>
  <c r="BJ92" i="35"/>
  <c r="AQ92" i="31"/>
  <c r="AQ92" i="30"/>
  <c r="BJ92" i="29"/>
  <c r="AQ92" i="33"/>
  <c r="AQ92" i="35"/>
  <c r="AQ92" i="32"/>
  <c r="BJ92" i="31"/>
  <c r="AQ92" i="29"/>
  <c r="BJ92" i="30"/>
  <c r="AQ92" i="34"/>
  <c r="BJ92" i="33"/>
  <c r="BJ92" i="32"/>
  <c r="BJ92" i="34"/>
  <c r="M89" i="29"/>
  <c r="AY92" i="34"/>
  <c r="AY92" i="31"/>
  <c r="AY92" i="35"/>
  <c r="AY92" i="30"/>
  <c r="AY92" i="29"/>
  <c r="AY92" i="32"/>
  <c r="AY92" i="33"/>
  <c r="AB89" i="29"/>
  <c r="AM89" i="35"/>
  <c r="W89" i="29"/>
  <c r="AJ89" i="29"/>
  <c r="AM89" i="32"/>
  <c r="V89" i="31"/>
  <c r="W89" i="32"/>
  <c r="D89" i="33"/>
  <c r="E89" i="34"/>
  <c r="Q89" i="31"/>
  <c r="AH89" i="29"/>
  <c r="U89" i="34"/>
  <c r="AJ89" i="32"/>
  <c r="AI89" i="30"/>
  <c r="AI89" i="31"/>
  <c r="AK89" i="32"/>
  <c r="AK89" i="33"/>
  <c r="AL89" i="34"/>
  <c r="AJ89" i="35"/>
  <c r="AC89" i="29"/>
  <c r="AE89" i="30"/>
  <c r="AE89" i="31"/>
  <c r="M89" i="32"/>
  <c r="M89" i="33"/>
  <c r="N89" i="34"/>
  <c r="AL89" i="35"/>
  <c r="B89" i="29"/>
  <c r="F89" i="29"/>
  <c r="Z89" i="30"/>
  <c r="Z89" i="31"/>
  <c r="H89" i="32"/>
  <c r="AA89" i="33"/>
  <c r="I89" i="34"/>
  <c r="AM89" i="29"/>
  <c r="AB89" i="35"/>
  <c r="N89" i="35"/>
  <c r="K90" i="33"/>
  <c r="AD90" i="33"/>
  <c r="AD90" i="34"/>
  <c r="K90" i="34"/>
  <c r="E89" i="29"/>
  <c r="N89" i="29"/>
  <c r="S89" i="29"/>
  <c r="B89" i="30"/>
  <c r="H89" i="30"/>
  <c r="D89" i="31"/>
  <c r="X89" i="32"/>
  <c r="S89" i="32"/>
  <c r="N89" i="33"/>
  <c r="AH89" i="34"/>
  <c r="AC89" i="35"/>
  <c r="H89" i="29"/>
  <c r="AJ89" i="33"/>
  <c r="AM89" i="33"/>
  <c r="AF89" i="30"/>
  <c r="AF89" i="31"/>
  <c r="AB89" i="32"/>
  <c r="X89" i="33"/>
  <c r="S89" i="33"/>
  <c r="Y89" i="34"/>
  <c r="U89" i="35"/>
  <c r="AF89" i="29"/>
  <c r="W89" i="30"/>
  <c r="L89" i="29"/>
  <c r="AI89" i="29"/>
  <c r="U89" i="32"/>
  <c r="T89" i="31"/>
  <c r="C89" i="30"/>
  <c r="R89" i="30"/>
  <c r="H89" i="31"/>
  <c r="R89" i="31"/>
  <c r="N89" i="32"/>
  <c r="AB89" i="33"/>
  <c r="AC89" i="34"/>
  <c r="Y89" i="35"/>
  <c r="O89" i="35"/>
  <c r="V89" i="29"/>
  <c r="X89" i="35"/>
  <c r="K90" i="30"/>
  <c r="AD90" i="30"/>
  <c r="AJ89" i="34"/>
  <c r="AJ89" i="30"/>
  <c r="T89" i="34"/>
  <c r="T89" i="30"/>
  <c r="X89" i="30"/>
  <c r="AB89" i="30"/>
  <c r="N89" i="30"/>
  <c r="S89" i="30"/>
  <c r="X89" i="31"/>
  <c r="AB89" i="31"/>
  <c r="N89" i="31"/>
  <c r="S89" i="31"/>
  <c r="F89" i="32"/>
  <c r="J89" i="32"/>
  <c r="O89" i="32"/>
  <c r="B89" i="33"/>
  <c r="F89" i="33"/>
  <c r="J89" i="33"/>
  <c r="O89" i="33"/>
  <c r="C89" i="34"/>
  <c r="Z89" i="34"/>
  <c r="L89" i="34"/>
  <c r="AI89" i="34"/>
  <c r="C89" i="35"/>
  <c r="G89" i="35"/>
  <c r="L89" i="35"/>
  <c r="P89" i="35"/>
  <c r="F89" i="30"/>
  <c r="J89" i="30"/>
  <c r="O89" i="30"/>
  <c r="B89" i="31"/>
  <c r="F89" i="31"/>
  <c r="J89" i="31"/>
  <c r="O89" i="31"/>
  <c r="C89" i="32"/>
  <c r="G89" i="32"/>
  <c r="L89" i="32"/>
  <c r="AI89" i="32"/>
  <c r="C89" i="33"/>
  <c r="G89" i="33"/>
  <c r="AE89" i="33"/>
  <c r="P89" i="33"/>
  <c r="D89" i="34"/>
  <c r="AA89" i="34"/>
  <c r="AF89" i="34"/>
  <c r="AK89" i="34"/>
  <c r="D89" i="35"/>
  <c r="H89" i="35"/>
  <c r="M89" i="35"/>
  <c r="AK89" i="35"/>
  <c r="G89" i="29"/>
  <c r="R89" i="29"/>
  <c r="K90" i="32"/>
  <c r="AD90" i="32"/>
  <c r="AD90" i="31"/>
  <c r="K90" i="31"/>
  <c r="K90" i="35"/>
  <c r="AD90" i="35"/>
  <c r="AD90" i="29"/>
  <c r="K90" i="29"/>
  <c r="BV92" i="33"/>
  <c r="BV92" i="32"/>
  <c r="BV92" i="35"/>
  <c r="BV92" i="31"/>
  <c r="BV92" i="34"/>
  <c r="BV92" i="29"/>
  <c r="BV92" i="30"/>
  <c r="BP93" i="34"/>
  <c r="BP93" i="29"/>
  <c r="AW93" i="33"/>
  <c r="AW93" i="30"/>
  <c r="AW93" i="31"/>
  <c r="BP93" i="33"/>
  <c r="AW93" i="29"/>
  <c r="AW93" i="32"/>
  <c r="AW93" i="35"/>
  <c r="BP93" i="32"/>
  <c r="BP93" i="35"/>
  <c r="BP93" i="31"/>
  <c r="AW93" i="34"/>
  <c r="BP93" i="30"/>
  <c r="BU92" i="32"/>
  <c r="BU92" i="35"/>
  <c r="BU92" i="31"/>
  <c r="BU92" i="29"/>
  <c r="BU92" i="34"/>
  <c r="BU92" i="30"/>
  <c r="BU92" i="33"/>
  <c r="BT92" i="35"/>
  <c r="BT92" i="31"/>
  <c r="BT92" i="34"/>
  <c r="BT92" i="29"/>
  <c r="BT92" i="30"/>
  <c r="BT92" i="33"/>
  <c r="BT92" i="32"/>
  <c r="BS92" i="34"/>
  <c r="BS92" i="29"/>
  <c r="BS92" i="30"/>
  <c r="BS92" i="33"/>
  <c r="BS92" i="32"/>
  <c r="BS92" i="35"/>
  <c r="BS92" i="31"/>
  <c r="BR92" i="35"/>
  <c r="BR92" i="34"/>
  <c r="BR92" i="29"/>
  <c r="BR92" i="30"/>
  <c r="BR92" i="33"/>
  <c r="BR92" i="32"/>
  <c r="BR92" i="31"/>
  <c r="BY92" i="31"/>
  <c r="BY92" i="34"/>
  <c r="BY92" i="30"/>
  <c r="BY92" i="33"/>
  <c r="BY92" i="29"/>
  <c r="BY92" i="32"/>
  <c r="BY92" i="35"/>
  <c r="BQ92" i="35"/>
  <c r="BQ92" i="31"/>
  <c r="BQ92" i="34"/>
  <c r="BQ92" i="30"/>
  <c r="BQ92" i="33"/>
  <c r="BQ92" i="29"/>
  <c r="BQ92" i="32"/>
  <c r="BX92" i="29"/>
  <c r="BX92" i="32"/>
  <c r="BX92" i="35"/>
  <c r="BX92" i="31"/>
  <c r="BX92" i="30"/>
  <c r="BX92" i="34"/>
  <c r="BX92" i="33"/>
  <c r="BO92" i="34"/>
  <c r="BO92" i="30"/>
  <c r="BO92" i="33"/>
  <c r="BO92" i="32"/>
  <c r="BO92" i="35"/>
  <c r="BO92" i="31"/>
  <c r="BO92" i="29"/>
  <c r="BW92" i="29"/>
  <c r="BW92" i="34"/>
  <c r="BW92" i="30"/>
  <c r="BW92" i="33"/>
  <c r="BW92" i="32"/>
  <c r="BW92" i="35"/>
  <c r="BW92" i="31"/>
  <c r="A88" i="35"/>
  <c r="A88" i="34"/>
  <c r="A88" i="33"/>
  <c r="A88" i="32"/>
  <c r="A88" i="31"/>
  <c r="A88" i="30"/>
  <c r="A88" i="29"/>
  <c r="AD89" i="35"/>
  <c r="AD89" i="30"/>
  <c r="K89" i="34"/>
  <c r="AD89" i="32"/>
  <c r="K89" i="33"/>
  <c r="AD89" i="31"/>
  <c r="V88" i="29"/>
  <c r="W88" i="29"/>
  <c r="X88" i="29"/>
  <c r="H88" i="29"/>
  <c r="AB88" i="29"/>
  <c r="L88" i="29"/>
  <c r="AH88" i="29"/>
  <c r="P88" i="29"/>
  <c r="AJ88" i="29"/>
  <c r="AM88" i="29"/>
  <c r="W88" i="30"/>
  <c r="AA88" i="30"/>
  <c r="I88" i="30"/>
  <c r="J88" i="30"/>
  <c r="M88" i="30"/>
  <c r="AG88" i="30"/>
  <c r="O88" i="30"/>
  <c r="R88" i="30"/>
  <c r="E88" i="31"/>
  <c r="Y88" i="31"/>
  <c r="G88" i="31"/>
  <c r="H88" i="31"/>
  <c r="AG88" i="31"/>
  <c r="O88" i="31"/>
  <c r="AI88" i="31"/>
  <c r="Q88" i="31"/>
  <c r="AK88" i="31"/>
  <c r="S88" i="31"/>
  <c r="T88" i="31"/>
  <c r="F88" i="32"/>
  <c r="Z88" i="32"/>
  <c r="H88" i="32"/>
  <c r="AH88" i="32"/>
  <c r="P88" i="32"/>
  <c r="Q88" i="32"/>
  <c r="AL88" i="32"/>
  <c r="U88" i="33"/>
  <c r="C88" i="33"/>
  <c r="W88" i="33"/>
  <c r="E88" i="33"/>
  <c r="G88" i="33"/>
  <c r="AA88" i="33"/>
  <c r="AB88" i="33"/>
  <c r="AC88" i="33"/>
  <c r="AI88" i="33"/>
  <c r="AJ88" i="33"/>
  <c r="B88" i="34"/>
  <c r="V88" i="34"/>
  <c r="W88" i="34"/>
  <c r="AA88" i="34"/>
  <c r="J88" i="34"/>
  <c r="AE88" i="34"/>
  <c r="AF88" i="34"/>
  <c r="N88" i="34"/>
  <c r="AJ88" i="34"/>
  <c r="B88" i="35"/>
  <c r="F88" i="35"/>
  <c r="G88" i="35"/>
  <c r="I88" i="35"/>
  <c r="J88" i="35"/>
  <c r="AE88" i="35"/>
  <c r="AF88" i="35"/>
  <c r="R88" i="35"/>
  <c r="S88" i="35"/>
  <c r="K89" i="29" l="1"/>
  <c r="AW92" i="35"/>
  <c r="AW92" i="29"/>
  <c r="AW92" i="30"/>
  <c r="AW92" i="31"/>
  <c r="AW92" i="34"/>
  <c r="AW92" i="33"/>
  <c r="AW92" i="32"/>
  <c r="AD89" i="29"/>
  <c r="AD89" i="34"/>
  <c r="AD89" i="33"/>
  <c r="K89" i="30"/>
  <c r="K89" i="35"/>
  <c r="K89" i="31"/>
  <c r="K89" i="32"/>
  <c r="BX91" i="33"/>
  <c r="BE91" i="29"/>
  <c r="BE91" i="33"/>
  <c r="BX91" i="32"/>
  <c r="BE91" i="32"/>
  <c r="BX91" i="30"/>
  <c r="BX91" i="35"/>
  <c r="BE91" i="31"/>
  <c r="BE91" i="35"/>
  <c r="BX91" i="31"/>
  <c r="BX91" i="34"/>
  <c r="BE91" i="30"/>
  <c r="BE91" i="34"/>
  <c r="BX91" i="29"/>
  <c r="BO91" i="33"/>
  <c r="BO91" i="29"/>
  <c r="AV91" i="33"/>
  <c r="AV91" i="29"/>
  <c r="AV91" i="32"/>
  <c r="BO91" i="32"/>
  <c r="BO91" i="35"/>
  <c r="AV91" i="31"/>
  <c r="AV91" i="35"/>
  <c r="BO91" i="31"/>
  <c r="AV91" i="34"/>
  <c r="BO91" i="30"/>
  <c r="BO91" i="34"/>
  <c r="AV91" i="30"/>
  <c r="BG91" i="34"/>
  <c r="AN91" i="30"/>
  <c r="BG91" i="33"/>
  <c r="BG91" i="29"/>
  <c r="AN91" i="33"/>
  <c r="AN91" i="29"/>
  <c r="AN91" i="32"/>
  <c r="BG91" i="32"/>
  <c r="BG91" i="35"/>
  <c r="AN91" i="31"/>
  <c r="AN91" i="35"/>
  <c r="BG91" i="31"/>
  <c r="AN91" i="34"/>
  <c r="BG91" i="30"/>
  <c r="U88" i="29"/>
  <c r="T88" i="30"/>
  <c r="E88" i="32"/>
  <c r="Z88" i="34"/>
  <c r="Y88" i="32"/>
  <c r="C88" i="29"/>
  <c r="Z88" i="33"/>
  <c r="N88" i="30"/>
  <c r="E88" i="29"/>
  <c r="AJ88" i="32"/>
  <c r="AA88" i="31"/>
  <c r="R88" i="31"/>
  <c r="AL88" i="31"/>
  <c r="D88" i="33"/>
  <c r="BD91" i="35"/>
  <c r="BW91" i="31"/>
  <c r="BD91" i="34"/>
  <c r="BW91" i="30"/>
  <c r="BW91" i="34"/>
  <c r="BD91" i="30"/>
  <c r="BW91" i="33"/>
  <c r="BW91" i="29"/>
  <c r="BD91" i="33"/>
  <c r="BD91" i="29"/>
  <c r="BD91" i="32"/>
  <c r="BW91" i="32"/>
  <c r="BW91" i="35"/>
  <c r="BD91" i="31"/>
  <c r="AU91" i="35"/>
  <c r="BN91" i="31"/>
  <c r="AU91" i="34"/>
  <c r="BN91" i="30"/>
  <c r="BN91" i="34"/>
  <c r="AU91" i="30"/>
  <c r="BN91" i="33"/>
  <c r="BN91" i="29"/>
  <c r="AU91" i="33"/>
  <c r="AU91" i="29"/>
  <c r="AU91" i="32"/>
  <c r="BN91" i="32"/>
  <c r="BN91" i="35"/>
  <c r="AU91" i="31"/>
  <c r="A87" i="35"/>
  <c r="A87" i="34"/>
  <c r="A87" i="33"/>
  <c r="A87" i="32"/>
  <c r="A87" i="31"/>
  <c r="A87" i="30"/>
  <c r="A87" i="29"/>
  <c r="AC88" i="30"/>
  <c r="AM88" i="31"/>
  <c r="N88" i="33"/>
  <c r="Z88" i="35"/>
  <c r="AM88" i="30"/>
  <c r="AG88" i="32"/>
  <c r="G88" i="34"/>
  <c r="X88" i="31"/>
  <c r="AI88" i="32"/>
  <c r="AC88" i="34"/>
  <c r="T88" i="35"/>
  <c r="B88" i="33"/>
  <c r="L88" i="34"/>
  <c r="V88" i="33"/>
  <c r="M88" i="34"/>
  <c r="BC91" i="35"/>
  <c r="BV91" i="31"/>
  <c r="BC91" i="34"/>
  <c r="BV91" i="30"/>
  <c r="BV91" i="34"/>
  <c r="BC91" i="30"/>
  <c r="BV91" i="33"/>
  <c r="BV91" i="29"/>
  <c r="BC91" i="33"/>
  <c r="BC91" i="29"/>
  <c r="BC91" i="32"/>
  <c r="BV91" i="32"/>
  <c r="BV91" i="35"/>
  <c r="BC91" i="31"/>
  <c r="BM91" i="35"/>
  <c r="AT91" i="31"/>
  <c r="BM91" i="34"/>
  <c r="BM91" i="30"/>
  <c r="AT91" i="34"/>
  <c r="AT91" i="30"/>
  <c r="BM91" i="33"/>
  <c r="BM91" i="29"/>
  <c r="AT91" i="33"/>
  <c r="AT91" i="29"/>
  <c r="AT91" i="32"/>
  <c r="BM91" i="32"/>
  <c r="AT91" i="35"/>
  <c r="BM91" i="31"/>
  <c r="BP92" i="32"/>
  <c r="BP92" i="35"/>
  <c r="BP92" i="31"/>
  <c r="BP92" i="30"/>
  <c r="BP92" i="34"/>
  <c r="BP92" i="33"/>
  <c r="BP92" i="29"/>
  <c r="S88" i="30"/>
  <c r="D88" i="32"/>
  <c r="AG88" i="33"/>
  <c r="P88" i="35"/>
  <c r="W88" i="31"/>
  <c r="N88" i="32"/>
  <c r="P88" i="34"/>
  <c r="Q88" i="34"/>
  <c r="AK88" i="35"/>
  <c r="F88" i="31"/>
  <c r="Z88" i="31"/>
  <c r="I88" i="33"/>
  <c r="AM88" i="35"/>
  <c r="AJ88" i="31"/>
  <c r="H88" i="34"/>
  <c r="U88" i="35"/>
  <c r="AA88" i="29"/>
  <c r="AK88" i="30"/>
  <c r="C88" i="32"/>
  <c r="M88" i="33"/>
  <c r="Y88" i="35"/>
  <c r="BB91" i="34"/>
  <c r="BB91" i="30"/>
  <c r="BU91" i="33"/>
  <c r="BU91" i="29"/>
  <c r="BB91" i="33"/>
  <c r="BB91" i="29"/>
  <c r="BB91" i="32"/>
  <c r="BU91" i="32"/>
  <c r="BB91" i="35"/>
  <c r="BU91" i="31"/>
  <c r="BU91" i="35"/>
  <c r="BB91" i="31"/>
  <c r="BU91" i="34"/>
  <c r="BU91" i="30"/>
  <c r="BL91" i="34"/>
  <c r="AS91" i="30"/>
  <c r="BL91" i="33"/>
  <c r="BL91" i="29"/>
  <c r="AS91" i="33"/>
  <c r="AS91" i="29"/>
  <c r="BL91" i="32"/>
  <c r="AS91" i="32"/>
  <c r="AS91" i="35"/>
  <c r="BL91" i="31"/>
  <c r="BL91" i="35"/>
  <c r="AS91" i="31"/>
  <c r="AS91" i="34"/>
  <c r="BL91" i="30"/>
  <c r="AL88" i="30"/>
  <c r="W88" i="32"/>
  <c r="F88" i="34"/>
  <c r="AI88" i="35"/>
  <c r="D88" i="31"/>
  <c r="Y88" i="33"/>
  <c r="AI88" i="34"/>
  <c r="N88" i="31"/>
  <c r="H88" i="33"/>
  <c r="AL88" i="34"/>
  <c r="T88" i="34"/>
  <c r="AI88" i="29"/>
  <c r="H88" i="30"/>
  <c r="U88" i="32"/>
  <c r="L88" i="33"/>
  <c r="V88" i="32"/>
  <c r="AF88" i="33"/>
  <c r="O88" i="35"/>
  <c r="BA91" i="34"/>
  <c r="BT91" i="30"/>
  <c r="BT91" i="34"/>
  <c r="BA91" i="30"/>
  <c r="BT91" i="33"/>
  <c r="BT91" i="29"/>
  <c r="BA91" i="33"/>
  <c r="BA91" i="29"/>
  <c r="BT91" i="32"/>
  <c r="BA91" i="32"/>
  <c r="BA91" i="35"/>
  <c r="BT91" i="31"/>
  <c r="BT91" i="35"/>
  <c r="BA91" i="31"/>
  <c r="AR91" i="34"/>
  <c r="BK91" i="30"/>
  <c r="BK91" i="34"/>
  <c r="AR91" i="33"/>
  <c r="BK91" i="29"/>
  <c r="BK91" i="33"/>
  <c r="AR91" i="30"/>
  <c r="BK91" i="32"/>
  <c r="AR91" i="29"/>
  <c r="AR91" i="32"/>
  <c r="AR91" i="35"/>
  <c r="BK91" i="31"/>
  <c r="BK91" i="35"/>
  <c r="AR91" i="31"/>
  <c r="V88" i="31"/>
  <c r="AF88" i="32"/>
  <c r="Y88" i="34"/>
  <c r="P88" i="33"/>
  <c r="S88" i="29"/>
  <c r="C88" i="30"/>
  <c r="AF88" i="31"/>
  <c r="F88" i="33"/>
  <c r="H88" i="35"/>
  <c r="AB88" i="35"/>
  <c r="T88" i="29"/>
  <c r="D88" i="30"/>
  <c r="AC88" i="35"/>
  <c r="AH88" i="31"/>
  <c r="R88" i="33"/>
  <c r="S88" i="34"/>
  <c r="Z88" i="30"/>
  <c r="I88" i="32"/>
  <c r="J88" i="33"/>
  <c r="AM88" i="34"/>
  <c r="Z88" i="29"/>
  <c r="AJ88" i="30"/>
  <c r="B88" i="32"/>
  <c r="AE88" i="33"/>
  <c r="E88" i="35"/>
  <c r="B88" i="31"/>
  <c r="AE88" i="32"/>
  <c r="AH88" i="35"/>
  <c r="BS91" i="32"/>
  <c r="AZ91" i="29"/>
  <c r="AZ91" i="32"/>
  <c r="AZ91" i="35"/>
  <c r="BS91" i="31"/>
  <c r="BS91" i="35"/>
  <c r="AZ91" i="31"/>
  <c r="AZ91" i="34"/>
  <c r="BS91" i="30"/>
  <c r="BS91" i="34"/>
  <c r="BS91" i="29"/>
  <c r="AZ91" i="33"/>
  <c r="BS91" i="33"/>
  <c r="AZ91" i="30"/>
  <c r="BJ91" i="32"/>
  <c r="AQ91" i="32"/>
  <c r="AQ91" i="29"/>
  <c r="BJ91" i="35"/>
  <c r="BJ91" i="31"/>
  <c r="AQ91" i="35"/>
  <c r="AQ91" i="31"/>
  <c r="BJ91" i="34"/>
  <c r="AQ91" i="30"/>
  <c r="AQ91" i="34"/>
  <c r="BJ91" i="29"/>
  <c r="AQ91" i="33"/>
  <c r="BJ91" i="30"/>
  <c r="BJ91" i="33"/>
  <c r="R88" i="29"/>
  <c r="C88" i="31"/>
  <c r="M88" i="32"/>
  <c r="AH88" i="34"/>
  <c r="AL88" i="29"/>
  <c r="V88" i="30"/>
  <c r="M88" i="31"/>
  <c r="AH88" i="33"/>
  <c r="AA88" i="35"/>
  <c r="O88" i="32"/>
  <c r="F88" i="30"/>
  <c r="P88" i="31"/>
  <c r="AK88" i="33"/>
  <c r="V88" i="35"/>
  <c r="G88" i="30"/>
  <c r="AB88" i="32"/>
  <c r="AL88" i="33"/>
  <c r="D88" i="35"/>
  <c r="Q88" i="30"/>
  <c r="AC88" i="32"/>
  <c r="T88" i="33"/>
  <c r="X88" i="35"/>
  <c r="U88" i="31"/>
  <c r="L88" i="32"/>
  <c r="E88" i="34"/>
  <c r="AY91" i="32"/>
  <c r="AY91" i="29"/>
  <c r="BR91" i="35"/>
  <c r="BR91" i="31"/>
  <c r="AY91" i="35"/>
  <c r="AY91" i="31"/>
  <c r="BR91" i="34"/>
  <c r="AY91" i="30"/>
  <c r="AY91" i="34"/>
  <c r="BR91" i="29"/>
  <c r="AY91" i="33"/>
  <c r="BR91" i="30"/>
  <c r="BR91" i="33"/>
  <c r="BR91" i="32"/>
  <c r="AP91" i="32"/>
  <c r="BI91" i="35"/>
  <c r="BI91" i="31"/>
  <c r="AP91" i="35"/>
  <c r="AP91" i="31"/>
  <c r="BI91" i="34"/>
  <c r="AP91" i="30"/>
  <c r="AP91" i="34"/>
  <c r="BI91" i="29"/>
  <c r="AP91" i="33"/>
  <c r="BI91" i="30"/>
  <c r="BI91" i="33"/>
  <c r="AP91" i="29"/>
  <c r="BI91" i="32"/>
  <c r="AK88" i="29"/>
  <c r="B88" i="30"/>
  <c r="AE88" i="31"/>
  <c r="O88" i="34"/>
  <c r="J88" i="29"/>
  <c r="L88" i="30"/>
  <c r="O88" i="33"/>
  <c r="AJ88" i="35"/>
  <c r="AB88" i="34"/>
  <c r="M88" i="29"/>
  <c r="E88" i="30"/>
  <c r="Q88" i="33"/>
  <c r="N88" i="29"/>
  <c r="Y88" i="30"/>
  <c r="C88" i="35"/>
  <c r="F88" i="29"/>
  <c r="O88" i="29"/>
  <c r="AI88" i="30"/>
  <c r="AK88" i="32"/>
  <c r="S88" i="33"/>
  <c r="W88" i="35"/>
  <c r="G88" i="29"/>
  <c r="AB88" i="31"/>
  <c r="J88" i="32"/>
  <c r="AM88" i="33"/>
  <c r="N88" i="35"/>
  <c r="J88" i="31"/>
  <c r="T88" i="32"/>
  <c r="X88" i="34"/>
  <c r="R88" i="34"/>
  <c r="BF91" i="32"/>
  <c r="BY91" i="35"/>
  <c r="BY91" i="31"/>
  <c r="BF91" i="35"/>
  <c r="BF91" i="31"/>
  <c r="BY91" i="34"/>
  <c r="BF91" i="30"/>
  <c r="BF91" i="34"/>
  <c r="BY91" i="29"/>
  <c r="BF91" i="33"/>
  <c r="BY91" i="30"/>
  <c r="BY91" i="33"/>
  <c r="BF91" i="29"/>
  <c r="BY91" i="32"/>
  <c r="AX91" i="32"/>
  <c r="BQ91" i="35"/>
  <c r="BQ91" i="31"/>
  <c r="AX91" i="35"/>
  <c r="AX91" i="31"/>
  <c r="BQ91" i="34"/>
  <c r="AX91" i="30"/>
  <c r="AX91" i="34"/>
  <c r="BQ91" i="29"/>
  <c r="AX91" i="33"/>
  <c r="BQ91" i="30"/>
  <c r="BQ91" i="33"/>
  <c r="AX91" i="29"/>
  <c r="BQ91" i="32"/>
  <c r="AO91" i="32"/>
  <c r="BH91" i="35"/>
  <c r="AO91" i="31"/>
  <c r="AO91" i="35"/>
  <c r="BH91" i="31"/>
  <c r="BH91" i="34"/>
  <c r="AO91" i="30"/>
  <c r="AO91" i="34"/>
  <c r="BH91" i="29"/>
  <c r="BH91" i="33"/>
  <c r="BH91" i="30"/>
  <c r="AO91" i="33"/>
  <c r="AO91" i="29"/>
  <c r="BH91" i="32"/>
  <c r="I88" i="29"/>
  <c r="U88" i="30"/>
  <c r="L88" i="31"/>
  <c r="X88" i="33"/>
  <c r="B88" i="29"/>
  <c r="AC88" i="29"/>
  <c r="AE88" i="30"/>
  <c r="X88" i="32"/>
  <c r="Q88" i="35"/>
  <c r="I88" i="34"/>
  <c r="AE88" i="29"/>
  <c r="AF88" i="30"/>
  <c r="D88" i="29"/>
  <c r="AF88" i="29"/>
  <c r="X88" i="30"/>
  <c r="G88" i="32"/>
  <c r="AL88" i="35"/>
  <c r="AG88" i="29"/>
  <c r="AH88" i="30"/>
  <c r="AA88" i="32"/>
  <c r="U88" i="34"/>
  <c r="L88" i="35"/>
  <c r="Y88" i="29"/>
  <c r="P88" i="30"/>
  <c r="R88" i="32"/>
  <c r="C88" i="34"/>
  <c r="M88" i="35"/>
  <c r="I88" i="31"/>
  <c r="S88" i="32"/>
  <c r="D88" i="34"/>
  <c r="AG88" i="35"/>
  <c r="Q88" i="29"/>
  <c r="AB88" i="30"/>
  <c r="AC88" i="31"/>
  <c r="AM88" i="32"/>
  <c r="AG88" i="34"/>
  <c r="AK88" i="34"/>
  <c r="K88" i="35"/>
  <c r="K88" i="34"/>
  <c r="AD88" i="29"/>
  <c r="K88" i="29" l="1"/>
  <c r="AD88" i="35"/>
  <c r="AD88" i="34"/>
  <c r="K88" i="30"/>
  <c r="AD88" i="30"/>
  <c r="AD88" i="33"/>
  <c r="K88" i="32"/>
  <c r="K88" i="33"/>
  <c r="AD88" i="32"/>
  <c r="K88" i="31"/>
  <c r="AW91" i="34"/>
  <c r="BP91" i="29"/>
  <c r="BP91" i="33"/>
  <c r="BP91" i="30"/>
  <c r="AW91" i="33"/>
  <c r="AW91" i="29"/>
  <c r="BP91" i="32"/>
  <c r="AW91" i="32"/>
  <c r="BP91" i="35"/>
  <c r="AW91" i="31"/>
  <c r="AW91" i="35"/>
  <c r="BP91" i="31"/>
  <c r="BP91" i="34"/>
  <c r="AW91" i="30"/>
  <c r="AD88" i="31"/>
  <c r="BC90" i="33" l="1"/>
  <c r="BC90" i="34"/>
  <c r="BC90" i="29"/>
  <c r="BC90" i="31"/>
  <c r="BC90" i="35"/>
  <c r="BC90" i="30"/>
  <c r="BC90" i="32"/>
  <c r="AY90" i="30"/>
  <c r="AY90" i="32"/>
  <c r="AY90" i="33"/>
  <c r="AY90" i="34"/>
  <c r="AY90" i="35"/>
  <c r="AY90" i="29"/>
  <c r="AY90" i="31"/>
  <c r="BM90" i="29"/>
  <c r="BM90" i="31"/>
  <c r="BM90" i="32"/>
  <c r="AT90" i="33"/>
  <c r="BM90" i="30"/>
  <c r="BM90" i="33"/>
  <c r="AT90" i="34"/>
  <c r="BM90" i="35"/>
  <c r="BM90" i="34"/>
  <c r="AT90" i="29"/>
  <c r="AT90" i="35"/>
  <c r="AT90" i="30"/>
  <c r="AT90" i="31"/>
  <c r="AT90" i="32"/>
  <c r="BI90" i="29"/>
  <c r="BI90" i="32"/>
  <c r="BI90" i="31"/>
  <c r="AP90" i="32"/>
  <c r="BI90" i="30"/>
  <c r="AP90" i="31"/>
  <c r="BI90" i="33"/>
  <c r="BI90" i="35"/>
  <c r="AP90" i="29"/>
  <c r="AP90" i="33"/>
  <c r="AP90" i="34"/>
  <c r="AP90" i="30"/>
  <c r="BI90" i="34"/>
  <c r="AP90" i="35"/>
  <c r="BF90" i="29"/>
  <c r="BF90" i="34"/>
  <c r="BF90" i="30"/>
  <c r="BF90" i="35"/>
  <c r="BF90" i="31"/>
  <c r="BF90" i="32"/>
  <c r="BF90" i="33"/>
  <c r="BB90" i="34"/>
  <c r="BB90" i="29"/>
  <c r="BB90" i="35"/>
  <c r="BB90" i="30"/>
  <c r="BB90" i="31"/>
  <c r="BB90" i="32"/>
  <c r="BB90" i="33"/>
  <c r="AX90" i="30"/>
  <c r="AX90" i="35"/>
  <c r="AX90" i="31"/>
  <c r="AX90" i="32"/>
  <c r="AX90" i="33"/>
  <c r="AX90" i="29"/>
  <c r="AX90" i="34"/>
  <c r="BL90" i="30"/>
  <c r="BL90" i="31"/>
  <c r="BL90" i="34"/>
  <c r="AS90" i="35"/>
  <c r="AS90" i="29"/>
  <c r="BL90" i="32"/>
  <c r="AS90" i="34"/>
  <c r="BL90" i="35"/>
  <c r="AS90" i="30"/>
  <c r="BL90" i="33"/>
  <c r="AS90" i="31"/>
  <c r="AS90" i="32"/>
  <c r="AS90" i="33"/>
  <c r="BL90" i="29"/>
  <c r="BH90" i="29"/>
  <c r="AO90" i="31"/>
  <c r="AO90" i="32"/>
  <c r="BH90" i="30"/>
  <c r="BH90" i="31"/>
  <c r="AO90" i="33"/>
  <c r="BH90" i="35"/>
  <c r="AO90" i="29"/>
  <c r="BH90" i="32"/>
  <c r="BH90" i="34"/>
  <c r="AO90" i="35"/>
  <c r="AO90" i="30"/>
  <c r="BH90" i="33"/>
  <c r="AO90" i="34"/>
  <c r="BE90" i="30"/>
  <c r="BE90" i="34"/>
  <c r="BE90" i="32"/>
  <c r="BE90" i="33"/>
  <c r="BE90" i="35"/>
  <c r="BE90" i="29"/>
  <c r="BE90" i="31"/>
  <c r="BA90" i="29"/>
  <c r="BA90" i="34"/>
  <c r="BA90" i="30"/>
  <c r="BA90" i="31"/>
  <c r="BA90" i="33"/>
  <c r="BA90" i="32"/>
  <c r="BA90" i="35"/>
  <c r="AV90" i="34"/>
  <c r="AV90" i="29"/>
  <c r="AV90" i="31"/>
  <c r="AV90" i="35"/>
  <c r="AV90" i="30"/>
  <c r="AV90" i="32"/>
  <c r="AV90" i="33"/>
  <c r="BK90" i="30"/>
  <c r="AR90" i="31"/>
  <c r="BK90" i="34"/>
  <c r="AR90" i="29"/>
  <c r="BK90" i="31"/>
  <c r="AR90" i="32"/>
  <c r="BK90" i="35"/>
  <c r="AR90" i="30"/>
  <c r="BK90" i="32"/>
  <c r="AR90" i="33"/>
  <c r="AR90" i="35"/>
  <c r="BK90" i="33"/>
  <c r="AR90" i="34"/>
  <c r="BK90" i="29"/>
  <c r="BG90" i="29"/>
  <c r="BG90" i="33"/>
  <c r="AN90" i="34"/>
  <c r="BG90" i="30"/>
  <c r="AN90" i="31"/>
  <c r="BG90" i="34"/>
  <c r="AN90" i="29"/>
  <c r="BG90" i="31"/>
  <c r="AN90" i="32"/>
  <c r="BG90" i="35"/>
  <c r="AN90" i="30"/>
  <c r="BG90" i="32"/>
  <c r="AN90" i="33"/>
  <c r="AN90" i="35"/>
  <c r="BD90" i="29"/>
  <c r="BD90" i="31"/>
  <c r="BD90" i="35"/>
  <c r="BD90" i="30"/>
  <c r="BD90" i="32"/>
  <c r="BD90" i="33"/>
  <c r="BD90" i="34"/>
  <c r="AZ90" i="33"/>
  <c r="AZ90" i="34"/>
  <c r="AZ90" i="29"/>
  <c r="AZ90" i="31"/>
  <c r="AZ90" i="35"/>
  <c r="AZ90" i="30"/>
  <c r="AZ90" i="32"/>
  <c r="AU90" i="32"/>
  <c r="BN90" i="34"/>
  <c r="AU90" i="35"/>
  <c r="AU90" i="29"/>
  <c r="BN90" i="29"/>
  <c r="AU90" i="33"/>
  <c r="BN90" i="35"/>
  <c r="AU90" i="30"/>
  <c r="BN90" i="30"/>
  <c r="BN90" i="31"/>
  <c r="BN90" i="32"/>
  <c r="AU90" i="31"/>
  <c r="BN90" i="33"/>
  <c r="AU90" i="34"/>
  <c r="AQ90" i="29"/>
  <c r="BJ90" i="29"/>
  <c r="AQ90" i="33"/>
  <c r="BJ90" i="31"/>
  <c r="AQ90" i="30"/>
  <c r="BJ90" i="30"/>
  <c r="BJ90" i="32"/>
  <c r="BJ90" i="33"/>
  <c r="BJ90" i="35"/>
  <c r="AQ90" i="31"/>
  <c r="AQ90" i="34"/>
  <c r="AQ90" i="32"/>
  <c r="AQ90" i="35"/>
  <c r="BJ90" i="34"/>
  <c r="AG87" i="35"/>
  <c r="N87" i="35"/>
  <c r="X87" i="35"/>
  <c r="E87" i="35"/>
  <c r="M87" i="34"/>
  <c r="AF87" i="34"/>
  <c r="D87" i="34"/>
  <c r="W87" i="34"/>
  <c r="T87" i="33"/>
  <c r="AM87" i="33"/>
  <c r="L87" i="33"/>
  <c r="AE87" i="33"/>
  <c r="V87" i="33"/>
  <c r="C87" i="33"/>
  <c r="S87" i="32"/>
  <c r="AL87" i="32"/>
  <c r="J87" i="32"/>
  <c r="AC87" i="32"/>
  <c r="B87" i="32"/>
  <c r="U87" i="32"/>
  <c r="R87" i="31"/>
  <c r="AK87" i="31"/>
  <c r="I87" i="31"/>
  <c r="AB87" i="31"/>
  <c r="AJ87" i="30"/>
  <c r="Q87" i="30"/>
  <c r="AA87" i="30"/>
  <c r="H87" i="30"/>
  <c r="BU90" i="32"/>
  <c r="BU90" i="35"/>
  <c r="BU90" i="31"/>
  <c r="BU90" i="30"/>
  <c r="BU90" i="34"/>
  <c r="BU90" i="29"/>
  <c r="BU90" i="33"/>
  <c r="AI87" i="29"/>
  <c r="P87" i="29"/>
  <c r="Z87" i="29"/>
  <c r="G87" i="29"/>
  <c r="AF87" i="35"/>
  <c r="M87" i="35"/>
  <c r="D87" i="35"/>
  <c r="W87" i="35"/>
  <c r="T87" i="34"/>
  <c r="AM87" i="34"/>
  <c r="L87" i="34"/>
  <c r="AE87" i="34"/>
  <c r="V87" i="34"/>
  <c r="C87" i="34"/>
  <c r="AL87" i="33"/>
  <c r="S87" i="33"/>
  <c r="AC87" i="33"/>
  <c r="J87" i="33"/>
  <c r="U87" i="33"/>
  <c r="B87" i="33"/>
  <c r="R87" i="32"/>
  <c r="AK87" i="32"/>
  <c r="AB87" i="32"/>
  <c r="I87" i="32"/>
  <c r="AJ87" i="31"/>
  <c r="Q87" i="31"/>
  <c r="AA87" i="31"/>
  <c r="H87" i="31"/>
  <c r="AI87" i="30"/>
  <c r="P87" i="30"/>
  <c r="G87" i="30"/>
  <c r="Z87" i="30"/>
  <c r="BT90" i="29"/>
  <c r="BT90" i="33"/>
  <c r="BT90" i="32"/>
  <c r="BT90" i="31"/>
  <c r="BT90" i="35"/>
  <c r="BT90" i="34"/>
  <c r="BT90" i="30"/>
  <c r="AH87" i="29"/>
  <c r="O87" i="29"/>
  <c r="Y87" i="29"/>
  <c r="F87" i="29"/>
  <c r="AM87" i="35"/>
  <c r="T87" i="35"/>
  <c r="L87" i="35"/>
  <c r="AE87" i="35"/>
  <c r="V87" i="35"/>
  <c r="C87" i="35"/>
  <c r="AL87" i="34"/>
  <c r="S87" i="34"/>
  <c r="J87" i="34"/>
  <c r="AC87" i="34"/>
  <c r="U87" i="34"/>
  <c r="B87" i="34"/>
  <c r="AK87" i="33"/>
  <c r="R87" i="33"/>
  <c r="I87" i="33"/>
  <c r="AB87" i="33"/>
  <c r="AJ87" i="32"/>
  <c r="Q87" i="32"/>
  <c r="H87" i="32"/>
  <c r="AA87" i="32"/>
  <c r="AI87" i="31"/>
  <c r="P87" i="31"/>
  <c r="G87" i="31"/>
  <c r="Z87" i="31"/>
  <c r="O87" i="30"/>
  <c r="AH87" i="30"/>
  <c r="F87" i="30"/>
  <c r="Y87" i="30"/>
  <c r="BS90" i="33"/>
  <c r="BS90" i="32"/>
  <c r="BS90" i="31"/>
  <c r="BS90" i="35"/>
  <c r="BS90" i="30"/>
  <c r="BS90" i="34"/>
  <c r="BS90" i="29"/>
  <c r="AG87" i="29"/>
  <c r="N87" i="29"/>
  <c r="X87" i="29"/>
  <c r="E87" i="29"/>
  <c r="AL87" i="35"/>
  <c r="S87" i="35"/>
  <c r="AC87" i="35"/>
  <c r="J87" i="35"/>
  <c r="U87" i="35"/>
  <c r="B87" i="35"/>
  <c r="R87" i="34"/>
  <c r="AK87" i="34"/>
  <c r="I87" i="34"/>
  <c r="AB87" i="34"/>
  <c r="Q87" i="33"/>
  <c r="AJ87" i="33"/>
  <c r="AA87" i="33"/>
  <c r="H87" i="33"/>
  <c r="P87" i="32"/>
  <c r="AI87" i="32"/>
  <c r="G87" i="32"/>
  <c r="Z87" i="32"/>
  <c r="O87" i="31"/>
  <c r="AH87" i="31"/>
  <c r="Y87" i="31"/>
  <c r="F87" i="31"/>
  <c r="AG87" i="30"/>
  <c r="N87" i="30"/>
  <c r="E87" i="30"/>
  <c r="X87" i="30"/>
  <c r="BR90" i="31"/>
  <c r="BR90" i="35"/>
  <c r="BR90" i="30"/>
  <c r="BR90" i="34"/>
  <c r="BR90" i="29"/>
  <c r="BR90" i="33"/>
  <c r="BR90" i="32"/>
  <c r="AF87" i="29"/>
  <c r="M87" i="29"/>
  <c r="W87" i="29"/>
  <c r="D87" i="29"/>
  <c r="AK87" i="35"/>
  <c r="R87" i="35"/>
  <c r="I87" i="35"/>
  <c r="AB87" i="35"/>
  <c r="AJ87" i="34"/>
  <c r="Q87" i="34"/>
  <c r="H87" i="34"/>
  <c r="AA87" i="34"/>
  <c r="P87" i="33"/>
  <c r="AI87" i="33"/>
  <c r="G87" i="33"/>
  <c r="Z87" i="33"/>
  <c r="AH87" i="32"/>
  <c r="O87" i="32"/>
  <c r="F87" i="32"/>
  <c r="Y87" i="32"/>
  <c r="N87" i="31"/>
  <c r="AG87" i="31"/>
  <c r="X87" i="31"/>
  <c r="E87" i="31"/>
  <c r="M87" i="30"/>
  <c r="AF87" i="30"/>
  <c r="W87" i="30"/>
  <c r="D87" i="30"/>
  <c r="BY90" i="29"/>
  <c r="BY90" i="33"/>
  <c r="BY90" i="32"/>
  <c r="BY90" i="35"/>
  <c r="BY90" i="31"/>
  <c r="BY90" i="34"/>
  <c r="BY90" i="30"/>
  <c r="AM87" i="29"/>
  <c r="T87" i="29"/>
  <c r="BQ90" i="33"/>
  <c r="BQ90" i="32"/>
  <c r="BQ90" i="35"/>
  <c r="BQ90" i="31"/>
  <c r="BQ90" i="34"/>
  <c r="BQ90" i="30"/>
  <c r="BQ90" i="29"/>
  <c r="AE87" i="29"/>
  <c r="L87" i="29"/>
  <c r="V87" i="29"/>
  <c r="C87" i="29"/>
  <c r="Q87" i="35"/>
  <c r="AJ87" i="35"/>
  <c r="H87" i="35"/>
  <c r="AA87" i="35"/>
  <c r="AI87" i="34"/>
  <c r="P87" i="34"/>
  <c r="Z87" i="34"/>
  <c r="G87" i="34"/>
  <c r="AH87" i="33"/>
  <c r="O87" i="33"/>
  <c r="Y87" i="33"/>
  <c r="F87" i="33"/>
  <c r="AG87" i="32"/>
  <c r="N87" i="32"/>
  <c r="E87" i="32"/>
  <c r="X87" i="32"/>
  <c r="M87" i="31"/>
  <c r="AF87" i="31"/>
  <c r="W87" i="31"/>
  <c r="D87" i="31"/>
  <c r="AM87" i="30"/>
  <c r="T87" i="30"/>
  <c r="AE87" i="30"/>
  <c r="L87" i="30"/>
  <c r="V87" i="30"/>
  <c r="C87" i="30"/>
  <c r="BX90" i="30"/>
  <c r="BX90" i="29"/>
  <c r="BX90" i="33"/>
  <c r="BX90" i="32"/>
  <c r="BX90" i="35"/>
  <c r="BX90" i="31"/>
  <c r="BX90" i="34"/>
  <c r="AL87" i="29"/>
  <c r="S87" i="29"/>
  <c r="BO90" i="34"/>
  <c r="BO90" i="30"/>
  <c r="BO90" i="33"/>
  <c r="BO90" i="29"/>
  <c r="BO90" i="32"/>
  <c r="BO90" i="35"/>
  <c r="BO90" i="31"/>
  <c r="AC87" i="29"/>
  <c r="J87" i="29"/>
  <c r="U87" i="29"/>
  <c r="B87" i="29"/>
  <c r="P87" i="35"/>
  <c r="AI87" i="35"/>
  <c r="Z87" i="35"/>
  <c r="G87" i="35"/>
  <c r="O87" i="34"/>
  <c r="AH87" i="34"/>
  <c r="F87" i="34"/>
  <c r="Y87" i="34"/>
  <c r="AG87" i="33"/>
  <c r="N87" i="33"/>
  <c r="E87" i="33"/>
  <c r="X87" i="33"/>
  <c r="AF87" i="32"/>
  <c r="M87" i="32"/>
  <c r="D87" i="32"/>
  <c r="W87" i="32"/>
  <c r="AM87" i="31"/>
  <c r="T87" i="31"/>
  <c r="AE87" i="31"/>
  <c r="L87" i="31"/>
  <c r="C87" i="31"/>
  <c r="V87" i="31"/>
  <c r="AL87" i="30"/>
  <c r="S87" i="30"/>
  <c r="AC87" i="30"/>
  <c r="J87" i="30"/>
  <c r="U87" i="30"/>
  <c r="B87" i="30"/>
  <c r="BW90" i="35"/>
  <c r="BW90" i="31"/>
  <c r="BW90" i="34"/>
  <c r="BW90" i="30"/>
  <c r="BW90" i="33"/>
  <c r="BW90" i="29"/>
  <c r="BW90" i="32"/>
  <c r="AK87" i="29"/>
  <c r="R87" i="29"/>
  <c r="AB87" i="29"/>
  <c r="I87" i="29"/>
  <c r="A86" i="35"/>
  <c r="A86" i="34"/>
  <c r="A86" i="33"/>
  <c r="A86" i="32"/>
  <c r="A86" i="31"/>
  <c r="A86" i="29"/>
  <c r="A86" i="30"/>
  <c r="AH87" i="35"/>
  <c r="O87" i="35"/>
  <c r="F87" i="35"/>
  <c r="Y87" i="35"/>
  <c r="N87" i="34"/>
  <c r="AG87" i="34"/>
  <c r="X87" i="34"/>
  <c r="E87" i="34"/>
  <c r="M87" i="33"/>
  <c r="AF87" i="33"/>
  <c r="W87" i="33"/>
  <c r="D87" i="33"/>
  <c r="T87" i="32"/>
  <c r="AM87" i="32"/>
  <c r="L87" i="32"/>
  <c r="AE87" i="32"/>
  <c r="V87" i="32"/>
  <c r="C87" i="32"/>
  <c r="S87" i="31"/>
  <c r="AL87" i="31"/>
  <c r="J87" i="31"/>
  <c r="AC87" i="31"/>
  <c r="B87" i="31"/>
  <c r="U87" i="31"/>
  <c r="R87" i="30"/>
  <c r="AK87" i="30"/>
  <c r="AB87" i="30"/>
  <c r="I87" i="30"/>
  <c r="BV90" i="31"/>
  <c r="BV90" i="34"/>
  <c r="BV90" i="33"/>
  <c r="BV90" i="29"/>
  <c r="BV90" i="30"/>
  <c r="BV90" i="32"/>
  <c r="BV90" i="35"/>
  <c r="AJ87" i="29"/>
  <c r="Q87" i="29"/>
  <c r="H87" i="29"/>
  <c r="AA87" i="29"/>
  <c r="C86" i="30"/>
  <c r="D86" i="30"/>
  <c r="H86" i="30"/>
  <c r="AC86" i="30"/>
  <c r="L86" i="30"/>
  <c r="AG86" i="30"/>
  <c r="AH86" i="30"/>
  <c r="S86" i="30"/>
  <c r="T86" i="30"/>
  <c r="C86" i="31"/>
  <c r="D86" i="31"/>
  <c r="E86" i="31"/>
  <c r="AB86" i="31"/>
  <c r="AE86" i="31"/>
  <c r="M86" i="31"/>
  <c r="O86" i="31"/>
  <c r="P86" i="31"/>
  <c r="T86" i="31"/>
  <c r="D86" i="32"/>
  <c r="X86" i="32"/>
  <c r="F86" i="32"/>
  <c r="M86" i="32"/>
  <c r="N86" i="32"/>
  <c r="AI86" i="32"/>
  <c r="Q86" i="32"/>
  <c r="X86" i="33"/>
  <c r="F86" i="33"/>
  <c r="G86" i="33"/>
  <c r="AG86" i="33"/>
  <c r="O86" i="33"/>
  <c r="AI86" i="33"/>
  <c r="Q86" i="33"/>
  <c r="R86" i="33"/>
  <c r="S86" i="33"/>
  <c r="Y86" i="34"/>
  <c r="Z86" i="34"/>
  <c r="H86" i="34"/>
  <c r="J86" i="34"/>
  <c r="L86" i="34"/>
  <c r="O86" i="34"/>
  <c r="AI86" i="34"/>
  <c r="AJ86" i="34"/>
  <c r="AK86" i="34"/>
  <c r="V86" i="35"/>
  <c r="W86" i="35"/>
  <c r="G86" i="35"/>
  <c r="AA86" i="35"/>
  <c r="AB86" i="35"/>
  <c r="AC86" i="35"/>
  <c r="AI86" i="35"/>
  <c r="Q86" i="35"/>
  <c r="AL86" i="35"/>
  <c r="AM86" i="35"/>
  <c r="U86" i="30" l="1"/>
  <c r="B86" i="35"/>
  <c r="B86" i="33"/>
  <c r="AK86" i="29"/>
  <c r="BD89" i="31"/>
  <c r="BD89" i="33"/>
  <c r="BD89" i="32"/>
  <c r="BD89" i="35"/>
  <c r="BD89" i="29"/>
  <c r="BD89" i="34"/>
  <c r="BD89" i="30"/>
  <c r="AB86" i="29"/>
  <c r="AU89" i="29"/>
  <c r="BN89" i="32"/>
  <c r="AU89" i="34"/>
  <c r="BN89" i="29"/>
  <c r="AU89" i="30"/>
  <c r="BN89" i="33"/>
  <c r="AU89" i="35"/>
  <c r="BN89" i="31"/>
  <c r="BN89" i="34"/>
  <c r="BN89" i="30"/>
  <c r="AU89" i="31"/>
  <c r="AU89" i="32"/>
  <c r="AU89" i="33"/>
  <c r="BN89" i="35"/>
  <c r="X86" i="29"/>
  <c r="BJ89" i="30"/>
  <c r="AQ89" i="31"/>
  <c r="AQ89" i="33"/>
  <c r="AQ89" i="32"/>
  <c r="BJ89" i="29"/>
  <c r="AQ89" i="35"/>
  <c r="BJ89" i="31"/>
  <c r="BJ89" i="34"/>
  <c r="BJ89" i="35"/>
  <c r="AQ89" i="30"/>
  <c r="AQ89" i="29"/>
  <c r="BJ89" i="32"/>
  <c r="AQ89" i="34"/>
  <c r="BJ89" i="33"/>
  <c r="BC89" i="29"/>
  <c r="BC89" i="32"/>
  <c r="BC89" i="30"/>
  <c r="BC89" i="34"/>
  <c r="BC89" i="35"/>
  <c r="BC89" i="31"/>
  <c r="BC89" i="33"/>
  <c r="AF86" i="29"/>
  <c r="AY89" i="30"/>
  <c r="AY89" i="34"/>
  <c r="AY89" i="31"/>
  <c r="AY89" i="32"/>
  <c r="AY89" i="33"/>
  <c r="AY89" i="35"/>
  <c r="AY89" i="29"/>
  <c r="BM89" i="30"/>
  <c r="AT89" i="31"/>
  <c r="BM89" i="33"/>
  <c r="AT89" i="35"/>
  <c r="AT89" i="30"/>
  <c r="BM89" i="31"/>
  <c r="AT89" i="32"/>
  <c r="BM89" i="34"/>
  <c r="BM89" i="32"/>
  <c r="AT89" i="29"/>
  <c r="AT89" i="33"/>
  <c r="BM89" i="35"/>
  <c r="BM89" i="29"/>
  <c r="AT89" i="34"/>
  <c r="AP89" i="29"/>
  <c r="AP89" i="33"/>
  <c r="BI89" i="35"/>
  <c r="BI89" i="29"/>
  <c r="AP89" i="30"/>
  <c r="BI89" i="32"/>
  <c r="AP89" i="34"/>
  <c r="BI89" i="31"/>
  <c r="AP89" i="32"/>
  <c r="BI89" i="30"/>
  <c r="AP89" i="31"/>
  <c r="BI89" i="33"/>
  <c r="AP89" i="35"/>
  <c r="BI89" i="34"/>
  <c r="AG86" i="29"/>
  <c r="AZ89" i="30"/>
  <c r="AZ89" i="35"/>
  <c r="AZ89" i="31"/>
  <c r="AZ89" i="32"/>
  <c r="AZ89" i="34"/>
  <c r="AZ89" i="33"/>
  <c r="AZ89" i="29"/>
  <c r="AM86" i="29"/>
  <c r="BF89" i="29"/>
  <c r="BF89" i="35"/>
  <c r="BF89" i="30"/>
  <c r="BF89" i="32"/>
  <c r="BF89" i="34"/>
  <c r="BF89" i="31"/>
  <c r="BF89" i="33"/>
  <c r="BB89" i="30"/>
  <c r="BB89" i="32"/>
  <c r="BB89" i="31"/>
  <c r="BB89" i="33"/>
  <c r="BB89" i="34"/>
  <c r="BB89" i="29"/>
  <c r="BB89" i="35"/>
  <c r="AE86" i="29"/>
  <c r="AX89" i="31"/>
  <c r="AX89" i="33"/>
  <c r="AX89" i="34"/>
  <c r="AX89" i="32"/>
  <c r="AX89" i="29"/>
  <c r="AX89" i="35"/>
  <c r="AX89" i="30"/>
  <c r="BL89" i="31"/>
  <c r="BL89" i="34"/>
  <c r="AS89" i="35"/>
  <c r="AS89" i="29"/>
  <c r="AS89" i="32"/>
  <c r="BL89" i="35"/>
  <c r="AS89" i="31"/>
  <c r="BL89" i="32"/>
  <c r="AS89" i="30"/>
  <c r="BL89" i="29"/>
  <c r="AS89" i="33"/>
  <c r="BL89" i="33"/>
  <c r="BL89" i="30"/>
  <c r="AS89" i="34"/>
  <c r="V86" i="29"/>
  <c r="AO89" i="30"/>
  <c r="BH89" i="29"/>
  <c r="AO89" i="33"/>
  <c r="BH89" i="32"/>
  <c r="AO89" i="31"/>
  <c r="BH89" i="30"/>
  <c r="BH89" i="33"/>
  <c r="AO89" i="34"/>
  <c r="BH89" i="35"/>
  <c r="BH89" i="31"/>
  <c r="BH89" i="34"/>
  <c r="AO89" i="35"/>
  <c r="AO89" i="29"/>
  <c r="AO89" i="32"/>
  <c r="AL86" i="29"/>
  <c r="BE89" i="31"/>
  <c r="BE89" i="33"/>
  <c r="BE89" i="32"/>
  <c r="BE89" i="34"/>
  <c r="BE89" i="30"/>
  <c r="BE89" i="29"/>
  <c r="BE89" i="35"/>
  <c r="BA89" i="29"/>
  <c r="BA89" i="35"/>
  <c r="BA89" i="30"/>
  <c r="BA89" i="32"/>
  <c r="BA89" i="34"/>
  <c r="BA89" i="31"/>
  <c r="BA89" i="33"/>
  <c r="AC86" i="29"/>
  <c r="AV89" i="32"/>
  <c r="AV89" i="29"/>
  <c r="AV89" i="34"/>
  <c r="AV89" i="33"/>
  <c r="AV89" i="30"/>
  <c r="AV89" i="35"/>
  <c r="AV89" i="31"/>
  <c r="BK89" i="29"/>
  <c r="AR89" i="30"/>
  <c r="BK89" i="34"/>
  <c r="AR89" i="32"/>
  <c r="BK89" i="30"/>
  <c r="AR89" i="31"/>
  <c r="BK89" i="33"/>
  <c r="BK89" i="35"/>
  <c r="AR89" i="29"/>
  <c r="AR89" i="35"/>
  <c r="BK89" i="31"/>
  <c r="BK89" i="32"/>
  <c r="AR89" i="34"/>
  <c r="AR89" i="33"/>
  <c r="U86" i="29"/>
  <c r="BG89" i="29"/>
  <c r="AN89" i="30"/>
  <c r="BG89" i="34"/>
  <c r="AN89" i="33"/>
  <c r="BG89" i="30"/>
  <c r="AN89" i="31"/>
  <c r="BG89" i="32"/>
  <c r="AN89" i="32"/>
  <c r="BG89" i="31"/>
  <c r="BG89" i="33"/>
  <c r="AN89" i="34"/>
  <c r="BG89" i="35"/>
  <c r="AN89" i="29"/>
  <c r="AN89" i="35"/>
  <c r="AW90" i="32"/>
  <c r="AW90" i="31"/>
  <c r="AW90" i="35"/>
  <c r="AW90" i="34"/>
  <c r="AW90" i="29"/>
  <c r="AW90" i="33"/>
  <c r="AW90" i="30"/>
  <c r="BV89" i="32"/>
  <c r="BV89" i="35"/>
  <c r="BV89" i="31"/>
  <c r="BV89" i="34"/>
  <c r="BV89" i="29"/>
  <c r="BV89" i="33"/>
  <c r="BV89" i="30"/>
  <c r="K87" i="31"/>
  <c r="AD87" i="31"/>
  <c r="AK86" i="30"/>
  <c r="J86" i="31"/>
  <c r="C86" i="32"/>
  <c r="T86" i="32"/>
  <c r="AF86" i="33"/>
  <c r="E86" i="33"/>
  <c r="F86" i="34"/>
  <c r="B86" i="29"/>
  <c r="E86" i="32"/>
  <c r="Y86" i="33"/>
  <c r="T86" i="29"/>
  <c r="R86" i="35"/>
  <c r="AI86" i="31"/>
  <c r="AJ86" i="32"/>
  <c r="AK86" i="33"/>
  <c r="BU89" i="34"/>
  <c r="BU89" i="29"/>
  <c r="BU89" i="33"/>
  <c r="BU89" i="30"/>
  <c r="BU89" i="32"/>
  <c r="BU89" i="35"/>
  <c r="BU89" i="31"/>
  <c r="H86" i="29"/>
  <c r="AC86" i="31"/>
  <c r="V86" i="32"/>
  <c r="AM86" i="32"/>
  <c r="M86" i="33"/>
  <c r="AG86" i="34"/>
  <c r="AH86" i="35"/>
  <c r="Z86" i="35"/>
  <c r="J86" i="29"/>
  <c r="S86" i="29"/>
  <c r="G86" i="34"/>
  <c r="H86" i="35"/>
  <c r="L86" i="29"/>
  <c r="W86" i="30"/>
  <c r="N86" i="30"/>
  <c r="AH86" i="31"/>
  <c r="N86" i="29"/>
  <c r="AC86" i="34"/>
  <c r="C86" i="35"/>
  <c r="T86" i="35"/>
  <c r="AA86" i="30"/>
  <c r="I86" i="31"/>
  <c r="U86" i="32"/>
  <c r="S86" i="32"/>
  <c r="L86" i="33"/>
  <c r="W86" i="34"/>
  <c r="BT89" i="31"/>
  <c r="BT89" i="34"/>
  <c r="BT89" i="29"/>
  <c r="BT89" i="33"/>
  <c r="BT89" i="30"/>
  <c r="BT89" i="32"/>
  <c r="BT89" i="35"/>
  <c r="AD87" i="30"/>
  <c r="K87" i="30"/>
  <c r="BP90" i="34"/>
  <c r="BP90" i="30"/>
  <c r="BP90" i="29"/>
  <c r="BP90" i="33"/>
  <c r="BP90" i="32"/>
  <c r="BP90" i="35"/>
  <c r="BP90" i="31"/>
  <c r="AD87" i="29"/>
  <c r="K87" i="29"/>
  <c r="AA86" i="29"/>
  <c r="Q86" i="29"/>
  <c r="N86" i="34"/>
  <c r="O86" i="35"/>
  <c r="X86" i="31"/>
  <c r="Y86" i="32"/>
  <c r="P86" i="32"/>
  <c r="AJ86" i="33"/>
  <c r="R86" i="34"/>
  <c r="P86" i="30"/>
  <c r="AJ86" i="31"/>
  <c r="AK86" i="32"/>
  <c r="B86" i="32"/>
  <c r="AL86" i="32"/>
  <c r="AE86" i="33"/>
  <c r="D86" i="34"/>
  <c r="E86" i="35"/>
  <c r="BS89" i="32"/>
  <c r="BS89" i="31"/>
  <c r="BS89" i="35"/>
  <c r="BS89" i="34"/>
  <c r="BS89" i="30"/>
  <c r="BS89" i="33"/>
  <c r="BS89" i="29"/>
  <c r="K87" i="35"/>
  <c r="AD87" i="35"/>
  <c r="AJ86" i="29"/>
  <c r="I86" i="30"/>
  <c r="J86" i="30"/>
  <c r="V86" i="31"/>
  <c r="AM86" i="31"/>
  <c r="AF86" i="32"/>
  <c r="V86" i="30"/>
  <c r="AM86" i="30"/>
  <c r="AF86" i="31"/>
  <c r="Z86" i="33"/>
  <c r="AA86" i="34"/>
  <c r="I86" i="35"/>
  <c r="F86" i="30"/>
  <c r="F86" i="29"/>
  <c r="O86" i="29"/>
  <c r="AI86" i="30"/>
  <c r="Q86" i="31"/>
  <c r="R86" i="32"/>
  <c r="J86" i="33"/>
  <c r="V86" i="34"/>
  <c r="AM86" i="34"/>
  <c r="M86" i="35"/>
  <c r="X86" i="35"/>
  <c r="BR89" i="32"/>
  <c r="BR89" i="31"/>
  <c r="BR89" i="35"/>
  <c r="BR89" i="30"/>
  <c r="BR89" i="34"/>
  <c r="BR89" i="33"/>
  <c r="BR89" i="29"/>
  <c r="AB86" i="30"/>
  <c r="B86" i="31"/>
  <c r="AL86" i="31"/>
  <c r="L86" i="32"/>
  <c r="D86" i="33"/>
  <c r="I86" i="29"/>
  <c r="R86" i="29"/>
  <c r="N86" i="33"/>
  <c r="AH86" i="34"/>
  <c r="AG86" i="32"/>
  <c r="AH86" i="33"/>
  <c r="D86" i="29"/>
  <c r="J86" i="35"/>
  <c r="E86" i="29"/>
  <c r="Y86" i="30"/>
  <c r="Z86" i="31"/>
  <c r="AA86" i="32"/>
  <c r="I86" i="33"/>
  <c r="Y86" i="29"/>
  <c r="AH86" i="29"/>
  <c r="AC86" i="33"/>
  <c r="C86" i="34"/>
  <c r="T86" i="34"/>
  <c r="AF86" i="35"/>
  <c r="Q86" i="30"/>
  <c r="R86" i="31"/>
  <c r="BY89" i="35"/>
  <c r="BY89" i="30"/>
  <c r="BY89" i="34"/>
  <c r="BY89" i="33"/>
  <c r="BY89" i="29"/>
  <c r="BY89" i="32"/>
  <c r="BY89" i="31"/>
  <c r="BQ89" i="32"/>
  <c r="BQ89" i="31"/>
  <c r="BQ89" i="35"/>
  <c r="BQ89" i="30"/>
  <c r="BQ89" i="34"/>
  <c r="BQ89" i="33"/>
  <c r="BQ89" i="29"/>
  <c r="AD87" i="34"/>
  <c r="K87" i="34"/>
  <c r="K87" i="33"/>
  <c r="AD87" i="33"/>
  <c r="U86" i="31"/>
  <c r="S86" i="31"/>
  <c r="AE86" i="32"/>
  <c r="W86" i="33"/>
  <c r="E86" i="34"/>
  <c r="Y86" i="35"/>
  <c r="P86" i="35"/>
  <c r="AF86" i="30"/>
  <c r="W86" i="29"/>
  <c r="M86" i="29"/>
  <c r="X86" i="30"/>
  <c r="F86" i="31"/>
  <c r="G86" i="31"/>
  <c r="H86" i="32"/>
  <c r="AB86" i="33"/>
  <c r="B86" i="34"/>
  <c r="AL86" i="34"/>
  <c r="L86" i="35"/>
  <c r="AJ86" i="30"/>
  <c r="AK86" i="31"/>
  <c r="AC86" i="32"/>
  <c r="V86" i="33"/>
  <c r="T86" i="33"/>
  <c r="M86" i="34"/>
  <c r="BX89" i="33"/>
  <c r="BX89" i="32"/>
  <c r="BX89" i="35"/>
  <c r="BX89" i="31"/>
  <c r="BX89" i="34"/>
  <c r="BX89" i="29"/>
  <c r="BX89" i="30"/>
  <c r="BO89" i="34"/>
  <c r="BO89" i="29"/>
  <c r="BO89" i="30"/>
  <c r="BO89" i="33"/>
  <c r="BO89" i="32"/>
  <c r="BO89" i="35"/>
  <c r="BO89" i="31"/>
  <c r="X86" i="34"/>
  <c r="F86" i="35"/>
  <c r="P86" i="34"/>
  <c r="AJ86" i="35"/>
  <c r="M86" i="30"/>
  <c r="N86" i="31"/>
  <c r="O86" i="32"/>
  <c r="E86" i="30"/>
  <c r="Y86" i="31"/>
  <c r="G86" i="32"/>
  <c r="H86" i="33"/>
  <c r="I86" i="34"/>
  <c r="U86" i="34"/>
  <c r="S86" i="34"/>
  <c r="AE86" i="35"/>
  <c r="G86" i="30"/>
  <c r="AA86" i="31"/>
  <c r="I86" i="32"/>
  <c r="G86" i="29"/>
  <c r="P86" i="29"/>
  <c r="J86" i="32"/>
  <c r="C86" i="33"/>
  <c r="AM86" i="33"/>
  <c r="AF86" i="34"/>
  <c r="AG86" i="35"/>
  <c r="BW89" i="35"/>
  <c r="BW89" i="31"/>
  <c r="BW89" i="34"/>
  <c r="BW89" i="29"/>
  <c r="BW89" i="30"/>
  <c r="BW89" i="33"/>
  <c r="BW89" i="32"/>
  <c r="A85" i="35"/>
  <c r="A85" i="34"/>
  <c r="A85" i="33"/>
  <c r="A85" i="32"/>
  <c r="A85" i="31"/>
  <c r="A85" i="29"/>
  <c r="A85" i="30"/>
  <c r="K87" i="32"/>
  <c r="AD87" i="32"/>
  <c r="R86" i="30"/>
  <c r="B86" i="30"/>
  <c r="AL86" i="30"/>
  <c r="L86" i="31"/>
  <c r="W86" i="32"/>
  <c r="AE86" i="30"/>
  <c r="W86" i="31"/>
  <c r="C86" i="29"/>
  <c r="AG86" i="31"/>
  <c r="AH86" i="32"/>
  <c r="P86" i="33"/>
  <c r="Q86" i="34"/>
  <c r="AK86" i="35"/>
  <c r="Z86" i="32"/>
  <c r="AA86" i="33"/>
  <c r="AB86" i="34"/>
  <c r="U86" i="35"/>
  <c r="S86" i="35"/>
  <c r="O86" i="30"/>
  <c r="Z86" i="30"/>
  <c r="H86" i="31"/>
  <c r="AB86" i="32"/>
  <c r="U86" i="33"/>
  <c r="AL86" i="33"/>
  <c r="AE86" i="34"/>
  <c r="D86" i="35"/>
  <c r="Z86" i="29"/>
  <c r="AI86" i="29"/>
  <c r="N86" i="35"/>
  <c r="K86" i="33"/>
  <c r="K86" i="30"/>
  <c r="AD86" i="31"/>
  <c r="AD86" i="32"/>
  <c r="C85" i="29"/>
  <c r="X85" i="29"/>
  <c r="Y85" i="29"/>
  <c r="AA85" i="29"/>
  <c r="AE85" i="29"/>
  <c r="AF85" i="29"/>
  <c r="AH85" i="29"/>
  <c r="AI85" i="29"/>
  <c r="AJ85" i="29"/>
  <c r="AM85" i="29"/>
  <c r="W85" i="30"/>
  <c r="X85" i="30"/>
  <c r="Z85" i="30"/>
  <c r="H85" i="30"/>
  <c r="I85" i="30"/>
  <c r="AF85" i="30"/>
  <c r="AG85" i="30"/>
  <c r="AH85" i="30"/>
  <c r="AI85" i="30"/>
  <c r="AK85" i="30"/>
  <c r="E85" i="31"/>
  <c r="G85" i="31"/>
  <c r="L85" i="31"/>
  <c r="N85" i="31"/>
  <c r="O85" i="31"/>
  <c r="P85" i="31"/>
  <c r="AK85" i="31"/>
  <c r="S85" i="31"/>
  <c r="Y85" i="32"/>
  <c r="Z85" i="32"/>
  <c r="AB85" i="32"/>
  <c r="AH85" i="32"/>
  <c r="AI85" i="32"/>
  <c r="AJ85" i="32"/>
  <c r="AK85" i="32"/>
  <c r="S85" i="32"/>
  <c r="C85" i="33"/>
  <c r="W85" i="33"/>
  <c r="G85" i="33"/>
  <c r="H85" i="33"/>
  <c r="I85" i="33"/>
  <c r="AC85" i="33"/>
  <c r="AI85" i="33"/>
  <c r="Q85" i="33"/>
  <c r="R85" i="33"/>
  <c r="S85" i="33"/>
  <c r="C85" i="34"/>
  <c r="D85" i="34"/>
  <c r="AA85" i="34"/>
  <c r="I85" i="34"/>
  <c r="J85" i="34"/>
  <c r="AF85" i="34"/>
  <c r="N85" i="34"/>
  <c r="AH85" i="34"/>
  <c r="Q85" i="34"/>
  <c r="AK85" i="34"/>
  <c r="AL85" i="34"/>
  <c r="T85" i="34"/>
  <c r="D85" i="35"/>
  <c r="Y85" i="35"/>
  <c r="AB85" i="35"/>
  <c r="L85" i="35"/>
  <c r="AF85" i="35"/>
  <c r="R85" i="35"/>
  <c r="AL85" i="35"/>
  <c r="T85" i="35"/>
  <c r="B85" i="34" l="1"/>
  <c r="U85" i="30"/>
  <c r="U85" i="35"/>
  <c r="W85" i="29"/>
  <c r="AD86" i="29"/>
  <c r="AW89" i="29"/>
  <c r="AW89" i="35"/>
  <c r="AW89" i="30"/>
  <c r="AW89" i="32"/>
  <c r="AW89" i="31"/>
  <c r="AW89" i="33"/>
  <c r="AW89" i="34"/>
  <c r="BE88" i="33"/>
  <c r="BE88" i="30"/>
  <c r="BX88" i="33"/>
  <c r="BE88" i="29"/>
  <c r="BX88" i="32"/>
  <c r="BE88" i="32"/>
  <c r="BE88" i="35"/>
  <c r="BX88" i="31"/>
  <c r="BX88" i="35"/>
  <c r="BE88" i="31"/>
  <c r="BE88" i="34"/>
  <c r="BX88" i="30"/>
  <c r="BX88" i="34"/>
  <c r="BX88" i="29"/>
  <c r="BO88" i="32"/>
  <c r="AV88" i="32"/>
  <c r="BO88" i="35"/>
  <c r="BO88" i="31"/>
  <c r="AV88" i="35"/>
  <c r="AV88" i="31"/>
  <c r="BO88" i="34"/>
  <c r="BO88" i="30"/>
  <c r="AV88" i="34"/>
  <c r="BO88" i="29"/>
  <c r="AV88" i="33"/>
  <c r="AV88" i="30"/>
  <c r="BO88" i="33"/>
  <c r="AV88" i="29"/>
  <c r="AN88" i="32"/>
  <c r="BG88" i="35"/>
  <c r="BG88" i="31"/>
  <c r="AN88" i="35"/>
  <c r="AN88" i="31"/>
  <c r="BG88" i="34"/>
  <c r="BG88" i="30"/>
  <c r="AN88" i="34"/>
  <c r="BG88" i="29"/>
  <c r="AN88" i="33"/>
  <c r="AN88" i="30"/>
  <c r="BG88" i="33"/>
  <c r="AN88" i="29"/>
  <c r="BG88" i="32"/>
  <c r="U85" i="29"/>
  <c r="AC85" i="29"/>
  <c r="T85" i="30"/>
  <c r="X85" i="32"/>
  <c r="G85" i="34"/>
  <c r="Z85" i="33"/>
  <c r="I85" i="35"/>
  <c r="AH85" i="31"/>
  <c r="B85" i="35"/>
  <c r="AD86" i="35"/>
  <c r="Q85" i="32"/>
  <c r="G85" i="30"/>
  <c r="I85" i="32"/>
  <c r="R85" i="31"/>
  <c r="AL85" i="31"/>
  <c r="D85" i="33"/>
  <c r="BW88" i="33"/>
  <c r="BD88" i="29"/>
  <c r="BW88" i="32"/>
  <c r="BD88" i="32"/>
  <c r="BW88" i="35"/>
  <c r="BW88" i="31"/>
  <c r="BD88" i="35"/>
  <c r="BD88" i="31"/>
  <c r="BW88" i="34"/>
  <c r="BW88" i="30"/>
  <c r="BD88" i="34"/>
  <c r="BW88" i="29"/>
  <c r="BD88" i="33"/>
  <c r="BD88" i="30"/>
  <c r="AU88" i="32"/>
  <c r="BN88" i="35"/>
  <c r="BN88" i="31"/>
  <c r="AU88" i="35"/>
  <c r="AU88" i="31"/>
  <c r="BN88" i="34"/>
  <c r="BN88" i="30"/>
  <c r="AU88" i="34"/>
  <c r="BN88" i="29"/>
  <c r="AU88" i="33"/>
  <c r="AU88" i="30"/>
  <c r="BN88" i="33"/>
  <c r="AU88" i="29"/>
  <c r="BN88" i="32"/>
  <c r="A84" i="35"/>
  <c r="A84" i="34"/>
  <c r="A84" i="33"/>
  <c r="A84" i="32"/>
  <c r="A84" i="31"/>
  <c r="A84" i="29"/>
  <c r="A84" i="30"/>
  <c r="I85" i="29"/>
  <c r="AK85" i="29"/>
  <c r="B85" i="30"/>
  <c r="AE85" i="31"/>
  <c r="X85" i="33"/>
  <c r="AM85" i="30"/>
  <c r="AG85" i="32"/>
  <c r="Z85" i="34"/>
  <c r="AG85" i="31"/>
  <c r="M85" i="29"/>
  <c r="AJ85" i="33"/>
  <c r="AC85" i="34"/>
  <c r="AM85" i="35"/>
  <c r="AD86" i="30"/>
  <c r="F85" i="29"/>
  <c r="O85" i="29"/>
  <c r="AL85" i="33"/>
  <c r="W85" i="35"/>
  <c r="V85" i="33"/>
  <c r="M85" i="34"/>
  <c r="K86" i="31"/>
  <c r="F85" i="35"/>
  <c r="BC88" i="32"/>
  <c r="BV88" i="35"/>
  <c r="BV88" i="31"/>
  <c r="BC88" i="35"/>
  <c r="BC88" i="31"/>
  <c r="BV88" i="34"/>
  <c r="BV88" i="30"/>
  <c r="BC88" i="34"/>
  <c r="BV88" i="29"/>
  <c r="BC88" i="33"/>
  <c r="BC88" i="30"/>
  <c r="BV88" i="33"/>
  <c r="BC88" i="29"/>
  <c r="BV88" i="32"/>
  <c r="AT88" i="35"/>
  <c r="BM88" i="31"/>
  <c r="BM88" i="34"/>
  <c r="BM88" i="30"/>
  <c r="AT88" i="34"/>
  <c r="BM88" i="29"/>
  <c r="BM88" i="33"/>
  <c r="AT88" i="30"/>
  <c r="AT88" i="33"/>
  <c r="AT88" i="29"/>
  <c r="BM88" i="32"/>
  <c r="AT88" i="32"/>
  <c r="BM88" i="35"/>
  <c r="AT88" i="31"/>
  <c r="K86" i="32"/>
  <c r="AB85" i="29"/>
  <c r="AC85" i="30"/>
  <c r="T85" i="31"/>
  <c r="E85" i="33"/>
  <c r="G85" i="35"/>
  <c r="D85" i="31"/>
  <c r="N85" i="32"/>
  <c r="AI85" i="34"/>
  <c r="AD86" i="33"/>
  <c r="T85" i="29"/>
  <c r="D85" i="30"/>
  <c r="P85" i="33"/>
  <c r="E85" i="30"/>
  <c r="J85" i="35"/>
  <c r="Z85" i="31"/>
  <c r="AB85" i="33"/>
  <c r="P85" i="30"/>
  <c r="R85" i="32"/>
  <c r="R85" i="30"/>
  <c r="C85" i="32"/>
  <c r="AF85" i="33"/>
  <c r="BU88" i="34"/>
  <c r="BU88" i="30"/>
  <c r="BB88" i="34"/>
  <c r="BU88" i="29"/>
  <c r="BU88" i="33"/>
  <c r="BB88" i="30"/>
  <c r="BB88" i="33"/>
  <c r="BB88" i="29"/>
  <c r="BU88" i="32"/>
  <c r="BB88" i="32"/>
  <c r="BU88" i="35"/>
  <c r="BB88" i="31"/>
  <c r="BB88" i="35"/>
  <c r="BU88" i="31"/>
  <c r="BL88" i="33"/>
  <c r="BL88" i="29"/>
  <c r="AS88" i="33"/>
  <c r="AS88" i="32"/>
  <c r="AS88" i="29"/>
  <c r="BL88" i="32"/>
  <c r="BL88" i="35"/>
  <c r="AS88" i="31"/>
  <c r="AS88" i="35"/>
  <c r="BL88" i="31"/>
  <c r="AS88" i="34"/>
  <c r="AS88" i="30"/>
  <c r="BL88" i="34"/>
  <c r="BL88" i="30"/>
  <c r="J85" i="30"/>
  <c r="AM85" i="31"/>
  <c r="N85" i="33"/>
  <c r="Z85" i="35"/>
  <c r="W85" i="31"/>
  <c r="F85" i="33"/>
  <c r="P85" i="34"/>
  <c r="F85" i="32"/>
  <c r="D85" i="29"/>
  <c r="G85" i="32"/>
  <c r="AB85" i="34"/>
  <c r="AC85" i="35"/>
  <c r="S85" i="34"/>
  <c r="AA85" i="30"/>
  <c r="B85" i="32"/>
  <c r="AE85" i="33"/>
  <c r="V85" i="32"/>
  <c r="M85" i="33"/>
  <c r="O85" i="35"/>
  <c r="BT88" i="34"/>
  <c r="BT88" i="30"/>
  <c r="BT88" i="33"/>
  <c r="BA88" i="33"/>
  <c r="BA88" i="29"/>
  <c r="BA88" i="32"/>
  <c r="BT88" i="29"/>
  <c r="BT88" i="32"/>
  <c r="BT88" i="35"/>
  <c r="BA88" i="31"/>
  <c r="BA88" i="35"/>
  <c r="BT88" i="31"/>
  <c r="BA88" i="34"/>
  <c r="BA88" i="30"/>
  <c r="AR88" i="33"/>
  <c r="AR88" i="32"/>
  <c r="BK88" i="32"/>
  <c r="AR88" i="29"/>
  <c r="BK88" i="35"/>
  <c r="AR88" i="31"/>
  <c r="AR88" i="35"/>
  <c r="BK88" i="31"/>
  <c r="AR88" i="34"/>
  <c r="BK88" i="29"/>
  <c r="BK88" i="34"/>
  <c r="AR88" i="30"/>
  <c r="BK88" i="33"/>
  <c r="BK88" i="30"/>
  <c r="AL85" i="30"/>
  <c r="W85" i="32"/>
  <c r="AG85" i="33"/>
  <c r="P85" i="35"/>
  <c r="S85" i="29"/>
  <c r="V85" i="30"/>
  <c r="AF85" i="31"/>
  <c r="Y85" i="33"/>
  <c r="AA85" i="35"/>
  <c r="L85" i="29"/>
  <c r="M85" i="30"/>
  <c r="H85" i="34"/>
  <c r="N85" i="30"/>
  <c r="S85" i="35"/>
  <c r="M85" i="35"/>
  <c r="H85" i="31"/>
  <c r="V85" i="34"/>
  <c r="AJ85" i="30"/>
  <c r="U85" i="32"/>
  <c r="L85" i="33"/>
  <c r="X85" i="35"/>
  <c r="H85" i="29"/>
  <c r="U85" i="31"/>
  <c r="AE85" i="32"/>
  <c r="AH85" i="35"/>
  <c r="AZ88" i="33"/>
  <c r="AZ88" i="32"/>
  <c r="BS88" i="32"/>
  <c r="AZ88" i="29"/>
  <c r="BS88" i="35"/>
  <c r="AZ88" i="31"/>
  <c r="AZ88" i="35"/>
  <c r="BS88" i="31"/>
  <c r="AZ88" i="34"/>
  <c r="BS88" i="29"/>
  <c r="BS88" i="34"/>
  <c r="AZ88" i="30"/>
  <c r="BS88" i="33"/>
  <c r="BS88" i="30"/>
  <c r="BJ88" i="32"/>
  <c r="BJ88" i="30"/>
  <c r="AQ88" i="35"/>
  <c r="BJ88" i="31"/>
  <c r="BJ88" i="35"/>
  <c r="AQ88" i="31"/>
  <c r="BJ88" i="34"/>
  <c r="BJ88" i="29"/>
  <c r="AQ88" i="34"/>
  <c r="AQ88" i="30"/>
  <c r="BJ88" i="33"/>
  <c r="AQ88" i="29"/>
  <c r="AQ88" i="33"/>
  <c r="AQ88" i="32"/>
  <c r="S85" i="30"/>
  <c r="D85" i="32"/>
  <c r="Y85" i="34"/>
  <c r="AI85" i="35"/>
  <c r="AL85" i="29"/>
  <c r="C85" i="30"/>
  <c r="M85" i="31"/>
  <c r="O85" i="33"/>
  <c r="H85" i="35"/>
  <c r="O85" i="32"/>
  <c r="N85" i="29"/>
  <c r="F85" i="30"/>
  <c r="AI85" i="31"/>
  <c r="AK85" i="33"/>
  <c r="C85" i="35"/>
  <c r="AA85" i="31"/>
  <c r="B85" i="33"/>
  <c r="L85" i="34"/>
  <c r="P85" i="29"/>
  <c r="Q85" i="30"/>
  <c r="AC85" i="32"/>
  <c r="T85" i="33"/>
  <c r="E85" i="35"/>
  <c r="B85" i="31"/>
  <c r="L85" i="32"/>
  <c r="X85" i="34"/>
  <c r="AY88" i="33"/>
  <c r="AY88" i="32"/>
  <c r="BR88" i="32"/>
  <c r="BR88" i="30"/>
  <c r="AY88" i="35"/>
  <c r="BR88" i="31"/>
  <c r="BR88" i="35"/>
  <c r="AY88" i="31"/>
  <c r="BR88" i="34"/>
  <c r="BR88" i="29"/>
  <c r="AY88" i="34"/>
  <c r="AY88" i="30"/>
  <c r="BR88" i="33"/>
  <c r="AY88" i="29"/>
  <c r="AP88" i="32"/>
  <c r="AP88" i="35"/>
  <c r="BI88" i="31"/>
  <c r="BI88" i="35"/>
  <c r="AP88" i="31"/>
  <c r="AP88" i="34"/>
  <c r="BI88" i="30"/>
  <c r="BI88" i="34"/>
  <c r="BI88" i="29"/>
  <c r="BI88" i="33"/>
  <c r="AP88" i="30"/>
  <c r="AP88" i="33"/>
  <c r="AP88" i="29"/>
  <c r="BI88" i="32"/>
  <c r="V85" i="31"/>
  <c r="M85" i="32"/>
  <c r="F85" i="34"/>
  <c r="L85" i="30"/>
  <c r="AH85" i="33"/>
  <c r="Q85" i="35"/>
  <c r="K86" i="34"/>
  <c r="F85" i="31"/>
  <c r="P85" i="32"/>
  <c r="R85" i="34"/>
  <c r="AG85" i="29"/>
  <c r="Y85" i="30"/>
  <c r="AA85" i="32"/>
  <c r="V85" i="35"/>
  <c r="Q85" i="31"/>
  <c r="U85" i="33"/>
  <c r="AE85" i="34"/>
  <c r="G85" i="29"/>
  <c r="AB85" i="31"/>
  <c r="J85" i="32"/>
  <c r="AM85" i="33"/>
  <c r="N85" i="35"/>
  <c r="AC85" i="31"/>
  <c r="AM85" i="32"/>
  <c r="E85" i="34"/>
  <c r="BY88" i="33"/>
  <c r="BF88" i="30"/>
  <c r="BF88" i="33"/>
  <c r="BF88" i="29"/>
  <c r="BY88" i="32"/>
  <c r="BF88" i="32"/>
  <c r="BF88" i="35"/>
  <c r="BY88" i="31"/>
  <c r="BY88" i="35"/>
  <c r="BF88" i="31"/>
  <c r="BF88" i="34"/>
  <c r="BY88" i="30"/>
  <c r="BY88" i="34"/>
  <c r="BY88" i="29"/>
  <c r="BQ88" i="32"/>
  <c r="AX88" i="32"/>
  <c r="AX88" i="35"/>
  <c r="BQ88" i="31"/>
  <c r="BQ88" i="35"/>
  <c r="AX88" i="31"/>
  <c r="AX88" i="34"/>
  <c r="BQ88" i="30"/>
  <c r="BQ88" i="34"/>
  <c r="BQ88" i="29"/>
  <c r="BQ88" i="33"/>
  <c r="AX88" i="30"/>
  <c r="AX88" i="33"/>
  <c r="AX88" i="29"/>
  <c r="AO88" i="35"/>
  <c r="BH88" i="31"/>
  <c r="BH88" i="35"/>
  <c r="AO88" i="31"/>
  <c r="AO88" i="34"/>
  <c r="BH88" i="30"/>
  <c r="BH88" i="34"/>
  <c r="BH88" i="29"/>
  <c r="AO88" i="33"/>
  <c r="AO88" i="30"/>
  <c r="BH88" i="33"/>
  <c r="AO88" i="29"/>
  <c r="BH88" i="32"/>
  <c r="AO88" i="32"/>
  <c r="BP89" i="30"/>
  <c r="BP89" i="33"/>
  <c r="BP89" i="32"/>
  <c r="BP89" i="35"/>
  <c r="BP89" i="31"/>
  <c r="BP89" i="34"/>
  <c r="BP89" i="29"/>
  <c r="R85" i="29"/>
  <c r="C85" i="31"/>
  <c r="AF85" i="32"/>
  <c r="O85" i="34"/>
  <c r="B85" i="29"/>
  <c r="J85" i="29"/>
  <c r="AE85" i="30"/>
  <c r="E85" i="32"/>
  <c r="AJ85" i="35"/>
  <c r="AD86" i="34"/>
  <c r="V85" i="29"/>
  <c r="X85" i="31"/>
  <c r="AJ85" i="34"/>
  <c r="Y85" i="31"/>
  <c r="AA85" i="33"/>
  <c r="K86" i="35"/>
  <c r="E85" i="29"/>
  <c r="O85" i="30"/>
  <c r="H85" i="32"/>
  <c r="U85" i="34"/>
  <c r="AE85" i="35"/>
  <c r="K86" i="29"/>
  <c r="AJ85" i="31"/>
  <c r="J85" i="33"/>
  <c r="AM85" i="34"/>
  <c r="Z85" i="29"/>
  <c r="I85" i="31"/>
  <c r="AL85" i="32"/>
  <c r="W85" i="34"/>
  <c r="AG85" i="35"/>
  <c r="Q85" i="29"/>
  <c r="AB85" i="30"/>
  <c r="J85" i="31"/>
  <c r="T85" i="32"/>
  <c r="AG85" i="34"/>
  <c r="AK85" i="35"/>
  <c r="K85" i="34"/>
  <c r="K85" i="30"/>
  <c r="AD85" i="32"/>
  <c r="K85" i="31"/>
  <c r="AH84" i="35"/>
  <c r="AF84" i="35"/>
  <c r="AA84" i="35"/>
  <c r="AJ84" i="34"/>
  <c r="AF84" i="34"/>
  <c r="H84" i="34"/>
  <c r="V84" i="34"/>
  <c r="AK84" i="32"/>
  <c r="Q84" i="32"/>
  <c r="N84" i="32"/>
  <c r="AA84" i="32"/>
  <c r="Q84" i="30"/>
  <c r="V84" i="30"/>
  <c r="AM84" i="29"/>
  <c r="AJ84" i="29"/>
  <c r="AB84" i="29"/>
  <c r="V84" i="29"/>
  <c r="AK84" i="31"/>
  <c r="AG84" i="31"/>
  <c r="H84" i="31"/>
  <c r="Y84" i="31"/>
  <c r="I84" i="30"/>
  <c r="AE84" i="30"/>
  <c r="AG84" i="30"/>
  <c r="O84" i="30"/>
  <c r="P84" i="30"/>
  <c r="S84" i="30"/>
  <c r="P84" i="31"/>
  <c r="S84" i="31"/>
  <c r="T84" i="31"/>
  <c r="F84" i="32"/>
  <c r="Z84" i="32"/>
  <c r="J84" i="32"/>
  <c r="AI84" i="32"/>
  <c r="AL84" i="32"/>
  <c r="X84" i="33"/>
  <c r="Z84" i="33"/>
  <c r="AA84" i="33"/>
  <c r="I84" i="33"/>
  <c r="AI84" i="33"/>
  <c r="Q84" i="33"/>
  <c r="S84" i="33"/>
  <c r="AM84" i="33"/>
  <c r="G84" i="34"/>
  <c r="AB84" i="34"/>
  <c r="J84" i="34"/>
  <c r="AE84" i="34"/>
  <c r="AG84" i="34"/>
  <c r="AI84" i="34"/>
  <c r="AL84" i="34"/>
  <c r="AM84" i="34"/>
  <c r="X84" i="35"/>
  <c r="Z84" i="35"/>
  <c r="AE84" i="35"/>
  <c r="R84" i="35"/>
  <c r="AL84" i="35"/>
  <c r="X84" i="29"/>
  <c r="Z84" i="29"/>
  <c r="S84" i="29"/>
  <c r="W84" i="33"/>
  <c r="W84" i="32"/>
  <c r="D84" i="31"/>
  <c r="W84" i="30"/>
  <c r="B84" i="34" l="1"/>
  <c r="W84" i="29"/>
  <c r="B84" i="35"/>
  <c r="U84" i="31"/>
  <c r="BD87" i="32"/>
  <c r="BD87" i="35"/>
  <c r="BW87" i="31"/>
  <c r="BW87" i="35"/>
  <c r="BD87" i="31"/>
  <c r="BD87" i="34"/>
  <c r="BW87" i="30"/>
  <c r="BW87" i="34"/>
  <c r="BD87" i="30"/>
  <c r="BD87" i="33"/>
  <c r="BW87" i="33"/>
  <c r="BW87" i="29"/>
  <c r="BW87" i="32"/>
  <c r="BD87" i="29"/>
  <c r="AR87" i="33"/>
  <c r="AR87" i="32"/>
  <c r="BK87" i="32"/>
  <c r="AR87" i="30"/>
  <c r="BK87" i="35"/>
  <c r="AR87" i="31"/>
  <c r="AR87" i="35"/>
  <c r="BK87" i="31"/>
  <c r="AR87" i="34"/>
  <c r="BK87" i="29"/>
  <c r="BK87" i="34"/>
  <c r="BK87" i="30"/>
  <c r="BK87" i="33"/>
  <c r="AR87" i="29"/>
  <c r="T84" i="29"/>
  <c r="D84" i="30"/>
  <c r="P84" i="33"/>
  <c r="AK84" i="35"/>
  <c r="N84" i="30"/>
  <c r="AK84" i="34"/>
  <c r="AD85" i="31"/>
  <c r="E84" i="29"/>
  <c r="AH84" i="30"/>
  <c r="L84" i="35"/>
  <c r="Y84" i="29"/>
  <c r="AI84" i="30"/>
  <c r="R84" i="32"/>
  <c r="W84" i="35"/>
  <c r="AC84" i="32"/>
  <c r="T84" i="33"/>
  <c r="AL84" i="31"/>
  <c r="D84" i="33"/>
  <c r="J84" i="30"/>
  <c r="AM84" i="31"/>
  <c r="G84" i="35"/>
  <c r="W84" i="31"/>
  <c r="AN87" i="32"/>
  <c r="AN87" i="35"/>
  <c r="BG87" i="31"/>
  <c r="BG87" i="35"/>
  <c r="AN87" i="31"/>
  <c r="AN87" i="34"/>
  <c r="BG87" i="30"/>
  <c r="BG87" i="34"/>
  <c r="AN87" i="30"/>
  <c r="AN87" i="33"/>
  <c r="BG87" i="33"/>
  <c r="BG87" i="29"/>
  <c r="BG87" i="32"/>
  <c r="AN87" i="29"/>
  <c r="BB87" i="33"/>
  <c r="BB87" i="30"/>
  <c r="BU87" i="33"/>
  <c r="BB87" i="29"/>
  <c r="BU87" i="32"/>
  <c r="BB87" i="32"/>
  <c r="BU87" i="35"/>
  <c r="BU87" i="31"/>
  <c r="BB87" i="35"/>
  <c r="BB87" i="31"/>
  <c r="BU87" i="34"/>
  <c r="BU87" i="29"/>
  <c r="BB87" i="34"/>
  <c r="BU87" i="30"/>
  <c r="AT87" i="32"/>
  <c r="BM87" i="35"/>
  <c r="BM87" i="31"/>
  <c r="AT87" i="35"/>
  <c r="AT87" i="31"/>
  <c r="BM87" i="34"/>
  <c r="BM87" i="29"/>
  <c r="AT87" i="34"/>
  <c r="BM87" i="30"/>
  <c r="AT87" i="33"/>
  <c r="AT87" i="30"/>
  <c r="BM87" i="33"/>
  <c r="AT87" i="29"/>
  <c r="BM87" i="32"/>
  <c r="A73" i="35"/>
  <c r="A73" i="34"/>
  <c r="A73" i="33"/>
  <c r="A73" i="32"/>
  <c r="A73" i="31"/>
  <c r="A73" i="30"/>
  <c r="A73" i="29"/>
  <c r="BP88" i="35"/>
  <c r="AW88" i="31"/>
  <c r="AW88" i="34"/>
  <c r="BP88" i="30"/>
  <c r="BP88" i="34"/>
  <c r="BP88" i="29"/>
  <c r="AW88" i="33"/>
  <c r="AW88" i="30"/>
  <c r="BP88" i="33"/>
  <c r="AW88" i="29"/>
  <c r="BP88" i="32"/>
  <c r="AW88" i="32"/>
  <c r="AW88" i="35"/>
  <c r="BP88" i="31"/>
  <c r="Y84" i="32"/>
  <c r="P84" i="32"/>
  <c r="AJ84" i="32"/>
  <c r="U84" i="34"/>
  <c r="C84" i="34"/>
  <c r="M84" i="35"/>
  <c r="AB84" i="31"/>
  <c r="AG84" i="35"/>
  <c r="R84" i="30"/>
  <c r="O84" i="35"/>
  <c r="AC84" i="30"/>
  <c r="AG84" i="33"/>
  <c r="F84" i="33"/>
  <c r="P84" i="34"/>
  <c r="AX87" i="35"/>
  <c r="BQ87" i="31"/>
  <c r="BQ87" i="35"/>
  <c r="AX87" i="31"/>
  <c r="BQ87" i="34"/>
  <c r="AX87" i="30"/>
  <c r="AX87" i="34"/>
  <c r="BQ87" i="29"/>
  <c r="BQ87" i="33"/>
  <c r="BQ87" i="30"/>
  <c r="AX87" i="33"/>
  <c r="AX87" i="29"/>
  <c r="AX87" i="32"/>
  <c r="BQ87" i="32"/>
  <c r="BA87" i="34"/>
  <c r="BT87" i="30"/>
  <c r="BT87" i="33"/>
  <c r="BA87" i="30"/>
  <c r="BA87" i="33"/>
  <c r="BA87" i="29"/>
  <c r="BT87" i="32"/>
  <c r="BA87" i="32"/>
  <c r="BT87" i="35"/>
  <c r="BA87" i="31"/>
  <c r="BA87" i="35"/>
  <c r="BT87" i="31"/>
  <c r="BT87" i="34"/>
  <c r="BT87" i="29"/>
  <c r="AU87" i="35"/>
  <c r="AU87" i="31"/>
  <c r="BN87" i="34"/>
  <c r="BN87" i="29"/>
  <c r="AU87" i="34"/>
  <c r="BN87" i="30"/>
  <c r="AU87" i="33"/>
  <c r="AU87" i="30"/>
  <c r="BN87" i="33"/>
  <c r="BN87" i="32"/>
  <c r="AU87" i="32"/>
  <c r="AU87" i="29"/>
  <c r="BN87" i="35"/>
  <c r="BN87" i="31"/>
  <c r="L84" i="29"/>
  <c r="M84" i="30"/>
  <c r="AA84" i="34"/>
  <c r="F84" i="31"/>
  <c r="U84" i="35"/>
  <c r="AC84" i="34"/>
  <c r="T84" i="35"/>
  <c r="AA84" i="31"/>
  <c r="I84" i="31"/>
  <c r="S84" i="32"/>
  <c r="W84" i="34"/>
  <c r="N84" i="35"/>
  <c r="H84" i="29"/>
  <c r="AK84" i="30"/>
  <c r="C84" i="32"/>
  <c r="AF84" i="33"/>
  <c r="N84" i="33"/>
  <c r="P84" i="35"/>
  <c r="AL84" i="29"/>
  <c r="C84" i="30"/>
  <c r="AF84" i="31"/>
  <c r="Y84" i="33"/>
  <c r="H84" i="35"/>
  <c r="BS87" i="34"/>
  <c r="BS87" i="30"/>
  <c r="BS87" i="33"/>
  <c r="AZ87" i="29"/>
  <c r="AZ87" i="33"/>
  <c r="AZ87" i="32"/>
  <c r="BS87" i="32"/>
  <c r="AZ87" i="30"/>
  <c r="BS87" i="35"/>
  <c r="AZ87" i="31"/>
  <c r="AZ87" i="35"/>
  <c r="BS87" i="31"/>
  <c r="AZ87" i="34"/>
  <c r="BS87" i="29"/>
  <c r="BO87" i="32"/>
  <c r="AV87" i="29"/>
  <c r="AV87" i="32"/>
  <c r="AV87" i="35"/>
  <c r="BO87" i="31"/>
  <c r="BO87" i="35"/>
  <c r="AV87" i="31"/>
  <c r="AV87" i="34"/>
  <c r="BO87" i="30"/>
  <c r="BO87" i="34"/>
  <c r="AV87" i="30"/>
  <c r="AV87" i="33"/>
  <c r="BO87" i="33"/>
  <c r="BO87" i="29"/>
  <c r="A83" i="35"/>
  <c r="A83" i="34"/>
  <c r="A83" i="33"/>
  <c r="A83" i="32"/>
  <c r="A83" i="31"/>
  <c r="A83" i="29"/>
  <c r="A83" i="30"/>
  <c r="AE84" i="29"/>
  <c r="AF84" i="30"/>
  <c r="O84" i="32"/>
  <c r="I84" i="34"/>
  <c r="H84" i="33"/>
  <c r="Z84" i="31"/>
  <c r="AB84" i="33"/>
  <c r="AM84" i="35"/>
  <c r="U84" i="33"/>
  <c r="R84" i="31"/>
  <c r="D84" i="34"/>
  <c r="F84" i="35"/>
  <c r="AA84" i="29"/>
  <c r="V84" i="32"/>
  <c r="M84" i="33"/>
  <c r="AL84" i="30"/>
  <c r="D84" i="32"/>
  <c r="Y84" i="34"/>
  <c r="AI84" i="35"/>
  <c r="M84" i="31"/>
  <c r="AH84" i="33"/>
  <c r="BL87" i="32"/>
  <c r="AS87" i="32"/>
  <c r="BL87" i="35"/>
  <c r="AS87" i="31"/>
  <c r="AS87" i="35"/>
  <c r="BL87" i="31"/>
  <c r="BL87" i="34"/>
  <c r="BL87" i="29"/>
  <c r="AS87" i="34"/>
  <c r="BL87" i="30"/>
  <c r="BL87" i="33"/>
  <c r="AS87" i="30"/>
  <c r="AS87" i="33"/>
  <c r="AS87" i="29"/>
  <c r="BR87" i="33"/>
  <c r="BR87" i="30"/>
  <c r="AY87" i="33"/>
  <c r="AY87" i="29"/>
  <c r="AY87" i="32"/>
  <c r="BR87" i="32"/>
  <c r="BR87" i="35"/>
  <c r="AY87" i="31"/>
  <c r="AY87" i="35"/>
  <c r="BR87" i="31"/>
  <c r="AY87" i="34"/>
  <c r="AY87" i="30"/>
  <c r="BR87" i="34"/>
  <c r="BR87" i="29"/>
  <c r="AH84" i="32"/>
  <c r="Q84" i="34"/>
  <c r="AH84" i="31"/>
  <c r="G84" i="31"/>
  <c r="S84" i="34"/>
  <c r="AJ84" i="31"/>
  <c r="B84" i="33"/>
  <c r="L84" i="34"/>
  <c r="V84" i="33"/>
  <c r="M84" i="34"/>
  <c r="Y84" i="35"/>
  <c r="B84" i="31"/>
  <c r="AE84" i="32"/>
  <c r="C84" i="31"/>
  <c r="M84" i="32"/>
  <c r="F84" i="34"/>
  <c r="K85" i="35"/>
  <c r="L84" i="30"/>
  <c r="O84" i="33"/>
  <c r="AJ84" i="35"/>
  <c r="AP87" i="32"/>
  <c r="BI87" i="32"/>
  <c r="AP87" i="35"/>
  <c r="BI87" i="31"/>
  <c r="BI87" i="35"/>
  <c r="AP87" i="31"/>
  <c r="BI87" i="34"/>
  <c r="AP87" i="30"/>
  <c r="AP87" i="34"/>
  <c r="BI87" i="29"/>
  <c r="BI87" i="33"/>
  <c r="BI87" i="30"/>
  <c r="AP87" i="33"/>
  <c r="AP87" i="29"/>
  <c r="AQ87" i="33"/>
  <c r="AQ87" i="29"/>
  <c r="AQ87" i="32"/>
  <c r="BJ87" i="32"/>
  <c r="BJ87" i="35"/>
  <c r="AQ87" i="31"/>
  <c r="AQ87" i="35"/>
  <c r="BJ87" i="31"/>
  <c r="AQ87" i="34"/>
  <c r="AQ87" i="30"/>
  <c r="BJ87" i="34"/>
  <c r="BJ87" i="29"/>
  <c r="BJ87" i="33"/>
  <c r="BJ87" i="30"/>
  <c r="BV87" i="33"/>
  <c r="BV87" i="32"/>
  <c r="BC87" i="32"/>
  <c r="BC87" i="29"/>
  <c r="BV87" i="35"/>
  <c r="BV87" i="31"/>
  <c r="BC87" i="35"/>
  <c r="BC87" i="31"/>
  <c r="BV87" i="34"/>
  <c r="BV87" i="29"/>
  <c r="BC87" i="34"/>
  <c r="BV87" i="30"/>
  <c r="BC87" i="33"/>
  <c r="BC87" i="30"/>
  <c r="X84" i="31"/>
  <c r="M84" i="29"/>
  <c r="O84" i="31"/>
  <c r="AI84" i="31"/>
  <c r="AK84" i="33"/>
  <c r="O84" i="29"/>
  <c r="Q84" i="31"/>
  <c r="J84" i="33"/>
  <c r="P84" i="29"/>
  <c r="AA84" i="30"/>
  <c r="C84" i="33"/>
  <c r="L84" i="32"/>
  <c r="E84" i="34"/>
  <c r="V84" i="31"/>
  <c r="AF84" i="32"/>
  <c r="AH84" i="34"/>
  <c r="AD85" i="35"/>
  <c r="J84" i="29"/>
  <c r="E84" i="32"/>
  <c r="Q84" i="35"/>
  <c r="BF87" i="32"/>
  <c r="BY87" i="32"/>
  <c r="BF87" i="35"/>
  <c r="BY87" i="31"/>
  <c r="BY87" i="35"/>
  <c r="BF87" i="31"/>
  <c r="BY87" i="34"/>
  <c r="BF87" i="30"/>
  <c r="BF87" i="34"/>
  <c r="BY87" i="29"/>
  <c r="BY87" i="33"/>
  <c r="BY87" i="30"/>
  <c r="BF87" i="33"/>
  <c r="BF87" i="29"/>
  <c r="K85" i="29"/>
  <c r="E84" i="31"/>
  <c r="I84" i="35"/>
  <c r="S84" i="35"/>
  <c r="AF84" i="29"/>
  <c r="E84" i="30"/>
  <c r="AJ84" i="33"/>
  <c r="K85" i="33"/>
  <c r="N84" i="29"/>
  <c r="F84" i="30"/>
  <c r="R84" i="33"/>
  <c r="V84" i="35"/>
  <c r="AD85" i="34"/>
  <c r="AH84" i="29"/>
  <c r="Z84" i="30"/>
  <c r="AB84" i="32"/>
  <c r="AC84" i="33"/>
  <c r="T84" i="34"/>
  <c r="H84" i="30"/>
  <c r="B84" i="32"/>
  <c r="L84" i="33"/>
  <c r="J84" i="31"/>
  <c r="T84" i="32"/>
  <c r="X84" i="34"/>
  <c r="R84" i="29"/>
  <c r="B84" i="30"/>
  <c r="L84" i="31"/>
  <c r="O84" i="34"/>
  <c r="B84" i="29"/>
  <c r="AC84" i="29"/>
  <c r="T84" i="30"/>
  <c r="X84" i="32"/>
  <c r="AC84" i="35"/>
  <c r="BX87" i="33"/>
  <c r="BX87" i="30"/>
  <c r="BE87" i="33"/>
  <c r="BE87" i="29"/>
  <c r="BX87" i="32"/>
  <c r="BE87" i="32"/>
  <c r="BE87" i="35"/>
  <c r="BX87" i="31"/>
  <c r="BX87" i="35"/>
  <c r="BE87" i="31"/>
  <c r="BE87" i="34"/>
  <c r="BE87" i="30"/>
  <c r="BX87" i="34"/>
  <c r="BX87" i="29"/>
  <c r="AO87" i="34"/>
  <c r="AO87" i="30"/>
  <c r="BH87" i="34"/>
  <c r="BH87" i="29"/>
  <c r="BH87" i="33"/>
  <c r="BH87" i="30"/>
  <c r="AO87" i="33"/>
  <c r="AO87" i="29"/>
  <c r="BH87" i="32"/>
  <c r="AO87" i="32"/>
  <c r="AO87" i="35"/>
  <c r="BH87" i="31"/>
  <c r="BH87" i="35"/>
  <c r="AO87" i="31"/>
  <c r="AD85" i="29"/>
  <c r="C84" i="29"/>
  <c r="N84" i="31"/>
  <c r="G84" i="33"/>
  <c r="AB84" i="35"/>
  <c r="D84" i="29"/>
  <c r="X84" i="30"/>
  <c r="G84" i="32"/>
  <c r="R84" i="34"/>
  <c r="AD85" i="33"/>
  <c r="AG84" i="29"/>
  <c r="Y84" i="30"/>
  <c r="H84" i="32"/>
  <c r="C84" i="35"/>
  <c r="K85" i="32"/>
  <c r="F84" i="29"/>
  <c r="G84" i="30"/>
  <c r="I84" i="32"/>
  <c r="AL84" i="33"/>
  <c r="D84" i="35"/>
  <c r="AD85" i="30"/>
  <c r="G84" i="29"/>
  <c r="AI84" i="29"/>
  <c r="AJ84" i="30"/>
  <c r="U84" i="32"/>
  <c r="AE84" i="33"/>
  <c r="E84" i="35"/>
  <c r="Q84" i="29"/>
  <c r="AB84" i="30"/>
  <c r="AC84" i="31"/>
  <c r="AM84" i="32"/>
  <c r="N84" i="34"/>
  <c r="I84" i="29"/>
  <c r="AK84" i="29"/>
  <c r="U84" i="30"/>
  <c r="AE84" i="31"/>
  <c r="E84" i="33"/>
  <c r="U84" i="29"/>
  <c r="AM84" i="30"/>
  <c r="AG84" i="32"/>
  <c r="Z84" i="34"/>
  <c r="J84" i="35"/>
  <c r="K84" i="33"/>
  <c r="AD84" i="32"/>
  <c r="K84" i="30"/>
  <c r="AD84" i="34"/>
  <c r="AH83" i="35"/>
  <c r="AF83" i="35"/>
  <c r="AC83" i="35"/>
  <c r="H83" i="35"/>
  <c r="C83" i="35"/>
  <c r="AG83" i="33"/>
  <c r="AB83" i="33"/>
  <c r="T83" i="32"/>
  <c r="N83" i="32"/>
  <c r="J83" i="32"/>
  <c r="AB83" i="32"/>
  <c r="V83" i="32"/>
  <c r="AJ83" i="30"/>
  <c r="O83" i="30"/>
  <c r="M83" i="30"/>
  <c r="F83" i="30"/>
  <c r="V83" i="30"/>
  <c r="Q83" i="29"/>
  <c r="AH83" i="29"/>
  <c r="Y83" i="29"/>
  <c r="V83" i="29"/>
  <c r="AK83" i="31"/>
  <c r="Q83" i="31"/>
  <c r="I83" i="30"/>
  <c r="AG83" i="30"/>
  <c r="AI83" i="30"/>
  <c r="AA83" i="31"/>
  <c r="J83" i="31"/>
  <c r="AE83" i="31"/>
  <c r="AI83" i="31"/>
  <c r="S83" i="31"/>
  <c r="G83" i="32"/>
  <c r="L83" i="32"/>
  <c r="P83" i="32"/>
  <c r="S83" i="32"/>
  <c r="V83" i="33"/>
  <c r="Y83" i="33"/>
  <c r="H83" i="33"/>
  <c r="AC83" i="33"/>
  <c r="AE83" i="33"/>
  <c r="AF83" i="33"/>
  <c r="O83" i="33"/>
  <c r="T83" i="33"/>
  <c r="V83" i="34"/>
  <c r="E83" i="34"/>
  <c r="Y83" i="34"/>
  <c r="Z83" i="34"/>
  <c r="AB83" i="34"/>
  <c r="AE83" i="34"/>
  <c r="AF83" i="34"/>
  <c r="AG83" i="34"/>
  <c r="X83" i="35"/>
  <c r="Z83" i="35"/>
  <c r="AE83" i="35"/>
  <c r="P83" i="35"/>
  <c r="X83" i="29"/>
  <c r="Z83" i="29"/>
  <c r="AB83" i="29"/>
  <c r="L83" i="29"/>
  <c r="N83" i="29"/>
  <c r="AK83" i="29"/>
  <c r="AM83" i="29"/>
  <c r="W83" i="35"/>
  <c r="W83" i="31"/>
  <c r="X83" i="31"/>
  <c r="N83" i="31"/>
  <c r="W83" i="32"/>
  <c r="W83" i="30"/>
  <c r="AD84" i="29" l="1"/>
  <c r="BX86" i="35"/>
  <c r="BE86" i="31"/>
  <c r="BX86" i="34"/>
  <c r="BE86" i="30"/>
  <c r="BE86" i="34"/>
  <c r="BX86" i="29"/>
  <c r="BX86" i="33"/>
  <c r="BX86" i="30"/>
  <c r="BE86" i="33"/>
  <c r="BE86" i="29"/>
  <c r="BE86" i="32"/>
  <c r="BX86" i="32"/>
  <c r="BE86" i="35"/>
  <c r="BX86" i="31"/>
  <c r="AT86" i="35"/>
  <c r="AT86" i="31"/>
  <c r="BM86" i="34"/>
  <c r="BM86" i="30"/>
  <c r="AT86" i="34"/>
  <c r="AT86" i="30"/>
  <c r="AT86" i="33"/>
  <c r="BM86" i="29"/>
  <c r="BM86" i="33"/>
  <c r="AT86" i="29"/>
  <c r="BM86" i="32"/>
  <c r="AT86" i="32"/>
  <c r="BM86" i="35"/>
  <c r="BM86" i="31"/>
  <c r="AL83" i="31"/>
  <c r="AK83" i="33"/>
  <c r="D83" i="31"/>
  <c r="L83" i="33"/>
  <c r="D83" i="32"/>
  <c r="K84" i="29"/>
  <c r="N83" i="33"/>
  <c r="BW86" i="33"/>
  <c r="BW86" i="30"/>
  <c r="BD86" i="33"/>
  <c r="BD86" i="29"/>
  <c r="BW86" i="32"/>
  <c r="BD86" i="32"/>
  <c r="BD86" i="35"/>
  <c r="BW86" i="31"/>
  <c r="BW86" i="35"/>
  <c r="BD86" i="31"/>
  <c r="BD86" i="34"/>
  <c r="BD86" i="30"/>
  <c r="BW86" i="34"/>
  <c r="BW86" i="29"/>
  <c r="BO86" i="35"/>
  <c r="AV86" i="31"/>
  <c r="AV86" i="34"/>
  <c r="AV86" i="30"/>
  <c r="BO86" i="34"/>
  <c r="BO86" i="29"/>
  <c r="BO86" i="33"/>
  <c r="BO86" i="30"/>
  <c r="AV86" i="33"/>
  <c r="AV86" i="29"/>
  <c r="BO86" i="32"/>
  <c r="AV86" i="32"/>
  <c r="AV86" i="35"/>
  <c r="BO86" i="31"/>
  <c r="O83" i="35"/>
  <c r="Q83" i="30"/>
  <c r="H83" i="31"/>
  <c r="AI83" i="32"/>
  <c r="S83" i="34"/>
  <c r="B83" i="35"/>
  <c r="K84" i="34"/>
  <c r="I83" i="34"/>
  <c r="AD84" i="31"/>
  <c r="T83" i="31"/>
  <c r="AC83" i="34"/>
  <c r="AA83" i="35"/>
  <c r="AJ83" i="31"/>
  <c r="Y83" i="32"/>
  <c r="G83" i="35"/>
  <c r="G83" i="29"/>
  <c r="I83" i="32"/>
  <c r="AB83" i="30"/>
  <c r="F83" i="29"/>
  <c r="J83" i="30"/>
  <c r="AH83" i="33"/>
  <c r="BU86" i="32"/>
  <c r="BB86" i="32"/>
  <c r="BU86" i="35"/>
  <c r="BU86" i="31"/>
  <c r="BB86" i="35"/>
  <c r="BB86" i="31"/>
  <c r="BU86" i="34"/>
  <c r="BU86" i="30"/>
  <c r="BB86" i="34"/>
  <c r="BB86" i="30"/>
  <c r="BB86" i="33"/>
  <c r="BU86" i="29"/>
  <c r="BU86" i="33"/>
  <c r="BB86" i="29"/>
  <c r="AY86" i="34"/>
  <c r="BR86" i="30"/>
  <c r="BR86" i="34"/>
  <c r="AY86" i="30"/>
  <c r="BR86" i="33"/>
  <c r="AY86" i="33"/>
  <c r="BR86" i="29"/>
  <c r="AY86" i="32"/>
  <c r="AY86" i="29"/>
  <c r="BR86" i="32"/>
  <c r="BR86" i="35"/>
  <c r="AY86" i="31"/>
  <c r="AY86" i="35"/>
  <c r="BR86" i="31"/>
  <c r="C83" i="29"/>
  <c r="AL83" i="34"/>
  <c r="U83" i="35"/>
  <c r="M83" i="35"/>
  <c r="C83" i="30"/>
  <c r="T83" i="29"/>
  <c r="Y83" i="31"/>
  <c r="T83" i="34"/>
  <c r="K84" i="31"/>
  <c r="AM83" i="31"/>
  <c r="J83" i="34"/>
  <c r="M83" i="29"/>
  <c r="F83" i="32"/>
  <c r="Y83" i="30"/>
  <c r="AM83" i="33"/>
  <c r="V83" i="35"/>
  <c r="C83" i="33"/>
  <c r="C83" i="32"/>
  <c r="AC83" i="31"/>
  <c r="X83" i="34"/>
  <c r="AC83" i="30"/>
  <c r="AZ86" i="35"/>
  <c r="BS86" i="31"/>
  <c r="BS86" i="34"/>
  <c r="BS86" i="30"/>
  <c r="AZ86" i="34"/>
  <c r="AZ86" i="30"/>
  <c r="BS86" i="33"/>
  <c r="BS86" i="29"/>
  <c r="AZ86" i="33"/>
  <c r="AZ86" i="29"/>
  <c r="BS86" i="32"/>
  <c r="AZ86" i="32"/>
  <c r="BS86" i="35"/>
  <c r="AZ86" i="31"/>
  <c r="BA86" i="34"/>
  <c r="BA86" i="30"/>
  <c r="BA86" i="33"/>
  <c r="BT86" i="29"/>
  <c r="BT86" i="33"/>
  <c r="BA86" i="29"/>
  <c r="BT86" i="32"/>
  <c r="BA86" i="32"/>
  <c r="BT86" i="35"/>
  <c r="BT86" i="31"/>
  <c r="BA86" i="35"/>
  <c r="BA86" i="31"/>
  <c r="BT86" i="34"/>
  <c r="BT86" i="30"/>
  <c r="AJ83" i="34"/>
  <c r="G83" i="33"/>
  <c r="R83" i="35"/>
  <c r="F83" i="31"/>
  <c r="AL83" i="32"/>
  <c r="AM83" i="34"/>
  <c r="J83" i="35"/>
  <c r="R83" i="31"/>
  <c r="E83" i="35"/>
  <c r="C83" i="34"/>
  <c r="AF83" i="29"/>
  <c r="V83" i="31"/>
  <c r="J83" i="33"/>
  <c r="Z83" i="30"/>
  <c r="W83" i="33"/>
  <c r="H83" i="30"/>
  <c r="AD84" i="35"/>
  <c r="L83" i="31"/>
  <c r="BQ86" i="32"/>
  <c r="AX86" i="29"/>
  <c r="BQ86" i="35"/>
  <c r="AX86" i="31"/>
  <c r="AX86" i="35"/>
  <c r="BQ86" i="31"/>
  <c r="AX86" i="34"/>
  <c r="BQ86" i="29"/>
  <c r="BQ86" i="34"/>
  <c r="BQ86" i="30"/>
  <c r="BQ86" i="33"/>
  <c r="AX86" i="33"/>
  <c r="AX86" i="32"/>
  <c r="AX86" i="30"/>
  <c r="BV86" i="35"/>
  <c r="BC86" i="31"/>
  <c r="BC86" i="34"/>
  <c r="BC86" i="30"/>
  <c r="BV86" i="34"/>
  <c r="BV86" i="29"/>
  <c r="BC86" i="33"/>
  <c r="BC86" i="29"/>
  <c r="BV86" i="33"/>
  <c r="BV86" i="32"/>
  <c r="BC86" i="32"/>
  <c r="BV86" i="30"/>
  <c r="BC86" i="35"/>
  <c r="BV86" i="31"/>
  <c r="Q83" i="34"/>
  <c r="Z83" i="33"/>
  <c r="AK83" i="35"/>
  <c r="S83" i="29"/>
  <c r="D83" i="30"/>
  <c r="M83" i="34"/>
  <c r="AA83" i="33"/>
  <c r="S83" i="35"/>
  <c r="AJ83" i="29"/>
  <c r="AM83" i="32"/>
  <c r="E83" i="29"/>
  <c r="C83" i="31"/>
  <c r="X83" i="32"/>
  <c r="S83" i="30"/>
  <c r="G83" i="30"/>
  <c r="M83" i="33"/>
  <c r="D83" i="33"/>
  <c r="AE83" i="29"/>
  <c r="AA83" i="30"/>
  <c r="AM83" i="35"/>
  <c r="T83" i="30"/>
  <c r="H83" i="29"/>
  <c r="AF83" i="31"/>
  <c r="AE83" i="32"/>
  <c r="AI83" i="34"/>
  <c r="K84" i="35"/>
  <c r="F83" i="34"/>
  <c r="B83" i="30"/>
  <c r="AU86" i="33"/>
  <c r="BN86" i="30"/>
  <c r="BN86" i="33"/>
  <c r="AU86" i="29"/>
  <c r="BN86" i="32"/>
  <c r="AU86" i="32"/>
  <c r="AU86" i="35"/>
  <c r="BN86" i="31"/>
  <c r="BN86" i="35"/>
  <c r="AU86" i="31"/>
  <c r="AU86" i="34"/>
  <c r="AU86" i="30"/>
  <c r="BN86" i="34"/>
  <c r="BN86" i="29"/>
  <c r="A82" i="35"/>
  <c r="A82" i="34"/>
  <c r="A82" i="33"/>
  <c r="A82" i="32"/>
  <c r="A82" i="31"/>
  <c r="A82" i="30"/>
  <c r="A82" i="29"/>
  <c r="AK83" i="32"/>
  <c r="L83" i="30"/>
  <c r="P83" i="33"/>
  <c r="AL83" i="29"/>
  <c r="AL83" i="35"/>
  <c r="H83" i="34"/>
  <c r="AF83" i="32"/>
  <c r="X83" i="30"/>
  <c r="AL83" i="33"/>
  <c r="E83" i="32"/>
  <c r="F83" i="35"/>
  <c r="AL83" i="30"/>
  <c r="N83" i="34"/>
  <c r="H83" i="32"/>
  <c r="Z83" i="31"/>
  <c r="O83" i="34"/>
  <c r="T83" i="35"/>
  <c r="AM83" i="30"/>
  <c r="AA83" i="29"/>
  <c r="M83" i="31"/>
  <c r="P83" i="34"/>
  <c r="AJ83" i="35"/>
  <c r="R83" i="30"/>
  <c r="I83" i="31"/>
  <c r="O83" i="32"/>
  <c r="AK83" i="34"/>
  <c r="B83" i="33"/>
  <c r="U83" i="30"/>
  <c r="BL86" i="32"/>
  <c r="AS86" i="32"/>
  <c r="BL86" i="35"/>
  <c r="BL86" i="31"/>
  <c r="AS86" i="35"/>
  <c r="AS86" i="31"/>
  <c r="BL86" i="34"/>
  <c r="BL86" i="30"/>
  <c r="AS86" i="34"/>
  <c r="AS86" i="30"/>
  <c r="AS86" i="33"/>
  <c r="BL86" i="29"/>
  <c r="BL86" i="33"/>
  <c r="AS86" i="29"/>
  <c r="BH86" i="32"/>
  <c r="AO86" i="35"/>
  <c r="BH86" i="31"/>
  <c r="BH86" i="35"/>
  <c r="AO86" i="31"/>
  <c r="BH86" i="34"/>
  <c r="AO86" i="30"/>
  <c r="AO86" i="34"/>
  <c r="BH86" i="29"/>
  <c r="BH86" i="33"/>
  <c r="BH86" i="30"/>
  <c r="AO86" i="33"/>
  <c r="AO86" i="29"/>
  <c r="AO86" i="32"/>
  <c r="R83" i="32"/>
  <c r="AE83" i="30"/>
  <c r="AI83" i="33"/>
  <c r="U83" i="31"/>
  <c r="AJ83" i="32"/>
  <c r="AJ83" i="33"/>
  <c r="AD84" i="30"/>
  <c r="AA83" i="34"/>
  <c r="E83" i="31"/>
  <c r="I83" i="33"/>
  <c r="M83" i="32"/>
  <c r="E83" i="30"/>
  <c r="S83" i="33"/>
  <c r="Y83" i="35"/>
  <c r="J83" i="29"/>
  <c r="AH83" i="31"/>
  <c r="AB83" i="35"/>
  <c r="AG83" i="29"/>
  <c r="U83" i="32"/>
  <c r="AA83" i="32"/>
  <c r="G83" i="31"/>
  <c r="AH83" i="34"/>
  <c r="X83" i="33"/>
  <c r="N83" i="35"/>
  <c r="P83" i="29"/>
  <c r="Q83" i="35"/>
  <c r="AK83" i="30"/>
  <c r="AB83" i="31"/>
  <c r="AH83" i="32"/>
  <c r="R83" i="34"/>
  <c r="U83" i="33"/>
  <c r="BY86" i="32"/>
  <c r="BF86" i="29"/>
  <c r="BY86" i="35"/>
  <c r="BF86" i="31"/>
  <c r="BF86" i="35"/>
  <c r="BY86" i="31"/>
  <c r="BF86" i="34"/>
  <c r="BY86" i="29"/>
  <c r="BY86" i="34"/>
  <c r="BY86" i="30"/>
  <c r="BY86" i="33"/>
  <c r="BF86" i="33"/>
  <c r="BF86" i="30"/>
  <c r="BF86" i="32"/>
  <c r="AQ86" i="35"/>
  <c r="BJ86" i="31"/>
  <c r="AQ86" i="34"/>
  <c r="BJ86" i="30"/>
  <c r="BJ86" i="34"/>
  <c r="AQ86" i="30"/>
  <c r="BJ86" i="33"/>
  <c r="AQ86" i="33"/>
  <c r="BJ86" i="29"/>
  <c r="AQ86" i="32"/>
  <c r="AQ86" i="29"/>
  <c r="BJ86" i="32"/>
  <c r="BJ86" i="35"/>
  <c r="AQ86" i="31"/>
  <c r="AR86" i="34"/>
  <c r="AR86" i="30"/>
  <c r="BK86" i="33"/>
  <c r="BK86" i="29"/>
  <c r="AR86" i="33"/>
  <c r="AR86" i="29"/>
  <c r="BK86" i="32"/>
  <c r="AR86" i="32"/>
  <c r="BK86" i="35"/>
  <c r="AR86" i="31"/>
  <c r="AR86" i="35"/>
  <c r="BK86" i="31"/>
  <c r="BK86" i="34"/>
  <c r="BK86" i="30"/>
  <c r="AW87" i="34"/>
  <c r="AW87" i="30"/>
  <c r="BP87" i="34"/>
  <c r="BP87" i="29"/>
  <c r="BP87" i="33"/>
  <c r="BP87" i="30"/>
  <c r="AW87" i="33"/>
  <c r="AW87" i="29"/>
  <c r="BP87" i="32"/>
  <c r="AW87" i="32"/>
  <c r="AW87" i="35"/>
  <c r="BP87" i="31"/>
  <c r="BP87" i="35"/>
  <c r="AW87" i="31"/>
  <c r="P83" i="31"/>
  <c r="G83" i="34"/>
  <c r="B83" i="31"/>
  <c r="Q83" i="32"/>
  <c r="N83" i="30"/>
  <c r="Q83" i="33"/>
  <c r="K84" i="32"/>
  <c r="AG83" i="32"/>
  <c r="AH83" i="30"/>
  <c r="R83" i="33"/>
  <c r="P83" i="30"/>
  <c r="L83" i="34"/>
  <c r="AC83" i="29"/>
  <c r="O83" i="31"/>
  <c r="Z83" i="32"/>
  <c r="I83" i="35"/>
  <c r="B83" i="32"/>
  <c r="AD84" i="33"/>
  <c r="I83" i="29"/>
  <c r="AG83" i="31"/>
  <c r="AC83" i="32"/>
  <c r="L83" i="35"/>
  <c r="O83" i="29"/>
  <c r="E83" i="33"/>
  <c r="AG83" i="35"/>
  <c r="AI83" i="29"/>
  <c r="AF83" i="30"/>
  <c r="F83" i="33"/>
  <c r="AI83" i="35"/>
  <c r="R83" i="29"/>
  <c r="D83" i="35"/>
  <c r="AD83" i="35"/>
  <c r="K83" i="31"/>
  <c r="AD83" i="32"/>
  <c r="AD83" i="34"/>
  <c r="AM82" i="29"/>
  <c r="S82" i="29"/>
  <c r="BF82" i="34"/>
  <c r="BX82" i="33"/>
  <c r="T82" i="33"/>
  <c r="S82" i="33"/>
  <c r="AM13" i="33" l="1"/>
  <c r="T13" i="33"/>
  <c r="T17" i="33"/>
  <c r="AM17" i="33"/>
  <c r="AM21" i="33"/>
  <c r="T21" i="33"/>
  <c r="T25" i="33"/>
  <c r="AM25" i="33"/>
  <c r="AM29" i="33"/>
  <c r="T29" i="33"/>
  <c r="T33" i="33"/>
  <c r="AM33" i="33"/>
  <c r="AM37" i="33"/>
  <c r="T37" i="33"/>
  <c r="AM41" i="33"/>
  <c r="T41" i="33"/>
  <c r="AM45" i="33"/>
  <c r="T45" i="33"/>
  <c r="AM49" i="33"/>
  <c r="T49" i="33"/>
  <c r="AM53" i="33"/>
  <c r="T53" i="33"/>
  <c r="AM57" i="33"/>
  <c r="T57" i="33"/>
  <c r="AM61" i="33"/>
  <c r="T61" i="33"/>
  <c r="AM65" i="33"/>
  <c r="T65" i="33"/>
  <c r="T69" i="33"/>
  <c r="AM69" i="33"/>
  <c r="AM74" i="33"/>
  <c r="T74" i="33"/>
  <c r="AM78" i="33"/>
  <c r="T78" i="33"/>
  <c r="BY15" i="35"/>
  <c r="BF15" i="35"/>
  <c r="BY15" i="34"/>
  <c r="BF15" i="34"/>
  <c r="BF15" i="33"/>
  <c r="BY15" i="33"/>
  <c r="BY15" i="32"/>
  <c r="BF15" i="32"/>
  <c r="BF15" i="31"/>
  <c r="BY15" i="31"/>
  <c r="BF15" i="30"/>
  <c r="BY15" i="30"/>
  <c r="BY15" i="29"/>
  <c r="BF15" i="29"/>
  <c r="AM15" i="29"/>
  <c r="T15" i="29"/>
  <c r="BY19" i="35"/>
  <c r="BF19" i="34"/>
  <c r="BF19" i="35"/>
  <c r="BY19" i="34"/>
  <c r="BY19" i="33"/>
  <c r="BF19" i="33"/>
  <c r="BY19" i="32"/>
  <c r="BF19" i="32"/>
  <c r="BY19" i="31"/>
  <c r="BF19" i="31"/>
  <c r="BF19" i="30"/>
  <c r="BY19" i="30"/>
  <c r="BY19" i="29"/>
  <c r="BF19" i="29"/>
  <c r="AM19" i="29"/>
  <c r="T19" i="29"/>
  <c r="BY23" i="35"/>
  <c r="BF23" i="35"/>
  <c r="BY23" i="34"/>
  <c r="BF23" i="34"/>
  <c r="BF23" i="33"/>
  <c r="BY23" i="33"/>
  <c r="BY23" i="32"/>
  <c r="BF23" i="32"/>
  <c r="BF23" i="31"/>
  <c r="BY23" i="31"/>
  <c r="BF23" i="30"/>
  <c r="BY23" i="30"/>
  <c r="BY23" i="29"/>
  <c r="BF23" i="29"/>
  <c r="AM23" i="29"/>
  <c r="T23" i="29"/>
  <c r="BY27" i="35"/>
  <c r="BF27" i="35"/>
  <c r="BF27" i="34"/>
  <c r="BY27" i="34"/>
  <c r="BY27" i="33"/>
  <c r="BF27" i="33"/>
  <c r="BY27" i="32"/>
  <c r="BF27" i="32"/>
  <c r="BY27" i="31"/>
  <c r="BF27" i="31"/>
  <c r="BF27" i="30"/>
  <c r="BY27" i="30"/>
  <c r="BY27" i="29"/>
  <c r="BF27" i="29"/>
  <c r="AM27" i="29"/>
  <c r="T27" i="29"/>
  <c r="BY31" i="35"/>
  <c r="BF31" i="35"/>
  <c r="BF31" i="34"/>
  <c r="BY31" i="34"/>
  <c r="BF31" i="33"/>
  <c r="BY31" i="33"/>
  <c r="BY31" i="32"/>
  <c r="BY31" i="31"/>
  <c r="BF31" i="32"/>
  <c r="BF31" i="31"/>
  <c r="BF31" i="30"/>
  <c r="BY31" i="30"/>
  <c r="BY31" i="29"/>
  <c r="BF31" i="29"/>
  <c r="AM31" i="29"/>
  <c r="T31" i="29"/>
  <c r="BY35" i="35"/>
  <c r="BF35" i="35"/>
  <c r="BF35" i="34"/>
  <c r="BY35" i="34"/>
  <c r="BY35" i="33"/>
  <c r="BF35" i="33"/>
  <c r="BY35" i="32"/>
  <c r="BF35" i="32"/>
  <c r="BF35" i="31"/>
  <c r="BY35" i="31"/>
  <c r="BF35" i="30"/>
  <c r="BY35" i="30"/>
  <c r="BY35" i="29"/>
  <c r="BF35" i="29"/>
  <c r="AM35" i="29"/>
  <c r="T35" i="29"/>
  <c r="BY39" i="35"/>
  <c r="BF39" i="35"/>
  <c r="BF39" i="34"/>
  <c r="BY39" i="34"/>
  <c r="BY39" i="33"/>
  <c r="BF39" i="33"/>
  <c r="BY39" i="32"/>
  <c r="BY39" i="31"/>
  <c r="BF39" i="32"/>
  <c r="BF39" i="31"/>
  <c r="BF39" i="30"/>
  <c r="BY39" i="30"/>
  <c r="BY39" i="29"/>
  <c r="BF39" i="29"/>
  <c r="AM39" i="29"/>
  <c r="T39" i="29"/>
  <c r="BY43" i="35"/>
  <c r="BF43" i="35"/>
  <c r="BF43" i="34"/>
  <c r="BY43" i="34"/>
  <c r="BF43" i="33"/>
  <c r="BY43" i="33"/>
  <c r="BF43" i="32"/>
  <c r="BY43" i="32"/>
  <c r="BY43" i="31"/>
  <c r="BF43" i="31"/>
  <c r="BF43" i="30"/>
  <c r="BY43" i="30"/>
  <c r="BF43" i="29"/>
  <c r="AM43" i="29"/>
  <c r="BY43" i="29"/>
  <c r="T43" i="29"/>
  <c r="BY47" i="35"/>
  <c r="BF47" i="35"/>
  <c r="BY47" i="34"/>
  <c r="BF47" i="34"/>
  <c r="BY47" i="33"/>
  <c r="BF47" i="33"/>
  <c r="BY47" i="32"/>
  <c r="BY47" i="31"/>
  <c r="BF47" i="32"/>
  <c r="BF47" i="31"/>
  <c r="BF47" i="30"/>
  <c r="BY47" i="30"/>
  <c r="BY47" i="29"/>
  <c r="BF47" i="29"/>
  <c r="AM47" i="29"/>
  <c r="T47" i="29"/>
  <c r="BY51" i="35"/>
  <c r="BF51" i="35"/>
  <c r="BF51" i="34"/>
  <c r="BY51" i="34"/>
  <c r="BF51" i="33"/>
  <c r="BY51" i="33"/>
  <c r="BF51" i="32"/>
  <c r="BY51" i="32"/>
  <c r="BY51" i="31"/>
  <c r="BF51" i="31"/>
  <c r="BF51" i="30"/>
  <c r="BY51" i="30"/>
  <c r="BY51" i="29"/>
  <c r="BF51" i="29"/>
  <c r="AM51" i="29"/>
  <c r="T51" i="29"/>
  <c r="BY55" i="35"/>
  <c r="BF55" i="35"/>
  <c r="BY55" i="34"/>
  <c r="BF55" i="34"/>
  <c r="BY55" i="33"/>
  <c r="BF55" i="33"/>
  <c r="BY55" i="32"/>
  <c r="BY55" i="31"/>
  <c r="BF55" i="32"/>
  <c r="BF55" i="31"/>
  <c r="BF55" i="30"/>
  <c r="BY55" i="30"/>
  <c r="BY55" i="29"/>
  <c r="BF55" i="29"/>
  <c r="AM55" i="29"/>
  <c r="T55" i="29"/>
  <c r="BY59" i="35"/>
  <c r="BF59" i="35"/>
  <c r="BF59" i="34"/>
  <c r="BY59" i="34"/>
  <c r="BF59" i="33"/>
  <c r="BY59" i="33"/>
  <c r="BF59" i="32"/>
  <c r="BY59" i="32"/>
  <c r="BY59" i="31"/>
  <c r="BF59" i="31"/>
  <c r="BF59" i="30"/>
  <c r="BY59" i="29"/>
  <c r="BY59" i="30"/>
  <c r="BF59" i="29"/>
  <c r="AM59" i="29"/>
  <c r="T59" i="29"/>
  <c r="BY63" i="35"/>
  <c r="BF63" i="35"/>
  <c r="BY63" i="34"/>
  <c r="BF63" i="34"/>
  <c r="BY63" i="33"/>
  <c r="BF63" i="33"/>
  <c r="BY63" i="32"/>
  <c r="BY63" i="31"/>
  <c r="BF63" i="32"/>
  <c r="BF63" i="31"/>
  <c r="BF63" i="30"/>
  <c r="BY63" i="30"/>
  <c r="BY63" i="29"/>
  <c r="BF63" i="29"/>
  <c r="AM63" i="29"/>
  <c r="T63" i="29"/>
  <c r="BY67" i="35"/>
  <c r="BF67" i="35"/>
  <c r="BF67" i="34"/>
  <c r="BY67" i="34"/>
  <c r="BF67" i="33"/>
  <c r="BY67" i="33"/>
  <c r="BF67" i="32"/>
  <c r="BY67" i="32"/>
  <c r="BY67" i="31"/>
  <c r="BF67" i="31"/>
  <c r="BF67" i="30"/>
  <c r="BY67" i="29"/>
  <c r="BY67" i="30"/>
  <c r="BF67" i="29"/>
  <c r="AM67" i="29"/>
  <c r="T67" i="29"/>
  <c r="BF71" i="35"/>
  <c r="BY71" i="35"/>
  <c r="BY71" i="34"/>
  <c r="BF71" i="34"/>
  <c r="BY71" i="33"/>
  <c r="BF71" i="33"/>
  <c r="BY71" i="32"/>
  <c r="BF71" i="32"/>
  <c r="BY71" i="31"/>
  <c r="BF71" i="31"/>
  <c r="BF71" i="30"/>
  <c r="BY71" i="30"/>
  <c r="BY71" i="29"/>
  <c r="BF71" i="29"/>
  <c r="AM71" i="29"/>
  <c r="T71" i="29"/>
  <c r="BY76" i="35"/>
  <c r="BF76" i="35"/>
  <c r="BY76" i="34"/>
  <c r="BF76" i="34"/>
  <c r="BY76" i="33"/>
  <c r="BF76" i="33"/>
  <c r="BY76" i="32"/>
  <c r="BF76" i="32"/>
  <c r="BF76" i="31"/>
  <c r="BY76" i="31"/>
  <c r="BY76" i="30"/>
  <c r="BF76" i="30"/>
  <c r="BY76" i="29"/>
  <c r="BF76" i="29"/>
  <c r="AM76" i="29"/>
  <c r="T76" i="29"/>
  <c r="BF80" i="35"/>
  <c r="BY80" i="35"/>
  <c r="BF80" i="34"/>
  <c r="BY80" i="34"/>
  <c r="BY80" i="33"/>
  <c r="BF80" i="33"/>
  <c r="BY80" i="32"/>
  <c r="BF80" i="32"/>
  <c r="BY80" i="31"/>
  <c r="BF80" i="31"/>
  <c r="BY80" i="30"/>
  <c r="BY80" i="29"/>
  <c r="BF80" i="30"/>
  <c r="BF80" i="29"/>
  <c r="AM80" i="29"/>
  <c r="T80" i="29"/>
  <c r="BY84" i="35"/>
  <c r="BF84" i="31"/>
  <c r="BF84" i="35"/>
  <c r="BY84" i="31"/>
  <c r="BY84" i="34"/>
  <c r="BY84" i="30"/>
  <c r="BF84" i="34"/>
  <c r="BF84" i="30"/>
  <c r="BY84" i="33"/>
  <c r="BY84" i="29"/>
  <c r="BF84" i="33"/>
  <c r="BF84" i="29"/>
  <c r="BY84" i="32"/>
  <c r="BF84" i="32"/>
  <c r="BY82" i="32"/>
  <c r="K83" i="35"/>
  <c r="AD83" i="31"/>
  <c r="BE82" i="32"/>
  <c r="AL14" i="33"/>
  <c r="S14" i="33"/>
  <c r="S18" i="33"/>
  <c r="AL18" i="33"/>
  <c r="AL22" i="33"/>
  <c r="S22" i="33"/>
  <c r="S26" i="33"/>
  <c r="AL26" i="33"/>
  <c r="AL30" i="33"/>
  <c r="S30" i="33"/>
  <c r="AL34" i="33"/>
  <c r="S34" i="33"/>
  <c r="AL38" i="33"/>
  <c r="S38" i="33"/>
  <c r="S42" i="33"/>
  <c r="AL42" i="33"/>
  <c r="AL46" i="33"/>
  <c r="S46" i="33"/>
  <c r="S50" i="33"/>
  <c r="AL50" i="33"/>
  <c r="S54" i="33"/>
  <c r="AL54" i="33"/>
  <c r="AL58" i="33"/>
  <c r="S58" i="33"/>
  <c r="S62" i="33"/>
  <c r="AL62" i="33"/>
  <c r="S66" i="33"/>
  <c r="AL66" i="33"/>
  <c r="S70" i="33"/>
  <c r="AL70" i="33"/>
  <c r="AL75" i="33"/>
  <c r="S75" i="33"/>
  <c r="AL79" i="33"/>
  <c r="S79" i="33"/>
  <c r="AL12" i="29"/>
  <c r="S12" i="29"/>
  <c r="BE16" i="35"/>
  <c r="BX16" i="35"/>
  <c r="BX16" i="34"/>
  <c r="BE16" i="34"/>
  <c r="BX16" i="33"/>
  <c r="BE16" i="33"/>
  <c r="BX16" i="32"/>
  <c r="BE16" i="32"/>
  <c r="BX16" i="31"/>
  <c r="BE16" i="31"/>
  <c r="BX16" i="30"/>
  <c r="BE16" i="30"/>
  <c r="BX16" i="29"/>
  <c r="BE16" i="29"/>
  <c r="AL16" i="29"/>
  <c r="S16" i="29"/>
  <c r="BE20" i="35"/>
  <c r="BX20" i="34"/>
  <c r="BX20" i="35"/>
  <c r="BE20" i="34"/>
  <c r="BE20" i="33"/>
  <c r="BX20" i="33"/>
  <c r="BE20" i="32"/>
  <c r="BX20" i="32"/>
  <c r="BE20" i="31"/>
  <c r="BX20" i="31"/>
  <c r="BX20" i="30"/>
  <c r="BE20" i="30"/>
  <c r="BX20" i="29"/>
  <c r="BE20" i="29"/>
  <c r="AL20" i="29"/>
  <c r="S20" i="29"/>
  <c r="BE24" i="35"/>
  <c r="BX24" i="35"/>
  <c r="BX24" i="34"/>
  <c r="BE24" i="34"/>
  <c r="BX24" i="33"/>
  <c r="BE24" i="33"/>
  <c r="BX24" i="32"/>
  <c r="BE24" i="32"/>
  <c r="BX24" i="31"/>
  <c r="BE24" i="31"/>
  <c r="BX24" i="30"/>
  <c r="BE24" i="30"/>
  <c r="BX24" i="29"/>
  <c r="BE24" i="29"/>
  <c r="AL24" i="29"/>
  <c r="S24" i="29"/>
  <c r="BX28" i="35"/>
  <c r="BE28" i="35"/>
  <c r="BX28" i="34"/>
  <c r="BE28" i="34"/>
  <c r="BE28" i="33"/>
  <c r="BX28" i="33"/>
  <c r="BE28" i="32"/>
  <c r="BX28" i="32"/>
  <c r="BE28" i="31"/>
  <c r="BX28" i="31"/>
  <c r="BX28" i="30"/>
  <c r="BE28" i="30"/>
  <c r="BX28" i="29"/>
  <c r="BE28" i="29"/>
  <c r="AL28" i="29"/>
  <c r="S28" i="29"/>
  <c r="BE32" i="35"/>
  <c r="BX32" i="35"/>
  <c r="BX32" i="34"/>
  <c r="BE32" i="34"/>
  <c r="BE32" i="33"/>
  <c r="BX32" i="33"/>
  <c r="BX32" i="32"/>
  <c r="BE32" i="32"/>
  <c r="BE32" i="31"/>
  <c r="BX32" i="31"/>
  <c r="BX32" i="30"/>
  <c r="BE32" i="30"/>
  <c r="BX32" i="29"/>
  <c r="BE32" i="29"/>
  <c r="AL32" i="29"/>
  <c r="S32" i="29"/>
  <c r="BX36" i="35"/>
  <c r="BE36" i="35"/>
  <c r="BX36" i="34"/>
  <c r="BX36" i="33"/>
  <c r="BE36" i="33"/>
  <c r="BE36" i="34"/>
  <c r="BE36" i="32"/>
  <c r="BX36" i="32"/>
  <c r="BE36" i="31"/>
  <c r="BX36" i="31"/>
  <c r="BX36" i="30"/>
  <c r="BE36" i="30"/>
  <c r="BX36" i="29"/>
  <c r="BE36" i="29"/>
  <c r="AL36" i="29"/>
  <c r="S36" i="29"/>
  <c r="BE40" i="35"/>
  <c r="BX40" i="35"/>
  <c r="BX40" i="34"/>
  <c r="BE40" i="34"/>
  <c r="BE40" i="33"/>
  <c r="BX40" i="33"/>
  <c r="BX40" i="32"/>
  <c r="BE40" i="32"/>
  <c r="BX40" i="31"/>
  <c r="BE40" i="31"/>
  <c r="BX40" i="30"/>
  <c r="BE40" i="30"/>
  <c r="BX40" i="29"/>
  <c r="BE40" i="29"/>
  <c r="AL40" i="29"/>
  <c r="S40" i="29"/>
  <c r="BX44" i="35"/>
  <c r="BE44" i="35"/>
  <c r="BX44" i="34"/>
  <c r="BE44" i="34"/>
  <c r="BX44" i="33"/>
  <c r="BE44" i="33"/>
  <c r="BE44" i="32"/>
  <c r="BX44" i="32"/>
  <c r="BE44" i="31"/>
  <c r="BX44" i="31"/>
  <c r="BX44" i="30"/>
  <c r="BE44" i="30"/>
  <c r="S44" i="29"/>
  <c r="BX44" i="29"/>
  <c r="BE44" i="29"/>
  <c r="AL44" i="29"/>
  <c r="BE48" i="35"/>
  <c r="BX48" i="35"/>
  <c r="BX48" i="34"/>
  <c r="BE48" i="34"/>
  <c r="BE48" i="33"/>
  <c r="BX48" i="33"/>
  <c r="BX48" i="32"/>
  <c r="BE48" i="32"/>
  <c r="BX48" i="31"/>
  <c r="BE48" i="31"/>
  <c r="BX48" i="30"/>
  <c r="BE48" i="30"/>
  <c r="BE48" i="29"/>
  <c r="AL48" i="29"/>
  <c r="BX48" i="29"/>
  <c r="S48" i="29"/>
  <c r="BX52" i="35"/>
  <c r="BE52" i="35"/>
  <c r="BX52" i="34"/>
  <c r="BE52" i="34"/>
  <c r="BX52" i="33"/>
  <c r="BE52" i="33"/>
  <c r="BE52" i="32"/>
  <c r="BE52" i="31"/>
  <c r="BX52" i="32"/>
  <c r="BX52" i="31"/>
  <c r="BX52" i="30"/>
  <c r="BE52" i="30"/>
  <c r="S52" i="29"/>
  <c r="BX52" i="29"/>
  <c r="BE52" i="29"/>
  <c r="AL52" i="29"/>
  <c r="BE56" i="35"/>
  <c r="BX56" i="35"/>
  <c r="BX56" i="34"/>
  <c r="BE56" i="34"/>
  <c r="BE56" i="33"/>
  <c r="BX56" i="33"/>
  <c r="BX56" i="32"/>
  <c r="BE56" i="32"/>
  <c r="BX56" i="31"/>
  <c r="BE56" i="31"/>
  <c r="BX56" i="30"/>
  <c r="BE56" i="30"/>
  <c r="BE56" i="29"/>
  <c r="AL56" i="29"/>
  <c r="BX56" i="29"/>
  <c r="S56" i="29"/>
  <c r="BX60" i="35"/>
  <c r="BE60" i="35"/>
  <c r="BX60" i="34"/>
  <c r="BE60" i="34"/>
  <c r="BX60" i="33"/>
  <c r="BE60" i="33"/>
  <c r="BE60" i="32"/>
  <c r="BX60" i="32"/>
  <c r="BE60" i="31"/>
  <c r="BX60" i="31"/>
  <c r="BX60" i="30"/>
  <c r="BE60" i="30"/>
  <c r="S60" i="29"/>
  <c r="BX60" i="29"/>
  <c r="BE60" i="29"/>
  <c r="AL60" i="29"/>
  <c r="BE64" i="35"/>
  <c r="BX64" i="35"/>
  <c r="BX64" i="34"/>
  <c r="BE64" i="34"/>
  <c r="BE64" i="33"/>
  <c r="BX64" i="33"/>
  <c r="BX64" i="32"/>
  <c r="BE64" i="32"/>
  <c r="BE64" i="31"/>
  <c r="BX64" i="31"/>
  <c r="BX64" i="30"/>
  <c r="BE64" i="30"/>
  <c r="BX64" i="29"/>
  <c r="BE64" i="29"/>
  <c r="AL64" i="29"/>
  <c r="S64" i="29"/>
  <c r="BX68" i="35"/>
  <c r="BE68" i="35"/>
  <c r="BX68" i="34"/>
  <c r="BE68" i="34"/>
  <c r="BX68" i="33"/>
  <c r="BE68" i="33"/>
  <c r="BE68" i="32"/>
  <c r="BX68" i="32"/>
  <c r="BE68" i="31"/>
  <c r="BX68" i="31"/>
  <c r="BX68" i="30"/>
  <c r="BE68" i="30"/>
  <c r="BX68" i="29"/>
  <c r="S68" i="29"/>
  <c r="BE68" i="29"/>
  <c r="AL68" i="29"/>
  <c r="BE72" i="35"/>
  <c r="BX72" i="35"/>
  <c r="BX72" i="34"/>
  <c r="BE72" i="34"/>
  <c r="BE72" i="33"/>
  <c r="BX72" i="33"/>
  <c r="BX72" i="32"/>
  <c r="BE72" i="32"/>
  <c r="BE72" i="31"/>
  <c r="BX72" i="31"/>
  <c r="BX72" i="30"/>
  <c r="BX72" i="29"/>
  <c r="BE72" i="30"/>
  <c r="BE72" i="29"/>
  <c r="AL72" i="29"/>
  <c r="S72" i="29"/>
  <c r="AL73" i="29"/>
  <c r="S73" i="29"/>
  <c r="BX77" i="35"/>
  <c r="BE77" i="35"/>
  <c r="BE77" i="34"/>
  <c r="BX77" i="34"/>
  <c r="BX77" i="33"/>
  <c r="BE77" i="33"/>
  <c r="BE77" i="32"/>
  <c r="BX77" i="32"/>
  <c r="BE77" i="31"/>
  <c r="BX77" i="31"/>
  <c r="BX77" i="30"/>
  <c r="BX77" i="29"/>
  <c r="BE77" i="30"/>
  <c r="BE77" i="29"/>
  <c r="AL77" i="29"/>
  <c r="S77" i="29"/>
  <c r="BX81" i="35"/>
  <c r="BE81" i="35"/>
  <c r="BX81" i="34"/>
  <c r="BE81" i="34"/>
  <c r="BE81" i="33"/>
  <c r="BX81" i="33"/>
  <c r="BX81" i="32"/>
  <c r="BE81" i="32"/>
  <c r="BX81" i="31"/>
  <c r="BE81" i="31"/>
  <c r="BX81" i="29"/>
  <c r="BX81" i="30"/>
  <c r="BE81" i="30"/>
  <c r="AL81" i="29"/>
  <c r="S81" i="29"/>
  <c r="BE81" i="29"/>
  <c r="BX85" i="33"/>
  <c r="BE85" i="30"/>
  <c r="BE85" i="33"/>
  <c r="BE85" i="29"/>
  <c r="BE85" i="32"/>
  <c r="BX85" i="32"/>
  <c r="BX85" i="35"/>
  <c r="BE85" i="31"/>
  <c r="BE85" i="35"/>
  <c r="BX85" i="31"/>
  <c r="BE85" i="34"/>
  <c r="BX85" i="30"/>
  <c r="BX85" i="34"/>
  <c r="BX85" i="29"/>
  <c r="BF82" i="30"/>
  <c r="BY82" i="33"/>
  <c r="AL82" i="29"/>
  <c r="BX82" i="32"/>
  <c r="T14" i="33"/>
  <c r="AM14" i="33"/>
  <c r="T18" i="33"/>
  <c r="AM18" i="33"/>
  <c r="T22" i="33"/>
  <c r="AM22" i="33"/>
  <c r="T26" i="33"/>
  <c r="AM26" i="33"/>
  <c r="T30" i="33"/>
  <c r="AM30" i="33"/>
  <c r="T34" i="33"/>
  <c r="AM34" i="33"/>
  <c r="AM38" i="33"/>
  <c r="T38" i="33"/>
  <c r="T42" i="33"/>
  <c r="AM42" i="33"/>
  <c r="AM46" i="33"/>
  <c r="T46" i="33"/>
  <c r="AM50" i="33"/>
  <c r="T50" i="33"/>
  <c r="T54" i="33"/>
  <c r="AM54" i="33"/>
  <c r="AM58" i="33"/>
  <c r="T58" i="33"/>
  <c r="T62" i="33"/>
  <c r="AM62" i="33"/>
  <c r="AM66" i="33"/>
  <c r="T66" i="33"/>
  <c r="AM70" i="33"/>
  <c r="T70" i="33"/>
  <c r="T75" i="33"/>
  <c r="AM75" i="33"/>
  <c r="AM79" i="33"/>
  <c r="T79" i="33"/>
  <c r="AM12" i="29"/>
  <c r="T12" i="29"/>
  <c r="BF16" i="35"/>
  <c r="BY16" i="35"/>
  <c r="BF16" i="34"/>
  <c r="BY16" i="34"/>
  <c r="BY16" i="33"/>
  <c r="BF16" i="33"/>
  <c r="BY16" i="32"/>
  <c r="BF16" i="32"/>
  <c r="BY16" i="31"/>
  <c r="BF16" i="31"/>
  <c r="BY16" i="30"/>
  <c r="BF16" i="30"/>
  <c r="BY16" i="29"/>
  <c r="BF16" i="29"/>
  <c r="AM16" i="29"/>
  <c r="T16" i="29"/>
  <c r="BY20" i="35"/>
  <c r="BF20" i="35"/>
  <c r="BY20" i="34"/>
  <c r="BF20" i="34"/>
  <c r="BY20" i="33"/>
  <c r="BF20" i="33"/>
  <c r="BF20" i="32"/>
  <c r="BY20" i="32"/>
  <c r="BY20" i="31"/>
  <c r="BF20" i="31"/>
  <c r="BY20" i="30"/>
  <c r="BF20" i="30"/>
  <c r="BY20" i="29"/>
  <c r="BF20" i="29"/>
  <c r="AM20" i="29"/>
  <c r="T20" i="29"/>
  <c r="BF24" i="35"/>
  <c r="BY24" i="35"/>
  <c r="BF24" i="34"/>
  <c r="BY24" i="34"/>
  <c r="BY24" i="33"/>
  <c r="BF24" i="33"/>
  <c r="BY24" i="32"/>
  <c r="BF24" i="32"/>
  <c r="BY24" i="31"/>
  <c r="BF24" i="31"/>
  <c r="BY24" i="30"/>
  <c r="BF24" i="30"/>
  <c r="BY24" i="29"/>
  <c r="BF24" i="29"/>
  <c r="AM24" i="29"/>
  <c r="T24" i="29"/>
  <c r="BY28" i="35"/>
  <c r="BF28" i="35"/>
  <c r="BY28" i="34"/>
  <c r="BF28" i="34"/>
  <c r="BY28" i="33"/>
  <c r="BF28" i="33"/>
  <c r="BF28" i="32"/>
  <c r="BY28" i="32"/>
  <c r="BY28" i="31"/>
  <c r="BF28" i="31"/>
  <c r="BY28" i="30"/>
  <c r="BF28" i="30"/>
  <c r="BY28" i="29"/>
  <c r="BF28" i="29"/>
  <c r="AM28" i="29"/>
  <c r="T28" i="29"/>
  <c r="BF32" i="35"/>
  <c r="BY32" i="35"/>
  <c r="BF32" i="34"/>
  <c r="BY32" i="34"/>
  <c r="BF32" i="33"/>
  <c r="BY32" i="33"/>
  <c r="BY32" i="32"/>
  <c r="BF32" i="32"/>
  <c r="BF32" i="31"/>
  <c r="BY32" i="31"/>
  <c r="BY32" i="30"/>
  <c r="BF32" i="30"/>
  <c r="BY32" i="29"/>
  <c r="BF32" i="29"/>
  <c r="AM32" i="29"/>
  <c r="T32" i="29"/>
  <c r="BY36" i="35"/>
  <c r="BF36" i="35"/>
  <c r="BY36" i="34"/>
  <c r="BY36" i="33"/>
  <c r="BF36" i="33"/>
  <c r="BF36" i="34"/>
  <c r="BF36" i="32"/>
  <c r="BF36" i="31"/>
  <c r="BY36" i="32"/>
  <c r="BY36" i="31"/>
  <c r="BY36" i="30"/>
  <c r="BF36" i="30"/>
  <c r="BY36" i="29"/>
  <c r="BF36" i="29"/>
  <c r="AM36" i="29"/>
  <c r="T36" i="29"/>
  <c r="BF40" i="35"/>
  <c r="BY40" i="35"/>
  <c r="BF40" i="34"/>
  <c r="BY40" i="34"/>
  <c r="BY40" i="33"/>
  <c r="BF40" i="33"/>
  <c r="BY40" i="32"/>
  <c r="BY40" i="31"/>
  <c r="BF40" i="31"/>
  <c r="BF40" i="32"/>
  <c r="BY40" i="30"/>
  <c r="BF40" i="30"/>
  <c r="BF40" i="29"/>
  <c r="AM40" i="29"/>
  <c r="BY40" i="29"/>
  <c r="T40" i="29"/>
  <c r="BY44" i="35"/>
  <c r="BF44" i="35"/>
  <c r="BY44" i="34"/>
  <c r="BF44" i="34"/>
  <c r="BY44" i="33"/>
  <c r="BF44" i="33"/>
  <c r="BY44" i="32"/>
  <c r="BF44" i="32"/>
  <c r="BF44" i="31"/>
  <c r="BY44" i="31"/>
  <c r="BY44" i="30"/>
  <c r="BF44" i="30"/>
  <c r="BY44" i="29"/>
  <c r="BF44" i="29"/>
  <c r="AM44" i="29"/>
  <c r="T44" i="29"/>
  <c r="BF48" i="35"/>
  <c r="BY48" i="35"/>
  <c r="BY48" i="34"/>
  <c r="BF48" i="34"/>
  <c r="BY48" i="33"/>
  <c r="BF48" i="33"/>
  <c r="BY48" i="32"/>
  <c r="BY48" i="31"/>
  <c r="BF48" i="32"/>
  <c r="BF48" i="31"/>
  <c r="BY48" i="30"/>
  <c r="BF48" i="30"/>
  <c r="BF48" i="29"/>
  <c r="AM48" i="29"/>
  <c r="BY48" i="29"/>
  <c r="T48" i="29"/>
  <c r="BY52" i="35"/>
  <c r="BF52" i="35"/>
  <c r="BF52" i="34"/>
  <c r="BY52" i="34"/>
  <c r="BY52" i="33"/>
  <c r="BF52" i="33"/>
  <c r="BY52" i="32"/>
  <c r="BF52" i="32"/>
  <c r="BF52" i="31"/>
  <c r="BY52" i="31"/>
  <c r="BY52" i="30"/>
  <c r="BF52" i="30"/>
  <c r="BY52" i="29"/>
  <c r="BF52" i="29"/>
  <c r="AM52" i="29"/>
  <c r="T52" i="29"/>
  <c r="BF56" i="35"/>
  <c r="BY56" i="35"/>
  <c r="BY56" i="34"/>
  <c r="BF56" i="34"/>
  <c r="BY56" i="33"/>
  <c r="BF56" i="33"/>
  <c r="BY56" i="32"/>
  <c r="BY56" i="31"/>
  <c r="BF56" i="31"/>
  <c r="BF56" i="32"/>
  <c r="BY56" i="30"/>
  <c r="BF56" i="30"/>
  <c r="BF56" i="29"/>
  <c r="AM56" i="29"/>
  <c r="BY56" i="29"/>
  <c r="T56" i="29"/>
  <c r="BY60" i="35"/>
  <c r="BF60" i="35"/>
  <c r="BF60" i="34"/>
  <c r="BY60" i="34"/>
  <c r="BY60" i="33"/>
  <c r="BF60" i="33"/>
  <c r="BY60" i="32"/>
  <c r="BF60" i="32"/>
  <c r="BF60" i="31"/>
  <c r="BY60" i="31"/>
  <c r="BY60" i="30"/>
  <c r="BF60" i="30"/>
  <c r="BY60" i="29"/>
  <c r="BF60" i="29"/>
  <c r="AM60" i="29"/>
  <c r="T60" i="29"/>
  <c r="BF64" i="35"/>
  <c r="BY64" i="35"/>
  <c r="BY64" i="34"/>
  <c r="BF64" i="34"/>
  <c r="BY64" i="33"/>
  <c r="BF64" i="33"/>
  <c r="BY64" i="32"/>
  <c r="BY64" i="31"/>
  <c r="BF64" i="31"/>
  <c r="BF64" i="32"/>
  <c r="BY64" i="30"/>
  <c r="BF64" i="30"/>
  <c r="BF64" i="29"/>
  <c r="AM64" i="29"/>
  <c r="BY64" i="29"/>
  <c r="T64" i="29"/>
  <c r="BY68" i="35"/>
  <c r="BF68" i="35"/>
  <c r="BF68" i="34"/>
  <c r="BY68" i="34"/>
  <c r="BY68" i="33"/>
  <c r="BF68" i="33"/>
  <c r="BY68" i="32"/>
  <c r="BF68" i="32"/>
  <c r="BF68" i="31"/>
  <c r="BY68" i="31"/>
  <c r="BY68" i="30"/>
  <c r="BF68" i="30"/>
  <c r="BY68" i="29"/>
  <c r="BF68" i="29"/>
  <c r="AM68" i="29"/>
  <c r="T68" i="29"/>
  <c r="BF72" i="35"/>
  <c r="BY72" i="35"/>
  <c r="BY72" i="34"/>
  <c r="BF72" i="34"/>
  <c r="BY72" i="33"/>
  <c r="BF72" i="33"/>
  <c r="BY72" i="32"/>
  <c r="BY72" i="31"/>
  <c r="BF72" i="31"/>
  <c r="BF72" i="32"/>
  <c r="BY72" i="30"/>
  <c r="BF72" i="30"/>
  <c r="BF72" i="29"/>
  <c r="AM72" i="29"/>
  <c r="BY72" i="29"/>
  <c r="T72" i="29"/>
  <c r="T73" i="29"/>
  <c r="AM73" i="29"/>
  <c r="BY77" i="35"/>
  <c r="BF77" i="35"/>
  <c r="BY77" i="34"/>
  <c r="BF77" i="34"/>
  <c r="BY77" i="33"/>
  <c r="BF77" i="33"/>
  <c r="BF77" i="32"/>
  <c r="BY77" i="32"/>
  <c r="BF77" i="31"/>
  <c r="BY77" i="31"/>
  <c r="BY77" i="30"/>
  <c r="BY77" i="29"/>
  <c r="BF77" i="30"/>
  <c r="BF77" i="29"/>
  <c r="AM77" i="29"/>
  <c r="T77" i="29"/>
  <c r="BF81" i="35"/>
  <c r="BY81" i="35"/>
  <c r="BF81" i="34"/>
  <c r="BY81" i="34"/>
  <c r="BF81" i="33"/>
  <c r="BY81" i="33"/>
  <c r="BY81" i="32"/>
  <c r="BF81" i="32"/>
  <c r="BY81" i="31"/>
  <c r="BF81" i="31"/>
  <c r="BY81" i="30"/>
  <c r="BF81" i="30"/>
  <c r="T81" i="29"/>
  <c r="BF81" i="29"/>
  <c r="BY81" i="29"/>
  <c r="AM81" i="29"/>
  <c r="BF85" i="34"/>
  <c r="BY85" i="30"/>
  <c r="BY85" i="34"/>
  <c r="BY85" i="29"/>
  <c r="BY85" i="33"/>
  <c r="BF85" i="30"/>
  <c r="BF85" i="33"/>
  <c r="BF85" i="29"/>
  <c r="BF85" i="32"/>
  <c r="BY85" i="32"/>
  <c r="BY85" i="35"/>
  <c r="BF85" i="31"/>
  <c r="BF85" i="35"/>
  <c r="BY85" i="31"/>
  <c r="BF82" i="29"/>
  <c r="BF82" i="33"/>
  <c r="K83" i="34"/>
  <c r="AL82" i="33"/>
  <c r="BE82" i="29"/>
  <c r="AL15" i="33"/>
  <c r="S15" i="33"/>
  <c r="AL19" i="33"/>
  <c r="S19" i="33"/>
  <c r="AL23" i="33"/>
  <c r="S23" i="33"/>
  <c r="AL27" i="33"/>
  <c r="S27" i="33"/>
  <c r="AL31" i="33"/>
  <c r="S31" i="33"/>
  <c r="S35" i="33"/>
  <c r="AL35" i="33"/>
  <c r="S39" i="33"/>
  <c r="AL39" i="33"/>
  <c r="S43" i="33"/>
  <c r="AL43" i="33"/>
  <c r="S47" i="33"/>
  <c r="AL47" i="33"/>
  <c r="S51" i="33"/>
  <c r="AL51" i="33"/>
  <c r="S55" i="33"/>
  <c r="AL55" i="33"/>
  <c r="S59" i="33"/>
  <c r="AL59" i="33"/>
  <c r="S63" i="33"/>
  <c r="AL63" i="33"/>
  <c r="S67" i="33"/>
  <c r="AL67" i="33"/>
  <c r="S71" i="33"/>
  <c r="AL71" i="33"/>
  <c r="S76" i="33"/>
  <c r="AL76" i="33"/>
  <c r="S80" i="33"/>
  <c r="AL80" i="33"/>
  <c r="AL13" i="29"/>
  <c r="S13" i="29"/>
  <c r="BX17" i="35"/>
  <c r="BE17" i="34"/>
  <c r="BE17" i="35"/>
  <c r="BX17" i="34"/>
  <c r="BX17" i="33"/>
  <c r="BE17" i="33"/>
  <c r="BX17" i="32"/>
  <c r="BE17" i="32"/>
  <c r="BX17" i="31"/>
  <c r="BE17" i="31"/>
  <c r="BX17" i="30"/>
  <c r="BE17" i="30"/>
  <c r="AL17" i="29"/>
  <c r="BX17" i="29"/>
  <c r="BE17" i="29"/>
  <c r="S17" i="29"/>
  <c r="BE21" i="35"/>
  <c r="BX21" i="34"/>
  <c r="BX21" i="35"/>
  <c r="BE21" i="34"/>
  <c r="BE21" i="33"/>
  <c r="BX21" i="33"/>
  <c r="BE21" i="32"/>
  <c r="BX21" i="32"/>
  <c r="BE21" i="31"/>
  <c r="BX21" i="31"/>
  <c r="BX21" i="30"/>
  <c r="BE21" i="30"/>
  <c r="BX21" i="29"/>
  <c r="BE21" i="29"/>
  <c r="AL21" i="29"/>
  <c r="S21" i="29"/>
  <c r="BX25" i="35"/>
  <c r="BE25" i="34"/>
  <c r="BE25" i="35"/>
  <c r="BX25" i="34"/>
  <c r="BX25" i="33"/>
  <c r="BE25" i="33"/>
  <c r="BX25" i="32"/>
  <c r="BE25" i="32"/>
  <c r="BX25" i="31"/>
  <c r="BE25" i="31"/>
  <c r="BX25" i="30"/>
  <c r="BE25" i="30"/>
  <c r="AL25" i="29"/>
  <c r="BX25" i="29"/>
  <c r="BE25" i="29"/>
  <c r="S25" i="29"/>
  <c r="BX29" i="35"/>
  <c r="BE29" i="35"/>
  <c r="BX29" i="34"/>
  <c r="BE29" i="34"/>
  <c r="BE29" i="33"/>
  <c r="BX29" i="33"/>
  <c r="BE29" i="32"/>
  <c r="BX29" i="32"/>
  <c r="BE29" i="31"/>
  <c r="BX29" i="31"/>
  <c r="BX29" i="30"/>
  <c r="BE29" i="30"/>
  <c r="BX29" i="29"/>
  <c r="BE29" i="29"/>
  <c r="AL29" i="29"/>
  <c r="S29" i="29"/>
  <c r="BE33" i="35"/>
  <c r="BX33" i="35"/>
  <c r="BE33" i="34"/>
  <c r="BX33" i="34"/>
  <c r="BE33" i="33"/>
  <c r="BX33" i="33"/>
  <c r="BX33" i="32"/>
  <c r="BE33" i="32"/>
  <c r="BE33" i="31"/>
  <c r="BX33" i="31"/>
  <c r="BX33" i="30"/>
  <c r="BE33" i="30"/>
  <c r="AL33" i="29"/>
  <c r="BX33" i="29"/>
  <c r="BE33" i="29"/>
  <c r="S33" i="29"/>
  <c r="BX37" i="35"/>
  <c r="BE37" i="35"/>
  <c r="BX37" i="34"/>
  <c r="BE37" i="34"/>
  <c r="BX37" i="33"/>
  <c r="BE37" i="33"/>
  <c r="BX37" i="32"/>
  <c r="BE37" i="32"/>
  <c r="BX37" i="31"/>
  <c r="BE37" i="31"/>
  <c r="BX37" i="30"/>
  <c r="BE37" i="30"/>
  <c r="BX37" i="29"/>
  <c r="BE37" i="29"/>
  <c r="AL37" i="29"/>
  <c r="S37" i="29"/>
  <c r="BE41" i="35"/>
  <c r="BX41" i="35"/>
  <c r="BE41" i="34"/>
  <c r="BX41" i="34"/>
  <c r="BE41" i="33"/>
  <c r="BX41" i="33"/>
  <c r="BE41" i="32"/>
  <c r="BX41" i="32"/>
  <c r="BE41" i="31"/>
  <c r="BX41" i="31"/>
  <c r="BX41" i="29"/>
  <c r="BX41" i="30"/>
  <c r="BE41" i="30"/>
  <c r="AL41" i="29"/>
  <c r="BE41" i="29"/>
  <c r="S41" i="29"/>
  <c r="BX45" i="35"/>
  <c r="BE45" i="35"/>
  <c r="BX45" i="34"/>
  <c r="BE45" i="34"/>
  <c r="BX45" i="33"/>
  <c r="BE45" i="32"/>
  <c r="BX45" i="32"/>
  <c r="BE45" i="33"/>
  <c r="BX45" i="31"/>
  <c r="BE45" i="31"/>
  <c r="BX45" i="30"/>
  <c r="BE45" i="30"/>
  <c r="BE45" i="29"/>
  <c r="AL45" i="29"/>
  <c r="BX45" i="29"/>
  <c r="S45" i="29"/>
  <c r="BE49" i="35"/>
  <c r="BX49" i="35"/>
  <c r="BE49" i="34"/>
  <c r="BX49" i="34"/>
  <c r="BE49" i="33"/>
  <c r="BX49" i="33"/>
  <c r="BX49" i="32"/>
  <c r="BE49" i="32"/>
  <c r="BE49" i="31"/>
  <c r="BX49" i="31"/>
  <c r="BX49" i="29"/>
  <c r="BX49" i="30"/>
  <c r="BE49" i="30"/>
  <c r="AL49" i="29"/>
  <c r="BE49" i="29"/>
  <c r="S49" i="29"/>
  <c r="BX53" i="35"/>
  <c r="BE53" i="35"/>
  <c r="BX53" i="34"/>
  <c r="BE53" i="34"/>
  <c r="BX53" i="33"/>
  <c r="BE53" i="33"/>
  <c r="BE53" i="32"/>
  <c r="BX53" i="32"/>
  <c r="BX53" i="31"/>
  <c r="BE53" i="31"/>
  <c r="BX53" i="30"/>
  <c r="BX53" i="29"/>
  <c r="BE53" i="30"/>
  <c r="BE53" i="29"/>
  <c r="AL53" i="29"/>
  <c r="S53" i="29"/>
  <c r="BE57" i="35"/>
  <c r="BX57" i="35"/>
  <c r="BE57" i="34"/>
  <c r="BX57" i="34"/>
  <c r="BE57" i="33"/>
  <c r="BX57" i="33"/>
  <c r="BE57" i="32"/>
  <c r="BX57" i="32"/>
  <c r="BE57" i="31"/>
  <c r="BX57" i="31"/>
  <c r="BX57" i="29"/>
  <c r="BX57" i="30"/>
  <c r="BE57" i="30"/>
  <c r="AL57" i="29"/>
  <c r="BE57" i="29"/>
  <c r="S57" i="29"/>
  <c r="BX61" i="35"/>
  <c r="BE61" i="35"/>
  <c r="BX61" i="34"/>
  <c r="BE61" i="34"/>
  <c r="BX61" i="33"/>
  <c r="BE61" i="33"/>
  <c r="BE61" i="32"/>
  <c r="BX61" i="32"/>
  <c r="BX61" i="31"/>
  <c r="BE61" i="31"/>
  <c r="BX61" i="30"/>
  <c r="BX61" i="29"/>
  <c r="BE61" i="30"/>
  <c r="BE61" i="29"/>
  <c r="AL61" i="29"/>
  <c r="S61" i="29"/>
  <c r="BX65" i="35"/>
  <c r="BE65" i="35"/>
  <c r="BE65" i="34"/>
  <c r="BX65" i="34"/>
  <c r="BE65" i="33"/>
  <c r="BX65" i="33"/>
  <c r="BE65" i="32"/>
  <c r="BX65" i="32"/>
  <c r="BE65" i="31"/>
  <c r="BX65" i="31"/>
  <c r="BX65" i="29"/>
  <c r="BX65" i="30"/>
  <c r="BE65" i="30"/>
  <c r="AL65" i="29"/>
  <c r="BE65" i="29"/>
  <c r="S65" i="29"/>
  <c r="BX69" i="35"/>
  <c r="BE69" i="35"/>
  <c r="BX69" i="34"/>
  <c r="BE69" i="34"/>
  <c r="BX69" i="33"/>
  <c r="BE69" i="33"/>
  <c r="BE69" i="32"/>
  <c r="BX69" i="32"/>
  <c r="BX69" i="31"/>
  <c r="BE69" i="31"/>
  <c r="BX69" i="30"/>
  <c r="BX69" i="29"/>
  <c r="BE69" i="30"/>
  <c r="BE69" i="29"/>
  <c r="AL69" i="29"/>
  <c r="S69" i="29"/>
  <c r="BX73" i="32"/>
  <c r="BE73" i="29"/>
  <c r="BX73" i="35"/>
  <c r="BX73" i="31"/>
  <c r="BE73" i="35"/>
  <c r="BE73" i="31"/>
  <c r="BE73" i="34"/>
  <c r="BX73" i="29"/>
  <c r="BX73" i="34"/>
  <c r="BX73" i="30"/>
  <c r="BE73" i="33"/>
  <c r="BE73" i="30"/>
  <c r="BX73" i="33"/>
  <c r="BE73" i="32"/>
  <c r="BX74" i="35"/>
  <c r="BE74" i="35"/>
  <c r="BX74" i="34"/>
  <c r="BE74" i="34"/>
  <c r="BE74" i="33"/>
  <c r="BX74" i="33"/>
  <c r="BX74" i="32"/>
  <c r="BE74" i="32"/>
  <c r="BX74" i="31"/>
  <c r="BE74" i="31"/>
  <c r="BE74" i="30"/>
  <c r="BX74" i="30"/>
  <c r="BE74" i="29"/>
  <c r="BX74" i="29"/>
  <c r="AL74" i="29"/>
  <c r="S74" i="29"/>
  <c r="BE78" i="35"/>
  <c r="BX78" i="35"/>
  <c r="BX78" i="34"/>
  <c r="BE78" i="34"/>
  <c r="BX78" i="33"/>
  <c r="BE78" i="33"/>
  <c r="BE78" i="32"/>
  <c r="BX78" i="32"/>
  <c r="BX78" i="31"/>
  <c r="BE78" i="31"/>
  <c r="BE78" i="30"/>
  <c r="BX78" i="29"/>
  <c r="BX78" i="30"/>
  <c r="BE78" i="29"/>
  <c r="AL78" i="29"/>
  <c r="S78" i="29"/>
  <c r="B83" i="34"/>
  <c r="U83" i="34"/>
  <c r="BY82" i="29"/>
  <c r="BX82" i="29"/>
  <c r="BE82" i="33"/>
  <c r="T15" i="33"/>
  <c r="AM15" i="33"/>
  <c r="AM19" i="33"/>
  <c r="T19" i="33"/>
  <c r="T23" i="33"/>
  <c r="AM23" i="33"/>
  <c r="T27" i="33"/>
  <c r="AM27" i="33"/>
  <c r="T31" i="33"/>
  <c r="AM31" i="33"/>
  <c r="AM35" i="33"/>
  <c r="T35" i="33"/>
  <c r="AM39" i="33"/>
  <c r="T39" i="33"/>
  <c r="AM43" i="33"/>
  <c r="T43" i="33"/>
  <c r="AM47" i="33"/>
  <c r="T47" i="33"/>
  <c r="AM51" i="33"/>
  <c r="T51" i="33"/>
  <c r="AM55" i="33"/>
  <c r="T55" i="33"/>
  <c r="AM59" i="33"/>
  <c r="T59" i="33"/>
  <c r="AM63" i="33"/>
  <c r="T63" i="33"/>
  <c r="AM67" i="33"/>
  <c r="T67" i="33"/>
  <c r="AM71" i="33"/>
  <c r="T71" i="33"/>
  <c r="AM76" i="33"/>
  <c r="T76" i="33"/>
  <c r="AM80" i="33"/>
  <c r="T80" i="33"/>
  <c r="AM13" i="29"/>
  <c r="T13" i="29"/>
  <c r="BF17" i="35"/>
  <c r="BY17" i="35"/>
  <c r="BY17" i="34"/>
  <c r="BF17" i="34"/>
  <c r="BY17" i="33"/>
  <c r="BF17" i="33"/>
  <c r="BY17" i="32"/>
  <c r="BF17" i="32"/>
  <c r="BY17" i="31"/>
  <c r="BF17" i="31"/>
  <c r="BY17" i="30"/>
  <c r="BF17" i="30"/>
  <c r="BY17" i="29"/>
  <c r="BF17" i="29"/>
  <c r="AM17" i="29"/>
  <c r="T17" i="29"/>
  <c r="BF21" i="35"/>
  <c r="BY21" i="34"/>
  <c r="BY21" i="35"/>
  <c r="BF21" i="34"/>
  <c r="BF21" i="33"/>
  <c r="BY21" i="33"/>
  <c r="BF21" i="32"/>
  <c r="BY21" i="32"/>
  <c r="BF21" i="31"/>
  <c r="BY21" i="31"/>
  <c r="BY21" i="30"/>
  <c r="BF21" i="30"/>
  <c r="BY21" i="29"/>
  <c r="BF21" i="29"/>
  <c r="AM21" i="29"/>
  <c r="T21" i="29"/>
  <c r="BF25" i="35"/>
  <c r="BY25" i="35"/>
  <c r="BY25" i="34"/>
  <c r="BF25" i="34"/>
  <c r="BY25" i="33"/>
  <c r="BF25" i="33"/>
  <c r="BY25" i="32"/>
  <c r="BF25" i="32"/>
  <c r="BY25" i="31"/>
  <c r="BF25" i="31"/>
  <c r="BY25" i="30"/>
  <c r="BF25" i="30"/>
  <c r="BY25" i="29"/>
  <c r="BF25" i="29"/>
  <c r="AM25" i="29"/>
  <c r="T25" i="29"/>
  <c r="BY29" i="35"/>
  <c r="BF29" i="35"/>
  <c r="BY29" i="34"/>
  <c r="BF29" i="34"/>
  <c r="BF29" i="33"/>
  <c r="BY29" i="33"/>
  <c r="BF29" i="32"/>
  <c r="BY29" i="32"/>
  <c r="BF29" i="31"/>
  <c r="BY29" i="31"/>
  <c r="BY29" i="30"/>
  <c r="BF29" i="30"/>
  <c r="BY29" i="29"/>
  <c r="BF29" i="29"/>
  <c r="AM29" i="29"/>
  <c r="T29" i="29"/>
  <c r="BF33" i="35"/>
  <c r="BY33" i="35"/>
  <c r="BY33" i="34"/>
  <c r="BF33" i="34"/>
  <c r="BF33" i="33"/>
  <c r="BY33" i="33"/>
  <c r="BY33" i="32"/>
  <c r="BF33" i="32"/>
  <c r="BF33" i="31"/>
  <c r="BY33" i="31"/>
  <c r="BY33" i="30"/>
  <c r="BF33" i="30"/>
  <c r="BY33" i="29"/>
  <c r="BF33" i="29"/>
  <c r="AM33" i="29"/>
  <c r="T33" i="29"/>
  <c r="BY37" i="35"/>
  <c r="BF37" i="35"/>
  <c r="BY37" i="34"/>
  <c r="BY37" i="33"/>
  <c r="BF37" i="34"/>
  <c r="BF37" i="33"/>
  <c r="BF37" i="32"/>
  <c r="BY37" i="32"/>
  <c r="BY37" i="31"/>
  <c r="BF37" i="31"/>
  <c r="BY37" i="30"/>
  <c r="BF37" i="30"/>
  <c r="BY37" i="29"/>
  <c r="BF37" i="29"/>
  <c r="AM37" i="29"/>
  <c r="T37" i="29"/>
  <c r="BF41" i="35"/>
  <c r="BY41" i="35"/>
  <c r="BY41" i="34"/>
  <c r="BF41" i="34"/>
  <c r="BF41" i="33"/>
  <c r="BY41" i="33"/>
  <c r="BY41" i="32"/>
  <c r="BF41" i="32"/>
  <c r="BF41" i="31"/>
  <c r="BY41" i="31"/>
  <c r="BY41" i="30"/>
  <c r="BF41" i="30"/>
  <c r="BF41" i="29"/>
  <c r="BY41" i="29"/>
  <c r="AM41" i="29"/>
  <c r="T41" i="29"/>
  <c r="BY45" i="35"/>
  <c r="BF45" i="35"/>
  <c r="BY45" i="34"/>
  <c r="BF45" i="34"/>
  <c r="BY45" i="33"/>
  <c r="BF45" i="33"/>
  <c r="BF45" i="32"/>
  <c r="BY45" i="32"/>
  <c r="BF45" i="31"/>
  <c r="BY45" i="31"/>
  <c r="BY45" i="30"/>
  <c r="BF45" i="30"/>
  <c r="BF45" i="29"/>
  <c r="AM45" i="29"/>
  <c r="BY45" i="29"/>
  <c r="T45" i="29"/>
  <c r="BF49" i="35"/>
  <c r="BY49" i="35"/>
  <c r="BY49" i="34"/>
  <c r="BF49" i="34"/>
  <c r="BF49" i="33"/>
  <c r="BY49" i="33"/>
  <c r="BY49" i="32"/>
  <c r="BF49" i="32"/>
  <c r="BY49" i="31"/>
  <c r="BF49" i="31"/>
  <c r="BY49" i="30"/>
  <c r="BF49" i="30"/>
  <c r="BY49" i="29"/>
  <c r="T49" i="29"/>
  <c r="BF49" i="29"/>
  <c r="AM49" i="29"/>
  <c r="BY53" i="35"/>
  <c r="BF53" i="35"/>
  <c r="BY53" i="34"/>
  <c r="BF53" i="34"/>
  <c r="BY53" i="33"/>
  <c r="BF53" i="33"/>
  <c r="BF53" i="32"/>
  <c r="BF53" i="31"/>
  <c r="BY53" i="32"/>
  <c r="BY53" i="31"/>
  <c r="BY53" i="30"/>
  <c r="BF53" i="30"/>
  <c r="BY53" i="29"/>
  <c r="BF53" i="29"/>
  <c r="AM53" i="29"/>
  <c r="T53" i="29"/>
  <c r="BF57" i="35"/>
  <c r="BY57" i="35"/>
  <c r="BY57" i="34"/>
  <c r="BF57" i="34"/>
  <c r="BF57" i="33"/>
  <c r="BY57" i="33"/>
  <c r="BY57" i="32"/>
  <c r="BF57" i="32"/>
  <c r="BY57" i="31"/>
  <c r="BF57" i="31"/>
  <c r="BY57" i="30"/>
  <c r="BF57" i="30"/>
  <c r="T57" i="29"/>
  <c r="BY57" i="29"/>
  <c r="BF57" i="29"/>
  <c r="AM57" i="29"/>
  <c r="BY61" i="35"/>
  <c r="BF61" i="35"/>
  <c r="BY61" i="34"/>
  <c r="BF61" i="34"/>
  <c r="BY61" i="33"/>
  <c r="BF61" i="33"/>
  <c r="BF61" i="32"/>
  <c r="BY61" i="32"/>
  <c r="BF61" i="31"/>
  <c r="BY61" i="31"/>
  <c r="BY61" i="30"/>
  <c r="BF61" i="30"/>
  <c r="BF61" i="29"/>
  <c r="AM61" i="29"/>
  <c r="BY61" i="29"/>
  <c r="T61" i="29"/>
  <c r="BF65" i="35"/>
  <c r="BY65" i="35"/>
  <c r="BY65" i="34"/>
  <c r="BF65" i="34"/>
  <c r="BF65" i="33"/>
  <c r="BY65" i="33"/>
  <c r="BY65" i="32"/>
  <c r="BF65" i="32"/>
  <c r="BF65" i="31"/>
  <c r="BY65" i="31"/>
  <c r="BY65" i="30"/>
  <c r="BF65" i="30"/>
  <c r="T65" i="29"/>
  <c r="BY65" i="29"/>
  <c r="BF65" i="29"/>
  <c r="AM65" i="29"/>
  <c r="BY69" i="35"/>
  <c r="BF69" i="35"/>
  <c r="BY69" i="34"/>
  <c r="BF69" i="34"/>
  <c r="BY69" i="33"/>
  <c r="BF69" i="33"/>
  <c r="BF69" i="32"/>
  <c r="BY69" i="32"/>
  <c r="BF69" i="31"/>
  <c r="BY69" i="31"/>
  <c r="BY69" i="30"/>
  <c r="BY69" i="29"/>
  <c r="BF69" i="30"/>
  <c r="BF69" i="29"/>
  <c r="AM69" i="29"/>
  <c r="T69" i="29"/>
  <c r="BY73" i="34"/>
  <c r="BY73" i="30"/>
  <c r="BF73" i="34"/>
  <c r="BF73" i="30"/>
  <c r="BF73" i="33"/>
  <c r="BY73" i="33"/>
  <c r="BY73" i="29"/>
  <c r="BY73" i="32"/>
  <c r="BF73" i="29"/>
  <c r="BF73" i="32"/>
  <c r="BF73" i="35"/>
  <c r="BF73" i="31"/>
  <c r="BY73" i="35"/>
  <c r="BY73" i="31"/>
  <c r="BY74" i="35"/>
  <c r="BF74" i="35"/>
  <c r="BY74" i="34"/>
  <c r="BF74" i="34"/>
  <c r="BF74" i="33"/>
  <c r="BY74" i="33"/>
  <c r="BF74" i="32"/>
  <c r="BY74" i="31"/>
  <c r="BF74" i="31"/>
  <c r="BY74" i="32"/>
  <c r="BY74" i="30"/>
  <c r="BY74" i="29"/>
  <c r="BF74" i="30"/>
  <c r="BF74" i="29"/>
  <c r="AM74" i="29"/>
  <c r="T74" i="29"/>
  <c r="BY78" i="35"/>
  <c r="BF78" i="35"/>
  <c r="BF78" i="34"/>
  <c r="BY78" i="34"/>
  <c r="BY78" i="33"/>
  <c r="BF78" i="33"/>
  <c r="BF78" i="32"/>
  <c r="BY78" i="32"/>
  <c r="BF78" i="31"/>
  <c r="BY78" i="31"/>
  <c r="BY78" i="29"/>
  <c r="BY78" i="30"/>
  <c r="AM78" i="29"/>
  <c r="T78" i="29"/>
  <c r="BF78" i="30"/>
  <c r="BF78" i="29"/>
  <c r="D83" i="34"/>
  <c r="W83" i="34"/>
  <c r="BP86" i="32"/>
  <c r="AW86" i="35"/>
  <c r="BP86" i="31"/>
  <c r="BP86" i="35"/>
  <c r="AW86" i="31"/>
  <c r="BP86" i="34"/>
  <c r="AW86" i="30"/>
  <c r="AW86" i="34"/>
  <c r="BP86" i="29"/>
  <c r="BP86" i="33"/>
  <c r="BP86" i="30"/>
  <c r="AW86" i="33"/>
  <c r="AW86" i="29"/>
  <c r="AW86" i="32"/>
  <c r="BY82" i="30"/>
  <c r="BY82" i="34"/>
  <c r="K83" i="33"/>
  <c r="BX82" i="30"/>
  <c r="BE82" i="34"/>
  <c r="S16" i="33"/>
  <c r="AL16" i="33"/>
  <c r="S20" i="33"/>
  <c r="AL20" i="33"/>
  <c r="S24" i="33"/>
  <c r="AL24" i="33"/>
  <c r="AL28" i="33"/>
  <c r="S28" i="33"/>
  <c r="S32" i="33"/>
  <c r="AL32" i="33"/>
  <c r="S36" i="33"/>
  <c r="AL36" i="33"/>
  <c r="AL40" i="33"/>
  <c r="S40" i="33"/>
  <c r="AL44" i="33"/>
  <c r="S44" i="33"/>
  <c r="AL48" i="33"/>
  <c r="S48" i="33"/>
  <c r="AL52" i="33"/>
  <c r="S52" i="33"/>
  <c r="S56" i="33"/>
  <c r="AL56" i="33"/>
  <c r="AL60" i="33"/>
  <c r="S60" i="33"/>
  <c r="S64" i="33"/>
  <c r="AL64" i="33"/>
  <c r="S68" i="33"/>
  <c r="AL68" i="33"/>
  <c r="S72" i="33"/>
  <c r="AL72" i="33"/>
  <c r="AL73" i="33"/>
  <c r="S73" i="33"/>
  <c r="S77" i="33"/>
  <c r="AL77" i="33"/>
  <c r="AL81" i="33"/>
  <c r="S81" i="33"/>
  <c r="AL14" i="29"/>
  <c r="S14" i="29"/>
  <c r="BX18" i="35"/>
  <c r="BE18" i="34"/>
  <c r="BE18" i="35"/>
  <c r="BX18" i="34"/>
  <c r="BX18" i="33"/>
  <c r="BE18" i="33"/>
  <c r="BX18" i="32"/>
  <c r="BE18" i="32"/>
  <c r="BX18" i="31"/>
  <c r="BE18" i="31"/>
  <c r="BE18" i="30"/>
  <c r="BX18" i="30"/>
  <c r="BX18" i="29"/>
  <c r="BE18" i="29"/>
  <c r="AL18" i="29"/>
  <c r="S18" i="29"/>
  <c r="BX22" i="35"/>
  <c r="BE22" i="35"/>
  <c r="BX22" i="34"/>
  <c r="BE22" i="34"/>
  <c r="BE22" i="33"/>
  <c r="BX22" i="33"/>
  <c r="BX22" i="32"/>
  <c r="BE22" i="32"/>
  <c r="BE22" i="31"/>
  <c r="BX22" i="31"/>
  <c r="BE22" i="30"/>
  <c r="BX22" i="30"/>
  <c r="BX22" i="29"/>
  <c r="BE22" i="29"/>
  <c r="AL22" i="29"/>
  <c r="S22" i="29"/>
  <c r="BX26" i="35"/>
  <c r="BE26" i="35"/>
  <c r="BE26" i="34"/>
  <c r="BX26" i="34"/>
  <c r="BX26" i="33"/>
  <c r="BE26" i="33"/>
  <c r="BX26" i="32"/>
  <c r="BE26" i="32"/>
  <c r="BX26" i="31"/>
  <c r="BE26" i="31"/>
  <c r="BE26" i="30"/>
  <c r="BX26" i="30"/>
  <c r="BX26" i="29"/>
  <c r="BE26" i="29"/>
  <c r="AL26" i="29"/>
  <c r="S26" i="29"/>
  <c r="BX30" i="35"/>
  <c r="BE30" i="35"/>
  <c r="BE30" i="34"/>
  <c r="BX30" i="34"/>
  <c r="BX30" i="33"/>
  <c r="BE30" i="33"/>
  <c r="BX30" i="32"/>
  <c r="BE30" i="32"/>
  <c r="BE30" i="31"/>
  <c r="BX30" i="31"/>
  <c r="BE30" i="30"/>
  <c r="BX30" i="30"/>
  <c r="BX30" i="29"/>
  <c r="BE30" i="29"/>
  <c r="AL30" i="29"/>
  <c r="S30" i="29"/>
  <c r="BX34" i="35"/>
  <c r="BE34" i="35"/>
  <c r="BE34" i="34"/>
  <c r="BX34" i="34"/>
  <c r="BX34" i="33"/>
  <c r="BE34" i="33"/>
  <c r="BX34" i="32"/>
  <c r="BE34" i="32"/>
  <c r="BE34" i="31"/>
  <c r="BX34" i="31"/>
  <c r="BE34" i="30"/>
  <c r="BX34" i="30"/>
  <c r="BX34" i="29"/>
  <c r="BE34" i="29"/>
  <c r="AL34" i="29"/>
  <c r="S34" i="29"/>
  <c r="BX38" i="35"/>
  <c r="BE38" i="35"/>
  <c r="BE38" i="34"/>
  <c r="BX38" i="33"/>
  <c r="BX38" i="34"/>
  <c r="BE38" i="33"/>
  <c r="BX38" i="32"/>
  <c r="BX38" i="31"/>
  <c r="BE38" i="32"/>
  <c r="BE38" i="31"/>
  <c r="BE38" i="30"/>
  <c r="BX38" i="30"/>
  <c r="BE38" i="29"/>
  <c r="BX38" i="29"/>
  <c r="AL38" i="29"/>
  <c r="S38" i="29"/>
  <c r="BX42" i="35"/>
  <c r="BE42" i="35"/>
  <c r="BE42" i="34"/>
  <c r="BX42" i="34"/>
  <c r="BE42" i="33"/>
  <c r="BX42" i="33"/>
  <c r="BE42" i="32"/>
  <c r="BX42" i="31"/>
  <c r="BX42" i="32"/>
  <c r="BE42" i="31"/>
  <c r="BE42" i="30"/>
  <c r="BX42" i="30"/>
  <c r="BE42" i="29"/>
  <c r="AL42" i="29"/>
  <c r="BX42" i="29"/>
  <c r="S42" i="29"/>
  <c r="BX46" i="35"/>
  <c r="BE46" i="35"/>
  <c r="BX46" i="34"/>
  <c r="BE46" i="34"/>
  <c r="BX46" i="33"/>
  <c r="BE46" i="33"/>
  <c r="BX46" i="32"/>
  <c r="BE46" i="32"/>
  <c r="BX46" i="31"/>
  <c r="BE46" i="31"/>
  <c r="BE46" i="30"/>
  <c r="BX46" i="30"/>
  <c r="BE46" i="29"/>
  <c r="AL46" i="29"/>
  <c r="BX46" i="29"/>
  <c r="S46" i="29"/>
  <c r="BX50" i="35"/>
  <c r="BE50" i="35"/>
  <c r="BE50" i="34"/>
  <c r="BX50" i="34"/>
  <c r="BE50" i="33"/>
  <c r="BX50" i="33"/>
  <c r="BE50" i="32"/>
  <c r="BX50" i="31"/>
  <c r="BX50" i="32"/>
  <c r="BE50" i="31"/>
  <c r="BE50" i="30"/>
  <c r="BX50" i="30"/>
  <c r="BE50" i="29"/>
  <c r="BX50" i="29"/>
  <c r="AL50" i="29"/>
  <c r="S50" i="29"/>
  <c r="BX54" i="35"/>
  <c r="BE54" i="35"/>
  <c r="BX54" i="34"/>
  <c r="BE54" i="34"/>
  <c r="BX54" i="33"/>
  <c r="BE54" i="33"/>
  <c r="BX54" i="32"/>
  <c r="BX54" i="31"/>
  <c r="BE54" i="32"/>
  <c r="BE54" i="31"/>
  <c r="BE54" i="30"/>
  <c r="BX54" i="30"/>
  <c r="BE54" i="29"/>
  <c r="AL54" i="29"/>
  <c r="BX54" i="29"/>
  <c r="S54" i="29"/>
  <c r="BX58" i="35"/>
  <c r="BE58" i="35"/>
  <c r="BE58" i="34"/>
  <c r="BX58" i="34"/>
  <c r="BE58" i="33"/>
  <c r="BX58" i="33"/>
  <c r="BE58" i="32"/>
  <c r="BX58" i="32"/>
  <c r="BX58" i="31"/>
  <c r="BE58" i="31"/>
  <c r="BE58" i="30"/>
  <c r="BX58" i="30"/>
  <c r="BX58" i="29"/>
  <c r="BE58" i="29"/>
  <c r="AL58" i="29"/>
  <c r="S58" i="29"/>
  <c r="BX62" i="35"/>
  <c r="BE62" i="35"/>
  <c r="BX62" i="34"/>
  <c r="BE62" i="34"/>
  <c r="BX62" i="33"/>
  <c r="BE62" i="33"/>
  <c r="BX62" i="32"/>
  <c r="BE62" i="32"/>
  <c r="BX62" i="31"/>
  <c r="BE62" i="31"/>
  <c r="BE62" i="30"/>
  <c r="BX62" i="29"/>
  <c r="BX62" i="30"/>
  <c r="BE62" i="29"/>
  <c r="AL62" i="29"/>
  <c r="S62" i="29"/>
  <c r="BX66" i="35"/>
  <c r="BE66" i="35"/>
  <c r="BE66" i="34"/>
  <c r="BX66" i="34"/>
  <c r="BE66" i="33"/>
  <c r="BX66" i="33"/>
  <c r="BE66" i="32"/>
  <c r="BX66" i="31"/>
  <c r="BX66" i="32"/>
  <c r="BE66" i="31"/>
  <c r="BE66" i="30"/>
  <c r="BX66" i="30"/>
  <c r="BE66" i="29"/>
  <c r="AL66" i="29"/>
  <c r="BX66" i="29"/>
  <c r="S66" i="29"/>
  <c r="BE70" i="35"/>
  <c r="BX70" i="35"/>
  <c r="BX70" i="34"/>
  <c r="BE70" i="34"/>
  <c r="BX70" i="33"/>
  <c r="BE70" i="33"/>
  <c r="BX70" i="32"/>
  <c r="BX70" i="31"/>
  <c r="BE70" i="32"/>
  <c r="BE70" i="31"/>
  <c r="BE70" i="30"/>
  <c r="BX70" i="29"/>
  <c r="BX70" i="30"/>
  <c r="BE70" i="29"/>
  <c r="AL70" i="29"/>
  <c r="S70" i="29"/>
  <c r="BX75" i="35"/>
  <c r="BE75" i="35"/>
  <c r="BX75" i="34"/>
  <c r="BE75" i="34"/>
  <c r="BX75" i="33"/>
  <c r="BE75" i="33"/>
  <c r="BX75" i="32"/>
  <c r="BE75" i="32"/>
  <c r="BE75" i="31"/>
  <c r="BX75" i="31"/>
  <c r="BE75" i="30"/>
  <c r="BE75" i="29"/>
  <c r="AL75" i="29"/>
  <c r="BX75" i="30"/>
  <c r="S75" i="29"/>
  <c r="BX75" i="29"/>
  <c r="BE79" i="35"/>
  <c r="BX79" i="35"/>
  <c r="BE79" i="34"/>
  <c r="BX79" i="34"/>
  <c r="BX79" i="33"/>
  <c r="BE79" i="33"/>
  <c r="BX79" i="32"/>
  <c r="BE79" i="32"/>
  <c r="BX79" i="31"/>
  <c r="BE79" i="31"/>
  <c r="BE79" i="30"/>
  <c r="BX79" i="29"/>
  <c r="BX79" i="30"/>
  <c r="BE79" i="29"/>
  <c r="AL79" i="29"/>
  <c r="S79" i="29"/>
  <c r="BE83" i="34"/>
  <c r="BX83" i="29"/>
  <c r="BX83" i="33"/>
  <c r="BE83" i="29"/>
  <c r="BE83" i="33"/>
  <c r="BX83" i="32"/>
  <c r="BE83" i="32"/>
  <c r="BX83" i="30"/>
  <c r="BX83" i="35"/>
  <c r="BE83" i="31"/>
  <c r="BE83" i="35"/>
  <c r="BX83" i="31"/>
  <c r="BX83" i="34"/>
  <c r="BE83" i="30"/>
  <c r="AN86" i="35"/>
  <c r="BG86" i="31"/>
  <c r="BG86" i="35"/>
  <c r="AN86" i="31"/>
  <c r="AN86" i="34"/>
  <c r="AN86" i="30"/>
  <c r="BG86" i="34"/>
  <c r="BG86" i="29"/>
  <c r="BG86" i="33"/>
  <c r="BG86" i="30"/>
  <c r="AN86" i="33"/>
  <c r="AN86" i="29"/>
  <c r="BG86" i="32"/>
  <c r="AN86" i="32"/>
  <c r="B83" i="29"/>
  <c r="U83" i="29"/>
  <c r="BF82" i="31"/>
  <c r="BF82" i="35"/>
  <c r="AD83" i="33"/>
  <c r="BE82" i="30"/>
  <c r="BX82" i="34"/>
  <c r="T12" i="33"/>
  <c r="AM12" i="33"/>
  <c r="T16" i="33"/>
  <c r="AM16" i="33"/>
  <c r="T20" i="33"/>
  <c r="AM20" i="33"/>
  <c r="T24" i="33"/>
  <c r="AM24" i="33"/>
  <c r="T28" i="33"/>
  <c r="AM28" i="33"/>
  <c r="T32" i="33"/>
  <c r="AM32" i="33"/>
  <c r="AM36" i="33"/>
  <c r="T36" i="33"/>
  <c r="T40" i="33"/>
  <c r="AM40" i="33"/>
  <c r="AM44" i="33"/>
  <c r="T44" i="33"/>
  <c r="T48" i="33"/>
  <c r="AM48" i="33"/>
  <c r="T52" i="33"/>
  <c r="AM52" i="33"/>
  <c r="AM56" i="33"/>
  <c r="T56" i="33"/>
  <c r="T60" i="33"/>
  <c r="AM60" i="33"/>
  <c r="T64" i="33"/>
  <c r="AM64" i="33"/>
  <c r="T68" i="33"/>
  <c r="AM68" i="33"/>
  <c r="AM72" i="33"/>
  <c r="T72" i="33"/>
  <c r="AM73" i="33"/>
  <c r="T73" i="33"/>
  <c r="AM77" i="33"/>
  <c r="T77" i="33"/>
  <c r="T81" i="33"/>
  <c r="AM81" i="33"/>
  <c r="AM14" i="29"/>
  <c r="T14" i="29"/>
  <c r="BY18" i="35"/>
  <c r="BF18" i="34"/>
  <c r="BF18" i="35"/>
  <c r="BY18" i="34"/>
  <c r="BY18" i="33"/>
  <c r="BF18" i="33"/>
  <c r="BY18" i="32"/>
  <c r="BF18" i="32"/>
  <c r="BY18" i="31"/>
  <c r="BF18" i="31"/>
  <c r="BY18" i="30"/>
  <c r="BY18" i="29"/>
  <c r="BF18" i="29"/>
  <c r="BF18" i="30"/>
  <c r="AM18" i="29"/>
  <c r="T18" i="29"/>
  <c r="BF22" i="35"/>
  <c r="BY22" i="34"/>
  <c r="BY22" i="35"/>
  <c r="BF22" i="34"/>
  <c r="BF22" i="33"/>
  <c r="BY22" i="33"/>
  <c r="BF22" i="32"/>
  <c r="BY22" i="32"/>
  <c r="BF22" i="31"/>
  <c r="BY22" i="31"/>
  <c r="BY22" i="30"/>
  <c r="AM22" i="29"/>
  <c r="BF22" i="30"/>
  <c r="BY22" i="29"/>
  <c r="BF22" i="29"/>
  <c r="T22" i="29"/>
  <c r="BY26" i="35"/>
  <c r="BF26" i="34"/>
  <c r="BF26" i="35"/>
  <c r="BY26" i="34"/>
  <c r="BY26" i="33"/>
  <c r="BF26" i="33"/>
  <c r="BY26" i="32"/>
  <c r="BF26" i="32"/>
  <c r="BY26" i="31"/>
  <c r="BF26" i="31"/>
  <c r="BY26" i="30"/>
  <c r="BY26" i="29"/>
  <c r="BF26" i="29"/>
  <c r="AM26" i="29"/>
  <c r="BF26" i="30"/>
  <c r="T26" i="29"/>
  <c r="BY30" i="35"/>
  <c r="BF30" i="35"/>
  <c r="BY30" i="34"/>
  <c r="BF30" i="34"/>
  <c r="BY30" i="33"/>
  <c r="BF30" i="33"/>
  <c r="BF30" i="32"/>
  <c r="BY30" i="32"/>
  <c r="BF30" i="31"/>
  <c r="BY30" i="31"/>
  <c r="BY30" i="30"/>
  <c r="AM30" i="29"/>
  <c r="BF30" i="30"/>
  <c r="BY30" i="29"/>
  <c r="BF30" i="29"/>
  <c r="T30" i="29"/>
  <c r="BF34" i="35"/>
  <c r="BY34" i="35"/>
  <c r="BF34" i="34"/>
  <c r="BY34" i="34"/>
  <c r="BF34" i="33"/>
  <c r="BY34" i="33"/>
  <c r="BY34" i="32"/>
  <c r="BF34" i="32"/>
  <c r="BF34" i="31"/>
  <c r="BY34" i="31"/>
  <c r="BY34" i="30"/>
  <c r="BF34" i="30"/>
  <c r="BY34" i="29"/>
  <c r="BF34" i="29"/>
  <c r="AM34" i="29"/>
  <c r="T34" i="29"/>
  <c r="BY38" i="35"/>
  <c r="BF38" i="35"/>
  <c r="BY38" i="34"/>
  <c r="BF38" i="34"/>
  <c r="BY38" i="33"/>
  <c r="BF38" i="33"/>
  <c r="BF38" i="32"/>
  <c r="BY38" i="32"/>
  <c r="BY38" i="31"/>
  <c r="BF38" i="31"/>
  <c r="BY38" i="29"/>
  <c r="BY38" i="30"/>
  <c r="AM38" i="29"/>
  <c r="BF38" i="30"/>
  <c r="BF38" i="29"/>
  <c r="T38" i="29"/>
  <c r="BF42" i="35"/>
  <c r="BY42" i="35"/>
  <c r="BF42" i="34"/>
  <c r="BY42" i="34"/>
  <c r="BF42" i="33"/>
  <c r="BY42" i="33"/>
  <c r="BF42" i="32"/>
  <c r="BY42" i="32"/>
  <c r="BY42" i="31"/>
  <c r="BF42" i="31"/>
  <c r="BY42" i="30"/>
  <c r="BF42" i="30"/>
  <c r="BF42" i="29"/>
  <c r="AM42" i="29"/>
  <c r="BY42" i="29"/>
  <c r="T42" i="29"/>
  <c r="BY46" i="35"/>
  <c r="BF46" i="35"/>
  <c r="BY46" i="34"/>
  <c r="BF46" i="34"/>
  <c r="BY46" i="33"/>
  <c r="BF46" i="32"/>
  <c r="BF46" i="33"/>
  <c r="BY46" i="32"/>
  <c r="BY46" i="31"/>
  <c r="BF46" i="31"/>
  <c r="BY46" i="29"/>
  <c r="BY46" i="30"/>
  <c r="AM46" i="29"/>
  <c r="BF46" i="30"/>
  <c r="BF46" i="29"/>
  <c r="T46" i="29"/>
  <c r="BF50" i="35"/>
  <c r="BY50" i="35"/>
  <c r="BF50" i="34"/>
  <c r="BY50" i="34"/>
  <c r="BF50" i="33"/>
  <c r="BY50" i="33"/>
  <c r="BY50" i="32"/>
  <c r="BF50" i="32"/>
  <c r="BF50" i="31"/>
  <c r="BY50" i="31"/>
  <c r="BY50" i="30"/>
  <c r="BY50" i="29"/>
  <c r="BF50" i="29"/>
  <c r="BF50" i="30"/>
  <c r="AM50" i="29"/>
  <c r="T50" i="29"/>
  <c r="BY54" i="35"/>
  <c r="BF54" i="35"/>
  <c r="BY54" i="34"/>
  <c r="BF54" i="34"/>
  <c r="BY54" i="33"/>
  <c r="BF54" i="33"/>
  <c r="BF54" i="32"/>
  <c r="BY54" i="32"/>
  <c r="BY54" i="31"/>
  <c r="BF54" i="31"/>
  <c r="BY54" i="29"/>
  <c r="BY54" i="30"/>
  <c r="AM54" i="29"/>
  <c r="BF54" i="30"/>
  <c r="BF54" i="29"/>
  <c r="T54" i="29"/>
  <c r="BF58" i="35"/>
  <c r="BY58" i="35"/>
  <c r="BF58" i="34"/>
  <c r="BY58" i="34"/>
  <c r="BF58" i="33"/>
  <c r="BY58" i="33"/>
  <c r="BF58" i="32"/>
  <c r="BY58" i="32"/>
  <c r="BF58" i="31"/>
  <c r="BY58" i="31"/>
  <c r="BY58" i="30"/>
  <c r="BY58" i="29"/>
  <c r="BF58" i="29"/>
  <c r="AM58" i="29"/>
  <c r="BF58" i="30"/>
  <c r="T58" i="29"/>
  <c r="BY62" i="35"/>
  <c r="BF62" i="35"/>
  <c r="BY62" i="34"/>
  <c r="BF62" i="34"/>
  <c r="BY62" i="33"/>
  <c r="BF62" i="33"/>
  <c r="BF62" i="32"/>
  <c r="BY62" i="32"/>
  <c r="BY62" i="31"/>
  <c r="BF62" i="31"/>
  <c r="BY62" i="29"/>
  <c r="BY62" i="30"/>
  <c r="AM62" i="29"/>
  <c r="BF62" i="30"/>
  <c r="BF62" i="29"/>
  <c r="T62" i="29"/>
  <c r="BY66" i="35"/>
  <c r="BF66" i="35"/>
  <c r="BF66" i="34"/>
  <c r="BY66" i="34"/>
  <c r="BF66" i="33"/>
  <c r="BY66" i="33"/>
  <c r="BF66" i="32"/>
  <c r="BY66" i="32"/>
  <c r="BF66" i="31"/>
  <c r="BY66" i="31"/>
  <c r="BY66" i="30"/>
  <c r="BY66" i="29"/>
  <c r="BF66" i="30"/>
  <c r="BF66" i="29"/>
  <c r="AM66" i="29"/>
  <c r="T66" i="29"/>
  <c r="BY70" i="35"/>
  <c r="BF70" i="35"/>
  <c r="BY70" i="34"/>
  <c r="BF70" i="34"/>
  <c r="BY70" i="33"/>
  <c r="BF70" i="33"/>
  <c r="BF70" i="32"/>
  <c r="BY70" i="32"/>
  <c r="BY70" i="31"/>
  <c r="BF70" i="31"/>
  <c r="BY70" i="29"/>
  <c r="BY70" i="30"/>
  <c r="AM70" i="29"/>
  <c r="BF70" i="30"/>
  <c r="BF70" i="29"/>
  <c r="T70" i="29"/>
  <c r="BY75" i="35"/>
  <c r="BF75" i="35"/>
  <c r="BY75" i="34"/>
  <c r="BF75" i="34"/>
  <c r="BF75" i="33"/>
  <c r="BY75" i="33"/>
  <c r="BY75" i="32"/>
  <c r="BF75" i="32"/>
  <c r="BY75" i="31"/>
  <c r="BF75" i="31"/>
  <c r="BF75" i="30"/>
  <c r="BY75" i="29"/>
  <c r="BY75" i="30"/>
  <c r="BF75" i="29"/>
  <c r="AM75" i="29"/>
  <c r="T75" i="29"/>
  <c r="BF79" i="35"/>
  <c r="BY79" i="35"/>
  <c r="BY79" i="34"/>
  <c r="BF79" i="34"/>
  <c r="BY79" i="33"/>
  <c r="BF79" i="33"/>
  <c r="BF79" i="32"/>
  <c r="BY79" i="32"/>
  <c r="BY79" i="31"/>
  <c r="BF79" i="31"/>
  <c r="BF79" i="30"/>
  <c r="BY79" i="30"/>
  <c r="BF79" i="29"/>
  <c r="AM79" i="29"/>
  <c r="BY79" i="29"/>
  <c r="T79" i="29"/>
  <c r="BY83" i="34"/>
  <c r="BF83" i="30"/>
  <c r="BF83" i="34"/>
  <c r="BY83" i="29"/>
  <c r="BF83" i="33"/>
  <c r="BY83" i="30"/>
  <c r="BY83" i="33"/>
  <c r="BF83" i="29"/>
  <c r="BY83" i="32"/>
  <c r="BF83" i="32"/>
  <c r="BY83" i="35"/>
  <c r="BY83" i="31"/>
  <c r="BF83" i="35"/>
  <c r="BF83" i="31"/>
  <c r="AP86" i="34"/>
  <c r="BI86" i="29"/>
  <c r="BI86" i="34"/>
  <c r="BI86" i="30"/>
  <c r="BI86" i="33"/>
  <c r="AP86" i="33"/>
  <c r="AP86" i="32"/>
  <c r="AP86" i="30"/>
  <c r="BI86" i="32"/>
  <c r="AP86" i="29"/>
  <c r="BI86" i="35"/>
  <c r="AP86" i="31"/>
  <c r="AP86" i="35"/>
  <c r="BI86" i="31"/>
  <c r="W83" i="29"/>
  <c r="D83" i="29"/>
  <c r="K83" i="29"/>
  <c r="AM82" i="33"/>
  <c r="BY82" i="31"/>
  <c r="BY82" i="35"/>
  <c r="K83" i="30"/>
  <c r="BE82" i="31"/>
  <c r="BE82" i="35"/>
  <c r="AL12" i="33"/>
  <c r="S12" i="33"/>
  <c r="AL13" i="33"/>
  <c r="S13" i="33"/>
  <c r="AL17" i="33"/>
  <c r="S17" i="33"/>
  <c r="AL21" i="33"/>
  <c r="S21" i="33"/>
  <c r="AL25" i="33"/>
  <c r="S25" i="33"/>
  <c r="AL29" i="33"/>
  <c r="S29" i="33"/>
  <c r="AL33" i="33"/>
  <c r="S33" i="33"/>
  <c r="S37" i="33"/>
  <c r="AL37" i="33"/>
  <c r="S41" i="33"/>
  <c r="AL41" i="33"/>
  <c r="S45" i="33"/>
  <c r="AL45" i="33"/>
  <c r="S49" i="33"/>
  <c r="AL49" i="33"/>
  <c r="S53" i="33"/>
  <c r="AL53" i="33"/>
  <c r="S57" i="33"/>
  <c r="AL57" i="33"/>
  <c r="S61" i="33"/>
  <c r="AL61" i="33"/>
  <c r="S65" i="33"/>
  <c r="AL65" i="33"/>
  <c r="S69" i="33"/>
  <c r="AL69" i="33"/>
  <c r="S74" i="33"/>
  <c r="AL74" i="33"/>
  <c r="S78" i="33"/>
  <c r="AL78" i="33"/>
  <c r="BE15" i="35"/>
  <c r="BX15" i="35"/>
  <c r="BX15" i="34"/>
  <c r="BE15" i="34"/>
  <c r="BX15" i="33"/>
  <c r="BE15" i="33"/>
  <c r="BX15" i="32"/>
  <c r="BE15" i="32"/>
  <c r="BX15" i="31"/>
  <c r="BE15" i="31"/>
  <c r="BE15" i="30"/>
  <c r="BX15" i="30"/>
  <c r="BX15" i="29"/>
  <c r="BE15" i="29"/>
  <c r="AL15" i="29"/>
  <c r="S15" i="29"/>
  <c r="BX19" i="35"/>
  <c r="BE19" i="35"/>
  <c r="BX19" i="34"/>
  <c r="BE19" i="34"/>
  <c r="BX19" i="33"/>
  <c r="BE19" i="33"/>
  <c r="BE19" i="32"/>
  <c r="BX19" i="32"/>
  <c r="BX19" i="31"/>
  <c r="BE19" i="31"/>
  <c r="BE19" i="30"/>
  <c r="BX19" i="29"/>
  <c r="BE19" i="29"/>
  <c r="AL19" i="29"/>
  <c r="BX19" i="30"/>
  <c r="S19" i="29"/>
  <c r="BE23" i="35"/>
  <c r="BX23" i="35"/>
  <c r="BE23" i="34"/>
  <c r="BX23" i="34"/>
  <c r="BX23" i="33"/>
  <c r="BE23" i="33"/>
  <c r="BX23" i="32"/>
  <c r="BE23" i="32"/>
  <c r="BX23" i="31"/>
  <c r="BE23" i="31"/>
  <c r="BE23" i="30"/>
  <c r="BX23" i="30"/>
  <c r="BX23" i="29"/>
  <c r="BE23" i="29"/>
  <c r="AL23" i="29"/>
  <c r="S23" i="29"/>
  <c r="BX27" i="35"/>
  <c r="BE27" i="35"/>
  <c r="BX27" i="34"/>
  <c r="BE27" i="34"/>
  <c r="BX27" i="33"/>
  <c r="BE27" i="33"/>
  <c r="BE27" i="32"/>
  <c r="BX27" i="32"/>
  <c r="BX27" i="31"/>
  <c r="BE27" i="31"/>
  <c r="BE27" i="30"/>
  <c r="BX27" i="29"/>
  <c r="BE27" i="29"/>
  <c r="AL27" i="29"/>
  <c r="BX27" i="30"/>
  <c r="S27" i="29"/>
  <c r="BE31" i="35"/>
  <c r="BX31" i="35"/>
  <c r="BE31" i="34"/>
  <c r="BX31" i="34"/>
  <c r="BE31" i="33"/>
  <c r="BX31" i="33"/>
  <c r="BX31" i="32"/>
  <c r="BE31" i="32"/>
  <c r="BX31" i="31"/>
  <c r="BE31" i="31"/>
  <c r="BE31" i="30"/>
  <c r="BX31" i="30"/>
  <c r="BX31" i="29"/>
  <c r="BE31" i="29"/>
  <c r="AL31" i="29"/>
  <c r="S31" i="29"/>
  <c r="BX35" i="35"/>
  <c r="BE35" i="35"/>
  <c r="BX35" i="34"/>
  <c r="BX35" i="33"/>
  <c r="BE35" i="33"/>
  <c r="BE35" i="34"/>
  <c r="BE35" i="32"/>
  <c r="BE35" i="31"/>
  <c r="BX35" i="32"/>
  <c r="BX35" i="31"/>
  <c r="BE35" i="30"/>
  <c r="BX35" i="30"/>
  <c r="BX35" i="29"/>
  <c r="BE35" i="29"/>
  <c r="AL35" i="29"/>
  <c r="S35" i="29"/>
  <c r="BE39" i="35"/>
  <c r="BX39" i="35"/>
  <c r="BE39" i="34"/>
  <c r="BX39" i="34"/>
  <c r="BX39" i="33"/>
  <c r="BE39" i="33"/>
  <c r="BX39" i="32"/>
  <c r="BX39" i="31"/>
  <c r="BE39" i="32"/>
  <c r="BE39" i="31"/>
  <c r="BE39" i="30"/>
  <c r="BX39" i="29"/>
  <c r="BE39" i="29"/>
  <c r="BX39" i="30"/>
  <c r="AL39" i="29"/>
  <c r="S39" i="29"/>
  <c r="BX43" i="35"/>
  <c r="BE43" i="35"/>
  <c r="BX43" i="34"/>
  <c r="BX43" i="33"/>
  <c r="BE43" i="34"/>
  <c r="BE43" i="33"/>
  <c r="BE43" i="32"/>
  <c r="BE43" i="31"/>
  <c r="BX43" i="32"/>
  <c r="BX43" i="31"/>
  <c r="BE43" i="30"/>
  <c r="BE43" i="29"/>
  <c r="AL43" i="29"/>
  <c r="BX43" i="30"/>
  <c r="BX43" i="29"/>
  <c r="S43" i="29"/>
  <c r="BE47" i="35"/>
  <c r="BX47" i="35"/>
  <c r="BX47" i="34"/>
  <c r="BE47" i="34"/>
  <c r="BX47" i="33"/>
  <c r="BE47" i="33"/>
  <c r="BX47" i="32"/>
  <c r="BX47" i="31"/>
  <c r="BE47" i="32"/>
  <c r="BE47" i="31"/>
  <c r="BE47" i="30"/>
  <c r="BX47" i="30"/>
  <c r="BX47" i="29"/>
  <c r="BE47" i="29"/>
  <c r="AL47" i="29"/>
  <c r="S47" i="29"/>
  <c r="BX51" i="35"/>
  <c r="BE51" i="35"/>
  <c r="BE51" i="34"/>
  <c r="BX51" i="34"/>
  <c r="BX51" i="33"/>
  <c r="BE51" i="33"/>
  <c r="BX51" i="32"/>
  <c r="BE51" i="32"/>
  <c r="BE51" i="31"/>
  <c r="BX51" i="31"/>
  <c r="BE51" i="30"/>
  <c r="BX51" i="29"/>
  <c r="BE51" i="29"/>
  <c r="AL51" i="29"/>
  <c r="BX51" i="30"/>
  <c r="S51" i="29"/>
  <c r="BE55" i="35"/>
  <c r="BX55" i="35"/>
  <c r="BX55" i="34"/>
  <c r="BE55" i="34"/>
  <c r="BX55" i="33"/>
  <c r="BE55" i="33"/>
  <c r="BX55" i="32"/>
  <c r="BX55" i="31"/>
  <c r="BE55" i="31"/>
  <c r="BE55" i="32"/>
  <c r="BE55" i="30"/>
  <c r="BX55" i="29"/>
  <c r="BX55" i="30"/>
  <c r="BE55" i="29"/>
  <c r="AL55" i="29"/>
  <c r="S55" i="29"/>
  <c r="BX59" i="35"/>
  <c r="BE59" i="35"/>
  <c r="BE59" i="34"/>
  <c r="BX59" i="34"/>
  <c r="BX59" i="33"/>
  <c r="BE59" i="33"/>
  <c r="BX59" i="32"/>
  <c r="BE59" i="32"/>
  <c r="BE59" i="31"/>
  <c r="BX59" i="31"/>
  <c r="BE59" i="30"/>
  <c r="BE59" i="29"/>
  <c r="AL59" i="29"/>
  <c r="BX59" i="30"/>
  <c r="BX59" i="29"/>
  <c r="S59" i="29"/>
  <c r="BE63" i="35"/>
  <c r="BX63" i="35"/>
  <c r="BX63" i="34"/>
  <c r="BE63" i="34"/>
  <c r="BX63" i="33"/>
  <c r="BE63" i="33"/>
  <c r="BX63" i="32"/>
  <c r="BX63" i="31"/>
  <c r="BE63" i="31"/>
  <c r="BE63" i="32"/>
  <c r="BE63" i="30"/>
  <c r="BX63" i="29"/>
  <c r="BX63" i="30"/>
  <c r="BE63" i="29"/>
  <c r="AL63" i="29"/>
  <c r="S63" i="29"/>
  <c r="BX67" i="35"/>
  <c r="BE67" i="35"/>
  <c r="BE67" i="34"/>
  <c r="BX67" i="34"/>
  <c r="BX67" i="33"/>
  <c r="BE67" i="33"/>
  <c r="BX67" i="32"/>
  <c r="BE67" i="32"/>
  <c r="BE67" i="31"/>
  <c r="BX67" i="31"/>
  <c r="BE67" i="30"/>
  <c r="BX67" i="30"/>
  <c r="BE67" i="29"/>
  <c r="AL67" i="29"/>
  <c r="BX67" i="29"/>
  <c r="S67" i="29"/>
  <c r="BE71" i="35"/>
  <c r="BX71" i="35"/>
  <c r="BX71" i="34"/>
  <c r="BE71" i="34"/>
  <c r="BX71" i="33"/>
  <c r="BE71" i="33"/>
  <c r="BX71" i="32"/>
  <c r="BE71" i="32"/>
  <c r="BX71" i="31"/>
  <c r="BE71" i="31"/>
  <c r="BE71" i="30"/>
  <c r="BX71" i="29"/>
  <c r="BE71" i="29"/>
  <c r="BX71" i="30"/>
  <c r="AL71" i="29"/>
  <c r="S71" i="29"/>
  <c r="BX76" i="35"/>
  <c r="BE76" i="35"/>
  <c r="BX76" i="34"/>
  <c r="BE76" i="34"/>
  <c r="BX76" i="33"/>
  <c r="BE76" i="33"/>
  <c r="BE76" i="32"/>
  <c r="BX76" i="32"/>
  <c r="BE76" i="31"/>
  <c r="BX76" i="31"/>
  <c r="BX76" i="30"/>
  <c r="BE76" i="30"/>
  <c r="S76" i="29"/>
  <c r="BE76" i="29"/>
  <c r="BX76" i="29"/>
  <c r="AL76" i="29"/>
  <c r="BE80" i="35"/>
  <c r="BX80" i="35"/>
  <c r="BE80" i="34"/>
  <c r="BX80" i="34"/>
  <c r="BE80" i="33"/>
  <c r="BX80" i="33"/>
  <c r="BX80" i="32"/>
  <c r="BE80" i="32"/>
  <c r="BX80" i="31"/>
  <c r="BE80" i="31"/>
  <c r="BX80" i="30"/>
  <c r="BX80" i="29"/>
  <c r="BE80" i="30"/>
  <c r="BE80" i="29"/>
  <c r="AL80" i="29"/>
  <c r="S80" i="29"/>
  <c r="BE84" i="34"/>
  <c r="BX84" i="30"/>
  <c r="BX84" i="34"/>
  <c r="BE84" i="30"/>
  <c r="BX84" i="33"/>
  <c r="BX84" i="29"/>
  <c r="BE84" i="33"/>
  <c r="BE84" i="32"/>
  <c r="BE84" i="29"/>
  <c r="BX84" i="32"/>
  <c r="BX84" i="35"/>
  <c r="BE84" i="31"/>
  <c r="BE84" i="35"/>
  <c r="BX84" i="31"/>
  <c r="AD83" i="29"/>
  <c r="T82" i="29"/>
  <c r="BF82" i="32"/>
  <c r="AD83" i="30"/>
  <c r="K83" i="32"/>
  <c r="BX82" i="31"/>
  <c r="BX82" i="35"/>
  <c r="S23" i="30" l="1"/>
  <c r="AL23" i="30"/>
  <c r="AL39" i="30"/>
  <c r="S39" i="30"/>
  <c r="AL55" i="30"/>
  <c r="S55" i="30"/>
  <c r="AL71" i="30"/>
  <c r="S71" i="30"/>
  <c r="AL26" i="30"/>
  <c r="S26" i="30"/>
  <c r="AL42" i="30"/>
  <c r="S42" i="30"/>
  <c r="S58" i="30"/>
  <c r="AL58" i="30"/>
  <c r="S74" i="30"/>
  <c r="AL74" i="30"/>
  <c r="AL66" i="31"/>
  <c r="S66" i="31"/>
  <c r="AL58" i="31"/>
  <c r="S58" i="31"/>
  <c r="AL50" i="31"/>
  <c r="S50" i="31"/>
  <c r="AL42" i="31"/>
  <c r="S42" i="31"/>
  <c r="S34" i="31"/>
  <c r="AL34" i="31"/>
  <c r="S26" i="31"/>
  <c r="AL26" i="31"/>
  <c r="S18" i="31"/>
  <c r="AL18" i="31"/>
  <c r="S72" i="32"/>
  <c r="AL72" i="32"/>
  <c r="AL73" i="32"/>
  <c r="S73" i="32"/>
  <c r="S64" i="32"/>
  <c r="AL64" i="32"/>
  <c r="S56" i="32"/>
  <c r="AL56" i="32"/>
  <c r="S48" i="32"/>
  <c r="AL48" i="32"/>
  <c r="S40" i="32"/>
  <c r="AL40" i="32"/>
  <c r="AL32" i="32"/>
  <c r="S32" i="32"/>
  <c r="AL24" i="32"/>
  <c r="S24" i="32"/>
  <c r="S16" i="32"/>
  <c r="AL16" i="32"/>
  <c r="S70" i="34"/>
  <c r="AL70" i="34"/>
  <c r="S62" i="34"/>
  <c r="AL62" i="34"/>
  <c r="S54" i="34"/>
  <c r="AL54" i="34"/>
  <c r="S46" i="34"/>
  <c r="AL46" i="34"/>
  <c r="S38" i="34"/>
  <c r="AL38" i="34"/>
  <c r="S30" i="34"/>
  <c r="AL30" i="34"/>
  <c r="S22" i="34"/>
  <c r="AL22" i="34"/>
  <c r="S14" i="34"/>
  <c r="AL14" i="34"/>
  <c r="S68" i="35"/>
  <c r="AL68" i="35"/>
  <c r="AL60" i="35"/>
  <c r="S60" i="35"/>
  <c r="AL52" i="35"/>
  <c r="S52" i="35"/>
  <c r="AL44" i="35"/>
  <c r="S44" i="35"/>
  <c r="AL36" i="35"/>
  <c r="S36" i="35"/>
  <c r="S28" i="35"/>
  <c r="AL28" i="35"/>
  <c r="S20" i="35"/>
  <c r="AL20" i="35"/>
  <c r="AL75" i="34"/>
  <c r="S75" i="34"/>
  <c r="AL75" i="31"/>
  <c r="S75" i="31"/>
  <c r="S80" i="31"/>
  <c r="AL80" i="31"/>
  <c r="T14" i="31"/>
  <c r="AM14" i="31"/>
  <c r="AM22" i="31"/>
  <c r="T22" i="31"/>
  <c r="AM30" i="31"/>
  <c r="T30" i="31"/>
  <c r="AM38" i="31"/>
  <c r="T38" i="31"/>
  <c r="AM46" i="31"/>
  <c r="T46" i="31"/>
  <c r="AM54" i="31"/>
  <c r="T54" i="31"/>
  <c r="AM62" i="31"/>
  <c r="T62" i="31"/>
  <c r="T70" i="31"/>
  <c r="AM70" i="31"/>
  <c r="AM79" i="31"/>
  <c r="T79" i="31"/>
  <c r="T17" i="32"/>
  <c r="AM17" i="32"/>
  <c r="AM25" i="32"/>
  <c r="T25" i="32"/>
  <c r="AM33" i="32"/>
  <c r="T33" i="32"/>
  <c r="T41" i="32"/>
  <c r="AM41" i="32"/>
  <c r="T49" i="32"/>
  <c r="AM49" i="32"/>
  <c r="T57" i="32"/>
  <c r="AM57" i="32"/>
  <c r="T65" i="32"/>
  <c r="AM65" i="32"/>
  <c r="T74" i="32"/>
  <c r="AM74" i="32"/>
  <c r="T12" i="34"/>
  <c r="AM12" i="34"/>
  <c r="T20" i="34"/>
  <c r="AM20" i="34"/>
  <c r="T28" i="34"/>
  <c r="AM28" i="34"/>
  <c r="T36" i="34"/>
  <c r="AM36" i="34"/>
  <c r="AM44" i="34"/>
  <c r="T44" i="34"/>
  <c r="AM52" i="34"/>
  <c r="T52" i="34"/>
  <c r="T60" i="34"/>
  <c r="AM60" i="34"/>
  <c r="T68" i="34"/>
  <c r="AM68" i="34"/>
  <c r="T77" i="34"/>
  <c r="AM77" i="34"/>
  <c r="T32" i="30"/>
  <c r="AM32" i="30"/>
  <c r="AM59" i="30"/>
  <c r="T59" i="30"/>
  <c r="AM79" i="30"/>
  <c r="T79" i="30"/>
  <c r="S81" i="31"/>
  <c r="AL81" i="31"/>
  <c r="AL82" i="31"/>
  <c r="S82" i="31"/>
  <c r="T20" i="30"/>
  <c r="AM20" i="30"/>
  <c r="AM34" i="30"/>
  <c r="T34" i="30"/>
  <c r="AM45" i="30"/>
  <c r="T45" i="30"/>
  <c r="AM57" i="30"/>
  <c r="T57" i="30"/>
  <c r="AM71" i="30"/>
  <c r="T71" i="30"/>
  <c r="AL80" i="34"/>
  <c r="S80" i="34"/>
  <c r="AM17" i="35"/>
  <c r="T17" i="35"/>
  <c r="AM25" i="35"/>
  <c r="T25" i="35"/>
  <c r="T33" i="35"/>
  <c r="AM33" i="35"/>
  <c r="T41" i="35"/>
  <c r="AM41" i="35"/>
  <c r="T49" i="35"/>
  <c r="AM49" i="35"/>
  <c r="T57" i="35"/>
  <c r="AM57" i="35"/>
  <c r="AM65" i="35"/>
  <c r="T65" i="35"/>
  <c r="AM74" i="35"/>
  <c r="T74" i="35"/>
  <c r="AL25" i="30"/>
  <c r="S25" i="30"/>
  <c r="S41" i="30"/>
  <c r="AL41" i="30"/>
  <c r="S57" i="30"/>
  <c r="AL57" i="30"/>
  <c r="S28" i="30"/>
  <c r="AL28" i="30"/>
  <c r="S44" i="30"/>
  <c r="AL44" i="30"/>
  <c r="AL60" i="30"/>
  <c r="S60" i="30"/>
  <c r="AL74" i="31"/>
  <c r="S74" i="31"/>
  <c r="AL65" i="31"/>
  <c r="S65" i="31"/>
  <c r="AL57" i="31"/>
  <c r="S57" i="31"/>
  <c r="AL49" i="31"/>
  <c r="S49" i="31"/>
  <c r="AL41" i="31"/>
  <c r="S41" i="31"/>
  <c r="AL33" i="31"/>
  <c r="S33" i="31"/>
  <c r="S25" i="31"/>
  <c r="AL25" i="31"/>
  <c r="S17" i="31"/>
  <c r="AL17" i="31"/>
  <c r="AL71" i="32"/>
  <c r="S71" i="32"/>
  <c r="AL63" i="32"/>
  <c r="S63" i="32"/>
  <c r="AL55" i="32"/>
  <c r="S55" i="32"/>
  <c r="AL47" i="32"/>
  <c r="S47" i="32"/>
  <c r="AL39" i="32"/>
  <c r="S39" i="32"/>
  <c r="S31" i="32"/>
  <c r="AL31" i="32"/>
  <c r="S23" i="32"/>
  <c r="AL23" i="32"/>
  <c r="S15" i="32"/>
  <c r="AL15" i="32"/>
  <c r="AL69" i="34"/>
  <c r="S69" i="34"/>
  <c r="AL61" i="34"/>
  <c r="S61" i="34"/>
  <c r="AL53" i="34"/>
  <c r="S53" i="34"/>
  <c r="S45" i="34"/>
  <c r="AL45" i="34"/>
  <c r="S37" i="34"/>
  <c r="AL37" i="34"/>
  <c r="S29" i="34"/>
  <c r="AL29" i="34"/>
  <c r="S21" i="34"/>
  <c r="AL21" i="34"/>
  <c r="S13" i="34"/>
  <c r="AL13" i="34"/>
  <c r="S67" i="35"/>
  <c r="AL67" i="35"/>
  <c r="AL59" i="35"/>
  <c r="S59" i="35"/>
  <c r="S51" i="35"/>
  <c r="AL51" i="35"/>
  <c r="S43" i="35"/>
  <c r="AL43" i="35"/>
  <c r="AL35" i="35"/>
  <c r="S35" i="35"/>
  <c r="S27" i="35"/>
  <c r="AL27" i="35"/>
  <c r="S19" i="35"/>
  <c r="AL19" i="35"/>
  <c r="AL78" i="35"/>
  <c r="S78" i="35"/>
  <c r="AL78" i="32"/>
  <c r="S78" i="32"/>
  <c r="S78" i="30"/>
  <c r="AL78" i="30"/>
  <c r="AL79" i="32"/>
  <c r="S79" i="32"/>
  <c r="AM15" i="31"/>
  <c r="T15" i="31"/>
  <c r="T23" i="31"/>
  <c r="AM23" i="31"/>
  <c r="AM31" i="31"/>
  <c r="T31" i="31"/>
  <c r="AM39" i="31"/>
  <c r="T39" i="31"/>
  <c r="T47" i="31"/>
  <c r="AM47" i="31"/>
  <c r="T55" i="31"/>
  <c r="AM55" i="31"/>
  <c r="T63" i="31"/>
  <c r="AM63" i="31"/>
  <c r="AM71" i="31"/>
  <c r="T71" i="31"/>
  <c r="T80" i="31"/>
  <c r="AM80" i="31"/>
  <c r="AM18" i="32"/>
  <c r="T18" i="32"/>
  <c r="AM26" i="32"/>
  <c r="T26" i="32"/>
  <c r="AM34" i="32"/>
  <c r="T34" i="32"/>
  <c r="T42" i="32"/>
  <c r="AM42" i="32"/>
  <c r="T50" i="32"/>
  <c r="AM50" i="32"/>
  <c r="T58" i="32"/>
  <c r="AM58" i="32"/>
  <c r="T66" i="32"/>
  <c r="AM66" i="32"/>
  <c r="AM75" i="32"/>
  <c r="T75" i="32"/>
  <c r="AM13" i="34"/>
  <c r="T13" i="34"/>
  <c r="AM21" i="34"/>
  <c r="T21" i="34"/>
  <c r="AM29" i="34"/>
  <c r="T29" i="34"/>
  <c r="AM37" i="34"/>
  <c r="T37" i="34"/>
  <c r="AM45" i="34"/>
  <c r="T45" i="34"/>
  <c r="AM53" i="34"/>
  <c r="T53" i="34"/>
  <c r="T61" i="34"/>
  <c r="AM61" i="34"/>
  <c r="T69" i="34"/>
  <c r="AM69" i="34"/>
  <c r="T78" i="34"/>
  <c r="AM78" i="34"/>
  <c r="AM15" i="30"/>
  <c r="T15" i="30"/>
  <c r="AM37" i="30"/>
  <c r="T37" i="30"/>
  <c r="AM61" i="30"/>
  <c r="T61" i="30"/>
  <c r="S81" i="30"/>
  <c r="AL81" i="30"/>
  <c r="S82" i="30"/>
  <c r="AL82" i="30"/>
  <c r="AM23" i="30"/>
  <c r="T23" i="30"/>
  <c r="AM35" i="30"/>
  <c r="T35" i="30"/>
  <c r="T46" i="30"/>
  <c r="AM46" i="30"/>
  <c r="T58" i="30"/>
  <c r="AM58" i="30"/>
  <c r="AM72" i="30"/>
  <c r="T72" i="30"/>
  <c r="AM73" i="30"/>
  <c r="T73" i="30"/>
  <c r="AL81" i="34"/>
  <c r="S81" i="34"/>
  <c r="AL82" i="34"/>
  <c r="S82" i="34"/>
  <c r="T18" i="35"/>
  <c r="AM18" i="35"/>
  <c r="AM26" i="35"/>
  <c r="T26" i="35"/>
  <c r="T34" i="35"/>
  <c r="AM34" i="35"/>
  <c r="AM42" i="35"/>
  <c r="T42" i="35"/>
  <c r="AM50" i="35"/>
  <c r="T50" i="35"/>
  <c r="T58" i="35"/>
  <c r="AM58" i="35"/>
  <c r="T66" i="35"/>
  <c r="AM66" i="35"/>
  <c r="T75" i="35"/>
  <c r="AM75" i="35"/>
  <c r="S27" i="30"/>
  <c r="AL27" i="30"/>
  <c r="AL43" i="30"/>
  <c r="S43" i="30"/>
  <c r="AL59" i="30"/>
  <c r="S59" i="30"/>
  <c r="AL14" i="30"/>
  <c r="S14" i="30"/>
  <c r="AL30" i="30"/>
  <c r="S30" i="30"/>
  <c r="AL46" i="30"/>
  <c r="S46" i="30"/>
  <c r="S62" i="30"/>
  <c r="AL62" i="30"/>
  <c r="AL72" i="31"/>
  <c r="S72" i="31"/>
  <c r="S73" i="31"/>
  <c r="AL73" i="31"/>
  <c r="AL64" i="31"/>
  <c r="S64" i="31"/>
  <c r="AL56" i="31"/>
  <c r="S56" i="31"/>
  <c r="AL48" i="31"/>
  <c r="S48" i="31"/>
  <c r="AL40" i="31"/>
  <c r="S40" i="31"/>
  <c r="S32" i="31"/>
  <c r="AL32" i="31"/>
  <c r="S24" i="31"/>
  <c r="AL24" i="31"/>
  <c r="AL16" i="31"/>
  <c r="S16" i="31"/>
  <c r="AL70" i="32"/>
  <c r="S70" i="32"/>
  <c r="AL62" i="32"/>
  <c r="S62" i="32"/>
  <c r="AL54" i="32"/>
  <c r="S54" i="32"/>
  <c r="S46" i="32"/>
  <c r="AL46" i="32"/>
  <c r="S38" i="32"/>
  <c r="AL38" i="32"/>
  <c r="AL30" i="32"/>
  <c r="S30" i="32"/>
  <c r="AL22" i="32"/>
  <c r="S22" i="32"/>
  <c r="S14" i="32"/>
  <c r="AL14" i="32"/>
  <c r="S68" i="34"/>
  <c r="AL68" i="34"/>
  <c r="AL60" i="34"/>
  <c r="S60" i="34"/>
  <c r="S52" i="34"/>
  <c r="AL52" i="34"/>
  <c r="S44" i="34"/>
  <c r="AL44" i="34"/>
  <c r="AL36" i="34"/>
  <c r="S36" i="34"/>
  <c r="S28" i="34"/>
  <c r="AL28" i="34"/>
  <c r="S20" i="34"/>
  <c r="AL20" i="34"/>
  <c r="S66" i="35"/>
  <c r="AL66" i="35"/>
  <c r="AL58" i="35"/>
  <c r="S58" i="35"/>
  <c r="AL50" i="35"/>
  <c r="S50" i="35"/>
  <c r="AL42" i="35"/>
  <c r="S42" i="35"/>
  <c r="AL34" i="35"/>
  <c r="S34" i="35"/>
  <c r="S26" i="35"/>
  <c r="AL26" i="35"/>
  <c r="AL18" i="35"/>
  <c r="S18" i="35"/>
  <c r="AL77" i="35"/>
  <c r="S77" i="35"/>
  <c r="AL77" i="32"/>
  <c r="S77" i="32"/>
  <c r="S77" i="30"/>
  <c r="AL77" i="30"/>
  <c r="S80" i="32"/>
  <c r="AL80" i="32"/>
  <c r="T16" i="31"/>
  <c r="AM16" i="31"/>
  <c r="AM24" i="31"/>
  <c r="T24" i="31"/>
  <c r="AM32" i="31"/>
  <c r="T32" i="31"/>
  <c r="AM40" i="31"/>
  <c r="T40" i="31"/>
  <c r="AM48" i="31"/>
  <c r="T48" i="31"/>
  <c r="AM56" i="31"/>
  <c r="T56" i="31"/>
  <c r="AM64" i="31"/>
  <c r="T64" i="31"/>
  <c r="AM72" i="31"/>
  <c r="T72" i="31"/>
  <c r="T73" i="31"/>
  <c r="AM73" i="31"/>
  <c r="T19" i="32"/>
  <c r="AM19" i="32"/>
  <c r="T27" i="32"/>
  <c r="AM27" i="32"/>
  <c r="T35" i="32"/>
  <c r="AM35" i="32"/>
  <c r="T43" i="32"/>
  <c r="AM43" i="32"/>
  <c r="AM51" i="32"/>
  <c r="T51" i="32"/>
  <c r="AM59" i="32"/>
  <c r="T59" i="32"/>
  <c r="AM67" i="32"/>
  <c r="T67" i="32"/>
  <c r="T76" i="32"/>
  <c r="AM76" i="32"/>
  <c r="AM14" i="34"/>
  <c r="T14" i="34"/>
  <c r="T22" i="34"/>
  <c r="AM22" i="34"/>
  <c r="AM30" i="34"/>
  <c r="T30" i="34"/>
  <c r="AM38" i="34"/>
  <c r="T38" i="34"/>
  <c r="AM46" i="34"/>
  <c r="T46" i="34"/>
  <c r="AM54" i="34"/>
  <c r="T54" i="34"/>
  <c r="T62" i="34"/>
  <c r="AM62" i="34"/>
  <c r="T70" i="34"/>
  <c r="AM70" i="34"/>
  <c r="T79" i="34"/>
  <c r="AM79" i="34"/>
  <c r="T16" i="30"/>
  <c r="AM16" i="30"/>
  <c r="T42" i="30"/>
  <c r="AM42" i="30"/>
  <c r="T62" i="30"/>
  <c r="AM62" i="30"/>
  <c r="T12" i="30"/>
  <c r="AM12" i="30"/>
  <c r="T24" i="30"/>
  <c r="AM24" i="30"/>
  <c r="T36" i="30"/>
  <c r="AM36" i="30"/>
  <c r="T48" i="30"/>
  <c r="AM48" i="30"/>
  <c r="AM60" i="30"/>
  <c r="T60" i="30"/>
  <c r="AM75" i="30"/>
  <c r="T75" i="30"/>
  <c r="AM19" i="35"/>
  <c r="T19" i="35"/>
  <c r="T27" i="35"/>
  <c r="AM27" i="35"/>
  <c r="T35" i="35"/>
  <c r="AM35" i="35"/>
  <c r="T43" i="35"/>
  <c r="AM43" i="35"/>
  <c r="T51" i="35"/>
  <c r="AM51" i="35"/>
  <c r="T59" i="35"/>
  <c r="AM59" i="35"/>
  <c r="AM67" i="35"/>
  <c r="T67" i="35"/>
  <c r="T76" i="35"/>
  <c r="AM76" i="35"/>
  <c r="AL13" i="30"/>
  <c r="S13" i="30"/>
  <c r="AL29" i="30"/>
  <c r="S29" i="30"/>
  <c r="S45" i="30"/>
  <c r="AL45" i="30"/>
  <c r="S61" i="30"/>
  <c r="AL61" i="30"/>
  <c r="S16" i="30"/>
  <c r="AL16" i="30"/>
  <c r="S32" i="30"/>
  <c r="AL32" i="30"/>
  <c r="S48" i="30"/>
  <c r="AL48" i="30"/>
  <c r="AL64" i="30"/>
  <c r="S64" i="30"/>
  <c r="AL71" i="31"/>
  <c r="S71" i="31"/>
  <c r="AL63" i="31"/>
  <c r="S63" i="31"/>
  <c r="AL55" i="31"/>
  <c r="S55" i="31"/>
  <c r="AL47" i="31"/>
  <c r="S47" i="31"/>
  <c r="S39" i="31"/>
  <c r="AL39" i="31"/>
  <c r="S31" i="31"/>
  <c r="AL31" i="31"/>
  <c r="S23" i="31"/>
  <c r="AL23" i="31"/>
  <c r="AL15" i="31"/>
  <c r="S15" i="31"/>
  <c r="AL69" i="32"/>
  <c r="S69" i="32"/>
  <c r="AL61" i="32"/>
  <c r="S61" i="32"/>
  <c r="AL53" i="32"/>
  <c r="S53" i="32"/>
  <c r="AL45" i="32"/>
  <c r="S45" i="32"/>
  <c r="AL37" i="32"/>
  <c r="S37" i="32"/>
  <c r="S29" i="32"/>
  <c r="AL29" i="32"/>
  <c r="AL21" i="32"/>
  <c r="S21" i="32"/>
  <c r="S13" i="32"/>
  <c r="AL13" i="32"/>
  <c r="AL67" i="34"/>
  <c r="S67" i="34"/>
  <c r="AL59" i="34"/>
  <c r="S59" i="34"/>
  <c r="S51" i="34"/>
  <c r="AL51" i="34"/>
  <c r="S43" i="34"/>
  <c r="AL43" i="34"/>
  <c r="S35" i="34"/>
  <c r="AL35" i="34"/>
  <c r="S27" i="34"/>
  <c r="AL27" i="34"/>
  <c r="S19" i="34"/>
  <c r="AL19" i="34"/>
  <c r="S74" i="35"/>
  <c r="AL74" i="35"/>
  <c r="AL65" i="35"/>
  <c r="S65" i="35"/>
  <c r="AL57" i="35"/>
  <c r="S57" i="35"/>
  <c r="S49" i="35"/>
  <c r="AL49" i="35"/>
  <c r="S41" i="35"/>
  <c r="AL41" i="35"/>
  <c r="S33" i="35"/>
  <c r="AL33" i="35"/>
  <c r="S25" i="35"/>
  <c r="AL25" i="35"/>
  <c r="S17" i="35"/>
  <c r="AL17" i="35"/>
  <c r="S76" i="35"/>
  <c r="AL76" i="35"/>
  <c r="AL76" i="32"/>
  <c r="S76" i="32"/>
  <c r="AL76" i="30"/>
  <c r="S76" i="30"/>
  <c r="AL79" i="35"/>
  <c r="S79" i="35"/>
  <c r="AM17" i="31"/>
  <c r="T17" i="31"/>
  <c r="AM25" i="31"/>
  <c r="T25" i="31"/>
  <c r="AM33" i="31"/>
  <c r="T33" i="31"/>
  <c r="T41" i="31"/>
  <c r="AM41" i="31"/>
  <c r="T49" i="31"/>
  <c r="AM49" i="31"/>
  <c r="T57" i="31"/>
  <c r="AM57" i="31"/>
  <c r="T65" i="31"/>
  <c r="AM65" i="31"/>
  <c r="T74" i="31"/>
  <c r="AM74" i="31"/>
  <c r="AM12" i="32"/>
  <c r="T12" i="32"/>
  <c r="AM20" i="32"/>
  <c r="T20" i="32"/>
  <c r="AM28" i="32"/>
  <c r="T28" i="32"/>
  <c r="T36" i="32"/>
  <c r="AM36" i="32"/>
  <c r="T44" i="32"/>
  <c r="AM44" i="32"/>
  <c r="T52" i="32"/>
  <c r="AM52" i="32"/>
  <c r="T60" i="32"/>
  <c r="AM60" i="32"/>
  <c r="T68" i="32"/>
  <c r="AM68" i="32"/>
  <c r="AM77" i="32"/>
  <c r="T77" i="32"/>
  <c r="AM15" i="34"/>
  <c r="T15" i="34"/>
  <c r="AM23" i="34"/>
  <c r="T23" i="34"/>
  <c r="AM31" i="34"/>
  <c r="T31" i="34"/>
  <c r="AM39" i="34"/>
  <c r="T39" i="34"/>
  <c r="AM47" i="34"/>
  <c r="T47" i="34"/>
  <c r="T55" i="34"/>
  <c r="AM55" i="34"/>
  <c r="AM63" i="34"/>
  <c r="T63" i="34"/>
  <c r="AM71" i="34"/>
  <c r="T71" i="34"/>
  <c r="T80" i="34"/>
  <c r="AM80" i="34"/>
  <c r="AM21" i="30"/>
  <c r="T21" i="30"/>
  <c r="T44" i="30"/>
  <c r="AM44" i="30"/>
  <c r="AM64" i="30"/>
  <c r="T64" i="30"/>
  <c r="AL81" i="35"/>
  <c r="S81" i="35"/>
  <c r="AL82" i="35"/>
  <c r="S82" i="35"/>
  <c r="AM13" i="30"/>
  <c r="T13" i="30"/>
  <c r="AM26" i="30"/>
  <c r="T26" i="30"/>
  <c r="T38" i="30"/>
  <c r="AM38" i="30"/>
  <c r="AM51" i="30"/>
  <c r="T51" i="30"/>
  <c r="AM63" i="30"/>
  <c r="T63" i="30"/>
  <c r="AM77" i="30"/>
  <c r="T77" i="30"/>
  <c r="T12" i="35"/>
  <c r="AM12" i="35"/>
  <c r="T20" i="35"/>
  <c r="AM20" i="35"/>
  <c r="AM28" i="35"/>
  <c r="T28" i="35"/>
  <c r="AM36" i="35"/>
  <c r="T36" i="35"/>
  <c r="AM44" i="35"/>
  <c r="T44" i="35"/>
  <c r="T52" i="35"/>
  <c r="AM52" i="35"/>
  <c r="AM60" i="35"/>
  <c r="T60" i="35"/>
  <c r="T68" i="35"/>
  <c r="AM68" i="35"/>
  <c r="T77" i="35"/>
  <c r="AM77" i="35"/>
  <c r="S15" i="30"/>
  <c r="AL15" i="30"/>
  <c r="S31" i="30"/>
  <c r="AL31" i="30"/>
  <c r="AL47" i="30"/>
  <c r="S47" i="30"/>
  <c r="AL63" i="30"/>
  <c r="S63" i="30"/>
  <c r="AL18" i="30"/>
  <c r="S18" i="30"/>
  <c r="AL34" i="30"/>
  <c r="S34" i="30"/>
  <c r="AL50" i="30"/>
  <c r="S50" i="30"/>
  <c r="S66" i="30"/>
  <c r="AL66" i="30"/>
  <c r="AL70" i="31"/>
  <c r="S70" i="31"/>
  <c r="AL62" i="31"/>
  <c r="S62" i="31"/>
  <c r="AL54" i="31"/>
  <c r="S54" i="31"/>
  <c r="AL46" i="31"/>
  <c r="S46" i="31"/>
  <c r="AL38" i="31"/>
  <c r="S38" i="31"/>
  <c r="S30" i="31"/>
  <c r="AL30" i="31"/>
  <c r="S22" i="31"/>
  <c r="AL22" i="31"/>
  <c r="AL14" i="31"/>
  <c r="S14" i="31"/>
  <c r="AL68" i="32"/>
  <c r="S68" i="32"/>
  <c r="AL60" i="32"/>
  <c r="S60" i="32"/>
  <c r="AL52" i="32"/>
  <c r="S52" i="32"/>
  <c r="AL44" i="32"/>
  <c r="S44" i="32"/>
  <c r="S36" i="32"/>
  <c r="AL36" i="32"/>
  <c r="AL28" i="32"/>
  <c r="S28" i="32"/>
  <c r="AL20" i="32"/>
  <c r="S20" i="32"/>
  <c r="AL66" i="34"/>
  <c r="S66" i="34"/>
  <c r="AL58" i="34"/>
  <c r="S58" i="34"/>
  <c r="S50" i="34"/>
  <c r="AL50" i="34"/>
  <c r="S42" i="34"/>
  <c r="AL42" i="34"/>
  <c r="AL34" i="34"/>
  <c r="S34" i="34"/>
  <c r="AL26" i="34"/>
  <c r="S26" i="34"/>
  <c r="AL18" i="34"/>
  <c r="S18" i="34"/>
  <c r="S72" i="35"/>
  <c r="AL72" i="35"/>
  <c r="S73" i="35"/>
  <c r="AL73" i="35"/>
  <c r="AL64" i="35"/>
  <c r="S64" i="35"/>
  <c r="AL56" i="35"/>
  <c r="S56" i="35"/>
  <c r="AL48" i="35"/>
  <c r="S48" i="35"/>
  <c r="AL40" i="35"/>
  <c r="S40" i="35"/>
  <c r="S32" i="35"/>
  <c r="AL32" i="35"/>
  <c r="AL24" i="35"/>
  <c r="S24" i="35"/>
  <c r="AL16" i="35"/>
  <c r="S16" i="35"/>
  <c r="S75" i="35"/>
  <c r="AL75" i="35"/>
  <c r="AL75" i="32"/>
  <c r="S75" i="32"/>
  <c r="AL75" i="30"/>
  <c r="S75" i="30"/>
  <c r="S80" i="35"/>
  <c r="AL80" i="35"/>
  <c r="AM18" i="31"/>
  <c r="T18" i="31"/>
  <c r="AM26" i="31"/>
  <c r="T26" i="31"/>
  <c r="AM34" i="31"/>
  <c r="T34" i="31"/>
  <c r="AM42" i="31"/>
  <c r="T42" i="31"/>
  <c r="AM50" i="31"/>
  <c r="T50" i="31"/>
  <c r="AM58" i="31"/>
  <c r="T58" i="31"/>
  <c r="T66" i="31"/>
  <c r="AM66" i="31"/>
  <c r="AM75" i="31"/>
  <c r="T75" i="31"/>
  <c r="T13" i="32"/>
  <c r="AM13" i="32"/>
  <c r="AM21" i="32"/>
  <c r="T21" i="32"/>
  <c r="AM29" i="32"/>
  <c r="T29" i="32"/>
  <c r="AM37" i="32"/>
  <c r="T37" i="32"/>
  <c r="T45" i="32"/>
  <c r="AM45" i="32"/>
  <c r="AM53" i="32"/>
  <c r="T53" i="32"/>
  <c r="AM61" i="32"/>
  <c r="T61" i="32"/>
  <c r="AM69" i="32"/>
  <c r="T69" i="32"/>
  <c r="T78" i="32"/>
  <c r="AM78" i="32"/>
  <c r="AM16" i="34"/>
  <c r="T16" i="34"/>
  <c r="AM24" i="34"/>
  <c r="T24" i="34"/>
  <c r="AM32" i="34"/>
  <c r="T32" i="34"/>
  <c r="T40" i="34"/>
  <c r="AM40" i="34"/>
  <c r="AM48" i="34"/>
  <c r="T48" i="34"/>
  <c r="AM56" i="34"/>
  <c r="T56" i="34"/>
  <c r="T64" i="34"/>
  <c r="AM64" i="34"/>
  <c r="T72" i="34"/>
  <c r="AM72" i="34"/>
  <c r="AM73" i="34"/>
  <c r="T73" i="34"/>
  <c r="AM22" i="30"/>
  <c r="T22" i="30"/>
  <c r="AM47" i="30"/>
  <c r="T47" i="30"/>
  <c r="AM67" i="30"/>
  <c r="T67" i="30"/>
  <c r="AM81" i="34"/>
  <c r="T81" i="34"/>
  <c r="T82" i="34"/>
  <c r="AM82" i="34"/>
  <c r="AM14" i="30"/>
  <c r="T14" i="30"/>
  <c r="AM27" i="30"/>
  <c r="T27" i="30"/>
  <c r="AM39" i="30"/>
  <c r="T39" i="30"/>
  <c r="AM53" i="30"/>
  <c r="T53" i="30"/>
  <c r="AM65" i="30"/>
  <c r="T65" i="30"/>
  <c r="T78" i="30"/>
  <c r="AM78" i="30"/>
  <c r="AM13" i="35"/>
  <c r="T13" i="35"/>
  <c r="AM21" i="35"/>
  <c r="T21" i="35"/>
  <c r="AM29" i="35"/>
  <c r="T29" i="35"/>
  <c r="T37" i="35"/>
  <c r="AM37" i="35"/>
  <c r="T45" i="35"/>
  <c r="AM45" i="35"/>
  <c r="T53" i="35"/>
  <c r="AM53" i="35"/>
  <c r="T61" i="35"/>
  <c r="AM61" i="35"/>
  <c r="AM69" i="35"/>
  <c r="T69" i="35"/>
  <c r="AM78" i="35"/>
  <c r="T78" i="35"/>
  <c r="AL17" i="30"/>
  <c r="S17" i="30"/>
  <c r="AL33" i="30"/>
  <c r="S33" i="30"/>
  <c r="S49" i="30"/>
  <c r="AL49" i="30"/>
  <c r="S65" i="30"/>
  <c r="AL65" i="30"/>
  <c r="S20" i="30"/>
  <c r="AL20" i="30"/>
  <c r="S36" i="30"/>
  <c r="AL36" i="30"/>
  <c r="S52" i="30"/>
  <c r="AL52" i="30"/>
  <c r="AL68" i="30"/>
  <c r="S68" i="30"/>
  <c r="S69" i="31"/>
  <c r="AL69" i="31"/>
  <c r="AL61" i="31"/>
  <c r="S61" i="31"/>
  <c r="AL53" i="31"/>
  <c r="S53" i="31"/>
  <c r="AL45" i="31"/>
  <c r="S45" i="31"/>
  <c r="AL37" i="31"/>
  <c r="S37" i="31"/>
  <c r="S29" i="31"/>
  <c r="AL29" i="31"/>
  <c r="S21" i="31"/>
  <c r="AL21" i="31"/>
  <c r="S13" i="31"/>
  <c r="AL13" i="31"/>
  <c r="AL67" i="32"/>
  <c r="S67" i="32"/>
  <c r="AL59" i="32"/>
  <c r="S59" i="32"/>
  <c r="AL51" i="32"/>
  <c r="S51" i="32"/>
  <c r="AL43" i="32"/>
  <c r="S43" i="32"/>
  <c r="AL35" i="32"/>
  <c r="S35" i="32"/>
  <c r="S27" i="32"/>
  <c r="AL27" i="32"/>
  <c r="S19" i="32"/>
  <c r="AL19" i="32"/>
  <c r="AL74" i="34"/>
  <c r="S74" i="34"/>
  <c r="AL65" i="34"/>
  <c r="S65" i="34"/>
  <c r="AL57" i="34"/>
  <c r="S57" i="34"/>
  <c r="S49" i="34"/>
  <c r="AL49" i="34"/>
  <c r="S41" i="34"/>
  <c r="AL41" i="34"/>
  <c r="S33" i="34"/>
  <c r="AL33" i="34"/>
  <c r="S25" i="34"/>
  <c r="AL25" i="34"/>
  <c r="S17" i="34"/>
  <c r="AL17" i="34"/>
  <c r="S71" i="35"/>
  <c r="AL71" i="35"/>
  <c r="AL63" i="35"/>
  <c r="S63" i="35"/>
  <c r="S55" i="35"/>
  <c r="AL55" i="35"/>
  <c r="AL47" i="35"/>
  <c r="S47" i="35"/>
  <c r="AL39" i="35"/>
  <c r="S39" i="35"/>
  <c r="AL31" i="35"/>
  <c r="S31" i="35"/>
  <c r="S23" i="35"/>
  <c r="AL23" i="35"/>
  <c r="S15" i="35"/>
  <c r="AL15" i="35"/>
  <c r="S78" i="34"/>
  <c r="AL78" i="34"/>
  <c r="S78" i="31"/>
  <c r="AL78" i="31"/>
  <c r="AL79" i="30"/>
  <c r="S79" i="30"/>
  <c r="T19" i="31"/>
  <c r="AM19" i="31"/>
  <c r="T27" i="31"/>
  <c r="AM27" i="31"/>
  <c r="T35" i="31"/>
  <c r="AM35" i="31"/>
  <c r="T43" i="31"/>
  <c r="AM43" i="31"/>
  <c r="T51" i="31"/>
  <c r="AM51" i="31"/>
  <c r="T59" i="31"/>
  <c r="AM59" i="31"/>
  <c r="AM67" i="31"/>
  <c r="T67" i="31"/>
  <c r="T76" i="31"/>
  <c r="AM76" i="31"/>
  <c r="AM14" i="32"/>
  <c r="T14" i="32"/>
  <c r="AM22" i="32"/>
  <c r="T22" i="32"/>
  <c r="AM30" i="32"/>
  <c r="T30" i="32"/>
  <c r="T38" i="32"/>
  <c r="AM38" i="32"/>
  <c r="T46" i="32"/>
  <c r="AM46" i="32"/>
  <c r="T54" i="32"/>
  <c r="AM54" i="32"/>
  <c r="T62" i="32"/>
  <c r="AM62" i="32"/>
  <c r="T70" i="32"/>
  <c r="AM70" i="32"/>
  <c r="T79" i="32"/>
  <c r="AM79" i="32"/>
  <c r="AM17" i="34"/>
  <c r="T17" i="34"/>
  <c r="AM25" i="34"/>
  <c r="T25" i="34"/>
  <c r="AM33" i="34"/>
  <c r="T33" i="34"/>
  <c r="AM41" i="34"/>
  <c r="T41" i="34"/>
  <c r="T49" i="34"/>
  <c r="AM49" i="34"/>
  <c r="AM57" i="34"/>
  <c r="T57" i="34"/>
  <c r="AM65" i="34"/>
  <c r="T65" i="34"/>
  <c r="T74" i="34"/>
  <c r="AM74" i="34"/>
  <c r="AM25" i="30"/>
  <c r="T25" i="30"/>
  <c r="AM49" i="30"/>
  <c r="T49" i="30"/>
  <c r="AM69" i="30"/>
  <c r="T69" i="30"/>
  <c r="AM81" i="32"/>
  <c r="T81" i="32"/>
  <c r="T82" i="32"/>
  <c r="AM82" i="32"/>
  <c r="AM17" i="30"/>
  <c r="T17" i="30"/>
  <c r="AM29" i="30"/>
  <c r="T29" i="30"/>
  <c r="T40" i="30"/>
  <c r="AM40" i="30"/>
  <c r="T54" i="30"/>
  <c r="AM54" i="30"/>
  <c r="T66" i="30"/>
  <c r="AM66" i="30"/>
  <c r="AM80" i="30"/>
  <c r="T80" i="30"/>
  <c r="T14" i="35"/>
  <c r="AM14" i="35"/>
  <c r="AM22" i="35"/>
  <c r="T22" i="35"/>
  <c r="AM30" i="35"/>
  <c r="T30" i="35"/>
  <c r="AM38" i="35"/>
  <c r="T38" i="35"/>
  <c r="AM46" i="35"/>
  <c r="T46" i="35"/>
  <c r="T54" i="35"/>
  <c r="AM54" i="35"/>
  <c r="T62" i="35"/>
  <c r="AM62" i="35"/>
  <c r="T70" i="35"/>
  <c r="AM70" i="35"/>
  <c r="AM79" i="35"/>
  <c r="T79" i="35"/>
  <c r="S19" i="30"/>
  <c r="AL19" i="30"/>
  <c r="S35" i="30"/>
  <c r="AL35" i="30"/>
  <c r="AL51" i="30"/>
  <c r="S51" i="30"/>
  <c r="AL67" i="30"/>
  <c r="S67" i="30"/>
  <c r="AL22" i="30"/>
  <c r="S22" i="30"/>
  <c r="AL38" i="30"/>
  <c r="S38" i="30"/>
  <c r="AL54" i="30"/>
  <c r="S54" i="30"/>
  <c r="S70" i="30"/>
  <c r="AL70" i="30"/>
  <c r="AL68" i="31"/>
  <c r="S68" i="31"/>
  <c r="AL60" i="31"/>
  <c r="S60" i="31"/>
  <c r="AL52" i="31"/>
  <c r="S52" i="31"/>
  <c r="AL44" i="31"/>
  <c r="S44" i="31"/>
  <c r="S36" i="31"/>
  <c r="AL36" i="31"/>
  <c r="S28" i="31"/>
  <c r="AL28" i="31"/>
  <c r="S20" i="31"/>
  <c r="AL20" i="31"/>
  <c r="S66" i="32"/>
  <c r="AL66" i="32"/>
  <c r="S58" i="32"/>
  <c r="AL58" i="32"/>
  <c r="S50" i="32"/>
  <c r="AL50" i="32"/>
  <c r="S42" i="32"/>
  <c r="AL42" i="32"/>
  <c r="AL34" i="32"/>
  <c r="S34" i="32"/>
  <c r="AL26" i="32"/>
  <c r="S26" i="32"/>
  <c r="S18" i="32"/>
  <c r="AL18" i="32"/>
  <c r="AL72" i="34"/>
  <c r="S72" i="34"/>
  <c r="AL73" i="34"/>
  <c r="S73" i="34"/>
  <c r="AL64" i="34"/>
  <c r="S64" i="34"/>
  <c r="S56" i="34"/>
  <c r="AL56" i="34"/>
  <c r="S48" i="34"/>
  <c r="AL48" i="34"/>
  <c r="AL40" i="34"/>
  <c r="S40" i="34"/>
  <c r="AL32" i="34"/>
  <c r="S32" i="34"/>
  <c r="AL24" i="34"/>
  <c r="S24" i="34"/>
  <c r="S16" i="34"/>
  <c r="AL16" i="34"/>
  <c r="AL70" i="35"/>
  <c r="S70" i="35"/>
  <c r="AL62" i="35"/>
  <c r="S62" i="35"/>
  <c r="AL54" i="35"/>
  <c r="S54" i="35"/>
  <c r="AL46" i="35"/>
  <c r="S46" i="35"/>
  <c r="AL38" i="35"/>
  <c r="S38" i="35"/>
  <c r="S30" i="35"/>
  <c r="AL30" i="35"/>
  <c r="S22" i="35"/>
  <c r="AL22" i="35"/>
  <c r="S14" i="35"/>
  <c r="AL14" i="35"/>
  <c r="AL77" i="34"/>
  <c r="S77" i="34"/>
  <c r="S77" i="31"/>
  <c r="AL77" i="31"/>
  <c r="AL80" i="30"/>
  <c r="S80" i="30"/>
  <c r="T12" i="31"/>
  <c r="AM12" i="31"/>
  <c r="AM20" i="31"/>
  <c r="T20" i="31"/>
  <c r="AM28" i="31"/>
  <c r="T28" i="31"/>
  <c r="AM36" i="31"/>
  <c r="T36" i="31"/>
  <c r="AM44" i="31"/>
  <c r="T44" i="31"/>
  <c r="AM52" i="31"/>
  <c r="T52" i="31"/>
  <c r="AM60" i="31"/>
  <c r="T60" i="31"/>
  <c r="AM68" i="31"/>
  <c r="T68" i="31"/>
  <c r="AM77" i="31"/>
  <c r="T77" i="31"/>
  <c r="T15" i="32"/>
  <c r="AM15" i="32"/>
  <c r="T23" i="32"/>
  <c r="AM23" i="32"/>
  <c r="T31" i="32"/>
  <c r="AM31" i="32"/>
  <c r="T39" i="32"/>
  <c r="AM39" i="32"/>
  <c r="T47" i="32"/>
  <c r="AM47" i="32"/>
  <c r="T55" i="32"/>
  <c r="AM55" i="32"/>
  <c r="T63" i="32"/>
  <c r="AM63" i="32"/>
  <c r="T71" i="32"/>
  <c r="AM71" i="32"/>
  <c r="T80" i="32"/>
  <c r="AM80" i="32"/>
  <c r="AM18" i="34"/>
  <c r="T18" i="34"/>
  <c r="AM26" i="34"/>
  <c r="T26" i="34"/>
  <c r="AM34" i="34"/>
  <c r="T34" i="34"/>
  <c r="T42" i="34"/>
  <c r="AM42" i="34"/>
  <c r="AM50" i="34"/>
  <c r="T50" i="34"/>
  <c r="T58" i="34"/>
  <c r="AM58" i="34"/>
  <c r="T66" i="34"/>
  <c r="AM66" i="34"/>
  <c r="AM75" i="34"/>
  <c r="T75" i="34"/>
  <c r="T28" i="30"/>
  <c r="AM28" i="30"/>
  <c r="T50" i="30"/>
  <c r="AM50" i="30"/>
  <c r="T74" i="30"/>
  <c r="AM74" i="30"/>
  <c r="AL81" i="32"/>
  <c r="S81" i="32"/>
  <c r="S82" i="32"/>
  <c r="AL82" i="32"/>
  <c r="AM18" i="30"/>
  <c r="T18" i="30"/>
  <c r="AM30" i="30"/>
  <c r="T30" i="30"/>
  <c r="AM41" i="30"/>
  <c r="T41" i="30"/>
  <c r="AM55" i="30"/>
  <c r="T55" i="30"/>
  <c r="AM68" i="30"/>
  <c r="T68" i="30"/>
  <c r="AM81" i="30"/>
  <c r="T81" i="30"/>
  <c r="T82" i="30"/>
  <c r="AM82" i="30"/>
  <c r="AM15" i="35"/>
  <c r="T15" i="35"/>
  <c r="AM23" i="35"/>
  <c r="T23" i="35"/>
  <c r="AM31" i="35"/>
  <c r="T31" i="35"/>
  <c r="T39" i="35"/>
  <c r="AM39" i="35"/>
  <c r="T47" i="35"/>
  <c r="AM47" i="35"/>
  <c r="T55" i="35"/>
  <c r="AM55" i="35"/>
  <c r="T63" i="35"/>
  <c r="AM63" i="35"/>
  <c r="AM71" i="35"/>
  <c r="T71" i="35"/>
  <c r="AM80" i="35"/>
  <c r="T80" i="35"/>
  <c r="AL21" i="30"/>
  <c r="S21" i="30"/>
  <c r="AL37" i="30"/>
  <c r="S37" i="30"/>
  <c r="S53" i="30"/>
  <c r="AL53" i="30"/>
  <c r="S69" i="30"/>
  <c r="AL69" i="30"/>
  <c r="S24" i="30"/>
  <c r="AL24" i="30"/>
  <c r="S40" i="30"/>
  <c r="AL40" i="30"/>
  <c r="S56" i="30"/>
  <c r="AL56" i="30"/>
  <c r="AL72" i="30"/>
  <c r="S72" i="30"/>
  <c r="S73" i="30"/>
  <c r="AL73" i="30"/>
  <c r="AL67" i="31"/>
  <c r="S67" i="31"/>
  <c r="AL59" i="31"/>
  <c r="S59" i="31"/>
  <c r="AL51" i="31"/>
  <c r="S51" i="31"/>
  <c r="S43" i="31"/>
  <c r="AL43" i="31"/>
  <c r="AL35" i="31"/>
  <c r="S35" i="31"/>
  <c r="AL27" i="31"/>
  <c r="S27" i="31"/>
  <c r="AL19" i="31"/>
  <c r="S19" i="31"/>
  <c r="S74" i="32"/>
  <c r="AL74" i="32"/>
  <c r="AL65" i="32"/>
  <c r="S65" i="32"/>
  <c r="AL57" i="32"/>
  <c r="S57" i="32"/>
  <c r="AL49" i="32"/>
  <c r="S49" i="32"/>
  <c r="AL41" i="32"/>
  <c r="S41" i="32"/>
  <c r="S33" i="32"/>
  <c r="AL33" i="32"/>
  <c r="S25" i="32"/>
  <c r="AL25" i="32"/>
  <c r="S17" i="32"/>
  <c r="AL17" i="32"/>
  <c r="AL71" i="34"/>
  <c r="S71" i="34"/>
  <c r="AL63" i="34"/>
  <c r="S63" i="34"/>
  <c r="AL55" i="34"/>
  <c r="S55" i="34"/>
  <c r="AL47" i="34"/>
  <c r="S47" i="34"/>
  <c r="S39" i="34"/>
  <c r="AL39" i="34"/>
  <c r="S31" i="34"/>
  <c r="AL31" i="34"/>
  <c r="S23" i="34"/>
  <c r="AL23" i="34"/>
  <c r="S15" i="34"/>
  <c r="AL15" i="34"/>
  <c r="AL69" i="35"/>
  <c r="S69" i="35"/>
  <c r="AL61" i="35"/>
  <c r="S61" i="35"/>
  <c r="S53" i="35"/>
  <c r="AL53" i="35"/>
  <c r="AL45" i="35"/>
  <c r="S45" i="35"/>
  <c r="AL37" i="35"/>
  <c r="S37" i="35"/>
  <c r="AL29" i="35"/>
  <c r="S29" i="35"/>
  <c r="S21" i="35"/>
  <c r="AL21" i="35"/>
  <c r="S13" i="35"/>
  <c r="AL13" i="35"/>
  <c r="S76" i="34"/>
  <c r="AL76" i="34"/>
  <c r="AL76" i="31"/>
  <c r="S76" i="31"/>
  <c r="S79" i="31"/>
  <c r="AL79" i="31"/>
  <c r="AM13" i="31"/>
  <c r="T13" i="31"/>
  <c r="T21" i="31"/>
  <c r="AM21" i="31"/>
  <c r="T29" i="31"/>
  <c r="AM29" i="31"/>
  <c r="T37" i="31"/>
  <c r="AM37" i="31"/>
  <c r="T45" i="31"/>
  <c r="AM45" i="31"/>
  <c r="T53" i="31"/>
  <c r="AM53" i="31"/>
  <c r="T61" i="31"/>
  <c r="AM61" i="31"/>
  <c r="T69" i="31"/>
  <c r="AM69" i="31"/>
  <c r="T78" i="31"/>
  <c r="AM78" i="31"/>
  <c r="AM16" i="32"/>
  <c r="T16" i="32"/>
  <c r="AM24" i="32"/>
  <c r="T24" i="32"/>
  <c r="AM32" i="32"/>
  <c r="T32" i="32"/>
  <c r="T40" i="32"/>
  <c r="AM40" i="32"/>
  <c r="T48" i="32"/>
  <c r="AM48" i="32"/>
  <c r="T56" i="32"/>
  <c r="AM56" i="32"/>
  <c r="T64" i="32"/>
  <c r="AM64" i="32"/>
  <c r="T72" i="32"/>
  <c r="AM72" i="32"/>
  <c r="AM73" i="32"/>
  <c r="T73" i="32"/>
  <c r="AM19" i="34"/>
  <c r="T19" i="34"/>
  <c r="AM27" i="34"/>
  <c r="T27" i="34"/>
  <c r="AM35" i="34"/>
  <c r="T35" i="34"/>
  <c r="AM43" i="34"/>
  <c r="T43" i="34"/>
  <c r="AM51" i="34"/>
  <c r="T51" i="34"/>
  <c r="T59" i="34"/>
  <c r="AM59" i="34"/>
  <c r="T67" i="34"/>
  <c r="AM67" i="34"/>
  <c r="T76" i="34"/>
  <c r="AM76" i="34"/>
  <c r="AM31" i="30"/>
  <c r="T31" i="30"/>
  <c r="T52" i="30"/>
  <c r="AM52" i="30"/>
  <c r="AM76" i="30"/>
  <c r="T76" i="30"/>
  <c r="AM81" i="31"/>
  <c r="T81" i="31"/>
  <c r="T82" i="31"/>
  <c r="AM82" i="31"/>
  <c r="AM19" i="30"/>
  <c r="T19" i="30"/>
  <c r="AM33" i="30"/>
  <c r="T33" i="30"/>
  <c r="AM43" i="30"/>
  <c r="T43" i="30"/>
  <c r="T56" i="30"/>
  <c r="AM56" i="30"/>
  <c r="T70" i="30"/>
  <c r="AM70" i="30"/>
  <c r="AL79" i="34"/>
  <c r="S79" i="34"/>
  <c r="AM16" i="35"/>
  <c r="T16" i="35"/>
  <c r="AM24" i="35"/>
  <c r="T24" i="35"/>
  <c r="AM32" i="35"/>
  <c r="T32" i="35"/>
  <c r="T40" i="35"/>
  <c r="AM40" i="35"/>
  <c r="AM48" i="35"/>
  <c r="T48" i="35"/>
  <c r="T56" i="35"/>
  <c r="AM56" i="35"/>
  <c r="T64" i="35"/>
  <c r="AM64" i="35"/>
  <c r="T72" i="35"/>
  <c r="AM72" i="35"/>
  <c r="AM73" i="35"/>
  <c r="T73" i="35"/>
  <c r="T81" i="35"/>
  <c r="AM81" i="35"/>
  <c r="AM82" i="35"/>
  <c r="T82" i="35"/>
  <c r="S12" i="35"/>
  <c r="AL12" i="34"/>
  <c r="S12" i="32"/>
  <c r="AL12" i="31"/>
  <c r="S12" i="30"/>
  <c r="A18" i="35" l="1"/>
  <c r="A18" i="34"/>
  <c r="A18" i="33"/>
  <c r="A18" i="32"/>
  <c r="A18" i="31"/>
  <c r="A18" i="30"/>
  <c r="A18" i="29"/>
  <c r="A26" i="35"/>
  <c r="A26" i="34"/>
  <c r="A26" i="33"/>
  <c r="A26" i="32"/>
  <c r="A26" i="31"/>
  <c r="A26" i="30"/>
  <c r="A26" i="29"/>
  <c r="A34" i="35"/>
  <c r="A34" i="33"/>
  <c r="A34" i="34"/>
  <c r="A34" i="32"/>
  <c r="A34" i="31"/>
  <c r="A34" i="30"/>
  <c r="A34" i="29"/>
  <c r="A42" i="35"/>
  <c r="A42" i="34"/>
  <c r="A42" i="33"/>
  <c r="A42" i="32"/>
  <c r="A42" i="31"/>
  <c r="A42" i="30"/>
  <c r="A42" i="29"/>
  <c r="A50" i="35"/>
  <c r="A50" i="34"/>
  <c r="A50" i="33"/>
  <c r="A50" i="32"/>
  <c r="A50" i="31"/>
  <c r="A50" i="30"/>
  <c r="A50" i="29"/>
  <c r="A58" i="35"/>
  <c r="A58" i="34"/>
  <c r="A58" i="33"/>
  <c r="A58" i="32"/>
  <c r="A58" i="31"/>
  <c r="A58" i="30"/>
  <c r="A58" i="29"/>
  <c r="A66" i="35"/>
  <c r="A66" i="34"/>
  <c r="A66" i="33"/>
  <c r="A66" i="32"/>
  <c r="A66" i="31"/>
  <c r="A66" i="30"/>
  <c r="A66" i="29"/>
  <c r="A75" i="35"/>
  <c r="A75" i="34"/>
  <c r="A75" i="33"/>
  <c r="A75" i="32"/>
  <c r="A75" i="31"/>
  <c r="A75" i="29"/>
  <c r="A75" i="30"/>
  <c r="AL12" i="32"/>
  <c r="AL12" i="30"/>
  <c r="AL12" i="35"/>
  <c r="A11" i="35"/>
  <c r="A11" i="34"/>
  <c r="A11" i="33"/>
  <c r="A11" i="32"/>
  <c r="A11" i="31"/>
  <c r="A11" i="29"/>
  <c r="A11" i="30"/>
  <c r="A19" i="35"/>
  <c r="A19" i="34"/>
  <c r="A19" i="33"/>
  <c r="A19" i="32"/>
  <c r="A19" i="31"/>
  <c r="A19" i="29"/>
  <c r="A19" i="30"/>
  <c r="A27" i="35"/>
  <c r="A27" i="34"/>
  <c r="A27" i="33"/>
  <c r="A27" i="32"/>
  <c r="A27" i="31"/>
  <c r="A27" i="29"/>
  <c r="A27" i="30"/>
  <c r="A35" i="35"/>
  <c r="A35" i="34"/>
  <c r="A35" i="33"/>
  <c r="A35" i="32"/>
  <c r="A35" i="31"/>
  <c r="A35" i="29"/>
  <c r="A35" i="30"/>
  <c r="A43" i="35"/>
  <c r="A43" i="34"/>
  <c r="A43" i="32"/>
  <c r="A43" i="33"/>
  <c r="A43" i="31"/>
  <c r="A43" i="29"/>
  <c r="A43" i="30"/>
  <c r="A51" i="35"/>
  <c r="A51" i="34"/>
  <c r="A51" i="33"/>
  <c r="A51" i="32"/>
  <c r="A51" i="31"/>
  <c r="A51" i="29"/>
  <c r="A51" i="30"/>
  <c r="A59" i="35"/>
  <c r="A59" i="34"/>
  <c r="A59" i="33"/>
  <c r="A59" i="32"/>
  <c r="A59" i="31"/>
  <c r="A59" i="29"/>
  <c r="A59" i="30"/>
  <c r="A67" i="35"/>
  <c r="A67" i="34"/>
  <c r="A67" i="33"/>
  <c r="A67" i="32"/>
  <c r="A67" i="31"/>
  <c r="A67" i="29"/>
  <c r="A67" i="30"/>
  <c r="A76" i="35"/>
  <c r="A76" i="34"/>
  <c r="A76" i="33"/>
  <c r="A76" i="32"/>
  <c r="A76" i="31"/>
  <c r="A76" i="29"/>
  <c r="A76" i="30"/>
  <c r="A12" i="35"/>
  <c r="A12" i="34"/>
  <c r="A12" i="33"/>
  <c r="A12" i="32"/>
  <c r="A12" i="31"/>
  <c r="A12" i="29"/>
  <c r="A12" i="30"/>
  <c r="A20" i="35"/>
  <c r="A20" i="34"/>
  <c r="A20" i="33"/>
  <c r="A20" i="32"/>
  <c r="A20" i="31"/>
  <c r="A20" i="29"/>
  <c r="A20" i="30"/>
  <c r="A28" i="35"/>
  <c r="A28" i="34"/>
  <c r="A28" i="33"/>
  <c r="A28" i="32"/>
  <c r="A28" i="31"/>
  <c r="A28" i="29"/>
  <c r="A28" i="30"/>
  <c r="A36" i="35"/>
  <c r="A36" i="34"/>
  <c r="A36" i="33"/>
  <c r="A36" i="32"/>
  <c r="A36" i="31"/>
  <c r="A36" i="29"/>
  <c r="A36" i="30"/>
  <c r="A44" i="35"/>
  <c r="A44" i="34"/>
  <c r="A44" i="33"/>
  <c r="A44" i="32"/>
  <c r="A44" i="31"/>
  <c r="A44" i="29"/>
  <c r="A44" i="30"/>
  <c r="A52" i="35"/>
  <c r="A52" i="34"/>
  <c r="A52" i="33"/>
  <c r="A52" i="32"/>
  <c r="A52" i="31"/>
  <c r="A52" i="29"/>
  <c r="A52" i="30"/>
  <c r="A60" i="35"/>
  <c r="A60" i="34"/>
  <c r="A60" i="33"/>
  <c r="A60" i="32"/>
  <c r="A60" i="31"/>
  <c r="A60" i="29"/>
  <c r="A60" i="30"/>
  <c r="A68" i="35"/>
  <c r="A68" i="34"/>
  <c r="A68" i="33"/>
  <c r="A68" i="32"/>
  <c r="A68" i="31"/>
  <c r="A68" i="29"/>
  <c r="A68" i="30"/>
  <c r="A77" i="35"/>
  <c r="A77" i="34"/>
  <c r="A77" i="33"/>
  <c r="A77" i="32"/>
  <c r="A77" i="31"/>
  <c r="A77" i="29"/>
  <c r="A77" i="30"/>
  <c r="A13" i="35"/>
  <c r="A13" i="34"/>
  <c r="A13" i="33"/>
  <c r="A13" i="32"/>
  <c r="A13" i="31"/>
  <c r="A13" i="29"/>
  <c r="A13" i="30"/>
  <c r="A21" i="35"/>
  <c r="A21" i="34"/>
  <c r="A21" i="33"/>
  <c r="A21" i="32"/>
  <c r="A21" i="31"/>
  <c r="A21" i="29"/>
  <c r="A21" i="30"/>
  <c r="A29" i="35"/>
  <c r="A29" i="34"/>
  <c r="A29" i="33"/>
  <c r="A29" i="32"/>
  <c r="A29" i="31"/>
  <c r="A29" i="29"/>
  <c r="A29" i="30"/>
  <c r="A37" i="35"/>
  <c r="A37" i="34"/>
  <c r="A37" i="33"/>
  <c r="A37" i="32"/>
  <c r="A37" i="31"/>
  <c r="A37" i="29"/>
  <c r="A37" i="30"/>
  <c r="A45" i="35"/>
  <c r="A45" i="34"/>
  <c r="A45" i="33"/>
  <c r="A45" i="31"/>
  <c r="A45" i="32"/>
  <c r="A45" i="29"/>
  <c r="A45" i="30"/>
  <c r="A53" i="35"/>
  <c r="A53" i="34"/>
  <c r="A53" i="33"/>
  <c r="A53" i="32"/>
  <c r="A53" i="31"/>
  <c r="A53" i="29"/>
  <c r="A53" i="30"/>
  <c r="A61" i="35"/>
  <c r="A61" i="34"/>
  <c r="A61" i="33"/>
  <c r="A61" i="31"/>
  <c r="A61" i="32"/>
  <c r="A61" i="29"/>
  <c r="A61" i="30"/>
  <c r="A69" i="35"/>
  <c r="A69" i="34"/>
  <c r="A69" i="33"/>
  <c r="A69" i="32"/>
  <c r="A69" i="31"/>
  <c r="A69" i="29"/>
  <c r="A69" i="30"/>
  <c r="A78" i="35"/>
  <c r="A78" i="34"/>
  <c r="A78" i="33"/>
  <c r="A78" i="32"/>
  <c r="A78" i="31"/>
  <c r="A78" i="29"/>
  <c r="A78" i="30"/>
  <c r="A14" i="35"/>
  <c r="A14" i="34"/>
  <c r="A14" i="33"/>
  <c r="A14" i="32"/>
  <c r="A14" i="31"/>
  <c r="A14" i="29"/>
  <c r="A14" i="30"/>
  <c r="A22" i="35"/>
  <c r="A22" i="34"/>
  <c r="A22" i="33"/>
  <c r="A22" i="32"/>
  <c r="A22" i="31"/>
  <c r="A22" i="29"/>
  <c r="A22" i="30"/>
  <c r="A30" i="35"/>
  <c r="A30" i="34"/>
  <c r="A30" i="33"/>
  <c r="A30" i="32"/>
  <c r="A30" i="31"/>
  <c r="A30" i="29"/>
  <c r="A30" i="30"/>
  <c r="A38" i="35"/>
  <c r="A38" i="34"/>
  <c r="A38" i="33"/>
  <c r="A38" i="32"/>
  <c r="A38" i="31"/>
  <c r="A38" i="29"/>
  <c r="A38" i="30"/>
  <c r="A46" i="35"/>
  <c r="A46" i="34"/>
  <c r="A46" i="33"/>
  <c r="A46" i="32"/>
  <c r="A46" i="31"/>
  <c r="A46" i="29"/>
  <c r="A46" i="30"/>
  <c r="A54" i="35"/>
  <c r="A54" i="34"/>
  <c r="A54" i="33"/>
  <c r="A54" i="32"/>
  <c r="A54" i="31"/>
  <c r="A54" i="29"/>
  <c r="A54" i="30"/>
  <c r="A62" i="35"/>
  <c r="A62" i="34"/>
  <c r="A62" i="33"/>
  <c r="A62" i="32"/>
  <c r="A62" i="31"/>
  <c r="A62" i="29"/>
  <c r="A62" i="30"/>
  <c r="A70" i="35"/>
  <c r="A70" i="34"/>
  <c r="A70" i="33"/>
  <c r="A70" i="32"/>
  <c r="A70" i="31"/>
  <c r="A70" i="29"/>
  <c r="A70" i="30"/>
  <c r="A79" i="35"/>
  <c r="A79" i="34"/>
  <c r="A79" i="33"/>
  <c r="A79" i="32"/>
  <c r="A79" i="31"/>
  <c r="A79" i="30"/>
  <c r="A79" i="29"/>
  <c r="A15" i="34"/>
  <c r="A15" i="35"/>
  <c r="A15" i="33"/>
  <c r="A15" i="32"/>
  <c r="A15" i="31"/>
  <c r="A15" i="30"/>
  <c r="A15" i="29"/>
  <c r="A23" i="34"/>
  <c r="A23" i="35"/>
  <c r="A23" i="33"/>
  <c r="A23" i="32"/>
  <c r="A23" i="31"/>
  <c r="A23" i="30"/>
  <c r="A23" i="29"/>
  <c r="A31" i="35"/>
  <c r="A31" i="34"/>
  <c r="A31" i="33"/>
  <c r="A31" i="32"/>
  <c r="A31" i="31"/>
  <c r="A31" i="30"/>
  <c r="A31" i="29"/>
  <c r="A39" i="35"/>
  <c r="A39" i="34"/>
  <c r="A39" i="33"/>
  <c r="A39" i="32"/>
  <c r="A39" i="31"/>
  <c r="A39" i="30"/>
  <c r="A39" i="29"/>
  <c r="A47" i="35"/>
  <c r="A47" i="34"/>
  <c r="A47" i="33"/>
  <c r="A47" i="32"/>
  <c r="A47" i="31"/>
  <c r="A47" i="30"/>
  <c r="A47" i="29"/>
  <c r="A55" i="35"/>
  <c r="A55" i="34"/>
  <c r="A55" i="33"/>
  <c r="A55" i="32"/>
  <c r="A55" i="31"/>
  <c r="A55" i="30"/>
  <c r="A55" i="29"/>
  <c r="A63" i="35"/>
  <c r="A63" i="34"/>
  <c r="A63" i="33"/>
  <c r="A63" i="32"/>
  <c r="A63" i="31"/>
  <c r="A63" i="30"/>
  <c r="A63" i="29"/>
  <c r="A71" i="35"/>
  <c r="A71" i="34"/>
  <c r="A71" i="33"/>
  <c r="A71" i="32"/>
  <c r="A71" i="31"/>
  <c r="A71" i="30"/>
  <c r="A71" i="29"/>
  <c r="A80" i="35"/>
  <c r="A80" i="34"/>
  <c r="A80" i="33"/>
  <c r="A80" i="32"/>
  <c r="A80" i="31"/>
  <c r="A80" i="30"/>
  <c r="A80" i="29"/>
  <c r="A16" i="34"/>
  <c r="A16" i="35"/>
  <c r="A16" i="33"/>
  <c r="A16" i="32"/>
  <c r="A16" i="31"/>
  <c r="A16" i="30"/>
  <c r="A16" i="29"/>
  <c r="A24" i="35"/>
  <c r="A24" i="34"/>
  <c r="A24" i="33"/>
  <c r="A24" i="32"/>
  <c r="A24" i="31"/>
  <c r="A24" i="30"/>
  <c r="A24" i="29"/>
  <c r="A32" i="35"/>
  <c r="A32" i="34"/>
  <c r="A32" i="33"/>
  <c r="A32" i="32"/>
  <c r="A32" i="31"/>
  <c r="A32" i="30"/>
  <c r="A32" i="29"/>
  <c r="A40" i="35"/>
  <c r="A40" i="34"/>
  <c r="A40" i="33"/>
  <c r="A40" i="32"/>
  <c r="A40" i="31"/>
  <c r="A40" i="30"/>
  <c r="A40" i="29"/>
  <c r="A48" i="35"/>
  <c r="A48" i="34"/>
  <c r="A48" i="33"/>
  <c r="A48" i="32"/>
  <c r="A48" i="31"/>
  <c r="A48" i="30"/>
  <c r="A48" i="29"/>
  <c r="A56" i="35"/>
  <c r="A56" i="34"/>
  <c r="A56" i="33"/>
  <c r="A56" i="32"/>
  <c r="A56" i="31"/>
  <c r="A56" i="30"/>
  <c r="A56" i="29"/>
  <c r="A64" i="35"/>
  <c r="A64" i="34"/>
  <c r="A64" i="33"/>
  <c r="A64" i="32"/>
  <c r="A64" i="31"/>
  <c r="A64" i="30"/>
  <c r="A64" i="29"/>
  <c r="A72" i="35"/>
  <c r="A72" i="34"/>
  <c r="A72" i="33"/>
  <c r="A72" i="32"/>
  <c r="A72" i="31"/>
  <c r="A72" i="30"/>
  <c r="A72" i="29"/>
  <c r="A81" i="35"/>
  <c r="A81" i="34"/>
  <c r="A81" i="33"/>
  <c r="A81" i="32"/>
  <c r="A81" i="31"/>
  <c r="A81" i="30"/>
  <c r="A81" i="29"/>
  <c r="S12" i="31"/>
  <c r="S12" i="34"/>
  <c r="A17" i="35"/>
  <c r="A17" i="34"/>
  <c r="A17" i="33"/>
  <c r="A17" i="32"/>
  <c r="A17" i="31"/>
  <c r="A17" i="30"/>
  <c r="A17" i="29"/>
  <c r="A25" i="35"/>
  <c r="A25" i="34"/>
  <c r="A25" i="33"/>
  <c r="A25" i="32"/>
  <c r="A25" i="31"/>
  <c r="A25" i="30"/>
  <c r="A25" i="29"/>
  <c r="A33" i="35"/>
  <c r="A33" i="34"/>
  <c r="A33" i="33"/>
  <c r="A33" i="32"/>
  <c r="A33" i="31"/>
  <c r="A33" i="30"/>
  <c r="A33" i="29"/>
  <c r="A41" i="35"/>
  <c r="A41" i="34"/>
  <c r="A41" i="33"/>
  <c r="A41" i="32"/>
  <c r="A41" i="31"/>
  <c r="A41" i="30"/>
  <c r="A41" i="29"/>
  <c r="A49" i="35"/>
  <c r="A49" i="34"/>
  <c r="A49" i="33"/>
  <c r="A49" i="32"/>
  <c r="A49" i="31"/>
  <c r="A49" i="30"/>
  <c r="A49" i="29"/>
  <c r="A57" i="35"/>
  <c r="A57" i="34"/>
  <c r="A57" i="33"/>
  <c r="A57" i="32"/>
  <c r="A57" i="31"/>
  <c r="A57" i="30"/>
  <c r="A57" i="29"/>
  <c r="A65" i="35"/>
  <c r="A65" i="34"/>
  <c r="A65" i="33"/>
  <c r="A65" i="32"/>
  <c r="A65" i="31"/>
  <c r="A65" i="30"/>
  <c r="A65" i="29"/>
  <c r="A74" i="35"/>
  <c r="A74" i="34"/>
  <c r="A74" i="33"/>
  <c r="A74" i="32"/>
  <c r="A74" i="31"/>
  <c r="A74" i="30"/>
  <c r="A74" i="29"/>
  <c r="E11" i="22" l="1"/>
  <c r="C23" i="22"/>
  <c r="K24" i="22"/>
  <c r="Q14" i="22"/>
  <c r="K23" i="22"/>
  <c r="K11" i="22"/>
  <c r="V16" i="22"/>
  <c r="V24" i="22"/>
  <c r="V13" i="22"/>
  <c r="R17" i="22"/>
  <c r="R12" i="22"/>
  <c r="Q15" i="22"/>
  <c r="Q23" i="22"/>
  <c r="Q22" i="22"/>
  <c r="Q19" i="22"/>
  <c r="Q17" i="22"/>
  <c r="Q12" i="22"/>
  <c r="Q20" i="22"/>
  <c r="Q11" i="22"/>
  <c r="Q18" i="22"/>
  <c r="Q13" i="22"/>
  <c r="Q21" i="22"/>
  <c r="Q24" i="22"/>
  <c r="M18" i="22"/>
  <c r="K22" i="22"/>
  <c r="K18" i="22"/>
  <c r="U24" i="22"/>
  <c r="U23" i="22"/>
  <c r="Z20" i="22"/>
  <c r="Y22" i="22"/>
  <c r="Y24" i="22"/>
  <c r="X16" i="22"/>
  <c r="W17" i="22"/>
  <c r="W11" i="22"/>
  <c r="W23" i="22"/>
  <c r="W14" i="22"/>
  <c r="W22" i="22"/>
  <c r="W15" i="22"/>
  <c r="D21" i="22"/>
  <c r="D18" i="22"/>
  <c r="O17" i="22"/>
  <c r="O23" i="22"/>
  <c r="O15" i="22"/>
  <c r="O11" i="22"/>
  <c r="O19" i="22"/>
  <c r="O13" i="22"/>
  <c r="O24" i="22"/>
  <c r="O22" i="22"/>
  <c r="O18" i="22"/>
  <c r="O14" i="22"/>
  <c r="O20" i="22"/>
  <c r="O21" i="22"/>
  <c r="O12" i="22"/>
  <c r="N21" i="22"/>
  <c r="Y12" i="22" l="1"/>
  <c r="Y13" i="22"/>
  <c r="Y19" i="22"/>
  <c r="Y16" i="22"/>
  <c r="S13" i="22"/>
  <c r="R52" i="22"/>
  <c r="R51" i="22"/>
  <c r="U22" i="22"/>
  <c r="E51" i="22"/>
  <c r="E52" i="22"/>
  <c r="Z52" i="22"/>
  <c r="Z51" i="22"/>
  <c r="H52" i="22"/>
  <c r="H51" i="22"/>
  <c r="P52" i="22"/>
  <c r="P51" i="22"/>
  <c r="K13" i="22"/>
  <c r="M52" i="22"/>
  <c r="M51" i="22"/>
  <c r="F52" i="22"/>
  <c r="F51" i="22"/>
  <c r="X51" i="22"/>
  <c r="X52" i="22"/>
  <c r="V52" i="22"/>
  <c r="V51" i="22"/>
  <c r="O51" i="22"/>
  <c r="O52" i="22"/>
  <c r="K12" i="22"/>
  <c r="U51" i="22"/>
  <c r="U52" i="22"/>
  <c r="J51" i="22"/>
  <c r="J52" i="22"/>
  <c r="T51" i="22"/>
  <c r="T52" i="22"/>
  <c r="S51" i="22"/>
  <c r="S52" i="22"/>
  <c r="L51" i="22"/>
  <c r="L52" i="22"/>
  <c r="Y52" i="22"/>
  <c r="Y51" i="22"/>
  <c r="K51" i="22"/>
  <c r="K52" i="22"/>
  <c r="W52" i="22"/>
  <c r="W51" i="22"/>
  <c r="U21" i="22"/>
  <c r="Q51" i="22"/>
  <c r="Q52" i="22"/>
  <c r="AA51" i="22"/>
  <c r="AA52" i="22"/>
  <c r="D51" i="22"/>
  <c r="D52" i="22"/>
  <c r="U15" i="22"/>
  <c r="K14" i="22"/>
  <c r="I51" i="22"/>
  <c r="I52" i="22"/>
  <c r="N51" i="22"/>
  <c r="N52" i="22"/>
  <c r="K21" i="22"/>
  <c r="C51" i="22"/>
  <c r="C52" i="22"/>
  <c r="X13" i="22"/>
  <c r="X24" i="22"/>
  <c r="W18" i="22"/>
  <c r="S23" i="22"/>
  <c r="S11" i="22"/>
  <c r="S17" i="22"/>
  <c r="AA13" i="22"/>
  <c r="J20" i="22"/>
  <c r="K20" i="22"/>
  <c r="K15" i="22"/>
  <c r="J12" i="22"/>
  <c r="J18" i="22"/>
  <c r="I11" i="22"/>
  <c r="N20" i="22"/>
  <c r="I23" i="22"/>
  <c r="J23" i="22"/>
  <c r="S24" i="22"/>
  <c r="J24" i="22"/>
  <c r="T24" i="22"/>
  <c r="T15" i="22"/>
  <c r="I14" i="22"/>
  <c r="J14" i="22"/>
  <c r="L14" i="22"/>
  <c r="T14" i="22"/>
  <c r="S14" i="22"/>
  <c r="I19" i="22"/>
  <c r="AA12" i="22"/>
  <c r="H23" i="22"/>
  <c r="J21" i="22"/>
  <c r="J13" i="22"/>
  <c r="L11" i="22"/>
  <c r="T18" i="22"/>
  <c r="P11" i="22"/>
  <c r="N23" i="22"/>
  <c r="V18" i="22"/>
  <c r="C19" i="22"/>
  <c r="V12" i="22"/>
  <c r="U18" i="22"/>
  <c r="D24" i="22"/>
  <c r="E19" i="22"/>
  <c r="L17" i="22"/>
  <c r="R14" i="22"/>
  <c r="R11" i="22"/>
  <c r="R18" i="22"/>
  <c r="U11" i="22"/>
  <c r="R15" i="22"/>
  <c r="U12" i="22"/>
  <c r="R22" i="22"/>
  <c r="R19" i="22"/>
  <c r="N11" i="22"/>
  <c r="N12" i="22"/>
  <c r="R20" i="22"/>
  <c r="D23" i="22"/>
  <c r="U20" i="22"/>
  <c r="E18" i="22"/>
  <c r="U19" i="22"/>
  <c r="E24" i="22"/>
  <c r="U16" i="22"/>
  <c r="E17" i="22"/>
  <c r="L12" i="22"/>
  <c r="T23" i="22"/>
  <c r="T20" i="22"/>
  <c r="D14" i="22"/>
  <c r="Y11" i="22"/>
  <c r="U14" i="22"/>
  <c r="U17" i="22"/>
  <c r="U13" i="22"/>
  <c r="E14" i="22"/>
  <c r="E21" i="22"/>
  <c r="E12" i="22"/>
  <c r="X23" i="22"/>
  <c r="Z21" i="22"/>
  <c r="AA18" i="22"/>
  <c r="AA24" i="22"/>
  <c r="AA16" i="22"/>
  <c r="M17" i="22"/>
  <c r="S15" i="22"/>
  <c r="T11" i="22"/>
  <c r="N22" i="22"/>
  <c r="R21" i="22"/>
  <c r="C21" i="22"/>
  <c r="W19" i="22"/>
  <c r="V14" i="22"/>
  <c r="E23" i="22"/>
  <c r="X17" i="22"/>
  <c r="I22" i="22"/>
  <c r="X11" i="22"/>
  <c r="Z23" i="22"/>
  <c r="Z24" i="22"/>
  <c r="J19" i="22"/>
  <c r="R10" i="22"/>
  <c r="R48" i="22"/>
  <c r="R49" i="22"/>
  <c r="R50" i="22"/>
  <c r="R46" i="22"/>
  <c r="R47" i="22"/>
  <c r="R45" i="22"/>
  <c r="R44" i="22"/>
  <c r="R43" i="22"/>
  <c r="R42" i="22"/>
  <c r="R41" i="22"/>
  <c r="R30" i="22"/>
  <c r="R40" i="22"/>
  <c r="R39" i="22"/>
  <c r="R38" i="22"/>
  <c r="R37" i="22"/>
  <c r="R36" i="22"/>
  <c r="R35" i="22"/>
  <c r="R34" i="22"/>
  <c r="R33" i="22"/>
  <c r="R32" i="22"/>
  <c r="R31" i="22"/>
  <c r="R29" i="22"/>
  <c r="R28" i="22"/>
  <c r="R27" i="22"/>
  <c r="R16" i="22"/>
  <c r="R26" i="22"/>
  <c r="R25" i="22"/>
  <c r="S22" i="22"/>
  <c r="S20" i="22"/>
  <c r="P21" i="22"/>
  <c r="P20" i="22"/>
  <c r="N14" i="22"/>
  <c r="V17" i="22"/>
  <c r="AA11" i="22"/>
  <c r="C20" i="22"/>
  <c r="M23" i="22"/>
  <c r="W12" i="22"/>
  <c r="V11" i="22"/>
  <c r="E10" i="22"/>
  <c r="E47" i="22"/>
  <c r="E50" i="22"/>
  <c r="E49" i="22"/>
  <c r="E48" i="22"/>
  <c r="E46" i="22"/>
  <c r="E45" i="22"/>
  <c r="E44" i="22"/>
  <c r="E43" i="22"/>
  <c r="E42" i="22"/>
  <c r="E30" i="22"/>
  <c r="E41" i="22"/>
  <c r="E40" i="22"/>
  <c r="E39" i="22"/>
  <c r="E38" i="22"/>
  <c r="E37" i="22"/>
  <c r="E36" i="22"/>
  <c r="E35" i="22"/>
  <c r="E34" i="22"/>
  <c r="E33" i="22"/>
  <c r="E32" i="22"/>
  <c r="E31" i="22"/>
  <c r="E29" i="22"/>
  <c r="E28" i="22"/>
  <c r="E27" i="22"/>
  <c r="E26" i="22"/>
  <c r="E16" i="22"/>
  <c r="E25" i="22"/>
  <c r="F17" i="22"/>
  <c r="E20" i="22"/>
  <c r="F19" i="22"/>
  <c r="X10" i="22"/>
  <c r="X46" i="22"/>
  <c r="X48" i="22"/>
  <c r="X50" i="22"/>
  <c r="X47" i="22"/>
  <c r="X49" i="22"/>
  <c r="X45" i="22"/>
  <c r="X44" i="22"/>
  <c r="X43" i="22"/>
  <c r="X42" i="22"/>
  <c r="X41" i="22"/>
  <c r="X40" i="22"/>
  <c r="X39" i="22"/>
  <c r="X38" i="22"/>
  <c r="X37" i="22"/>
  <c r="X36" i="22"/>
  <c r="X35" i="22"/>
  <c r="X34" i="22"/>
  <c r="X33" i="22"/>
  <c r="X32" i="22"/>
  <c r="X31" i="22"/>
  <c r="X30" i="22"/>
  <c r="X29" i="22"/>
  <c r="X28" i="22"/>
  <c r="X27" i="22"/>
  <c r="X26" i="22"/>
  <c r="X25" i="22"/>
  <c r="Z14" i="22"/>
  <c r="H21" i="22"/>
  <c r="H18" i="22"/>
  <c r="M11" i="22"/>
  <c r="P12" i="22"/>
  <c r="P23" i="22"/>
  <c r="V10" i="22"/>
  <c r="V49" i="22"/>
  <c r="V46" i="22"/>
  <c r="V47" i="22"/>
  <c r="V50" i="22"/>
  <c r="V48" i="22"/>
  <c r="V45" i="22"/>
  <c r="V44" i="22"/>
  <c r="V43" i="22"/>
  <c r="V42" i="22"/>
  <c r="V41" i="22"/>
  <c r="V40" i="22"/>
  <c r="V39" i="22"/>
  <c r="V38" i="22"/>
  <c r="V37" i="22"/>
  <c r="V36" i="22"/>
  <c r="V35" i="22"/>
  <c r="V34" i="22"/>
  <c r="V33" i="22"/>
  <c r="V32" i="22"/>
  <c r="V31" i="22"/>
  <c r="V30" i="22"/>
  <c r="V29" i="22"/>
  <c r="V28" i="22"/>
  <c r="V27" i="22"/>
  <c r="V26" i="22"/>
  <c r="V25" i="22"/>
  <c r="O10" i="22"/>
  <c r="O46" i="22"/>
  <c r="O50" i="22"/>
  <c r="O48" i="22"/>
  <c r="O47" i="22"/>
  <c r="O49" i="22"/>
  <c r="O45" i="22"/>
  <c r="O44" i="22"/>
  <c r="O43" i="22"/>
  <c r="O42" i="22"/>
  <c r="O41" i="22"/>
  <c r="O30" i="22"/>
  <c r="O40" i="22"/>
  <c r="O39" i="22"/>
  <c r="O38" i="22"/>
  <c r="O37" i="22"/>
  <c r="O36" i="22"/>
  <c r="O35" i="22"/>
  <c r="O34" i="22"/>
  <c r="O33" i="22"/>
  <c r="O32" i="22"/>
  <c r="O31" i="22"/>
  <c r="O29" i="22"/>
  <c r="O28" i="22"/>
  <c r="O27" i="22"/>
  <c r="O26" i="22"/>
  <c r="O16" i="22"/>
  <c r="O25" i="22"/>
  <c r="J11" i="22"/>
  <c r="H15" i="22"/>
  <c r="C18" i="22"/>
  <c r="Y23" i="22"/>
  <c r="W16" i="22"/>
  <c r="F20" i="22"/>
  <c r="H17" i="22"/>
  <c r="M19" i="22"/>
  <c r="P19" i="22"/>
  <c r="P22" i="22"/>
  <c r="Y15" i="22"/>
  <c r="L15" i="22"/>
  <c r="N13" i="22"/>
  <c r="D22" i="22"/>
  <c r="H20" i="22"/>
  <c r="C17" i="22"/>
  <c r="Y20" i="22"/>
  <c r="U10" i="22"/>
  <c r="U48" i="22"/>
  <c r="U49" i="22"/>
  <c r="U50" i="22"/>
  <c r="U46" i="22"/>
  <c r="U47" i="22"/>
  <c r="U45" i="22"/>
  <c r="U44" i="22"/>
  <c r="U43" i="22"/>
  <c r="U42" i="22"/>
  <c r="U30" i="22"/>
  <c r="U41" i="22"/>
  <c r="U40" i="22"/>
  <c r="U39" i="22"/>
  <c r="U38" i="22"/>
  <c r="U37" i="22"/>
  <c r="U36" i="22"/>
  <c r="U35" i="22"/>
  <c r="U34" i="22"/>
  <c r="U33" i="22"/>
  <c r="U32" i="22"/>
  <c r="U31" i="22"/>
  <c r="U29" i="22"/>
  <c r="U28" i="22"/>
  <c r="U27" i="22"/>
  <c r="U26" i="22"/>
  <c r="U25" i="22"/>
  <c r="F12" i="22"/>
  <c r="H10" i="22"/>
  <c r="H49" i="22"/>
  <c r="H46" i="22"/>
  <c r="H47" i="22"/>
  <c r="H48" i="22"/>
  <c r="H50" i="22"/>
  <c r="H45" i="22"/>
  <c r="H44" i="22"/>
  <c r="H43" i="22"/>
  <c r="H42" i="22"/>
  <c r="H41" i="22"/>
  <c r="H30" i="22"/>
  <c r="H40" i="22"/>
  <c r="H39" i="22"/>
  <c r="H38" i="22"/>
  <c r="H37" i="22"/>
  <c r="H36" i="22"/>
  <c r="H35" i="22"/>
  <c r="H34" i="22"/>
  <c r="H33" i="22"/>
  <c r="H32" i="22"/>
  <c r="H31" i="22"/>
  <c r="H29" i="22"/>
  <c r="H28" i="22"/>
  <c r="H27" i="22"/>
  <c r="H26" i="22"/>
  <c r="H16" i="22"/>
  <c r="H25" i="22"/>
  <c r="X19" i="22"/>
  <c r="X12" i="22"/>
  <c r="Z11" i="22"/>
  <c r="Z16" i="22"/>
  <c r="Z19" i="22"/>
  <c r="Z18" i="22"/>
  <c r="AA17" i="22"/>
  <c r="AA21" i="22"/>
  <c r="H12" i="22"/>
  <c r="J10" i="22"/>
  <c r="J46" i="22"/>
  <c r="J50" i="22"/>
  <c r="J49" i="22"/>
  <c r="J48" i="22"/>
  <c r="J47" i="22"/>
  <c r="J45" i="22"/>
  <c r="J44" i="22"/>
  <c r="J43" i="22"/>
  <c r="J42" i="22"/>
  <c r="J41" i="22"/>
  <c r="J40" i="22"/>
  <c r="J30" i="22"/>
  <c r="J39" i="22"/>
  <c r="J38" i="22"/>
  <c r="J37" i="22"/>
  <c r="J36" i="22"/>
  <c r="J35" i="22"/>
  <c r="J34" i="22"/>
  <c r="J33" i="22"/>
  <c r="J32" i="22"/>
  <c r="J31" i="22"/>
  <c r="J29" i="22"/>
  <c r="J28" i="22"/>
  <c r="J27" i="22"/>
  <c r="J26" i="22"/>
  <c r="J16" i="22"/>
  <c r="J25" i="22"/>
  <c r="J22" i="22"/>
  <c r="M15" i="22"/>
  <c r="M12" i="22"/>
  <c r="T10" i="22"/>
  <c r="T47" i="22"/>
  <c r="T50" i="22"/>
  <c r="T46" i="22"/>
  <c r="T48" i="22"/>
  <c r="T49" i="22"/>
  <c r="T45" i="22"/>
  <c r="T44" i="22"/>
  <c r="T43" i="22"/>
  <c r="T42" i="22"/>
  <c r="T41" i="22"/>
  <c r="T40" i="22"/>
  <c r="T30" i="22"/>
  <c r="T39" i="22"/>
  <c r="T38" i="22"/>
  <c r="T37" i="22"/>
  <c r="T36" i="22"/>
  <c r="T35" i="22"/>
  <c r="T34" i="22"/>
  <c r="T33" i="22"/>
  <c r="T32" i="22"/>
  <c r="T31" i="22"/>
  <c r="T29" i="22"/>
  <c r="T28" i="22"/>
  <c r="T27" i="22"/>
  <c r="T16" i="22"/>
  <c r="T26" i="22"/>
  <c r="T25" i="22"/>
  <c r="P13" i="22"/>
  <c r="P24" i="22"/>
  <c r="L21" i="22"/>
  <c r="D20" i="22"/>
  <c r="C15" i="22"/>
  <c r="L23" i="22"/>
  <c r="K19" i="22"/>
  <c r="K17" i="22"/>
  <c r="M10" i="22"/>
  <c r="M49" i="22"/>
  <c r="M48" i="22"/>
  <c r="M47" i="22"/>
  <c r="M50" i="22"/>
  <c r="M46" i="22"/>
  <c r="M45" i="22"/>
  <c r="M44" i="22"/>
  <c r="M43" i="22"/>
  <c r="M42" i="22"/>
  <c r="M41" i="22"/>
  <c r="M40" i="22"/>
  <c r="M30" i="22"/>
  <c r="M39" i="22"/>
  <c r="M38" i="22"/>
  <c r="M37" i="22"/>
  <c r="M36" i="22"/>
  <c r="M35" i="22"/>
  <c r="M34" i="22"/>
  <c r="M33" i="22"/>
  <c r="M32" i="22"/>
  <c r="M31" i="22"/>
  <c r="M29" i="22"/>
  <c r="M28" i="22"/>
  <c r="M27" i="22"/>
  <c r="M16" i="22"/>
  <c r="M26" i="22"/>
  <c r="M25" i="22"/>
  <c r="I17" i="22"/>
  <c r="I15" i="22"/>
  <c r="X21" i="22"/>
  <c r="X14" i="22"/>
  <c r="M20" i="22"/>
  <c r="S10" i="22"/>
  <c r="S48" i="22"/>
  <c r="S46" i="22"/>
  <c r="S50" i="22"/>
  <c r="S49" i="22"/>
  <c r="S47" i="22"/>
  <c r="S45" i="22"/>
  <c r="S44" i="22"/>
  <c r="S43" i="22"/>
  <c r="S42" i="22"/>
  <c r="S41" i="22"/>
  <c r="S30" i="22"/>
  <c r="S40" i="22"/>
  <c r="S39" i="22"/>
  <c r="S38" i="22"/>
  <c r="S37" i="22"/>
  <c r="S36" i="22"/>
  <c r="S35" i="22"/>
  <c r="S34" i="22"/>
  <c r="S33" i="22"/>
  <c r="S32" i="22"/>
  <c r="S31" i="22"/>
  <c r="S29" i="22"/>
  <c r="S28" i="22"/>
  <c r="S27" i="22"/>
  <c r="S16" i="22"/>
  <c r="S26" i="22"/>
  <c r="S25" i="22"/>
  <c r="S12" i="22"/>
  <c r="T21" i="22"/>
  <c r="N19" i="22"/>
  <c r="AA23" i="22"/>
  <c r="L24" i="22"/>
  <c r="N17" i="22"/>
  <c r="D19" i="22"/>
  <c r="C14" i="22"/>
  <c r="L22" i="22"/>
  <c r="F14" i="22"/>
  <c r="H14" i="22"/>
  <c r="L10" i="22"/>
  <c r="L50" i="22"/>
  <c r="L47" i="22"/>
  <c r="L46" i="22"/>
  <c r="L49" i="22"/>
  <c r="L48" i="22"/>
  <c r="L45" i="22"/>
  <c r="L44" i="22"/>
  <c r="L43" i="22"/>
  <c r="L42" i="22"/>
  <c r="L41" i="22"/>
  <c r="L40" i="22"/>
  <c r="L30" i="22"/>
  <c r="L39" i="22"/>
  <c r="L38" i="22"/>
  <c r="L37" i="22"/>
  <c r="L36" i="22"/>
  <c r="L35" i="22"/>
  <c r="L34" i="22"/>
  <c r="L33" i="22"/>
  <c r="L32" i="22"/>
  <c r="L31" i="22"/>
  <c r="L29" i="22"/>
  <c r="L28" i="22"/>
  <c r="L27" i="22"/>
  <c r="L16" i="22"/>
  <c r="L26" i="22"/>
  <c r="L25" i="22"/>
  <c r="M22" i="22"/>
  <c r="M21" i="22"/>
  <c r="M13" i="22"/>
  <c r="P14" i="22"/>
  <c r="Y10" i="22"/>
  <c r="Y49" i="22"/>
  <c r="Y47" i="22"/>
  <c r="Y50" i="22"/>
  <c r="Y46" i="22"/>
  <c r="Y48" i="22"/>
  <c r="Y45" i="22"/>
  <c r="Y44" i="22"/>
  <c r="Y43" i="22"/>
  <c r="Y42" i="22"/>
  <c r="Y41" i="22"/>
  <c r="Y40" i="22"/>
  <c r="Y39" i="22"/>
  <c r="Y38" i="22"/>
  <c r="Y37" i="22"/>
  <c r="Y36" i="22"/>
  <c r="Y35" i="22"/>
  <c r="Y34" i="22"/>
  <c r="Y33" i="22"/>
  <c r="Y32" i="22"/>
  <c r="Y31" i="22"/>
  <c r="Y30" i="22"/>
  <c r="Y29" i="22"/>
  <c r="Y28" i="22"/>
  <c r="Y27" i="22"/>
  <c r="Y26" i="22"/>
  <c r="Y25" i="22"/>
  <c r="D17" i="22"/>
  <c r="C13" i="22"/>
  <c r="K10" i="22"/>
  <c r="K47" i="22"/>
  <c r="K46" i="22"/>
  <c r="K50" i="22"/>
  <c r="K49" i="22"/>
  <c r="K48" i="22"/>
  <c r="K45" i="22"/>
  <c r="K44" i="22"/>
  <c r="K43" i="22"/>
  <c r="K42" i="22"/>
  <c r="K41" i="22"/>
  <c r="K40" i="22"/>
  <c r="K30" i="22"/>
  <c r="K39" i="22"/>
  <c r="K38" i="22"/>
  <c r="K37" i="22"/>
  <c r="K36" i="22"/>
  <c r="K35" i="22"/>
  <c r="K34" i="22"/>
  <c r="K33" i="22"/>
  <c r="K32" i="22"/>
  <c r="K31" i="22"/>
  <c r="K29" i="22"/>
  <c r="K28" i="22"/>
  <c r="K27" i="22"/>
  <c r="K26" i="22"/>
  <c r="K16" i="22"/>
  <c r="K25" i="22"/>
  <c r="V22" i="22"/>
  <c r="V20" i="22"/>
  <c r="F11" i="22"/>
  <c r="F22" i="22"/>
  <c r="E13" i="22"/>
  <c r="Z10" i="22"/>
  <c r="Z49" i="22"/>
  <c r="Z47" i="22"/>
  <c r="Z46" i="22"/>
  <c r="Z48" i="22"/>
  <c r="Z50" i="22"/>
  <c r="Z45" i="22"/>
  <c r="Z44" i="22"/>
  <c r="Z43" i="22"/>
  <c r="Z42" i="22"/>
  <c r="Z41" i="22"/>
  <c r="Z40" i="22"/>
  <c r="Z39" i="22"/>
  <c r="Z38" i="22"/>
  <c r="Z37" i="22"/>
  <c r="Z36" i="22"/>
  <c r="Z35" i="22"/>
  <c r="Z34" i="22"/>
  <c r="Z33" i="22"/>
  <c r="Z32" i="22"/>
  <c r="Z31" i="22"/>
  <c r="Z30" i="22"/>
  <c r="Z29" i="22"/>
  <c r="Z28" i="22"/>
  <c r="Z27" i="22"/>
  <c r="Z26" i="22"/>
  <c r="Z25" i="22"/>
  <c r="F10" i="22"/>
  <c r="F47" i="22"/>
  <c r="F49" i="22"/>
  <c r="F48" i="22"/>
  <c r="F46" i="22"/>
  <c r="F50" i="22"/>
  <c r="F45" i="22"/>
  <c r="F44" i="22"/>
  <c r="F43" i="22"/>
  <c r="F42" i="22"/>
  <c r="F30" i="22"/>
  <c r="F41" i="22"/>
  <c r="F40" i="22"/>
  <c r="F39" i="22"/>
  <c r="F38" i="22"/>
  <c r="F37" i="22"/>
  <c r="F36" i="22"/>
  <c r="F35" i="22"/>
  <c r="F34" i="22"/>
  <c r="F33" i="22"/>
  <c r="F32" i="22"/>
  <c r="F31" i="22"/>
  <c r="F29" i="22"/>
  <c r="F28" i="22"/>
  <c r="F27" i="22"/>
  <c r="F16" i="22"/>
  <c r="F26" i="22"/>
  <c r="F25" i="22"/>
  <c r="I10" i="22"/>
  <c r="I49" i="22"/>
  <c r="I48" i="22"/>
  <c r="I46" i="22"/>
  <c r="I50" i="22"/>
  <c r="I47" i="22"/>
  <c r="I45" i="22"/>
  <c r="I44" i="22"/>
  <c r="I43" i="22"/>
  <c r="I42" i="22"/>
  <c r="I41" i="22"/>
  <c r="I40" i="22"/>
  <c r="I30" i="22"/>
  <c r="I39" i="22"/>
  <c r="I38" i="22"/>
  <c r="I37" i="22"/>
  <c r="I36" i="22"/>
  <c r="I35" i="22"/>
  <c r="I34" i="22"/>
  <c r="I33" i="22"/>
  <c r="I32" i="22"/>
  <c r="I31" i="22"/>
  <c r="I29" i="22"/>
  <c r="I28" i="22"/>
  <c r="I27" i="22"/>
  <c r="I26" i="22"/>
  <c r="I16" i="22"/>
  <c r="I25" i="22"/>
  <c r="I12" i="22"/>
  <c r="I13" i="22"/>
  <c r="W10" i="22"/>
  <c r="W50" i="22"/>
  <c r="W48" i="22"/>
  <c r="W47" i="22"/>
  <c r="W49" i="22"/>
  <c r="W46" i="22"/>
  <c r="W45" i="22"/>
  <c r="W44" i="22"/>
  <c r="W43" i="22"/>
  <c r="W42" i="22"/>
  <c r="W41" i="22"/>
  <c r="W40" i="22"/>
  <c r="W39" i="22"/>
  <c r="W38" i="22"/>
  <c r="W37" i="22"/>
  <c r="W36" i="22"/>
  <c r="W35" i="22"/>
  <c r="W34" i="22"/>
  <c r="W33" i="22"/>
  <c r="W32" i="22"/>
  <c r="W31" i="22"/>
  <c r="W30" i="22"/>
  <c r="W29" i="22"/>
  <c r="W28" i="22"/>
  <c r="W27" i="22"/>
  <c r="W26" i="22"/>
  <c r="W25" i="22"/>
  <c r="X20" i="22"/>
  <c r="X15" i="22"/>
  <c r="Z17" i="22"/>
  <c r="AA19" i="22"/>
  <c r="AA20" i="22"/>
  <c r="AA22" i="22"/>
  <c r="L18" i="22"/>
  <c r="R23" i="22"/>
  <c r="R24" i="22"/>
  <c r="S18" i="22"/>
  <c r="T17" i="22"/>
  <c r="P18" i="22"/>
  <c r="V23" i="22"/>
  <c r="Y14" i="22"/>
  <c r="Q10" i="22"/>
  <c r="Q50" i="22"/>
  <c r="Q47" i="22"/>
  <c r="Q48" i="22"/>
  <c r="Q49" i="22"/>
  <c r="Q46" i="22"/>
  <c r="Q45" i="22"/>
  <c r="Q44" i="22"/>
  <c r="Q43" i="22"/>
  <c r="Q42" i="22"/>
  <c r="Q41" i="22"/>
  <c r="Q30" i="22"/>
  <c r="Q40" i="22"/>
  <c r="Q39" i="22"/>
  <c r="Q38" i="22"/>
  <c r="Q37" i="22"/>
  <c r="Q36" i="22"/>
  <c r="Q35" i="22"/>
  <c r="Q34" i="22"/>
  <c r="Q33" i="22"/>
  <c r="Q32" i="22"/>
  <c r="Q31" i="22"/>
  <c r="Q29" i="22"/>
  <c r="Q28" i="22"/>
  <c r="Q27" i="22"/>
  <c r="Q26" i="22"/>
  <c r="Q16" i="22"/>
  <c r="Q25" i="22"/>
  <c r="T13" i="22"/>
  <c r="D12" i="22"/>
  <c r="D15" i="22"/>
  <c r="C12" i="22"/>
  <c r="V21" i="22"/>
  <c r="F18" i="22"/>
  <c r="F23" i="22"/>
  <c r="E15" i="22"/>
  <c r="F24" i="22"/>
  <c r="Z12" i="22"/>
  <c r="AA10" i="22"/>
  <c r="AA48" i="22"/>
  <c r="AA49" i="22"/>
  <c r="AA47" i="22"/>
  <c r="AA46" i="22"/>
  <c r="AA50" i="22"/>
  <c r="AA45" i="22"/>
  <c r="AA44" i="22"/>
  <c r="AA43" i="22"/>
  <c r="AA42" i="22"/>
  <c r="AA41" i="22"/>
  <c r="AA40" i="22"/>
  <c r="AA39" i="22"/>
  <c r="AA38" i="22"/>
  <c r="AA37" i="22"/>
  <c r="AA36" i="22"/>
  <c r="AA35" i="22"/>
  <c r="AA34" i="22"/>
  <c r="AA33" i="22"/>
  <c r="AA32" i="22"/>
  <c r="AA31" i="22"/>
  <c r="AA30" i="22"/>
  <c r="AA29" i="22"/>
  <c r="AA28" i="22"/>
  <c r="AA27" i="22"/>
  <c r="AA26" i="22"/>
  <c r="AA25" i="22"/>
  <c r="H24" i="22"/>
  <c r="H19" i="22"/>
  <c r="H13" i="22"/>
  <c r="M14" i="22"/>
  <c r="P15" i="22"/>
  <c r="N24" i="22"/>
  <c r="D10" i="22"/>
  <c r="D46" i="22"/>
  <c r="D48" i="22"/>
  <c r="D49" i="22"/>
  <c r="D47" i="22"/>
  <c r="D50" i="22"/>
  <c r="D45" i="22"/>
  <c r="D44" i="22"/>
  <c r="D43" i="22"/>
  <c r="D42" i="22"/>
  <c r="D30" i="22"/>
  <c r="D41" i="22"/>
  <c r="D40" i="22"/>
  <c r="D39" i="22"/>
  <c r="D38" i="22"/>
  <c r="D37" i="22"/>
  <c r="D36" i="22"/>
  <c r="D35" i="22"/>
  <c r="D34" i="22"/>
  <c r="D33" i="22"/>
  <c r="D32" i="22"/>
  <c r="D31" i="22"/>
  <c r="D29" i="22"/>
  <c r="D28" i="22"/>
  <c r="D27" i="22"/>
  <c r="D26" i="22"/>
  <c r="D16" i="22"/>
  <c r="D25" i="22"/>
  <c r="Y18" i="22"/>
  <c r="Z22" i="22"/>
  <c r="D13" i="22"/>
  <c r="C11" i="22"/>
  <c r="C24" i="22"/>
  <c r="F13" i="22"/>
  <c r="F21" i="22"/>
  <c r="X22" i="22"/>
  <c r="AA14" i="22"/>
  <c r="M24" i="22"/>
  <c r="N10" i="22"/>
  <c r="N49" i="22"/>
  <c r="N48" i="22"/>
  <c r="N50" i="22"/>
  <c r="N47" i="22"/>
  <c r="N46" i="22"/>
  <c r="N45" i="22"/>
  <c r="N44" i="22"/>
  <c r="N43" i="22"/>
  <c r="N42" i="22"/>
  <c r="N30" i="22"/>
  <c r="N41" i="22"/>
  <c r="N40" i="22"/>
  <c r="N39" i="22"/>
  <c r="N38" i="22"/>
  <c r="N37" i="22"/>
  <c r="N36" i="22"/>
  <c r="N35" i="22"/>
  <c r="N34" i="22"/>
  <c r="N33" i="22"/>
  <c r="N32" i="22"/>
  <c r="N31" i="22"/>
  <c r="N29" i="22"/>
  <c r="N28" i="22"/>
  <c r="N27" i="22"/>
  <c r="N26" i="22"/>
  <c r="N16" i="22"/>
  <c r="N25" i="22"/>
  <c r="N18" i="22"/>
  <c r="D11" i="22"/>
  <c r="C10" i="22"/>
  <c r="C49" i="22"/>
  <c r="C50" i="22"/>
  <c r="C47" i="22"/>
  <c r="C48" i="22"/>
  <c r="C46" i="22"/>
  <c r="C45" i="22"/>
  <c r="C44" i="22"/>
  <c r="C43" i="22"/>
  <c r="C42" i="22"/>
  <c r="C41" i="22"/>
  <c r="C30" i="22"/>
  <c r="C40" i="22"/>
  <c r="C39" i="22"/>
  <c r="C38" i="22"/>
  <c r="C37" i="22"/>
  <c r="C36" i="22"/>
  <c r="C35" i="22"/>
  <c r="C34" i="22"/>
  <c r="C33" i="22"/>
  <c r="C32" i="22"/>
  <c r="C31" i="22"/>
  <c r="C29" i="22"/>
  <c r="C28" i="22"/>
  <c r="C27" i="22"/>
  <c r="C16" i="22"/>
  <c r="C26" i="22"/>
  <c r="C25" i="22"/>
  <c r="V19" i="22"/>
  <c r="E22" i="22"/>
  <c r="P10" i="22"/>
  <c r="P46" i="22"/>
  <c r="P48" i="22"/>
  <c r="P50" i="22"/>
  <c r="P49" i="22"/>
  <c r="P47" i="22"/>
  <c r="P45" i="22"/>
  <c r="P44" i="22"/>
  <c r="P43" i="22"/>
  <c r="P42" i="22"/>
  <c r="P41" i="22"/>
  <c r="P40" i="22"/>
  <c r="P30" i="22"/>
  <c r="P39" i="22"/>
  <c r="P38" i="22"/>
  <c r="P37" i="22"/>
  <c r="P36" i="22"/>
  <c r="P35" i="22"/>
  <c r="P34" i="22"/>
  <c r="P33" i="22"/>
  <c r="P32" i="22"/>
  <c r="P31" i="22"/>
  <c r="P29" i="22"/>
  <c r="P28" i="22"/>
  <c r="P27" i="22"/>
  <c r="P16" i="22"/>
  <c r="P26" i="22"/>
  <c r="P25" i="22"/>
  <c r="X18" i="22"/>
  <c r="Z15" i="22"/>
  <c r="I20" i="22"/>
  <c r="I18" i="22"/>
  <c r="I24" i="22"/>
  <c r="W24" i="22"/>
  <c r="W21" i="22"/>
  <c r="Z13" i="22"/>
  <c r="H11" i="22"/>
  <c r="H22" i="22"/>
  <c r="J17" i="22"/>
  <c r="L13" i="22"/>
  <c r="L20" i="22"/>
  <c r="R13" i="22"/>
  <c r="S21" i="22"/>
  <c r="S19" i="22"/>
  <c r="T19" i="22"/>
  <c r="T12" i="22"/>
  <c r="P17" i="22"/>
  <c r="N15" i="22"/>
  <c r="I21" i="22"/>
  <c r="Y17" i="22"/>
  <c r="AA15" i="22"/>
  <c r="J15" i="22"/>
  <c r="T22" i="22"/>
  <c r="C22" i="22"/>
  <c r="Y21" i="22"/>
  <c r="W20" i="22"/>
  <c r="V15" i="22"/>
  <c r="W13" i="22"/>
  <c r="L19" i="22"/>
  <c r="F15" i="22"/>
  <c r="D21" i="31"/>
  <c r="W21" i="31"/>
  <c r="U31" i="31"/>
  <c r="B31" i="31"/>
  <c r="W58" i="31"/>
  <c r="D58" i="31"/>
  <c r="B40" i="31"/>
  <c r="U40" i="31"/>
  <c r="U59" i="31"/>
  <c r="B59" i="31"/>
  <c r="U28" i="31"/>
  <c r="B28" i="31"/>
  <c r="U75" i="31"/>
  <c r="B75" i="31"/>
  <c r="B13" i="31"/>
  <c r="U13" i="31"/>
  <c r="U70" i="31"/>
  <c r="B70" i="31"/>
  <c r="BI78" i="35"/>
  <c r="AP78" i="35"/>
  <c r="AP78" i="34"/>
  <c r="BI78" i="34"/>
  <c r="BI78" i="33"/>
  <c r="AP78" i="33"/>
  <c r="AP78" i="32"/>
  <c r="BI78" i="32"/>
  <c r="AP78" i="31"/>
  <c r="BI78" i="31"/>
  <c r="BI78" i="29"/>
  <c r="BI78" i="30"/>
  <c r="W78" i="29"/>
  <c r="AP78" i="30"/>
  <c r="D78" i="29"/>
  <c r="AP78" i="29"/>
  <c r="AP82" i="32"/>
  <c r="BI82" i="35"/>
  <c r="BI82" i="31"/>
  <c r="AP82" i="35"/>
  <c r="AP82" i="31"/>
  <c r="BI82" i="34"/>
  <c r="BI82" i="30"/>
  <c r="AP82" i="34"/>
  <c r="BI82" i="29"/>
  <c r="AP82" i="33"/>
  <c r="AP82" i="29"/>
  <c r="BI82" i="33"/>
  <c r="BI82" i="32"/>
  <c r="AP82" i="30"/>
  <c r="W25" i="31"/>
  <c r="D25" i="31"/>
  <c r="W40" i="31"/>
  <c r="D40" i="31"/>
  <c r="U51" i="31"/>
  <c r="B51" i="31"/>
  <c r="B50" i="31"/>
  <c r="U50" i="31"/>
  <c r="W77" i="31"/>
  <c r="D77" i="31"/>
  <c r="W28" i="31"/>
  <c r="D28" i="31"/>
  <c r="B62" i="31"/>
  <c r="U62" i="31"/>
  <c r="W75" i="31"/>
  <c r="D75" i="31"/>
  <c r="U57" i="31"/>
  <c r="B57" i="31"/>
  <c r="W13" i="31"/>
  <c r="D13" i="31"/>
  <c r="D37" i="31"/>
  <c r="W37" i="31"/>
  <c r="B38" i="31"/>
  <c r="U38" i="31"/>
  <c r="AN46" i="35"/>
  <c r="BG46" i="35"/>
  <c r="BG46" i="34"/>
  <c r="AN46" i="34"/>
  <c r="BG46" i="33"/>
  <c r="AN46" i="33"/>
  <c r="BG46" i="32"/>
  <c r="BG46" i="31"/>
  <c r="AN46" i="31"/>
  <c r="AN46" i="32"/>
  <c r="AN46" i="30"/>
  <c r="BG46" i="30"/>
  <c r="AN46" i="29"/>
  <c r="U46" i="29"/>
  <c r="BG46" i="29"/>
  <c r="B46" i="29"/>
  <c r="AN30" i="35"/>
  <c r="BG30" i="35"/>
  <c r="AN30" i="34"/>
  <c r="BG30" i="34"/>
  <c r="BG30" i="33"/>
  <c r="AN30" i="33"/>
  <c r="BG30" i="32"/>
  <c r="AN30" i="32"/>
  <c r="BG30" i="31"/>
  <c r="AN30" i="31"/>
  <c r="AN30" i="30"/>
  <c r="BG30" i="30"/>
  <c r="BG30" i="29"/>
  <c r="AN30" i="29"/>
  <c r="U30" i="29"/>
  <c r="B30" i="29"/>
  <c r="B15" i="30"/>
  <c r="U15" i="30"/>
  <c r="W43" i="30"/>
  <c r="D43" i="30"/>
  <c r="D52" i="30"/>
  <c r="W52" i="30"/>
  <c r="U34" i="30"/>
  <c r="B34" i="30"/>
  <c r="U13" i="30"/>
  <c r="B13" i="30"/>
  <c r="W49" i="30"/>
  <c r="D49" i="30"/>
  <c r="D58" i="30"/>
  <c r="W58" i="30"/>
  <c r="W79" i="30"/>
  <c r="D79" i="30"/>
  <c r="U18" i="30"/>
  <c r="B18" i="30"/>
  <c r="D78" i="30"/>
  <c r="W78" i="30"/>
  <c r="W59" i="30"/>
  <c r="D59" i="30"/>
  <c r="W47" i="30"/>
  <c r="D47" i="30"/>
  <c r="B18" i="32"/>
  <c r="U18" i="32"/>
  <c r="W43" i="32"/>
  <c r="D43" i="32"/>
  <c r="D55" i="32"/>
  <c r="W55" i="32"/>
  <c r="D63" i="32"/>
  <c r="W63" i="32"/>
  <c r="D74" i="32"/>
  <c r="W74" i="32"/>
  <c r="U24" i="32"/>
  <c r="B24" i="32"/>
  <c r="U56" i="32"/>
  <c r="B56" i="32"/>
  <c r="W51" i="32"/>
  <c r="D51" i="32"/>
  <c r="U54" i="32"/>
  <c r="B54" i="32"/>
  <c r="W20" i="32"/>
  <c r="D20" i="32"/>
  <c r="B66" i="32"/>
  <c r="U66" i="32"/>
  <c r="D81" i="32"/>
  <c r="W81" i="32"/>
  <c r="D82" i="32"/>
  <c r="W82" i="32"/>
  <c r="W38" i="34"/>
  <c r="D38" i="34"/>
  <c r="B21" i="34"/>
  <c r="U21" i="34"/>
  <c r="D71" i="34"/>
  <c r="W71" i="34"/>
  <c r="W54" i="34"/>
  <c r="D54" i="34"/>
  <c r="D34" i="34"/>
  <c r="W34" i="34"/>
  <c r="B61" i="34"/>
  <c r="U61" i="34"/>
  <c r="U13" i="34"/>
  <c r="B13" i="34"/>
  <c r="B52" i="34"/>
  <c r="U52" i="34"/>
  <c r="U36" i="34"/>
  <c r="B36" i="34"/>
  <c r="B15" i="35"/>
  <c r="U15" i="35"/>
  <c r="W44" i="35"/>
  <c r="D44" i="35"/>
  <c r="B60" i="35"/>
  <c r="U60" i="35"/>
  <c r="U76" i="35"/>
  <c r="B76" i="35"/>
  <c r="B13" i="35"/>
  <c r="U13" i="35"/>
  <c r="W46" i="35"/>
  <c r="D46" i="35"/>
  <c r="W66" i="35"/>
  <c r="D66" i="35"/>
  <c r="B28" i="35"/>
  <c r="U28" i="35"/>
  <c r="W65" i="35"/>
  <c r="D65" i="35"/>
  <c r="U24" i="35"/>
  <c r="B24" i="35"/>
  <c r="W62" i="35"/>
  <c r="D62" i="35"/>
  <c r="W78" i="35"/>
  <c r="D78" i="35"/>
  <c r="D39" i="35"/>
  <c r="W39" i="35"/>
  <c r="U18" i="31"/>
  <c r="B18" i="31"/>
  <c r="U19" i="31"/>
  <c r="B19" i="31"/>
  <c r="B22" i="31"/>
  <c r="U22" i="31"/>
  <c r="AG80" i="31"/>
  <c r="N80" i="31"/>
  <c r="X75" i="31"/>
  <c r="E75" i="31"/>
  <c r="D70" i="31"/>
  <c r="W70" i="31"/>
  <c r="X65" i="31"/>
  <c r="E65" i="31"/>
  <c r="AG61" i="31"/>
  <c r="N61" i="31"/>
  <c r="AG57" i="31"/>
  <c r="N57" i="31"/>
  <c r="AG53" i="31"/>
  <c r="N53" i="31"/>
  <c r="X49" i="31"/>
  <c r="E49" i="31"/>
  <c r="U45" i="31"/>
  <c r="B45" i="31"/>
  <c r="N40" i="31"/>
  <c r="AG40" i="31"/>
  <c r="X35" i="31"/>
  <c r="E35" i="31"/>
  <c r="X30" i="31"/>
  <c r="E30" i="31"/>
  <c r="E23" i="31"/>
  <c r="X23" i="31"/>
  <c r="W20" i="31"/>
  <c r="D20" i="31"/>
  <c r="X12" i="31"/>
  <c r="E12" i="31"/>
  <c r="W38" i="31"/>
  <c r="D38" i="31"/>
  <c r="AY26" i="35"/>
  <c r="BR26" i="35"/>
  <c r="BR26" i="34"/>
  <c r="AY26" i="34"/>
  <c r="BR26" i="33"/>
  <c r="AY26" i="33"/>
  <c r="BR26" i="32"/>
  <c r="AY26" i="32"/>
  <c r="BR26" i="31"/>
  <c r="AY26" i="31"/>
  <c r="BR26" i="30"/>
  <c r="AY26" i="30"/>
  <c r="BR26" i="29"/>
  <c r="AY26" i="29"/>
  <c r="AF26" i="29"/>
  <c r="M26" i="29"/>
  <c r="BM27" i="35"/>
  <c r="AT27" i="35"/>
  <c r="BM27" i="34"/>
  <c r="AT27" i="34"/>
  <c r="AT27" i="33"/>
  <c r="BM27" i="33"/>
  <c r="BM27" i="32"/>
  <c r="AT27" i="32"/>
  <c r="AT27" i="31"/>
  <c r="BM27" i="31"/>
  <c r="BM27" i="30"/>
  <c r="AT27" i="30"/>
  <c r="BM27" i="29"/>
  <c r="AT27" i="29"/>
  <c r="AA27" i="29"/>
  <c r="H27" i="29"/>
  <c r="BR31" i="35"/>
  <c r="AY31" i="35"/>
  <c r="BR31" i="34"/>
  <c r="AY31" i="34"/>
  <c r="AY31" i="33"/>
  <c r="BR31" i="33"/>
  <c r="AY31" i="32"/>
  <c r="BR31" i="32"/>
  <c r="AY31" i="31"/>
  <c r="BR31" i="31"/>
  <c r="AY31" i="30"/>
  <c r="BR31" i="30"/>
  <c r="BR31" i="29"/>
  <c r="AY31" i="29"/>
  <c r="AF31" i="29"/>
  <c r="M31" i="29"/>
  <c r="AN23" i="35"/>
  <c r="BG23" i="35"/>
  <c r="BG23" i="34"/>
  <c r="AN23" i="34"/>
  <c r="BG23" i="33"/>
  <c r="AN23" i="33"/>
  <c r="BG23" i="32"/>
  <c r="AN23" i="32"/>
  <c r="BG23" i="31"/>
  <c r="AN23" i="31"/>
  <c r="BG23" i="30"/>
  <c r="AN23" i="30"/>
  <c r="BG23" i="29"/>
  <c r="AN23" i="29"/>
  <c r="U23" i="29"/>
  <c r="B23" i="29"/>
  <c r="BM78" i="35"/>
  <c r="AT78" i="35"/>
  <c r="BM78" i="34"/>
  <c r="AT78" i="34"/>
  <c r="AT78" i="33"/>
  <c r="BM78" i="33"/>
  <c r="BM78" i="32"/>
  <c r="AT78" i="32"/>
  <c r="BM78" i="31"/>
  <c r="AT78" i="31"/>
  <c r="BM78" i="30"/>
  <c r="AT78" i="30"/>
  <c r="BM78" i="29"/>
  <c r="AT78" i="29"/>
  <c r="AA78" i="29"/>
  <c r="H78" i="29"/>
  <c r="AT82" i="34"/>
  <c r="BM82" i="30"/>
  <c r="BM82" i="34"/>
  <c r="BM82" i="29"/>
  <c r="BM82" i="33"/>
  <c r="AT82" i="30"/>
  <c r="AT82" i="33"/>
  <c r="AT82" i="32"/>
  <c r="BM82" i="32"/>
  <c r="AT82" i="29"/>
  <c r="BM82" i="35"/>
  <c r="AT82" i="31"/>
  <c r="AT82" i="35"/>
  <c r="BM82" i="31"/>
  <c r="BG37" i="35"/>
  <c r="AN37" i="35"/>
  <c r="AN37" i="34"/>
  <c r="BG37" i="34"/>
  <c r="BG37" i="33"/>
  <c r="AN37" i="33"/>
  <c r="BG37" i="32"/>
  <c r="BG37" i="31"/>
  <c r="AN37" i="32"/>
  <c r="AN37" i="31"/>
  <c r="BG37" i="30"/>
  <c r="AN37" i="30"/>
  <c r="BG37" i="29"/>
  <c r="AN37" i="29"/>
  <c r="U37" i="29"/>
  <c r="B37" i="29"/>
  <c r="BG25" i="35"/>
  <c r="AN25" i="34"/>
  <c r="AN25" i="35"/>
  <c r="BG25" i="34"/>
  <c r="BG25" i="33"/>
  <c r="AN25" i="33"/>
  <c r="BG25" i="32"/>
  <c r="AN25" i="32"/>
  <c r="BG25" i="31"/>
  <c r="AN25" i="31"/>
  <c r="BG25" i="30"/>
  <c r="BG25" i="29"/>
  <c r="AN25" i="29"/>
  <c r="U25" i="29"/>
  <c r="AN25" i="30"/>
  <c r="B25" i="29"/>
  <c r="W12" i="29"/>
  <c r="D12" i="29"/>
  <c r="M46" i="30"/>
  <c r="AF46" i="30"/>
  <c r="D20" i="30"/>
  <c r="W20" i="30"/>
  <c r="M36" i="30"/>
  <c r="AF36" i="30"/>
  <c r="AF31" i="30"/>
  <c r="M31" i="30"/>
  <c r="M70" i="30"/>
  <c r="AF70" i="30"/>
  <c r="M58" i="30"/>
  <c r="AF58" i="30"/>
  <c r="AF44" i="30"/>
  <c r="M44" i="30"/>
  <c r="AF35" i="30"/>
  <c r="M35" i="30"/>
  <c r="M24" i="30"/>
  <c r="AF24" i="30"/>
  <c r="W23" i="30"/>
  <c r="D23" i="30"/>
  <c r="W17" i="30"/>
  <c r="D17" i="30"/>
  <c r="W15" i="30"/>
  <c r="D15" i="30"/>
  <c r="M12" i="30"/>
  <c r="AF12" i="30"/>
  <c r="B26" i="32"/>
  <c r="U26" i="32"/>
  <c r="U40" i="32"/>
  <c r="B40" i="32"/>
  <c r="AF63" i="32"/>
  <c r="M63" i="32"/>
  <c r="AF42" i="32"/>
  <c r="M42" i="32"/>
  <c r="M22" i="32"/>
  <c r="AF22" i="32"/>
  <c r="D72" i="32"/>
  <c r="W72" i="32"/>
  <c r="D73" i="32"/>
  <c r="W73" i="32"/>
  <c r="W77" i="32"/>
  <c r="D77" i="32"/>
  <c r="D68" i="32"/>
  <c r="W68" i="32"/>
  <c r="X60" i="32"/>
  <c r="E60" i="32"/>
  <c r="D52" i="32"/>
  <c r="W52" i="32"/>
  <c r="X44" i="32"/>
  <c r="E44" i="32"/>
  <c r="X38" i="32"/>
  <c r="E38" i="32"/>
  <c r="E32" i="32"/>
  <c r="X32" i="32"/>
  <c r="E28" i="32"/>
  <c r="X28" i="32"/>
  <c r="X23" i="32"/>
  <c r="E23" i="32"/>
  <c r="W18" i="32"/>
  <c r="D18" i="32"/>
  <c r="E13" i="32"/>
  <c r="X13" i="32"/>
  <c r="E75" i="33"/>
  <c r="X75" i="33"/>
  <c r="U54" i="33"/>
  <c r="B54" i="33"/>
  <c r="U80" i="33"/>
  <c r="B80" i="33"/>
  <c r="U33" i="34"/>
  <c r="B33" i="34"/>
  <c r="H70" i="34"/>
  <c r="AA70" i="34"/>
  <c r="H42" i="34"/>
  <c r="AA42" i="34"/>
  <c r="AF19" i="34"/>
  <c r="M19" i="34"/>
  <c r="Y77" i="35"/>
  <c r="F77" i="35"/>
  <c r="F64" i="35"/>
  <c r="Y64" i="35"/>
  <c r="F32" i="35"/>
  <c r="Y32" i="35"/>
  <c r="AF26" i="35"/>
  <c r="M26" i="35"/>
  <c r="AN79" i="35"/>
  <c r="BG79" i="35"/>
  <c r="AN79" i="34"/>
  <c r="BG79" i="34"/>
  <c r="AN79" i="33"/>
  <c r="BG79" i="33"/>
  <c r="BG79" i="32"/>
  <c r="AN79" i="32"/>
  <c r="BG79" i="31"/>
  <c r="AN79" i="31"/>
  <c r="BG79" i="30"/>
  <c r="AN79" i="30"/>
  <c r="B79" i="29"/>
  <c r="BG79" i="29"/>
  <c r="AN79" i="29"/>
  <c r="U79" i="29"/>
  <c r="BG83" i="32"/>
  <c r="BG83" i="35"/>
  <c r="AN83" i="31"/>
  <c r="AN83" i="35"/>
  <c r="BG83" i="31"/>
  <c r="AN83" i="34"/>
  <c r="BG83" i="30"/>
  <c r="BG83" i="34"/>
  <c r="AN83" i="30"/>
  <c r="BG83" i="33"/>
  <c r="BG83" i="29"/>
  <c r="AN83" i="33"/>
  <c r="AN83" i="29"/>
  <c r="AN83" i="32"/>
  <c r="BG53" i="35"/>
  <c r="AN53" i="35"/>
  <c r="BG53" i="34"/>
  <c r="AN53" i="34"/>
  <c r="BG53" i="33"/>
  <c r="AN53" i="33"/>
  <c r="BG53" i="32"/>
  <c r="AN53" i="32"/>
  <c r="BG53" i="31"/>
  <c r="AN53" i="31"/>
  <c r="BG53" i="30"/>
  <c r="AN53" i="30"/>
  <c r="BG53" i="29"/>
  <c r="AN53" i="29"/>
  <c r="U53" i="29"/>
  <c r="B53" i="29"/>
  <c r="BG72" i="35"/>
  <c r="AN72" i="35"/>
  <c r="AN72" i="34"/>
  <c r="BG72" i="34"/>
  <c r="AN72" i="33"/>
  <c r="BG72" i="33"/>
  <c r="AN72" i="32"/>
  <c r="BG72" i="31"/>
  <c r="BG72" i="32"/>
  <c r="AN72" i="31"/>
  <c r="BG72" i="30"/>
  <c r="BG72" i="29"/>
  <c r="AN72" i="30"/>
  <c r="AN72" i="29"/>
  <c r="U72" i="29"/>
  <c r="B72" i="29"/>
  <c r="U73" i="29"/>
  <c r="B73" i="29"/>
  <c r="AN54" i="35"/>
  <c r="BG54" i="35"/>
  <c r="BG54" i="34"/>
  <c r="AN54" i="34"/>
  <c r="BG54" i="33"/>
  <c r="AN54" i="33"/>
  <c r="BG54" i="32"/>
  <c r="BG54" i="31"/>
  <c r="AN54" i="32"/>
  <c r="AN54" i="31"/>
  <c r="AN54" i="30"/>
  <c r="BG54" i="30"/>
  <c r="BG54" i="29"/>
  <c r="AN54" i="29"/>
  <c r="U54" i="29"/>
  <c r="B54" i="29"/>
  <c r="BG28" i="35"/>
  <c r="AN28" i="35"/>
  <c r="BG28" i="34"/>
  <c r="AN28" i="34"/>
  <c r="AN28" i="33"/>
  <c r="BG28" i="33"/>
  <c r="AN28" i="32"/>
  <c r="BG28" i="32"/>
  <c r="AN28" i="31"/>
  <c r="BG28" i="31"/>
  <c r="BG28" i="30"/>
  <c r="AN28" i="30"/>
  <c r="U28" i="29"/>
  <c r="BG28" i="29"/>
  <c r="AN28" i="29"/>
  <c r="B28" i="29"/>
  <c r="B38" i="35"/>
  <c r="U38" i="35"/>
  <c r="U17" i="35"/>
  <c r="B17" i="35"/>
  <c r="B63" i="33"/>
  <c r="U63" i="33"/>
  <c r="B51" i="33"/>
  <c r="U51" i="33"/>
  <c r="U41" i="33"/>
  <c r="B41" i="33"/>
  <c r="B27" i="33"/>
  <c r="U27" i="33"/>
  <c r="B15" i="33"/>
  <c r="U15" i="33"/>
  <c r="U55" i="34"/>
  <c r="B55" i="34"/>
  <c r="B17" i="34"/>
  <c r="U17" i="34"/>
  <c r="B28" i="33"/>
  <c r="U28" i="33"/>
  <c r="W81" i="34"/>
  <c r="D81" i="34"/>
  <c r="D82" i="34"/>
  <c r="W82" i="34"/>
  <c r="AP64" i="35"/>
  <c r="BI64" i="35"/>
  <c r="BI64" i="34"/>
  <c r="AP64" i="34"/>
  <c r="BI64" i="33"/>
  <c r="AP64" i="33"/>
  <c r="BI64" i="32"/>
  <c r="AP64" i="32"/>
  <c r="BI64" i="31"/>
  <c r="AP64" i="31"/>
  <c r="BI64" i="30"/>
  <c r="AP64" i="30"/>
  <c r="AP64" i="29"/>
  <c r="W64" i="29"/>
  <c r="BI64" i="29"/>
  <c r="D64" i="29"/>
  <c r="BI55" i="35"/>
  <c r="AP55" i="35"/>
  <c r="BI55" i="34"/>
  <c r="AP55" i="34"/>
  <c r="BI55" i="33"/>
  <c r="AP55" i="33"/>
  <c r="BI55" i="32"/>
  <c r="BI55" i="31"/>
  <c r="AP55" i="32"/>
  <c r="AP55" i="31"/>
  <c r="AP55" i="30"/>
  <c r="BI55" i="30"/>
  <c r="BI55" i="29"/>
  <c r="AP55" i="29"/>
  <c r="W55" i="29"/>
  <c r="D55" i="29"/>
  <c r="BI45" i="35"/>
  <c r="AP45" i="35"/>
  <c r="BI45" i="34"/>
  <c r="AP45" i="34"/>
  <c r="BI45" i="33"/>
  <c r="AP45" i="33"/>
  <c r="AP45" i="32"/>
  <c r="AP45" i="31"/>
  <c r="BI45" i="32"/>
  <c r="BI45" i="31"/>
  <c r="BI45" i="30"/>
  <c r="AP45" i="30"/>
  <c r="BI45" i="29"/>
  <c r="AP45" i="29"/>
  <c r="W45" i="29"/>
  <c r="D45" i="29"/>
  <c r="BI31" i="35"/>
  <c r="AP31" i="35"/>
  <c r="AP31" i="34"/>
  <c r="BI31" i="34"/>
  <c r="BI31" i="33"/>
  <c r="AP31" i="33"/>
  <c r="BI31" i="32"/>
  <c r="AP31" i="32"/>
  <c r="AP31" i="31"/>
  <c r="BI31" i="31"/>
  <c r="AP31" i="30"/>
  <c r="BI31" i="30"/>
  <c r="BI31" i="29"/>
  <c r="AP31" i="29"/>
  <c r="W31" i="29"/>
  <c r="D31" i="29"/>
  <c r="AX16" i="35"/>
  <c r="BQ16" i="35"/>
  <c r="AX16" i="34"/>
  <c r="BQ16" i="34"/>
  <c r="BQ16" i="33"/>
  <c r="AX16" i="33"/>
  <c r="BQ16" i="32"/>
  <c r="AX16" i="32"/>
  <c r="BQ16" i="31"/>
  <c r="AX16" i="31"/>
  <c r="BQ16" i="30"/>
  <c r="AX16" i="30"/>
  <c r="BQ16" i="29"/>
  <c r="AX16" i="29"/>
  <c r="AE16" i="29"/>
  <c r="L16" i="29"/>
  <c r="AX24" i="35"/>
  <c r="BQ24" i="35"/>
  <c r="AX24" i="34"/>
  <c r="BQ24" i="34"/>
  <c r="BQ24" i="33"/>
  <c r="AX24" i="33"/>
  <c r="BQ24" i="32"/>
  <c r="AX24" i="32"/>
  <c r="BQ24" i="31"/>
  <c r="AX24" i="31"/>
  <c r="BQ24" i="30"/>
  <c r="AX24" i="30"/>
  <c r="BQ24" i="29"/>
  <c r="AX24" i="29"/>
  <c r="AE24" i="29"/>
  <c r="L24" i="29"/>
  <c r="AX32" i="35"/>
  <c r="BQ32" i="35"/>
  <c r="AX32" i="34"/>
  <c r="BQ32" i="34"/>
  <c r="AX32" i="33"/>
  <c r="BQ32" i="33"/>
  <c r="BQ32" i="32"/>
  <c r="AX32" i="32"/>
  <c r="AX32" i="31"/>
  <c r="BQ32" i="31"/>
  <c r="BQ32" i="30"/>
  <c r="AX32" i="30"/>
  <c r="BQ32" i="29"/>
  <c r="AX32" i="29"/>
  <c r="AE32" i="29"/>
  <c r="L32" i="29"/>
  <c r="AX40" i="35"/>
  <c r="BQ40" i="35"/>
  <c r="AX40" i="34"/>
  <c r="BQ40" i="34"/>
  <c r="BQ40" i="33"/>
  <c r="AX40" i="33"/>
  <c r="BQ40" i="32"/>
  <c r="BQ40" i="31"/>
  <c r="AX40" i="32"/>
  <c r="AX40" i="31"/>
  <c r="BQ40" i="30"/>
  <c r="AX40" i="30"/>
  <c r="AX40" i="29"/>
  <c r="AE40" i="29"/>
  <c r="BQ40" i="29"/>
  <c r="L40" i="29"/>
  <c r="AX48" i="35"/>
  <c r="BQ48" i="35"/>
  <c r="BQ48" i="34"/>
  <c r="AX48" i="34"/>
  <c r="BQ48" i="33"/>
  <c r="AX48" i="33"/>
  <c r="BQ48" i="32"/>
  <c r="BQ48" i="31"/>
  <c r="AX48" i="31"/>
  <c r="AX48" i="32"/>
  <c r="BQ48" i="30"/>
  <c r="AX48" i="30"/>
  <c r="BQ48" i="29"/>
  <c r="AX48" i="29"/>
  <c r="AE48" i="29"/>
  <c r="L48" i="29"/>
  <c r="AX56" i="35"/>
  <c r="BQ56" i="35"/>
  <c r="BQ56" i="34"/>
  <c r="AX56" i="34"/>
  <c r="BQ56" i="33"/>
  <c r="AX56" i="33"/>
  <c r="BQ56" i="32"/>
  <c r="AX56" i="32"/>
  <c r="BQ56" i="31"/>
  <c r="AX56" i="31"/>
  <c r="BQ56" i="30"/>
  <c r="AX56" i="30"/>
  <c r="AX56" i="29"/>
  <c r="BQ56" i="29"/>
  <c r="AE56" i="29"/>
  <c r="L56" i="29"/>
  <c r="AX64" i="35"/>
  <c r="BQ64" i="35"/>
  <c r="BQ64" i="34"/>
  <c r="AX64" i="34"/>
  <c r="BQ64" i="33"/>
  <c r="AX64" i="33"/>
  <c r="BQ64" i="32"/>
  <c r="BQ64" i="31"/>
  <c r="AX64" i="31"/>
  <c r="AX64" i="32"/>
  <c r="BQ64" i="30"/>
  <c r="AX64" i="30"/>
  <c r="AX64" i="29"/>
  <c r="AE64" i="29"/>
  <c r="BQ64" i="29"/>
  <c r="L64" i="29"/>
  <c r="AX72" i="35"/>
  <c r="BQ72" i="35"/>
  <c r="BQ72" i="34"/>
  <c r="AX72" i="34"/>
  <c r="BQ72" i="33"/>
  <c r="AX72" i="33"/>
  <c r="BQ72" i="32"/>
  <c r="AX72" i="32"/>
  <c r="BQ72" i="31"/>
  <c r="AX72" i="31"/>
  <c r="BQ72" i="30"/>
  <c r="AX72" i="30"/>
  <c r="AX72" i="29"/>
  <c r="AE72" i="29"/>
  <c r="L72" i="29"/>
  <c r="BQ72" i="29"/>
  <c r="AE73" i="29"/>
  <c r="L73" i="29"/>
  <c r="AQ17" i="35"/>
  <c r="BJ17" i="35"/>
  <c r="AQ17" i="34"/>
  <c r="BJ17" i="34"/>
  <c r="BJ17" i="33"/>
  <c r="AQ17" i="33"/>
  <c r="BJ17" i="32"/>
  <c r="AQ17" i="32"/>
  <c r="BJ17" i="31"/>
  <c r="AQ17" i="31"/>
  <c r="BJ17" i="30"/>
  <c r="AQ17" i="30"/>
  <c r="BJ17" i="29"/>
  <c r="AQ17" i="29"/>
  <c r="X17" i="29"/>
  <c r="E17" i="29"/>
  <c r="AQ25" i="35"/>
  <c r="BJ25" i="35"/>
  <c r="AQ25" i="34"/>
  <c r="BJ25" i="34"/>
  <c r="BJ25" i="33"/>
  <c r="AQ25" i="33"/>
  <c r="BJ25" i="32"/>
  <c r="AQ25" i="32"/>
  <c r="BJ25" i="31"/>
  <c r="AQ25" i="31"/>
  <c r="BJ25" i="30"/>
  <c r="AQ25" i="30"/>
  <c r="BJ25" i="29"/>
  <c r="AQ25" i="29"/>
  <c r="X25" i="29"/>
  <c r="E25" i="29"/>
  <c r="AQ33" i="35"/>
  <c r="BJ33" i="35"/>
  <c r="AQ33" i="34"/>
  <c r="BJ33" i="34"/>
  <c r="AQ33" i="33"/>
  <c r="BJ33" i="33"/>
  <c r="BJ33" i="32"/>
  <c r="AQ33" i="32"/>
  <c r="AQ33" i="31"/>
  <c r="BJ33" i="31"/>
  <c r="BJ33" i="30"/>
  <c r="AQ33" i="30"/>
  <c r="BJ33" i="29"/>
  <c r="AQ33" i="29"/>
  <c r="X33" i="29"/>
  <c r="E33" i="29"/>
  <c r="AQ41" i="35"/>
  <c r="BJ41" i="35"/>
  <c r="AQ41" i="34"/>
  <c r="BJ41" i="34"/>
  <c r="BJ41" i="33"/>
  <c r="AQ41" i="33"/>
  <c r="BJ41" i="32"/>
  <c r="BJ41" i="31"/>
  <c r="AQ41" i="32"/>
  <c r="AQ41" i="31"/>
  <c r="BJ41" i="30"/>
  <c r="AQ41" i="30"/>
  <c r="BJ41" i="29"/>
  <c r="AQ41" i="29"/>
  <c r="X41" i="29"/>
  <c r="E41" i="29"/>
  <c r="AQ49" i="35"/>
  <c r="BJ49" i="35"/>
  <c r="BJ49" i="34"/>
  <c r="AQ49" i="34"/>
  <c r="BJ49" i="33"/>
  <c r="AQ49" i="33"/>
  <c r="BJ49" i="32"/>
  <c r="BJ49" i="31"/>
  <c r="AQ49" i="32"/>
  <c r="AQ49" i="31"/>
  <c r="BJ49" i="30"/>
  <c r="AQ49" i="30"/>
  <c r="BJ49" i="29"/>
  <c r="AQ49" i="29"/>
  <c r="X49" i="29"/>
  <c r="E49" i="29"/>
  <c r="AQ57" i="35"/>
  <c r="BJ57" i="35"/>
  <c r="BJ57" i="34"/>
  <c r="AQ57" i="34"/>
  <c r="BJ57" i="33"/>
  <c r="AQ57" i="33"/>
  <c r="BJ57" i="32"/>
  <c r="BJ57" i="31"/>
  <c r="AQ57" i="31"/>
  <c r="AQ57" i="32"/>
  <c r="BJ57" i="30"/>
  <c r="AQ57" i="30"/>
  <c r="BJ57" i="29"/>
  <c r="AQ57" i="29"/>
  <c r="X57" i="29"/>
  <c r="E57" i="29"/>
  <c r="AQ65" i="35"/>
  <c r="BJ65" i="35"/>
  <c r="BJ65" i="34"/>
  <c r="AQ65" i="34"/>
  <c r="BJ65" i="33"/>
  <c r="AQ65" i="33"/>
  <c r="BJ65" i="32"/>
  <c r="BJ65" i="31"/>
  <c r="AQ65" i="31"/>
  <c r="AQ65" i="32"/>
  <c r="BJ65" i="30"/>
  <c r="AQ65" i="30"/>
  <c r="BJ65" i="29"/>
  <c r="AQ65" i="29"/>
  <c r="X65" i="29"/>
  <c r="E65" i="29"/>
  <c r="AQ74" i="35"/>
  <c r="BJ74" i="35"/>
  <c r="BJ74" i="34"/>
  <c r="AQ74" i="34"/>
  <c r="AQ74" i="33"/>
  <c r="BJ74" i="33"/>
  <c r="BJ74" i="32"/>
  <c r="AQ74" i="32"/>
  <c r="AQ74" i="31"/>
  <c r="BJ74" i="31"/>
  <c r="BJ74" i="30"/>
  <c r="BJ74" i="29"/>
  <c r="AQ74" i="30"/>
  <c r="AQ74" i="29"/>
  <c r="X74" i="29"/>
  <c r="E74" i="29"/>
  <c r="R19" i="30"/>
  <c r="AK19" i="30"/>
  <c r="R27" i="30"/>
  <c r="AK27" i="30"/>
  <c r="R35" i="30"/>
  <c r="AK35" i="30"/>
  <c r="R43" i="30"/>
  <c r="AK43" i="30"/>
  <c r="R51" i="30"/>
  <c r="AK51" i="30"/>
  <c r="AK59" i="30"/>
  <c r="R59" i="30"/>
  <c r="AK67" i="30"/>
  <c r="R67" i="30"/>
  <c r="BU19" i="35"/>
  <c r="BB19" i="35"/>
  <c r="BU19" i="34"/>
  <c r="BB19" i="34"/>
  <c r="BB19" i="33"/>
  <c r="BU19" i="33"/>
  <c r="BU19" i="32"/>
  <c r="BB19" i="32"/>
  <c r="BB19" i="31"/>
  <c r="BU19" i="31"/>
  <c r="BU19" i="30"/>
  <c r="BB19" i="30"/>
  <c r="BU19" i="29"/>
  <c r="BB19" i="29"/>
  <c r="AI19" i="29"/>
  <c r="P19" i="29"/>
  <c r="BU27" i="35"/>
  <c r="BB27" i="35"/>
  <c r="BU27" i="34"/>
  <c r="BB27" i="34"/>
  <c r="BB27" i="33"/>
  <c r="BU27" i="33"/>
  <c r="BU27" i="32"/>
  <c r="BB27" i="32"/>
  <c r="BB27" i="31"/>
  <c r="BU27" i="31"/>
  <c r="BU27" i="30"/>
  <c r="BB27" i="30"/>
  <c r="BU27" i="29"/>
  <c r="BB27" i="29"/>
  <c r="AI27" i="29"/>
  <c r="P27" i="29"/>
  <c r="BU35" i="35"/>
  <c r="BB35" i="35"/>
  <c r="BB35" i="34"/>
  <c r="BU35" i="34"/>
  <c r="BU35" i="33"/>
  <c r="BB35" i="33"/>
  <c r="BU35" i="32"/>
  <c r="BU35" i="31"/>
  <c r="BB35" i="32"/>
  <c r="BB35" i="31"/>
  <c r="BU35" i="30"/>
  <c r="BB35" i="30"/>
  <c r="BU35" i="29"/>
  <c r="BB35" i="29"/>
  <c r="AI35" i="29"/>
  <c r="P35" i="29"/>
  <c r="BU43" i="35"/>
  <c r="BB43" i="35"/>
  <c r="BB43" i="34"/>
  <c r="BU43" i="33"/>
  <c r="BU43" i="34"/>
  <c r="BB43" i="33"/>
  <c r="BU43" i="32"/>
  <c r="BU43" i="31"/>
  <c r="BB43" i="32"/>
  <c r="BB43" i="31"/>
  <c r="BU43" i="30"/>
  <c r="BB43" i="30"/>
  <c r="BU43" i="29"/>
  <c r="BB43" i="29"/>
  <c r="AI43" i="29"/>
  <c r="P43" i="29"/>
  <c r="BU51" i="35"/>
  <c r="BB51" i="35"/>
  <c r="BU51" i="34"/>
  <c r="BB51" i="34"/>
  <c r="BU51" i="33"/>
  <c r="BB51" i="33"/>
  <c r="BU51" i="32"/>
  <c r="BB51" i="32"/>
  <c r="BU51" i="31"/>
  <c r="BB51" i="31"/>
  <c r="BU51" i="30"/>
  <c r="BB51" i="30"/>
  <c r="BU51" i="29"/>
  <c r="BB51" i="29"/>
  <c r="AI51" i="29"/>
  <c r="P51" i="29"/>
  <c r="BU59" i="35"/>
  <c r="BB59" i="35"/>
  <c r="BU59" i="34"/>
  <c r="BB59" i="34"/>
  <c r="BU59" i="33"/>
  <c r="BB59" i="33"/>
  <c r="BU59" i="32"/>
  <c r="BU59" i="31"/>
  <c r="BB59" i="32"/>
  <c r="BB59" i="31"/>
  <c r="BU59" i="30"/>
  <c r="BB59" i="30"/>
  <c r="BU59" i="29"/>
  <c r="BB59" i="29"/>
  <c r="AI59" i="29"/>
  <c r="P59" i="29"/>
  <c r="BB67" i="35"/>
  <c r="BU67" i="35"/>
  <c r="BU67" i="34"/>
  <c r="BB67" i="34"/>
  <c r="BU67" i="33"/>
  <c r="BB67" i="33"/>
  <c r="BU67" i="32"/>
  <c r="BB67" i="32"/>
  <c r="BU67" i="31"/>
  <c r="BB67" i="31"/>
  <c r="BU67" i="30"/>
  <c r="BB67" i="30"/>
  <c r="BU67" i="29"/>
  <c r="BB67" i="29"/>
  <c r="AI67" i="29"/>
  <c r="P67" i="29"/>
  <c r="AH13" i="29"/>
  <c r="O13" i="29"/>
  <c r="BT21" i="35"/>
  <c r="BA21" i="34"/>
  <c r="BA21" i="35"/>
  <c r="BT21" i="34"/>
  <c r="BT21" i="33"/>
  <c r="BA21" i="33"/>
  <c r="BT21" i="32"/>
  <c r="BA21" i="32"/>
  <c r="BT21" i="31"/>
  <c r="BA21" i="31"/>
  <c r="BA21" i="30"/>
  <c r="AH21" i="29"/>
  <c r="BT21" i="30"/>
  <c r="BT21" i="29"/>
  <c r="BA21" i="29"/>
  <c r="O21" i="29"/>
  <c r="BA29" i="35"/>
  <c r="BT29" i="35"/>
  <c r="BA29" i="34"/>
  <c r="BT29" i="34"/>
  <c r="BT29" i="33"/>
  <c r="BA29" i="33"/>
  <c r="BT29" i="32"/>
  <c r="BA29" i="32"/>
  <c r="BT29" i="31"/>
  <c r="BA29" i="31"/>
  <c r="BA29" i="30"/>
  <c r="AH29" i="29"/>
  <c r="BT29" i="30"/>
  <c r="BT29" i="29"/>
  <c r="BA29" i="29"/>
  <c r="O29" i="29"/>
  <c r="BA37" i="35"/>
  <c r="BT37" i="35"/>
  <c r="BA37" i="34"/>
  <c r="BT37" i="34"/>
  <c r="BA37" i="33"/>
  <c r="BT37" i="33"/>
  <c r="BA37" i="32"/>
  <c r="BT37" i="32"/>
  <c r="BA37" i="31"/>
  <c r="BT37" i="31"/>
  <c r="BA37" i="30"/>
  <c r="BT37" i="30"/>
  <c r="AH37" i="29"/>
  <c r="BT37" i="29"/>
  <c r="BA37" i="29"/>
  <c r="O37" i="29"/>
  <c r="BA45" i="35"/>
  <c r="BT45" i="35"/>
  <c r="BA45" i="34"/>
  <c r="BT45" i="34"/>
  <c r="BA45" i="33"/>
  <c r="BT45" i="33"/>
  <c r="BT45" i="32"/>
  <c r="BA45" i="32"/>
  <c r="BA45" i="31"/>
  <c r="BT45" i="31"/>
  <c r="BT45" i="29"/>
  <c r="BA45" i="30"/>
  <c r="AH45" i="29"/>
  <c r="BT45" i="30"/>
  <c r="BA45" i="29"/>
  <c r="O45" i="29"/>
  <c r="BA53" i="35"/>
  <c r="BT53" i="35"/>
  <c r="BA53" i="34"/>
  <c r="BT53" i="34"/>
  <c r="BA53" i="33"/>
  <c r="BT53" i="33"/>
  <c r="BT53" i="32"/>
  <c r="BA53" i="32"/>
  <c r="BA53" i="31"/>
  <c r="BT53" i="31"/>
  <c r="BT53" i="29"/>
  <c r="BA53" i="30"/>
  <c r="AH53" i="29"/>
  <c r="BT53" i="30"/>
  <c r="BA53" i="29"/>
  <c r="O53" i="29"/>
  <c r="BA61" i="35"/>
  <c r="BT61" i="35"/>
  <c r="BA61" i="34"/>
  <c r="BT61" i="34"/>
  <c r="BA61" i="33"/>
  <c r="BT61" i="33"/>
  <c r="BA61" i="32"/>
  <c r="BT61" i="32"/>
  <c r="BA61" i="31"/>
  <c r="BT61" i="31"/>
  <c r="BT61" i="29"/>
  <c r="BA61" i="30"/>
  <c r="AH61" i="29"/>
  <c r="BT61" i="30"/>
  <c r="BA61" i="29"/>
  <c r="O61" i="29"/>
  <c r="BT69" i="35"/>
  <c r="BA69" i="35"/>
  <c r="BA69" i="34"/>
  <c r="BT69" i="34"/>
  <c r="BA69" i="33"/>
  <c r="BT69" i="33"/>
  <c r="BA69" i="32"/>
  <c r="BT69" i="32"/>
  <c r="BA69" i="31"/>
  <c r="BT69" i="31"/>
  <c r="BT69" i="29"/>
  <c r="BA69" i="30"/>
  <c r="BT69" i="30"/>
  <c r="AH69" i="29"/>
  <c r="BA69" i="29"/>
  <c r="O69" i="29"/>
  <c r="BA73" i="32"/>
  <c r="BT73" i="30"/>
  <c r="BT73" i="32"/>
  <c r="BT73" i="35"/>
  <c r="BT73" i="31"/>
  <c r="BA73" i="35"/>
  <c r="BA73" i="31"/>
  <c r="BT73" i="34"/>
  <c r="BA73" i="30"/>
  <c r="BA73" i="34"/>
  <c r="BT73" i="29"/>
  <c r="BT73" i="33"/>
  <c r="BA73" i="29"/>
  <c r="BA73" i="33"/>
  <c r="AZ15" i="35"/>
  <c r="BS15" i="34"/>
  <c r="BS15" i="35"/>
  <c r="AZ15" i="34"/>
  <c r="AZ15" i="33"/>
  <c r="BS15" i="33"/>
  <c r="AZ15" i="32"/>
  <c r="BS15" i="32"/>
  <c r="AZ15" i="31"/>
  <c r="BS15" i="31"/>
  <c r="BS15" i="30"/>
  <c r="BS15" i="29"/>
  <c r="AZ15" i="29"/>
  <c r="AZ15" i="30"/>
  <c r="AG15" i="29"/>
  <c r="N15" i="29"/>
  <c r="AZ23" i="35"/>
  <c r="BS23" i="34"/>
  <c r="BS23" i="35"/>
  <c r="AZ23" i="34"/>
  <c r="AZ23" i="33"/>
  <c r="BS23" i="33"/>
  <c r="AZ23" i="32"/>
  <c r="BS23" i="32"/>
  <c r="AZ23" i="31"/>
  <c r="BS23" i="31"/>
  <c r="BS23" i="30"/>
  <c r="BS23" i="29"/>
  <c r="AZ23" i="29"/>
  <c r="AG23" i="29"/>
  <c r="AZ23" i="30"/>
  <c r="N23" i="29"/>
  <c r="BS31" i="35"/>
  <c r="AZ31" i="35"/>
  <c r="BS31" i="34"/>
  <c r="AZ31" i="34"/>
  <c r="BS31" i="33"/>
  <c r="AZ31" i="33"/>
  <c r="AZ31" i="32"/>
  <c r="BS31" i="32"/>
  <c r="AZ31" i="31"/>
  <c r="BS31" i="31"/>
  <c r="BS31" i="30"/>
  <c r="BS31" i="29"/>
  <c r="AZ31" i="29"/>
  <c r="AG31" i="29"/>
  <c r="AZ31" i="30"/>
  <c r="N31" i="29"/>
  <c r="BS39" i="35"/>
  <c r="AZ39" i="35"/>
  <c r="BS39" i="34"/>
  <c r="BS39" i="33"/>
  <c r="AZ39" i="34"/>
  <c r="AZ39" i="33"/>
  <c r="AZ39" i="32"/>
  <c r="AZ39" i="31"/>
  <c r="BS39" i="32"/>
  <c r="BS39" i="31"/>
  <c r="BS39" i="30"/>
  <c r="AZ39" i="30"/>
  <c r="AZ39" i="29"/>
  <c r="AG39" i="29"/>
  <c r="BS39" i="29"/>
  <c r="N39" i="29"/>
  <c r="BS47" i="35"/>
  <c r="AZ47" i="35"/>
  <c r="BS47" i="34"/>
  <c r="AZ47" i="34"/>
  <c r="BS47" i="33"/>
  <c r="AZ47" i="33"/>
  <c r="AZ47" i="32"/>
  <c r="AZ47" i="31"/>
  <c r="BS47" i="32"/>
  <c r="BS47" i="31"/>
  <c r="BS47" i="30"/>
  <c r="BS47" i="29"/>
  <c r="AZ47" i="29"/>
  <c r="AZ47" i="30"/>
  <c r="AG47" i="29"/>
  <c r="N47" i="29"/>
  <c r="BS55" i="35"/>
  <c r="AZ55" i="35"/>
  <c r="BS55" i="34"/>
  <c r="AZ55" i="34"/>
  <c r="BS55" i="33"/>
  <c r="AZ55" i="33"/>
  <c r="AZ55" i="32"/>
  <c r="BS55" i="32"/>
  <c r="AZ55" i="31"/>
  <c r="BS55" i="31"/>
  <c r="BS55" i="30"/>
  <c r="AZ55" i="29"/>
  <c r="AG55" i="29"/>
  <c r="AZ55" i="30"/>
  <c r="BS55" i="29"/>
  <c r="N55" i="29"/>
  <c r="BS63" i="35"/>
  <c r="AZ63" i="35"/>
  <c r="BS63" i="34"/>
  <c r="AZ63" i="34"/>
  <c r="BS63" i="33"/>
  <c r="AZ63" i="33"/>
  <c r="AZ63" i="32"/>
  <c r="BS63" i="32"/>
  <c r="AZ63" i="31"/>
  <c r="BS63" i="31"/>
  <c r="BS63" i="30"/>
  <c r="AZ63" i="29"/>
  <c r="AG63" i="29"/>
  <c r="BS63" i="29"/>
  <c r="AZ63" i="30"/>
  <c r="N63" i="29"/>
  <c r="BS71" i="35"/>
  <c r="AZ71" i="35"/>
  <c r="BS71" i="34"/>
  <c r="AZ71" i="34"/>
  <c r="BS71" i="33"/>
  <c r="AZ71" i="33"/>
  <c r="AZ71" i="32"/>
  <c r="BS71" i="32"/>
  <c r="AZ71" i="31"/>
  <c r="BS71" i="31"/>
  <c r="BS71" i="29"/>
  <c r="BS71" i="30"/>
  <c r="AZ71" i="30"/>
  <c r="AZ71" i="29"/>
  <c r="AG71" i="29"/>
  <c r="N71" i="29"/>
  <c r="BR29" i="35"/>
  <c r="AY29" i="35"/>
  <c r="BR29" i="34"/>
  <c r="AY29" i="34"/>
  <c r="BR29" i="33"/>
  <c r="AY29" i="33"/>
  <c r="AY29" i="32"/>
  <c r="BR29" i="32"/>
  <c r="BR29" i="31"/>
  <c r="AY29" i="31"/>
  <c r="BR29" i="30"/>
  <c r="AY29" i="30"/>
  <c r="BR29" i="29"/>
  <c r="AY29" i="29"/>
  <c r="AF29" i="29"/>
  <c r="M29" i="29"/>
  <c r="AY51" i="35"/>
  <c r="BR51" i="35"/>
  <c r="AY51" i="34"/>
  <c r="BR51" i="34"/>
  <c r="AY51" i="33"/>
  <c r="BR51" i="33"/>
  <c r="BR51" i="32"/>
  <c r="AY51" i="32"/>
  <c r="AY51" i="31"/>
  <c r="BR51" i="31"/>
  <c r="AY51" i="30"/>
  <c r="BR51" i="29"/>
  <c r="BR51" i="30"/>
  <c r="AF51" i="29"/>
  <c r="AY51" i="29"/>
  <c r="M51" i="29"/>
  <c r="BR63" i="35"/>
  <c r="AY63" i="35"/>
  <c r="BR63" i="34"/>
  <c r="AY63" i="34"/>
  <c r="BR63" i="33"/>
  <c r="AY63" i="33"/>
  <c r="AY63" i="32"/>
  <c r="BR63" i="32"/>
  <c r="BR63" i="31"/>
  <c r="AY63" i="31"/>
  <c r="AY63" i="30"/>
  <c r="BR63" i="29"/>
  <c r="BR63" i="30"/>
  <c r="AY63" i="29"/>
  <c r="AF63" i="29"/>
  <c r="M63" i="29"/>
  <c r="AC13" i="29"/>
  <c r="J13" i="29"/>
  <c r="BO21" i="35"/>
  <c r="AV21" i="35"/>
  <c r="BO21" i="34"/>
  <c r="AV21" i="34"/>
  <c r="AV21" i="33"/>
  <c r="BO21" i="33"/>
  <c r="BO21" i="32"/>
  <c r="AV21" i="32"/>
  <c r="AV21" i="31"/>
  <c r="BO21" i="31"/>
  <c r="BO21" i="30"/>
  <c r="BO21" i="29"/>
  <c r="AV21" i="29"/>
  <c r="AC21" i="29"/>
  <c r="AV21" i="30"/>
  <c r="J21" i="29"/>
  <c r="BO29" i="35"/>
  <c r="AV29" i="35"/>
  <c r="AV29" i="34"/>
  <c r="BO29" i="34"/>
  <c r="AV29" i="33"/>
  <c r="BO29" i="33"/>
  <c r="BO29" i="32"/>
  <c r="AV29" i="32"/>
  <c r="AV29" i="31"/>
  <c r="BO29" i="31"/>
  <c r="BO29" i="30"/>
  <c r="AV29" i="30"/>
  <c r="BO29" i="29"/>
  <c r="AV29" i="29"/>
  <c r="AC29" i="29"/>
  <c r="J29" i="29"/>
  <c r="BO37" i="35"/>
  <c r="AV37" i="35"/>
  <c r="AV37" i="34"/>
  <c r="BO37" i="34"/>
  <c r="BO37" i="33"/>
  <c r="AV37" i="33"/>
  <c r="BO37" i="32"/>
  <c r="BO37" i="31"/>
  <c r="AV37" i="32"/>
  <c r="AV37" i="31"/>
  <c r="BO37" i="30"/>
  <c r="AV37" i="30"/>
  <c r="BO37" i="29"/>
  <c r="AV37" i="29"/>
  <c r="AC37" i="29"/>
  <c r="J37" i="29"/>
  <c r="BO45" i="35"/>
  <c r="AV45" i="35"/>
  <c r="BO45" i="34"/>
  <c r="AV45" i="34"/>
  <c r="BO45" i="33"/>
  <c r="AV45" i="33"/>
  <c r="BO45" i="32"/>
  <c r="BO45" i="31"/>
  <c r="AV45" i="32"/>
  <c r="AV45" i="31"/>
  <c r="BO45" i="30"/>
  <c r="AV45" i="29"/>
  <c r="AV45" i="30"/>
  <c r="BO45" i="29"/>
  <c r="AC45" i="29"/>
  <c r="J45" i="29"/>
  <c r="BO53" i="35"/>
  <c r="AV53" i="35"/>
  <c r="BO53" i="34"/>
  <c r="AV53" i="34"/>
  <c r="BO53" i="33"/>
  <c r="AV53" i="33"/>
  <c r="BO53" i="32"/>
  <c r="BO53" i="31"/>
  <c r="AV53" i="32"/>
  <c r="AV53" i="31"/>
  <c r="BO53" i="30"/>
  <c r="AV53" i="29"/>
  <c r="AC53" i="29"/>
  <c r="AV53" i="30"/>
  <c r="BO53" i="29"/>
  <c r="J53" i="29"/>
  <c r="BO61" i="35"/>
  <c r="AV61" i="35"/>
  <c r="BO61" i="34"/>
  <c r="AV61" i="34"/>
  <c r="BO61" i="33"/>
  <c r="AV61" i="33"/>
  <c r="BO61" i="32"/>
  <c r="BO61" i="31"/>
  <c r="AV61" i="32"/>
  <c r="AV61" i="31"/>
  <c r="BO61" i="30"/>
  <c r="AV61" i="30"/>
  <c r="BO61" i="29"/>
  <c r="AV61" i="29"/>
  <c r="AC61" i="29"/>
  <c r="J61" i="29"/>
  <c r="AV69" i="35"/>
  <c r="BO69" i="35"/>
  <c r="BO69" i="34"/>
  <c r="AV69" i="34"/>
  <c r="BO69" i="33"/>
  <c r="AV69" i="33"/>
  <c r="BO69" i="32"/>
  <c r="BO69" i="31"/>
  <c r="AV69" i="32"/>
  <c r="AV69" i="31"/>
  <c r="BO69" i="30"/>
  <c r="AV69" i="30"/>
  <c r="BO69" i="29"/>
  <c r="AV69" i="29"/>
  <c r="AC69" i="29"/>
  <c r="J69" i="29"/>
  <c r="AV73" i="33"/>
  <c r="AV73" i="30"/>
  <c r="BO73" i="33"/>
  <c r="AV73" i="29"/>
  <c r="AV73" i="32"/>
  <c r="BO73" i="32"/>
  <c r="BO73" i="35"/>
  <c r="BO73" i="31"/>
  <c r="AV73" i="35"/>
  <c r="AV73" i="31"/>
  <c r="AV73" i="34"/>
  <c r="BO73" i="29"/>
  <c r="BO73" i="34"/>
  <c r="BO73" i="30"/>
  <c r="BN15" i="35"/>
  <c r="AU15" i="34"/>
  <c r="AU15" i="35"/>
  <c r="BN15" i="34"/>
  <c r="BN15" i="33"/>
  <c r="AU15" i="33"/>
  <c r="BN15" i="32"/>
  <c r="AU15" i="32"/>
  <c r="BN15" i="31"/>
  <c r="AU15" i="31"/>
  <c r="BN15" i="30"/>
  <c r="AU15" i="30"/>
  <c r="AB15" i="29"/>
  <c r="BN15" i="29"/>
  <c r="AU15" i="29"/>
  <c r="I15" i="29"/>
  <c r="BN23" i="35"/>
  <c r="AU23" i="34"/>
  <c r="AU23" i="35"/>
  <c r="BN23" i="34"/>
  <c r="BN23" i="33"/>
  <c r="AU23" i="33"/>
  <c r="BN23" i="32"/>
  <c r="AU23" i="32"/>
  <c r="BN23" i="31"/>
  <c r="AU23" i="31"/>
  <c r="BN23" i="30"/>
  <c r="AU23" i="30"/>
  <c r="AB23" i="29"/>
  <c r="BN23" i="29"/>
  <c r="AU23" i="29"/>
  <c r="I23" i="29"/>
  <c r="AU31" i="35"/>
  <c r="BN31" i="35"/>
  <c r="AU31" i="34"/>
  <c r="BN31" i="34"/>
  <c r="AU31" i="33"/>
  <c r="BN31" i="33"/>
  <c r="BN31" i="32"/>
  <c r="AU31" i="32"/>
  <c r="BN31" i="31"/>
  <c r="AU31" i="31"/>
  <c r="BN31" i="30"/>
  <c r="AU31" i="30"/>
  <c r="AB31" i="29"/>
  <c r="BN31" i="29"/>
  <c r="AU31" i="29"/>
  <c r="I31" i="29"/>
  <c r="AU39" i="35"/>
  <c r="BN39" i="35"/>
  <c r="AU39" i="34"/>
  <c r="BN39" i="34"/>
  <c r="AU39" i="33"/>
  <c r="BN39" i="33"/>
  <c r="AU39" i="32"/>
  <c r="BN39" i="32"/>
  <c r="AU39" i="31"/>
  <c r="BN39" i="31"/>
  <c r="BN39" i="29"/>
  <c r="BN39" i="30"/>
  <c r="AU39" i="30"/>
  <c r="AB39" i="29"/>
  <c r="AU39" i="29"/>
  <c r="I39" i="29"/>
  <c r="AU47" i="35"/>
  <c r="BN47" i="35"/>
  <c r="AU47" i="34"/>
  <c r="BN47" i="34"/>
  <c r="AU47" i="33"/>
  <c r="BN47" i="33"/>
  <c r="BN47" i="32"/>
  <c r="AU47" i="32"/>
  <c r="AU47" i="31"/>
  <c r="BN47" i="31"/>
  <c r="BN47" i="29"/>
  <c r="BN47" i="30"/>
  <c r="AU47" i="30"/>
  <c r="AB47" i="29"/>
  <c r="AU47" i="29"/>
  <c r="I47" i="29"/>
  <c r="AU55" i="35"/>
  <c r="BN55" i="35"/>
  <c r="AU55" i="34"/>
  <c r="BN55" i="34"/>
  <c r="AU55" i="33"/>
  <c r="BN55" i="33"/>
  <c r="BN55" i="32"/>
  <c r="AU55" i="32"/>
  <c r="AU55" i="31"/>
  <c r="BN55" i="31"/>
  <c r="BN55" i="29"/>
  <c r="BN55" i="30"/>
  <c r="AU55" i="30"/>
  <c r="AB55" i="29"/>
  <c r="AU55" i="29"/>
  <c r="I55" i="29"/>
  <c r="AU63" i="35"/>
  <c r="BN63" i="35"/>
  <c r="AU63" i="34"/>
  <c r="BN63" i="34"/>
  <c r="AU63" i="33"/>
  <c r="BN63" i="33"/>
  <c r="AU63" i="32"/>
  <c r="BN63" i="32"/>
  <c r="AU63" i="31"/>
  <c r="BN63" i="31"/>
  <c r="BN63" i="29"/>
  <c r="BN63" i="30"/>
  <c r="AU63" i="30"/>
  <c r="AB63" i="29"/>
  <c r="AU63" i="29"/>
  <c r="I63" i="29"/>
  <c r="BN71" i="35"/>
  <c r="AU71" i="35"/>
  <c r="AU71" i="34"/>
  <c r="BN71" i="34"/>
  <c r="AU71" i="33"/>
  <c r="BN71" i="33"/>
  <c r="AU71" i="32"/>
  <c r="BN71" i="32"/>
  <c r="AU71" i="31"/>
  <c r="BN71" i="31"/>
  <c r="BN71" i="29"/>
  <c r="BN71" i="30"/>
  <c r="AU71" i="30"/>
  <c r="AB71" i="29"/>
  <c r="I71" i="29"/>
  <c r="AU71" i="29"/>
  <c r="BM33" i="35"/>
  <c r="AT33" i="35"/>
  <c r="BM33" i="34"/>
  <c r="AT33" i="34"/>
  <c r="AT33" i="33"/>
  <c r="BM33" i="33"/>
  <c r="AT33" i="32"/>
  <c r="BM33" i="32"/>
  <c r="AT33" i="31"/>
  <c r="BM33" i="31"/>
  <c r="AT33" i="30"/>
  <c r="BM33" i="30"/>
  <c r="BM33" i="29"/>
  <c r="AT33" i="29"/>
  <c r="AA33" i="29"/>
  <c r="H33" i="29"/>
  <c r="AT53" i="35"/>
  <c r="BM53" i="35"/>
  <c r="BM53" i="34"/>
  <c r="AT53" i="34"/>
  <c r="AT53" i="33"/>
  <c r="BM53" i="33"/>
  <c r="BM53" i="32"/>
  <c r="AT53" i="32"/>
  <c r="BM53" i="31"/>
  <c r="AT53" i="31"/>
  <c r="AT53" i="30"/>
  <c r="BM53" i="30"/>
  <c r="BM53" i="29"/>
  <c r="H53" i="29"/>
  <c r="AT53" i="29"/>
  <c r="AA53" i="29"/>
  <c r="BM65" i="35"/>
  <c r="AT65" i="35"/>
  <c r="BM65" i="34"/>
  <c r="AT65" i="34"/>
  <c r="BM65" i="33"/>
  <c r="AT65" i="33"/>
  <c r="AT65" i="32"/>
  <c r="BM65" i="32"/>
  <c r="AT65" i="31"/>
  <c r="BM65" i="31"/>
  <c r="AT65" i="30"/>
  <c r="BM65" i="30"/>
  <c r="AT65" i="29"/>
  <c r="AA65" i="29"/>
  <c r="BM65" i="29"/>
  <c r="H65" i="29"/>
  <c r="Z13" i="29"/>
  <c r="G13" i="29"/>
  <c r="BL21" i="35"/>
  <c r="AS21" i="34"/>
  <c r="AS21" i="35"/>
  <c r="BL21" i="34"/>
  <c r="BL21" i="33"/>
  <c r="AS21" i="33"/>
  <c r="BL21" i="32"/>
  <c r="AS21" i="32"/>
  <c r="BL21" i="31"/>
  <c r="AS21" i="31"/>
  <c r="AS21" i="30"/>
  <c r="Z21" i="29"/>
  <c r="BL21" i="30"/>
  <c r="BL21" i="29"/>
  <c r="AS21" i="29"/>
  <c r="G21" i="29"/>
  <c r="AS29" i="35"/>
  <c r="BL29" i="35"/>
  <c r="AS29" i="34"/>
  <c r="BL29" i="34"/>
  <c r="BL29" i="33"/>
  <c r="AS29" i="33"/>
  <c r="BL29" i="32"/>
  <c r="AS29" i="32"/>
  <c r="BL29" i="31"/>
  <c r="AS29" i="31"/>
  <c r="AS29" i="30"/>
  <c r="Z29" i="29"/>
  <c r="BL29" i="30"/>
  <c r="BL29" i="29"/>
  <c r="AS29" i="29"/>
  <c r="G29" i="29"/>
  <c r="AS37" i="35"/>
  <c r="BL37" i="35"/>
  <c r="AS37" i="34"/>
  <c r="BL37" i="34"/>
  <c r="AS37" i="33"/>
  <c r="BL37" i="33"/>
  <c r="AS37" i="32"/>
  <c r="BL37" i="32"/>
  <c r="AS37" i="31"/>
  <c r="BL37" i="31"/>
  <c r="AS37" i="30"/>
  <c r="Z37" i="29"/>
  <c r="BL37" i="30"/>
  <c r="BL37" i="29"/>
  <c r="AS37" i="29"/>
  <c r="G37" i="29"/>
  <c r="AS45" i="35"/>
  <c r="BL45" i="35"/>
  <c r="AS45" i="34"/>
  <c r="BL45" i="34"/>
  <c r="AS45" i="33"/>
  <c r="BL45" i="33"/>
  <c r="BL45" i="32"/>
  <c r="AS45" i="32"/>
  <c r="AS45" i="31"/>
  <c r="BL45" i="31"/>
  <c r="BL45" i="29"/>
  <c r="AS45" i="30"/>
  <c r="Z45" i="29"/>
  <c r="BL45" i="30"/>
  <c r="AS45" i="29"/>
  <c r="G45" i="29"/>
  <c r="AS53" i="35"/>
  <c r="BL53" i="35"/>
  <c r="AS53" i="34"/>
  <c r="BL53" i="34"/>
  <c r="AS53" i="33"/>
  <c r="BL53" i="33"/>
  <c r="AS53" i="31"/>
  <c r="BL53" i="32"/>
  <c r="AS53" i="32"/>
  <c r="BL53" i="31"/>
  <c r="BL53" i="29"/>
  <c r="AS53" i="30"/>
  <c r="Z53" i="29"/>
  <c r="BL53" i="30"/>
  <c r="AS53" i="29"/>
  <c r="G53" i="29"/>
  <c r="AS61" i="35"/>
  <c r="BL61" i="35"/>
  <c r="AS61" i="34"/>
  <c r="BL61" i="34"/>
  <c r="AS61" i="33"/>
  <c r="BL61" i="33"/>
  <c r="AS61" i="32"/>
  <c r="BL61" i="32"/>
  <c r="AS61" i="31"/>
  <c r="BL61" i="31"/>
  <c r="BL61" i="29"/>
  <c r="AS61" i="30"/>
  <c r="Z61" i="29"/>
  <c r="BL61" i="30"/>
  <c r="AS61" i="29"/>
  <c r="G61" i="29"/>
  <c r="BL69" i="35"/>
  <c r="AS69" i="35"/>
  <c r="AS69" i="34"/>
  <c r="BL69" i="34"/>
  <c r="AS69" i="33"/>
  <c r="BL69" i="33"/>
  <c r="AS69" i="32"/>
  <c r="BL69" i="32"/>
  <c r="AS69" i="31"/>
  <c r="BL69" i="31"/>
  <c r="BL69" i="29"/>
  <c r="AS69" i="30"/>
  <c r="Z69" i="29"/>
  <c r="BL69" i="30"/>
  <c r="AS69" i="29"/>
  <c r="G69" i="29"/>
  <c r="BL73" i="33"/>
  <c r="AS73" i="29"/>
  <c r="AS73" i="33"/>
  <c r="AS73" i="32"/>
  <c r="BL73" i="30"/>
  <c r="BL73" i="32"/>
  <c r="BL73" i="35"/>
  <c r="BL73" i="31"/>
  <c r="AS73" i="35"/>
  <c r="AS73" i="31"/>
  <c r="BL73" i="34"/>
  <c r="AS73" i="30"/>
  <c r="AS73" i="34"/>
  <c r="BL73" i="29"/>
  <c r="AR15" i="35"/>
  <c r="BK15" i="34"/>
  <c r="BK15" i="35"/>
  <c r="AR15" i="34"/>
  <c r="AR15" i="33"/>
  <c r="BK15" i="33"/>
  <c r="AR15" i="32"/>
  <c r="BK15" i="32"/>
  <c r="AR15" i="31"/>
  <c r="BK15" i="31"/>
  <c r="BK15" i="30"/>
  <c r="BK15" i="29"/>
  <c r="AR15" i="29"/>
  <c r="Y15" i="29"/>
  <c r="AR15" i="30"/>
  <c r="F15" i="29"/>
  <c r="AR23" i="35"/>
  <c r="BK23" i="34"/>
  <c r="BK23" i="35"/>
  <c r="AR23" i="34"/>
  <c r="AR23" i="33"/>
  <c r="BK23" i="33"/>
  <c r="AR23" i="32"/>
  <c r="BK23" i="32"/>
  <c r="AR23" i="31"/>
  <c r="BK23" i="31"/>
  <c r="BK23" i="30"/>
  <c r="BK23" i="29"/>
  <c r="AR23" i="29"/>
  <c r="Y23" i="29"/>
  <c r="AR23" i="30"/>
  <c r="F23" i="29"/>
  <c r="BK31" i="35"/>
  <c r="AR31" i="35"/>
  <c r="BK31" i="34"/>
  <c r="AR31" i="34"/>
  <c r="AR31" i="33"/>
  <c r="BK31" i="33"/>
  <c r="AR31" i="32"/>
  <c r="BK31" i="32"/>
  <c r="AR31" i="31"/>
  <c r="BK31" i="31"/>
  <c r="BK31" i="30"/>
  <c r="AR31" i="30"/>
  <c r="BK31" i="29"/>
  <c r="AR31" i="29"/>
  <c r="Y31" i="29"/>
  <c r="F31" i="29"/>
  <c r="BK39" i="35"/>
  <c r="AR39" i="35"/>
  <c r="BK39" i="34"/>
  <c r="BK39" i="33"/>
  <c r="AR39" i="34"/>
  <c r="AR39" i="33"/>
  <c r="AR39" i="32"/>
  <c r="BK39" i="32"/>
  <c r="AR39" i="31"/>
  <c r="BK39" i="31"/>
  <c r="BK39" i="30"/>
  <c r="AR39" i="30"/>
  <c r="AR39" i="29"/>
  <c r="Y39" i="29"/>
  <c r="BK39" i="29"/>
  <c r="F39" i="29"/>
  <c r="BK47" i="35"/>
  <c r="AR47" i="35"/>
  <c r="BK47" i="34"/>
  <c r="AR47" i="34"/>
  <c r="BK47" i="33"/>
  <c r="AR47" i="33"/>
  <c r="AR47" i="32"/>
  <c r="BK47" i="32"/>
  <c r="AR47" i="31"/>
  <c r="BK47" i="31"/>
  <c r="BK47" i="30"/>
  <c r="AR47" i="29"/>
  <c r="Y47" i="29"/>
  <c r="AR47" i="30"/>
  <c r="BK47" i="29"/>
  <c r="F47" i="29"/>
  <c r="BK55" i="35"/>
  <c r="AR55" i="35"/>
  <c r="BK55" i="34"/>
  <c r="AR55" i="34"/>
  <c r="BK55" i="33"/>
  <c r="AR55" i="33"/>
  <c r="AR55" i="32"/>
  <c r="AR55" i="31"/>
  <c r="BK55" i="32"/>
  <c r="BK55" i="31"/>
  <c r="BK55" i="30"/>
  <c r="BK55" i="29"/>
  <c r="AR55" i="29"/>
  <c r="Y55" i="29"/>
  <c r="AR55" i="30"/>
  <c r="F55" i="29"/>
  <c r="BK63" i="35"/>
  <c r="AR63" i="35"/>
  <c r="BK63" i="34"/>
  <c r="AR63" i="34"/>
  <c r="BK63" i="33"/>
  <c r="AR63" i="33"/>
  <c r="AR63" i="32"/>
  <c r="BK63" i="32"/>
  <c r="AR63" i="31"/>
  <c r="BK63" i="31"/>
  <c r="BK63" i="30"/>
  <c r="AR63" i="30"/>
  <c r="BK63" i="29"/>
  <c r="AR63" i="29"/>
  <c r="Y63" i="29"/>
  <c r="F63" i="29"/>
  <c r="BK71" i="35"/>
  <c r="AR71" i="35"/>
  <c r="BK71" i="34"/>
  <c r="AR71" i="34"/>
  <c r="BK71" i="33"/>
  <c r="AR71" i="33"/>
  <c r="AR71" i="32"/>
  <c r="BK71" i="32"/>
  <c r="AR71" i="31"/>
  <c r="BK71" i="31"/>
  <c r="BK71" i="29"/>
  <c r="BK71" i="30"/>
  <c r="AR71" i="30"/>
  <c r="AR71" i="29"/>
  <c r="Y71" i="29"/>
  <c r="F71" i="29"/>
  <c r="BH29" i="35"/>
  <c r="AO29" i="35"/>
  <c r="BH29" i="34"/>
  <c r="AO29" i="34"/>
  <c r="AO29" i="33"/>
  <c r="BH29" i="33"/>
  <c r="AO29" i="32"/>
  <c r="BH29" i="32"/>
  <c r="AO29" i="31"/>
  <c r="BH29" i="31"/>
  <c r="BH29" i="30"/>
  <c r="AO29" i="30"/>
  <c r="BH29" i="29"/>
  <c r="AO29" i="29"/>
  <c r="V29" i="29"/>
  <c r="C29" i="29"/>
  <c r="BH51" i="35"/>
  <c r="AO51" i="35"/>
  <c r="AO51" i="34"/>
  <c r="BH51" i="34"/>
  <c r="BH51" i="33"/>
  <c r="AO51" i="33"/>
  <c r="BH51" i="32"/>
  <c r="AO51" i="32"/>
  <c r="AO51" i="31"/>
  <c r="BH51" i="31"/>
  <c r="AO51" i="30"/>
  <c r="AO51" i="29"/>
  <c r="V51" i="29"/>
  <c r="BH51" i="29"/>
  <c r="BH51" i="30"/>
  <c r="C51" i="29"/>
  <c r="AO63" i="35"/>
  <c r="BH63" i="35"/>
  <c r="BH63" i="34"/>
  <c r="AO63" i="34"/>
  <c r="BH63" i="33"/>
  <c r="AO63" i="33"/>
  <c r="BH63" i="32"/>
  <c r="BH63" i="31"/>
  <c r="AO63" i="32"/>
  <c r="AO63" i="31"/>
  <c r="AO63" i="30"/>
  <c r="BH63" i="29"/>
  <c r="AO63" i="29"/>
  <c r="BH63" i="30"/>
  <c r="V63" i="29"/>
  <c r="C63" i="29"/>
  <c r="AK16" i="30"/>
  <c r="R16" i="30"/>
  <c r="AK24" i="30"/>
  <c r="R24" i="30"/>
  <c r="AK32" i="30"/>
  <c r="R32" i="30"/>
  <c r="AK40" i="30"/>
  <c r="R40" i="30"/>
  <c r="AK48" i="30"/>
  <c r="R48" i="30"/>
  <c r="AK56" i="30"/>
  <c r="R56" i="30"/>
  <c r="AK64" i="30"/>
  <c r="R64" i="30"/>
  <c r="AK72" i="30"/>
  <c r="R72" i="30"/>
  <c r="R73" i="30"/>
  <c r="AK73" i="30"/>
  <c r="AI16" i="30"/>
  <c r="P16" i="30"/>
  <c r="AI24" i="30"/>
  <c r="P24" i="30"/>
  <c r="AI32" i="30"/>
  <c r="P32" i="30"/>
  <c r="P40" i="30"/>
  <c r="AI40" i="30"/>
  <c r="P48" i="30"/>
  <c r="AI48" i="30"/>
  <c r="P56" i="30"/>
  <c r="AI56" i="30"/>
  <c r="P64" i="30"/>
  <c r="AI64" i="30"/>
  <c r="P72" i="30"/>
  <c r="AI72" i="30"/>
  <c r="AI73" i="30"/>
  <c r="P73" i="30"/>
  <c r="AH16" i="30"/>
  <c r="O16" i="30"/>
  <c r="AH24" i="30"/>
  <c r="O24" i="30"/>
  <c r="AH32" i="30"/>
  <c r="O32" i="30"/>
  <c r="AH40" i="30"/>
  <c r="O40" i="30"/>
  <c r="AH48" i="30"/>
  <c r="O48" i="30"/>
  <c r="AH56" i="30"/>
  <c r="O56" i="30"/>
  <c r="O64" i="30"/>
  <c r="AH64" i="30"/>
  <c r="O72" i="30"/>
  <c r="AH72" i="30"/>
  <c r="AH73" i="30"/>
  <c r="O73" i="30"/>
  <c r="AG16" i="30"/>
  <c r="N16" i="30"/>
  <c r="AG24" i="30"/>
  <c r="N24" i="30"/>
  <c r="AG32" i="30"/>
  <c r="N32" i="30"/>
  <c r="AG40" i="30"/>
  <c r="N40" i="30"/>
  <c r="AG48" i="30"/>
  <c r="N48" i="30"/>
  <c r="AG56" i="30"/>
  <c r="N56" i="30"/>
  <c r="AG64" i="30"/>
  <c r="N64" i="30"/>
  <c r="AG72" i="30"/>
  <c r="N72" i="30"/>
  <c r="AG73" i="30"/>
  <c r="N73" i="30"/>
  <c r="BR24" i="35"/>
  <c r="AY24" i="35"/>
  <c r="BR24" i="34"/>
  <c r="AY24" i="34"/>
  <c r="AY24" i="33"/>
  <c r="BR24" i="33"/>
  <c r="BR24" i="32"/>
  <c r="AY24" i="32"/>
  <c r="AY24" i="31"/>
  <c r="BR24" i="31"/>
  <c r="AY24" i="30"/>
  <c r="BR24" i="29"/>
  <c r="AY24" i="29"/>
  <c r="AF24" i="29"/>
  <c r="BR24" i="30"/>
  <c r="M24" i="29"/>
  <c r="BR44" i="35"/>
  <c r="AY44" i="35"/>
  <c r="AY44" i="34"/>
  <c r="BR44" i="34"/>
  <c r="AY44" i="33"/>
  <c r="BR44" i="33"/>
  <c r="BR44" i="32"/>
  <c r="BR44" i="31"/>
  <c r="AY44" i="32"/>
  <c r="AY44" i="31"/>
  <c r="AY44" i="30"/>
  <c r="BR44" i="29"/>
  <c r="AY44" i="29"/>
  <c r="AF44" i="29"/>
  <c r="BR44" i="30"/>
  <c r="M44" i="29"/>
  <c r="AF60" i="30"/>
  <c r="M60" i="30"/>
  <c r="AY72" i="35"/>
  <c r="BR72" i="35"/>
  <c r="BR72" i="34"/>
  <c r="AY72" i="34"/>
  <c r="BR72" i="33"/>
  <c r="AY72" i="33"/>
  <c r="BR72" i="32"/>
  <c r="AY72" i="32"/>
  <c r="BR72" i="31"/>
  <c r="AY72" i="31"/>
  <c r="BR72" i="29"/>
  <c r="AY72" i="30"/>
  <c r="AY72" i="29"/>
  <c r="AF72" i="29"/>
  <c r="BR72" i="30"/>
  <c r="M72" i="29"/>
  <c r="AF73" i="29"/>
  <c r="M73" i="29"/>
  <c r="AC18" i="30"/>
  <c r="J18" i="30"/>
  <c r="AC26" i="30"/>
  <c r="J26" i="30"/>
  <c r="AC34" i="30"/>
  <c r="J34" i="30"/>
  <c r="AC42" i="30"/>
  <c r="J42" i="30"/>
  <c r="AC50" i="30"/>
  <c r="J50" i="30"/>
  <c r="AC58" i="30"/>
  <c r="J58" i="30"/>
  <c r="AC66" i="30"/>
  <c r="J66" i="30"/>
  <c r="AC74" i="30"/>
  <c r="J74" i="30"/>
  <c r="I18" i="30"/>
  <c r="AB18" i="30"/>
  <c r="I26" i="30"/>
  <c r="AB26" i="30"/>
  <c r="I34" i="30"/>
  <c r="AB34" i="30"/>
  <c r="AB42" i="30"/>
  <c r="I42" i="30"/>
  <c r="AB50" i="30"/>
  <c r="I50" i="30"/>
  <c r="AB58" i="30"/>
  <c r="I58" i="30"/>
  <c r="AB66" i="30"/>
  <c r="I66" i="30"/>
  <c r="AB74" i="30"/>
  <c r="I74" i="30"/>
  <c r="AA28" i="30"/>
  <c r="H28" i="30"/>
  <c r="BM48" i="35"/>
  <c r="AT48" i="35"/>
  <c r="AT48" i="34"/>
  <c r="BM48" i="34"/>
  <c r="BM48" i="33"/>
  <c r="AT48" i="33"/>
  <c r="BM48" i="32"/>
  <c r="AT48" i="32"/>
  <c r="AT48" i="31"/>
  <c r="BM48" i="31"/>
  <c r="BM48" i="30"/>
  <c r="BM48" i="29"/>
  <c r="AT48" i="29"/>
  <c r="AA48" i="29"/>
  <c r="AT48" i="30"/>
  <c r="H48" i="29"/>
  <c r="AT60" i="35"/>
  <c r="BM60" i="35"/>
  <c r="BM60" i="34"/>
  <c r="AT60" i="34"/>
  <c r="BM60" i="33"/>
  <c r="AT60" i="33"/>
  <c r="BM60" i="32"/>
  <c r="BM60" i="31"/>
  <c r="AT60" i="31"/>
  <c r="AT60" i="32"/>
  <c r="BM60" i="30"/>
  <c r="AT60" i="29"/>
  <c r="AA60" i="29"/>
  <c r="BM60" i="29"/>
  <c r="AT60" i="30"/>
  <c r="H60" i="29"/>
  <c r="BM74" i="35"/>
  <c r="AT74" i="35"/>
  <c r="BM74" i="34"/>
  <c r="AT74" i="34"/>
  <c r="BM74" i="33"/>
  <c r="AT74" i="33"/>
  <c r="AT74" i="32"/>
  <c r="BM74" i="32"/>
  <c r="BM74" i="31"/>
  <c r="AT74" i="31"/>
  <c r="BM74" i="30"/>
  <c r="BM74" i="29"/>
  <c r="AT74" i="30"/>
  <c r="AA74" i="29"/>
  <c r="H74" i="29"/>
  <c r="AT74" i="29"/>
  <c r="BL18" i="35"/>
  <c r="AS18" i="35"/>
  <c r="BL18" i="34"/>
  <c r="AS18" i="34"/>
  <c r="AS18" i="33"/>
  <c r="BL18" i="33"/>
  <c r="BL18" i="32"/>
  <c r="AS18" i="32"/>
  <c r="AS18" i="31"/>
  <c r="BL18" i="31"/>
  <c r="BL18" i="30"/>
  <c r="AS18" i="30"/>
  <c r="BL18" i="29"/>
  <c r="AS18" i="29"/>
  <c r="Z18" i="29"/>
  <c r="G18" i="29"/>
  <c r="BL26" i="35"/>
  <c r="AS26" i="35"/>
  <c r="BL26" i="34"/>
  <c r="AS26" i="34"/>
  <c r="AS26" i="33"/>
  <c r="BL26" i="33"/>
  <c r="BL26" i="32"/>
  <c r="AS26" i="32"/>
  <c r="AS26" i="31"/>
  <c r="BL26" i="31"/>
  <c r="BL26" i="30"/>
  <c r="AS26" i="30"/>
  <c r="BL26" i="29"/>
  <c r="AS26" i="29"/>
  <c r="Z26" i="29"/>
  <c r="G26" i="29"/>
  <c r="BL34" i="35"/>
  <c r="AS34" i="35"/>
  <c r="AS34" i="34"/>
  <c r="BL34" i="33"/>
  <c r="BL34" i="34"/>
  <c r="AS34" i="33"/>
  <c r="BL34" i="32"/>
  <c r="BL34" i="31"/>
  <c r="AS34" i="32"/>
  <c r="AS34" i="31"/>
  <c r="BL34" i="30"/>
  <c r="AS34" i="30"/>
  <c r="BL34" i="29"/>
  <c r="AS34" i="29"/>
  <c r="Z34" i="29"/>
  <c r="G34" i="29"/>
  <c r="BL42" i="35"/>
  <c r="AS42" i="35"/>
  <c r="AS42" i="34"/>
  <c r="BL42" i="34"/>
  <c r="BL42" i="33"/>
  <c r="AS42" i="33"/>
  <c r="BL42" i="32"/>
  <c r="AS42" i="32"/>
  <c r="BL42" i="31"/>
  <c r="AS42" i="31"/>
  <c r="BL42" i="30"/>
  <c r="AS42" i="30"/>
  <c r="AS42" i="29"/>
  <c r="BL42" i="29"/>
  <c r="Z42" i="29"/>
  <c r="G42" i="29"/>
  <c r="BL50" i="35"/>
  <c r="AS50" i="35"/>
  <c r="BL50" i="34"/>
  <c r="AS50" i="34"/>
  <c r="BL50" i="33"/>
  <c r="AS50" i="33"/>
  <c r="BL50" i="32"/>
  <c r="BL50" i="31"/>
  <c r="AS50" i="32"/>
  <c r="AS50" i="31"/>
  <c r="BL50" i="30"/>
  <c r="AS50" i="30"/>
  <c r="AS50" i="29"/>
  <c r="Z50" i="29"/>
  <c r="BL50" i="29"/>
  <c r="G50" i="29"/>
  <c r="BL58" i="35"/>
  <c r="AS58" i="35"/>
  <c r="BL58" i="34"/>
  <c r="AS58" i="34"/>
  <c r="BL58" i="33"/>
  <c r="AS58" i="33"/>
  <c r="BL58" i="32"/>
  <c r="BL58" i="31"/>
  <c r="AS58" i="32"/>
  <c r="AS58" i="31"/>
  <c r="BL58" i="30"/>
  <c r="BL58" i="29"/>
  <c r="AS58" i="30"/>
  <c r="AS58" i="29"/>
  <c r="Z58" i="29"/>
  <c r="G58" i="29"/>
  <c r="AS66" i="35"/>
  <c r="BL66" i="35"/>
  <c r="BL66" i="34"/>
  <c r="AS66" i="34"/>
  <c r="BL66" i="33"/>
  <c r="AS66" i="33"/>
  <c r="BL66" i="32"/>
  <c r="BL66" i="31"/>
  <c r="AS66" i="32"/>
  <c r="AS66" i="31"/>
  <c r="BL66" i="30"/>
  <c r="BL66" i="29"/>
  <c r="AS66" i="30"/>
  <c r="AS66" i="29"/>
  <c r="Z66" i="29"/>
  <c r="G66" i="29"/>
  <c r="AS74" i="35"/>
  <c r="BL74" i="35"/>
  <c r="BL74" i="34"/>
  <c r="AS74" i="34"/>
  <c r="BL74" i="33"/>
  <c r="AS74" i="33"/>
  <c r="BL74" i="32"/>
  <c r="BL74" i="31"/>
  <c r="AS74" i="31"/>
  <c r="AS74" i="32"/>
  <c r="BL74" i="30"/>
  <c r="BL74" i="29"/>
  <c r="AS74" i="30"/>
  <c r="AS74" i="29"/>
  <c r="Z74" i="29"/>
  <c r="G74" i="29"/>
  <c r="AR18" i="35"/>
  <c r="BK18" i="35"/>
  <c r="AR18" i="34"/>
  <c r="BK18" i="34"/>
  <c r="BK18" i="33"/>
  <c r="AR18" i="33"/>
  <c r="BK18" i="32"/>
  <c r="AR18" i="32"/>
  <c r="BK18" i="31"/>
  <c r="AR18" i="31"/>
  <c r="BK18" i="30"/>
  <c r="AR18" i="30"/>
  <c r="BK18" i="29"/>
  <c r="AR18" i="29"/>
  <c r="Y18" i="29"/>
  <c r="F18" i="29"/>
  <c r="AR26" i="35"/>
  <c r="BK26" i="35"/>
  <c r="AR26" i="34"/>
  <c r="BK26" i="34"/>
  <c r="BK26" i="33"/>
  <c r="AR26" i="33"/>
  <c r="BK26" i="32"/>
  <c r="AR26" i="32"/>
  <c r="BK26" i="31"/>
  <c r="AR26" i="31"/>
  <c r="BK26" i="30"/>
  <c r="AR26" i="30"/>
  <c r="BK26" i="29"/>
  <c r="AR26" i="29"/>
  <c r="Y26" i="29"/>
  <c r="F26" i="29"/>
  <c r="AR34" i="35"/>
  <c r="BK34" i="35"/>
  <c r="AR34" i="34"/>
  <c r="BK34" i="34"/>
  <c r="BK34" i="33"/>
  <c r="AR34" i="33"/>
  <c r="BK34" i="32"/>
  <c r="AR34" i="32"/>
  <c r="AR34" i="31"/>
  <c r="BK34" i="31"/>
  <c r="BK34" i="30"/>
  <c r="AR34" i="30"/>
  <c r="BK34" i="29"/>
  <c r="AR34" i="29"/>
  <c r="Y34" i="29"/>
  <c r="F34" i="29"/>
  <c r="AR42" i="35"/>
  <c r="BK42" i="35"/>
  <c r="AR42" i="34"/>
  <c r="BK42" i="34"/>
  <c r="BK42" i="33"/>
  <c r="AR42" i="33"/>
  <c r="BK42" i="32"/>
  <c r="AR42" i="32"/>
  <c r="BK42" i="31"/>
  <c r="AR42" i="31"/>
  <c r="BK42" i="30"/>
  <c r="AR42" i="30"/>
  <c r="AR42" i="29"/>
  <c r="BK42" i="29"/>
  <c r="Y42" i="29"/>
  <c r="F42" i="29"/>
  <c r="AR50" i="35"/>
  <c r="BK50" i="35"/>
  <c r="BK50" i="34"/>
  <c r="AR50" i="34"/>
  <c r="BK50" i="33"/>
  <c r="AR50" i="33"/>
  <c r="BK50" i="32"/>
  <c r="BK50" i="31"/>
  <c r="AR50" i="32"/>
  <c r="AR50" i="31"/>
  <c r="BK50" i="30"/>
  <c r="AR50" i="30"/>
  <c r="AR50" i="29"/>
  <c r="Y50" i="29"/>
  <c r="BK50" i="29"/>
  <c r="F50" i="29"/>
  <c r="AR58" i="35"/>
  <c r="BK58" i="35"/>
  <c r="BK58" i="34"/>
  <c r="AR58" i="34"/>
  <c r="BK58" i="33"/>
  <c r="AR58" i="33"/>
  <c r="BK58" i="32"/>
  <c r="BK58" i="31"/>
  <c r="AR58" i="32"/>
  <c r="AR58" i="31"/>
  <c r="BK58" i="30"/>
  <c r="AR58" i="30"/>
  <c r="AR58" i="29"/>
  <c r="Y58" i="29"/>
  <c r="BK58" i="29"/>
  <c r="F58" i="29"/>
  <c r="AR66" i="35"/>
  <c r="BK66" i="35"/>
  <c r="BK66" i="34"/>
  <c r="AR66" i="34"/>
  <c r="BK66" i="33"/>
  <c r="AR66" i="33"/>
  <c r="BK66" i="32"/>
  <c r="BK66" i="31"/>
  <c r="AR66" i="31"/>
  <c r="AR66" i="32"/>
  <c r="BK66" i="30"/>
  <c r="AR66" i="30"/>
  <c r="AR66" i="29"/>
  <c r="Y66" i="29"/>
  <c r="BK66" i="29"/>
  <c r="F66" i="29"/>
  <c r="AR74" i="35"/>
  <c r="BK74" i="35"/>
  <c r="BK74" i="34"/>
  <c r="AR74" i="34"/>
  <c r="BK74" i="33"/>
  <c r="AR74" i="33"/>
  <c r="BK74" i="32"/>
  <c r="BK74" i="31"/>
  <c r="AR74" i="31"/>
  <c r="AR74" i="32"/>
  <c r="BK74" i="30"/>
  <c r="AR74" i="30"/>
  <c r="AR74" i="29"/>
  <c r="BK74" i="29"/>
  <c r="Y74" i="29"/>
  <c r="F74" i="29"/>
  <c r="BH28" i="35"/>
  <c r="AO28" i="35"/>
  <c r="BH28" i="34"/>
  <c r="AO28" i="34"/>
  <c r="AO28" i="33"/>
  <c r="BH28" i="33"/>
  <c r="AO28" i="32"/>
  <c r="BH28" i="32"/>
  <c r="AO28" i="31"/>
  <c r="BH28" i="31"/>
  <c r="BH28" i="30"/>
  <c r="AO28" i="30"/>
  <c r="BH28" i="29"/>
  <c r="AO28" i="29"/>
  <c r="V28" i="29"/>
  <c r="C28" i="29"/>
  <c r="BH50" i="35"/>
  <c r="AO50" i="35"/>
  <c r="AO50" i="34"/>
  <c r="BH50" i="34"/>
  <c r="AO50" i="33"/>
  <c r="BH50" i="33"/>
  <c r="AO50" i="32"/>
  <c r="BH50" i="31"/>
  <c r="BH50" i="32"/>
  <c r="AO50" i="31"/>
  <c r="AO50" i="30"/>
  <c r="BH50" i="30"/>
  <c r="AO50" i="29"/>
  <c r="V50" i="29"/>
  <c r="BH50" i="29"/>
  <c r="C50" i="29"/>
  <c r="BH62" i="35"/>
  <c r="AO62" i="35"/>
  <c r="BH62" i="34"/>
  <c r="AO62" i="34"/>
  <c r="BH62" i="33"/>
  <c r="AO62" i="33"/>
  <c r="BH62" i="32"/>
  <c r="BH62" i="31"/>
  <c r="AO62" i="32"/>
  <c r="AO62" i="31"/>
  <c r="AO62" i="30"/>
  <c r="BH62" i="29"/>
  <c r="BH62" i="30"/>
  <c r="AO62" i="29"/>
  <c r="V62" i="29"/>
  <c r="C62" i="29"/>
  <c r="E66" i="30"/>
  <c r="X66" i="30"/>
  <c r="E58" i="30"/>
  <c r="X58" i="30"/>
  <c r="E50" i="30"/>
  <c r="X50" i="30"/>
  <c r="E42" i="30"/>
  <c r="X42" i="30"/>
  <c r="X34" i="30"/>
  <c r="E34" i="30"/>
  <c r="X26" i="30"/>
  <c r="E26" i="30"/>
  <c r="X18" i="30"/>
  <c r="E18" i="30"/>
  <c r="L74" i="30"/>
  <c r="AE74" i="30"/>
  <c r="AE65" i="30"/>
  <c r="L65" i="30"/>
  <c r="AE57" i="30"/>
  <c r="L57" i="30"/>
  <c r="AE49" i="30"/>
  <c r="L49" i="30"/>
  <c r="AE41" i="30"/>
  <c r="L41" i="30"/>
  <c r="AE33" i="30"/>
  <c r="L33" i="30"/>
  <c r="AE25" i="30"/>
  <c r="L25" i="30"/>
  <c r="AE17" i="30"/>
  <c r="L17" i="30"/>
  <c r="AE18" i="31"/>
  <c r="L18" i="31"/>
  <c r="AE34" i="31"/>
  <c r="L34" i="31"/>
  <c r="AE50" i="31"/>
  <c r="L50" i="31"/>
  <c r="L66" i="31"/>
  <c r="AE66" i="31"/>
  <c r="AE27" i="31"/>
  <c r="L27" i="31"/>
  <c r="L43" i="31"/>
  <c r="AE43" i="31"/>
  <c r="L59" i="31"/>
  <c r="AE59" i="31"/>
  <c r="V70" i="31"/>
  <c r="C70" i="31"/>
  <c r="C43" i="31"/>
  <c r="V43" i="31"/>
  <c r="V15" i="31"/>
  <c r="C15" i="31"/>
  <c r="F67" i="31"/>
  <c r="Y67" i="31"/>
  <c r="Y59" i="31"/>
  <c r="F59" i="31"/>
  <c r="Y51" i="31"/>
  <c r="F51" i="31"/>
  <c r="Y43" i="31"/>
  <c r="F43" i="31"/>
  <c r="Y35" i="31"/>
  <c r="F35" i="31"/>
  <c r="Y27" i="31"/>
  <c r="F27" i="31"/>
  <c r="Y19" i="31"/>
  <c r="F19" i="31"/>
  <c r="Z66" i="31"/>
  <c r="G66" i="31"/>
  <c r="Z58" i="31"/>
  <c r="G58" i="31"/>
  <c r="Z50" i="31"/>
  <c r="G50" i="31"/>
  <c r="Z42" i="31"/>
  <c r="G42" i="31"/>
  <c r="G34" i="31"/>
  <c r="Z34" i="31"/>
  <c r="G26" i="31"/>
  <c r="Z26" i="31"/>
  <c r="G18" i="31"/>
  <c r="Z18" i="31"/>
  <c r="AA74" i="31"/>
  <c r="H74" i="31"/>
  <c r="H43" i="31"/>
  <c r="AA43" i="31"/>
  <c r="AA15" i="31"/>
  <c r="H15" i="31"/>
  <c r="AC67" i="31"/>
  <c r="J67" i="31"/>
  <c r="AC59" i="31"/>
  <c r="J59" i="31"/>
  <c r="AC51" i="31"/>
  <c r="J51" i="31"/>
  <c r="AC43" i="31"/>
  <c r="J43" i="31"/>
  <c r="AC35" i="31"/>
  <c r="J35" i="31"/>
  <c r="AC27" i="31"/>
  <c r="J27" i="31"/>
  <c r="AC19" i="31"/>
  <c r="J19" i="31"/>
  <c r="AF47" i="31"/>
  <c r="M47" i="31"/>
  <c r="M21" i="31"/>
  <c r="AF21" i="31"/>
  <c r="AH68" i="31"/>
  <c r="O68" i="31"/>
  <c r="AH60" i="31"/>
  <c r="O60" i="31"/>
  <c r="AH52" i="31"/>
  <c r="O52" i="31"/>
  <c r="AH44" i="31"/>
  <c r="O44" i="31"/>
  <c r="AH36" i="31"/>
  <c r="O36" i="31"/>
  <c r="O28" i="31"/>
  <c r="AH28" i="31"/>
  <c r="O20" i="31"/>
  <c r="AH20" i="31"/>
  <c r="AH12" i="31"/>
  <c r="O12" i="31"/>
  <c r="P67" i="31"/>
  <c r="AI67" i="31"/>
  <c r="P59" i="31"/>
  <c r="AI59" i="31"/>
  <c r="P51" i="31"/>
  <c r="AI51" i="31"/>
  <c r="P43" i="31"/>
  <c r="AI43" i="31"/>
  <c r="P35" i="31"/>
  <c r="AI35" i="31"/>
  <c r="P27" i="31"/>
  <c r="AI27" i="31"/>
  <c r="P19" i="31"/>
  <c r="AI19" i="31"/>
  <c r="L24" i="35"/>
  <c r="AE24" i="35"/>
  <c r="AE40" i="35"/>
  <c r="L40" i="35"/>
  <c r="L56" i="35"/>
  <c r="AE56" i="35"/>
  <c r="L72" i="35"/>
  <c r="AE72" i="35"/>
  <c r="AE73" i="35"/>
  <c r="L73" i="35"/>
  <c r="E24" i="35"/>
  <c r="X24" i="35"/>
  <c r="E38" i="35"/>
  <c r="X38" i="35"/>
  <c r="X54" i="35"/>
  <c r="E54" i="35"/>
  <c r="X70" i="35"/>
  <c r="E70" i="35"/>
  <c r="AE21" i="34"/>
  <c r="L21" i="34"/>
  <c r="AE37" i="34"/>
  <c r="L37" i="34"/>
  <c r="L53" i="34"/>
  <c r="AE53" i="34"/>
  <c r="AE69" i="34"/>
  <c r="L69" i="34"/>
  <c r="X23" i="34"/>
  <c r="E23" i="34"/>
  <c r="E35" i="34"/>
  <c r="X35" i="34"/>
  <c r="X45" i="34"/>
  <c r="E45" i="34"/>
  <c r="E59" i="34"/>
  <c r="X59" i="34"/>
  <c r="L23" i="33"/>
  <c r="AE23" i="33"/>
  <c r="AE39" i="33"/>
  <c r="L39" i="33"/>
  <c r="AE55" i="33"/>
  <c r="L55" i="33"/>
  <c r="L71" i="33"/>
  <c r="AE71" i="33"/>
  <c r="D17" i="33"/>
  <c r="W17" i="33"/>
  <c r="X27" i="33"/>
  <c r="E27" i="33"/>
  <c r="W35" i="33"/>
  <c r="D35" i="33"/>
  <c r="W43" i="33"/>
  <c r="D43" i="33"/>
  <c r="E53" i="33"/>
  <c r="X53" i="33"/>
  <c r="E61" i="33"/>
  <c r="X61" i="33"/>
  <c r="W69" i="33"/>
  <c r="D69" i="33"/>
  <c r="L13" i="32"/>
  <c r="AE13" i="32"/>
  <c r="AE29" i="32"/>
  <c r="L29" i="32"/>
  <c r="L45" i="32"/>
  <c r="AE45" i="32"/>
  <c r="L61" i="32"/>
  <c r="AE61" i="32"/>
  <c r="X49" i="32"/>
  <c r="E49" i="32"/>
  <c r="AE25" i="35"/>
  <c r="L25" i="35"/>
  <c r="L41" i="35"/>
  <c r="AE41" i="35"/>
  <c r="L57" i="35"/>
  <c r="AE57" i="35"/>
  <c r="E25" i="35"/>
  <c r="X25" i="35"/>
  <c r="D37" i="35"/>
  <c r="W37" i="35"/>
  <c r="X51" i="35"/>
  <c r="E51" i="35"/>
  <c r="E65" i="35"/>
  <c r="X65" i="35"/>
  <c r="AE26" i="34"/>
  <c r="L26" i="34"/>
  <c r="AE42" i="34"/>
  <c r="L42" i="34"/>
  <c r="L58" i="34"/>
  <c r="AE58" i="34"/>
  <c r="L74" i="34"/>
  <c r="AE74" i="34"/>
  <c r="E24" i="34"/>
  <c r="X24" i="34"/>
  <c r="E40" i="34"/>
  <c r="X40" i="34"/>
  <c r="X56" i="34"/>
  <c r="E56" i="34"/>
  <c r="X72" i="34"/>
  <c r="E72" i="34"/>
  <c r="X73" i="34"/>
  <c r="E73" i="34"/>
  <c r="L26" i="33"/>
  <c r="AE26" i="33"/>
  <c r="AE42" i="33"/>
  <c r="L42" i="33"/>
  <c r="L58" i="33"/>
  <c r="AE58" i="33"/>
  <c r="AE74" i="33"/>
  <c r="L74" i="33"/>
  <c r="X26" i="33"/>
  <c r="E26" i="33"/>
  <c r="D34" i="33"/>
  <c r="W34" i="33"/>
  <c r="D42" i="33"/>
  <c r="W42" i="33"/>
  <c r="W50" i="33"/>
  <c r="D50" i="33"/>
  <c r="W58" i="33"/>
  <c r="D58" i="33"/>
  <c r="W66" i="33"/>
  <c r="D66" i="33"/>
  <c r="W74" i="33"/>
  <c r="D74" i="33"/>
  <c r="AE24" i="32"/>
  <c r="L24" i="32"/>
  <c r="L40" i="32"/>
  <c r="AE40" i="32"/>
  <c r="L56" i="32"/>
  <c r="AE56" i="32"/>
  <c r="L72" i="32"/>
  <c r="AE72" i="32"/>
  <c r="AE73" i="32"/>
  <c r="L73" i="32"/>
  <c r="Y74" i="32"/>
  <c r="F74" i="32"/>
  <c r="F65" i="32"/>
  <c r="Y65" i="32"/>
  <c r="F57" i="32"/>
  <c r="Y57" i="32"/>
  <c r="F49" i="32"/>
  <c r="Y49" i="32"/>
  <c r="F41" i="32"/>
  <c r="Y41" i="32"/>
  <c r="Y33" i="32"/>
  <c r="F33" i="32"/>
  <c r="Y25" i="32"/>
  <c r="F25" i="32"/>
  <c r="Y17" i="32"/>
  <c r="F17" i="32"/>
  <c r="Z72" i="32"/>
  <c r="G72" i="32"/>
  <c r="Z73" i="32"/>
  <c r="G73" i="32"/>
  <c r="Z64" i="32"/>
  <c r="G64" i="32"/>
  <c r="Z56" i="32"/>
  <c r="G56" i="32"/>
  <c r="Z48" i="32"/>
  <c r="G48" i="32"/>
  <c r="G40" i="32"/>
  <c r="Z40" i="32"/>
  <c r="Z32" i="32"/>
  <c r="G32" i="32"/>
  <c r="Z24" i="32"/>
  <c r="G24" i="32"/>
  <c r="G16" i="32"/>
  <c r="Z16" i="32"/>
  <c r="H52" i="32"/>
  <c r="AA52" i="32"/>
  <c r="I43" i="32"/>
  <c r="AB43" i="32"/>
  <c r="J70" i="32"/>
  <c r="AC70" i="32"/>
  <c r="J62" i="32"/>
  <c r="AC62" i="32"/>
  <c r="J54" i="32"/>
  <c r="AC54" i="32"/>
  <c r="AC46" i="32"/>
  <c r="J46" i="32"/>
  <c r="J38" i="32"/>
  <c r="AC38" i="32"/>
  <c r="J30" i="32"/>
  <c r="AC30" i="32"/>
  <c r="J22" i="32"/>
  <c r="AC22" i="32"/>
  <c r="AC14" i="32"/>
  <c r="J14" i="32"/>
  <c r="AF36" i="32"/>
  <c r="M36" i="32"/>
  <c r="AG27" i="32"/>
  <c r="N27" i="32"/>
  <c r="AH68" i="32"/>
  <c r="O68" i="32"/>
  <c r="AH60" i="32"/>
  <c r="O60" i="32"/>
  <c r="AH52" i="32"/>
  <c r="O52" i="32"/>
  <c r="O44" i="32"/>
  <c r="AH44" i="32"/>
  <c r="AH36" i="32"/>
  <c r="O36" i="32"/>
  <c r="AH28" i="32"/>
  <c r="O28" i="32"/>
  <c r="AH20" i="32"/>
  <c r="O20" i="32"/>
  <c r="O12" i="32"/>
  <c r="AH12" i="32"/>
  <c r="AI67" i="32"/>
  <c r="P67" i="32"/>
  <c r="AI59" i="32"/>
  <c r="P59" i="32"/>
  <c r="AI51" i="32"/>
  <c r="P51" i="32"/>
  <c r="AI43" i="32"/>
  <c r="P43" i="32"/>
  <c r="AI35" i="32"/>
  <c r="P35" i="32"/>
  <c r="AI27" i="32"/>
  <c r="P27" i="32"/>
  <c r="P19" i="32"/>
  <c r="AI19" i="32"/>
  <c r="V68" i="33"/>
  <c r="C68" i="33"/>
  <c r="V60" i="33"/>
  <c r="C60" i="33"/>
  <c r="V52" i="33"/>
  <c r="C52" i="33"/>
  <c r="V44" i="33"/>
  <c r="C44" i="33"/>
  <c r="V36" i="33"/>
  <c r="C36" i="33"/>
  <c r="C28" i="33"/>
  <c r="V28" i="33"/>
  <c r="V20" i="33"/>
  <c r="C20" i="33"/>
  <c r="C12" i="33"/>
  <c r="V12" i="33"/>
  <c r="F67" i="33"/>
  <c r="Y67" i="33"/>
  <c r="F59" i="33"/>
  <c r="Y59" i="33"/>
  <c r="F51" i="33"/>
  <c r="Y51" i="33"/>
  <c r="Y43" i="33"/>
  <c r="F43" i="33"/>
  <c r="Y35" i="33"/>
  <c r="F35" i="33"/>
  <c r="F27" i="33"/>
  <c r="Y27" i="33"/>
  <c r="F19" i="33"/>
  <c r="Y19" i="33"/>
  <c r="G66" i="33"/>
  <c r="Z66" i="33"/>
  <c r="G58" i="33"/>
  <c r="Z58" i="33"/>
  <c r="G50" i="33"/>
  <c r="Z50" i="33"/>
  <c r="Z42" i="33"/>
  <c r="G42" i="33"/>
  <c r="Z34" i="33"/>
  <c r="G34" i="33"/>
  <c r="G26" i="33"/>
  <c r="Z26" i="33"/>
  <c r="G18" i="33"/>
  <c r="Z18" i="33"/>
  <c r="AA74" i="33"/>
  <c r="H74" i="33"/>
  <c r="AA65" i="33"/>
  <c r="H65" i="33"/>
  <c r="AA57" i="33"/>
  <c r="H57" i="33"/>
  <c r="AA49" i="33"/>
  <c r="H49" i="33"/>
  <c r="AA41" i="33"/>
  <c r="H41" i="33"/>
  <c r="H33" i="33"/>
  <c r="AA33" i="33"/>
  <c r="H25" i="33"/>
  <c r="AA25" i="33"/>
  <c r="H17" i="33"/>
  <c r="AA17" i="33"/>
  <c r="AB72" i="33"/>
  <c r="I72" i="33"/>
  <c r="I73" i="33"/>
  <c r="AB73" i="33"/>
  <c r="I64" i="33"/>
  <c r="AB64" i="33"/>
  <c r="I56" i="33"/>
  <c r="AB56" i="33"/>
  <c r="I48" i="33"/>
  <c r="AB48" i="33"/>
  <c r="I40" i="33"/>
  <c r="AB40" i="33"/>
  <c r="AB32" i="33"/>
  <c r="I32" i="33"/>
  <c r="AB24" i="33"/>
  <c r="I24" i="33"/>
  <c r="AB16" i="33"/>
  <c r="I16" i="33"/>
  <c r="AC71" i="33"/>
  <c r="J71" i="33"/>
  <c r="AC63" i="33"/>
  <c r="J63" i="33"/>
  <c r="J55" i="33"/>
  <c r="AC55" i="33"/>
  <c r="J47" i="33"/>
  <c r="AC47" i="33"/>
  <c r="J39" i="33"/>
  <c r="AC39" i="33"/>
  <c r="J31" i="33"/>
  <c r="AC31" i="33"/>
  <c r="J23" i="33"/>
  <c r="AC23" i="33"/>
  <c r="J15" i="33"/>
  <c r="AC15" i="33"/>
  <c r="M70" i="33"/>
  <c r="AF70" i="33"/>
  <c r="M62" i="33"/>
  <c r="AF62" i="33"/>
  <c r="M54" i="33"/>
  <c r="AF54" i="33"/>
  <c r="M46" i="33"/>
  <c r="AF46" i="33"/>
  <c r="M38" i="33"/>
  <c r="AF38" i="33"/>
  <c r="AF30" i="33"/>
  <c r="M30" i="33"/>
  <c r="AF22" i="33"/>
  <c r="M22" i="33"/>
  <c r="AF14" i="33"/>
  <c r="M14" i="33"/>
  <c r="N69" i="33"/>
  <c r="AG69" i="33"/>
  <c r="N61" i="33"/>
  <c r="AG61" i="33"/>
  <c r="N53" i="33"/>
  <c r="AG53" i="33"/>
  <c r="AG44" i="33"/>
  <c r="N44" i="33"/>
  <c r="AG34" i="33"/>
  <c r="N34" i="33"/>
  <c r="N23" i="33"/>
  <c r="AG23" i="33"/>
  <c r="N12" i="33"/>
  <c r="AG12" i="33"/>
  <c r="O67" i="33"/>
  <c r="AH67" i="33"/>
  <c r="O59" i="33"/>
  <c r="AH59" i="33"/>
  <c r="O51" i="33"/>
  <c r="AH51" i="33"/>
  <c r="O43" i="33"/>
  <c r="AH43" i="33"/>
  <c r="O35" i="33"/>
  <c r="AH35" i="33"/>
  <c r="AH27" i="33"/>
  <c r="O27" i="33"/>
  <c r="AH19" i="33"/>
  <c r="O19" i="33"/>
  <c r="P66" i="33"/>
  <c r="AI66" i="33"/>
  <c r="P58" i="33"/>
  <c r="AI58" i="33"/>
  <c r="AI50" i="33"/>
  <c r="P50" i="33"/>
  <c r="AI42" i="33"/>
  <c r="P42" i="33"/>
  <c r="AI34" i="33"/>
  <c r="P34" i="33"/>
  <c r="P26" i="33"/>
  <c r="AI26" i="33"/>
  <c r="P18" i="33"/>
  <c r="AI18" i="33"/>
  <c r="R63" i="33"/>
  <c r="AK63" i="33"/>
  <c r="AK52" i="33"/>
  <c r="R52" i="33"/>
  <c r="AK41" i="33"/>
  <c r="R41" i="33"/>
  <c r="R31" i="33"/>
  <c r="AK31" i="33"/>
  <c r="R20" i="33"/>
  <c r="AK20" i="33"/>
  <c r="V53" i="34"/>
  <c r="C53" i="34"/>
  <c r="V32" i="34"/>
  <c r="C32" i="34"/>
  <c r="F66" i="34"/>
  <c r="Y66" i="34"/>
  <c r="F58" i="34"/>
  <c r="Y58" i="34"/>
  <c r="Y50" i="34"/>
  <c r="F50" i="34"/>
  <c r="Y42" i="34"/>
  <c r="F42" i="34"/>
  <c r="Y34" i="34"/>
  <c r="F34" i="34"/>
  <c r="Y26" i="34"/>
  <c r="F26" i="34"/>
  <c r="Y18" i="34"/>
  <c r="F18" i="34"/>
  <c r="Z74" i="34"/>
  <c r="G74" i="34"/>
  <c r="Z65" i="34"/>
  <c r="G65" i="34"/>
  <c r="Z57" i="34"/>
  <c r="G57" i="34"/>
  <c r="Z49" i="34"/>
  <c r="G49" i="34"/>
  <c r="G41" i="34"/>
  <c r="Z41" i="34"/>
  <c r="G33" i="34"/>
  <c r="Z33" i="34"/>
  <c r="G25" i="34"/>
  <c r="Z25" i="34"/>
  <c r="G17" i="34"/>
  <c r="Z17" i="34"/>
  <c r="H69" i="34"/>
  <c r="AA69" i="34"/>
  <c r="AA48" i="34"/>
  <c r="H48" i="34"/>
  <c r="AA27" i="34"/>
  <c r="H27" i="34"/>
  <c r="AB72" i="34"/>
  <c r="I72" i="34"/>
  <c r="AB73" i="34"/>
  <c r="I73" i="34"/>
  <c r="AB64" i="34"/>
  <c r="I64" i="34"/>
  <c r="AB56" i="34"/>
  <c r="I56" i="34"/>
  <c r="I48" i="34"/>
  <c r="AB48" i="34"/>
  <c r="I40" i="34"/>
  <c r="AB40" i="34"/>
  <c r="I32" i="34"/>
  <c r="AB32" i="34"/>
  <c r="I24" i="34"/>
  <c r="AB24" i="34"/>
  <c r="I16" i="34"/>
  <c r="AB16" i="34"/>
  <c r="J71" i="34"/>
  <c r="AC71" i="34"/>
  <c r="J63" i="34"/>
  <c r="AC63" i="34"/>
  <c r="AC55" i="34"/>
  <c r="J55" i="34"/>
  <c r="AC47" i="34"/>
  <c r="J47" i="34"/>
  <c r="AC39" i="34"/>
  <c r="J39" i="34"/>
  <c r="AC31" i="34"/>
  <c r="J31" i="34"/>
  <c r="AC23" i="34"/>
  <c r="J23" i="34"/>
  <c r="AC15" i="34"/>
  <c r="J15" i="34"/>
  <c r="AF64" i="34"/>
  <c r="M64" i="34"/>
  <c r="M43" i="34"/>
  <c r="AF43" i="34"/>
  <c r="AF21" i="34"/>
  <c r="M21" i="34"/>
  <c r="N70" i="34"/>
  <c r="AG70" i="34"/>
  <c r="N62" i="34"/>
  <c r="AG62" i="34"/>
  <c r="AG54" i="34"/>
  <c r="N54" i="34"/>
  <c r="AG46" i="34"/>
  <c r="N46" i="34"/>
  <c r="AG38" i="34"/>
  <c r="N38" i="34"/>
  <c r="AG30" i="34"/>
  <c r="N30" i="34"/>
  <c r="AG22" i="34"/>
  <c r="N22" i="34"/>
  <c r="AG14" i="34"/>
  <c r="N14" i="34"/>
  <c r="AH69" i="34"/>
  <c r="O69" i="34"/>
  <c r="AH61" i="34"/>
  <c r="O61" i="34"/>
  <c r="AH53" i="34"/>
  <c r="O53" i="34"/>
  <c r="AH45" i="34"/>
  <c r="O45" i="34"/>
  <c r="O37" i="34"/>
  <c r="AH37" i="34"/>
  <c r="O29" i="34"/>
  <c r="AH29" i="34"/>
  <c r="O21" i="34"/>
  <c r="AH21" i="34"/>
  <c r="O13" i="34"/>
  <c r="AH13" i="34"/>
  <c r="P68" i="34"/>
  <c r="AI68" i="34"/>
  <c r="P60" i="34"/>
  <c r="AI60" i="34"/>
  <c r="AI52" i="34"/>
  <c r="P52" i="34"/>
  <c r="AI44" i="34"/>
  <c r="P44" i="34"/>
  <c r="AI36" i="34"/>
  <c r="P36" i="34"/>
  <c r="AI28" i="34"/>
  <c r="P28" i="34"/>
  <c r="P20" i="34"/>
  <c r="AI20" i="34"/>
  <c r="P12" i="34"/>
  <c r="AI12" i="34"/>
  <c r="R67" i="34"/>
  <c r="AK67" i="34"/>
  <c r="R59" i="34"/>
  <c r="AK59" i="34"/>
  <c r="AK51" i="34"/>
  <c r="R51" i="34"/>
  <c r="R43" i="34"/>
  <c r="AK43" i="34"/>
  <c r="AK35" i="34"/>
  <c r="R35" i="34"/>
  <c r="AK27" i="34"/>
  <c r="R27" i="34"/>
  <c r="AK19" i="34"/>
  <c r="R19" i="34"/>
  <c r="C59" i="35"/>
  <c r="V59" i="35"/>
  <c r="C41" i="35"/>
  <c r="V41" i="35"/>
  <c r="C21" i="35"/>
  <c r="V21" i="35"/>
  <c r="Y63" i="35"/>
  <c r="F63" i="35"/>
  <c r="F47" i="35"/>
  <c r="Y47" i="35"/>
  <c r="Y31" i="35"/>
  <c r="F31" i="35"/>
  <c r="F15" i="35"/>
  <c r="Y15" i="35"/>
  <c r="G68" i="35"/>
  <c r="Z68" i="35"/>
  <c r="Z60" i="35"/>
  <c r="G60" i="35"/>
  <c r="Z52" i="35"/>
  <c r="G52" i="35"/>
  <c r="Z44" i="35"/>
  <c r="G44" i="35"/>
  <c r="Z36" i="35"/>
  <c r="G36" i="35"/>
  <c r="G28" i="35"/>
  <c r="Z28" i="35"/>
  <c r="Z20" i="35"/>
  <c r="G20" i="35"/>
  <c r="Z12" i="35"/>
  <c r="G12" i="35"/>
  <c r="H59" i="35"/>
  <c r="AA59" i="35"/>
  <c r="H41" i="35"/>
  <c r="AA41" i="35"/>
  <c r="AA21" i="35"/>
  <c r="H21" i="35"/>
  <c r="AB69" i="35"/>
  <c r="I69" i="35"/>
  <c r="AB61" i="35"/>
  <c r="I61" i="35"/>
  <c r="AB53" i="35"/>
  <c r="I53" i="35"/>
  <c r="AB45" i="35"/>
  <c r="I45" i="35"/>
  <c r="AB37" i="35"/>
  <c r="I37" i="35"/>
  <c r="I29" i="35"/>
  <c r="AB29" i="35"/>
  <c r="I21" i="35"/>
  <c r="AB21" i="35"/>
  <c r="I13" i="35"/>
  <c r="AB13" i="35"/>
  <c r="AC61" i="35"/>
  <c r="J61" i="35"/>
  <c r="J45" i="35"/>
  <c r="AC45" i="35"/>
  <c r="AC29" i="35"/>
  <c r="J29" i="35"/>
  <c r="J13" i="35"/>
  <c r="AC13" i="35"/>
  <c r="AF59" i="35"/>
  <c r="M59" i="35"/>
  <c r="AF39" i="35"/>
  <c r="M39" i="35"/>
  <c r="AF17" i="35"/>
  <c r="M17" i="35"/>
  <c r="AG68" i="35"/>
  <c r="N68" i="35"/>
  <c r="N60" i="35"/>
  <c r="AG60" i="35"/>
  <c r="N52" i="35"/>
  <c r="AG52" i="35"/>
  <c r="N44" i="35"/>
  <c r="AG44" i="35"/>
  <c r="N36" i="35"/>
  <c r="AG36" i="35"/>
  <c r="AG28" i="35"/>
  <c r="N28" i="35"/>
  <c r="AG20" i="35"/>
  <c r="N20" i="35"/>
  <c r="AG12" i="35"/>
  <c r="N12" i="35"/>
  <c r="AH58" i="35"/>
  <c r="O58" i="35"/>
  <c r="AH36" i="35"/>
  <c r="O36" i="35"/>
  <c r="O15" i="35"/>
  <c r="AH15" i="35"/>
  <c r="AI67" i="35"/>
  <c r="P67" i="35"/>
  <c r="P59" i="35"/>
  <c r="AI59" i="35"/>
  <c r="P51" i="35"/>
  <c r="AI51" i="35"/>
  <c r="P43" i="35"/>
  <c r="AI43" i="35"/>
  <c r="P35" i="35"/>
  <c r="AI35" i="35"/>
  <c r="AI27" i="35"/>
  <c r="P27" i="35"/>
  <c r="AI19" i="35"/>
  <c r="P19" i="35"/>
  <c r="R67" i="35"/>
  <c r="AK67" i="35"/>
  <c r="AK59" i="35"/>
  <c r="R59" i="35"/>
  <c r="R51" i="35"/>
  <c r="AK51" i="35"/>
  <c r="R43" i="35"/>
  <c r="AK43" i="35"/>
  <c r="R35" i="35"/>
  <c r="AK35" i="35"/>
  <c r="AK27" i="35"/>
  <c r="R27" i="35"/>
  <c r="AK19" i="35"/>
  <c r="R19" i="35"/>
  <c r="BQ75" i="35"/>
  <c r="AX75" i="35"/>
  <c r="BQ75" i="34"/>
  <c r="AX75" i="34"/>
  <c r="AX75" i="33"/>
  <c r="BQ75" i="33"/>
  <c r="BQ75" i="32"/>
  <c r="AX75" i="32"/>
  <c r="BQ75" i="31"/>
  <c r="AX75" i="31"/>
  <c r="AX75" i="30"/>
  <c r="BQ75" i="29"/>
  <c r="BQ75" i="30"/>
  <c r="AX75" i="29"/>
  <c r="AE75" i="29"/>
  <c r="L75" i="29"/>
  <c r="AT76" i="35"/>
  <c r="BM76" i="35"/>
  <c r="AT76" i="34"/>
  <c r="BM76" i="34"/>
  <c r="BM76" i="33"/>
  <c r="AT76" i="33"/>
  <c r="BM76" i="32"/>
  <c r="AT76" i="32"/>
  <c r="BM76" i="31"/>
  <c r="AT76" i="31"/>
  <c r="BM76" i="30"/>
  <c r="AT76" i="29"/>
  <c r="AT76" i="30"/>
  <c r="AA76" i="29"/>
  <c r="BM76" i="29"/>
  <c r="H76" i="29"/>
  <c r="BW76" i="35"/>
  <c r="BD76" i="35"/>
  <c r="BD76" i="34"/>
  <c r="BW76" i="34"/>
  <c r="BW76" i="33"/>
  <c r="BD76" i="33"/>
  <c r="BD76" i="32"/>
  <c r="BW76" i="32"/>
  <c r="BD76" i="31"/>
  <c r="BW76" i="31"/>
  <c r="BW76" i="29"/>
  <c r="BW76" i="30"/>
  <c r="BD76" i="30"/>
  <c r="AK76" i="29"/>
  <c r="R76" i="29"/>
  <c r="BD76" i="29"/>
  <c r="BD77" i="35"/>
  <c r="BW77" i="35"/>
  <c r="BW77" i="34"/>
  <c r="BD77" i="34"/>
  <c r="BW77" i="33"/>
  <c r="BD77" i="33"/>
  <c r="BD77" i="32"/>
  <c r="BW77" i="32"/>
  <c r="BW77" i="31"/>
  <c r="BD77" i="31"/>
  <c r="BW77" i="30"/>
  <c r="BW77" i="29"/>
  <c r="BD77" i="30"/>
  <c r="BD77" i="29"/>
  <c r="AK77" i="29"/>
  <c r="R77" i="29"/>
  <c r="BH77" i="35"/>
  <c r="AO77" i="35"/>
  <c r="AO77" i="34"/>
  <c r="BH77" i="34"/>
  <c r="BH77" i="33"/>
  <c r="AO77" i="33"/>
  <c r="AO77" i="32"/>
  <c r="BH77" i="32"/>
  <c r="AO77" i="31"/>
  <c r="BH77" i="31"/>
  <c r="BH77" i="30"/>
  <c r="BH77" i="29"/>
  <c r="AO77" i="30"/>
  <c r="AO77" i="29"/>
  <c r="V77" i="29"/>
  <c r="C77" i="29"/>
  <c r="BS78" i="35"/>
  <c r="AZ78" i="35"/>
  <c r="BS78" i="34"/>
  <c r="AZ78" i="34"/>
  <c r="BS78" i="33"/>
  <c r="AZ78" i="33"/>
  <c r="BS78" i="32"/>
  <c r="AZ78" i="32"/>
  <c r="AZ78" i="31"/>
  <c r="BS78" i="31"/>
  <c r="BS78" i="30"/>
  <c r="AZ78" i="30"/>
  <c r="BS78" i="29"/>
  <c r="AZ78" i="29"/>
  <c r="AG78" i="29"/>
  <c r="N78" i="29"/>
  <c r="AZ82" i="33"/>
  <c r="AZ82" i="29"/>
  <c r="BS82" i="32"/>
  <c r="AZ82" i="32"/>
  <c r="AZ82" i="35"/>
  <c r="BS82" i="31"/>
  <c r="BS82" i="35"/>
  <c r="AZ82" i="31"/>
  <c r="AZ82" i="34"/>
  <c r="BS82" i="30"/>
  <c r="BS82" i="34"/>
  <c r="BS82" i="29"/>
  <c r="BS82" i="33"/>
  <c r="AZ82" i="30"/>
  <c r="N78" i="35"/>
  <c r="AG78" i="35"/>
  <c r="AI77" i="35"/>
  <c r="P77" i="35"/>
  <c r="AK76" i="35"/>
  <c r="R76" i="35"/>
  <c r="AG75" i="35"/>
  <c r="N75" i="35"/>
  <c r="AF78" i="34"/>
  <c r="M78" i="34"/>
  <c r="C78" i="34"/>
  <c r="V78" i="34"/>
  <c r="Z77" i="34"/>
  <c r="G77" i="34"/>
  <c r="Z76" i="34"/>
  <c r="G76" i="34"/>
  <c r="P75" i="34"/>
  <c r="AI75" i="34"/>
  <c r="E75" i="34"/>
  <c r="X75" i="34"/>
  <c r="M78" i="33"/>
  <c r="AF78" i="33"/>
  <c r="C78" i="33"/>
  <c r="V78" i="33"/>
  <c r="AE77" i="33"/>
  <c r="L77" i="33"/>
  <c r="J76" i="33"/>
  <c r="AC76" i="33"/>
  <c r="AC75" i="33"/>
  <c r="J75" i="33"/>
  <c r="F78" i="32"/>
  <c r="Y78" i="32"/>
  <c r="P77" i="32"/>
  <c r="AI77" i="32"/>
  <c r="E77" i="32"/>
  <c r="X77" i="32"/>
  <c r="AC76" i="32"/>
  <c r="J76" i="32"/>
  <c r="L75" i="32"/>
  <c r="AE75" i="32"/>
  <c r="Y78" i="31"/>
  <c r="F78" i="31"/>
  <c r="O77" i="31"/>
  <c r="AH77" i="31"/>
  <c r="L76" i="31"/>
  <c r="AE76" i="31"/>
  <c r="AB78" i="30"/>
  <c r="I78" i="30"/>
  <c r="R77" i="30"/>
  <c r="AK77" i="30"/>
  <c r="Y77" i="30"/>
  <c r="F77" i="30"/>
  <c r="AE76" i="30"/>
  <c r="L76" i="30"/>
  <c r="AK75" i="30"/>
  <c r="R75" i="30"/>
  <c r="F75" i="30"/>
  <c r="Y75" i="30"/>
  <c r="AX79" i="35"/>
  <c r="BQ79" i="35"/>
  <c r="BQ79" i="34"/>
  <c r="AX79" i="34"/>
  <c r="BQ79" i="33"/>
  <c r="AX79" i="33"/>
  <c r="AX79" i="32"/>
  <c r="BQ79" i="32"/>
  <c r="BQ79" i="31"/>
  <c r="AX79" i="31"/>
  <c r="AX79" i="30"/>
  <c r="BQ79" i="30"/>
  <c r="BQ79" i="29"/>
  <c r="AX79" i="29"/>
  <c r="AE79" i="29"/>
  <c r="L79" i="29"/>
  <c r="AX83" i="34"/>
  <c r="BQ83" i="29"/>
  <c r="AX83" i="33"/>
  <c r="BQ83" i="30"/>
  <c r="BQ83" i="33"/>
  <c r="AX83" i="29"/>
  <c r="BQ83" i="32"/>
  <c r="AX83" i="32"/>
  <c r="BQ83" i="35"/>
  <c r="BQ83" i="31"/>
  <c r="AX83" i="35"/>
  <c r="AX83" i="31"/>
  <c r="BQ83" i="34"/>
  <c r="AX83" i="30"/>
  <c r="BK80" i="35"/>
  <c r="AR80" i="35"/>
  <c r="AR80" i="34"/>
  <c r="BK80" i="34"/>
  <c r="BK80" i="33"/>
  <c r="AR80" i="33"/>
  <c r="AR80" i="32"/>
  <c r="BK80" i="32"/>
  <c r="AR80" i="31"/>
  <c r="BK80" i="31"/>
  <c r="BK80" i="29"/>
  <c r="AR80" i="30"/>
  <c r="BK80" i="30"/>
  <c r="Y80" i="29"/>
  <c r="F80" i="29"/>
  <c r="AR80" i="29"/>
  <c r="AR84" i="32"/>
  <c r="BK84" i="35"/>
  <c r="BK84" i="31"/>
  <c r="AR84" i="35"/>
  <c r="AR84" i="31"/>
  <c r="BK84" i="34"/>
  <c r="AR84" i="30"/>
  <c r="AR84" i="34"/>
  <c r="BK84" i="29"/>
  <c r="AR84" i="33"/>
  <c r="BK84" i="30"/>
  <c r="BK84" i="33"/>
  <c r="AR84" i="29"/>
  <c r="BK84" i="32"/>
  <c r="BT80" i="35"/>
  <c r="BA80" i="35"/>
  <c r="BT80" i="34"/>
  <c r="BA80" i="34"/>
  <c r="BT80" i="33"/>
  <c r="BA80" i="33"/>
  <c r="BA80" i="32"/>
  <c r="BT80" i="32"/>
  <c r="BA80" i="31"/>
  <c r="BT80" i="31"/>
  <c r="BA80" i="30"/>
  <c r="BT80" i="30"/>
  <c r="O80" i="29"/>
  <c r="BT80" i="29"/>
  <c r="BA80" i="29"/>
  <c r="AH80" i="29"/>
  <c r="BT84" i="33"/>
  <c r="BA84" i="29"/>
  <c r="BT84" i="32"/>
  <c r="BA84" i="32"/>
  <c r="BA84" i="35"/>
  <c r="BT84" i="31"/>
  <c r="BT84" i="35"/>
  <c r="BA84" i="31"/>
  <c r="BA84" i="34"/>
  <c r="BA84" i="30"/>
  <c r="BT84" i="34"/>
  <c r="BT84" i="29"/>
  <c r="BA84" i="33"/>
  <c r="BT84" i="30"/>
  <c r="AB79" i="30"/>
  <c r="I79" i="30"/>
  <c r="AG80" i="30"/>
  <c r="N80" i="30"/>
  <c r="AE79" i="31"/>
  <c r="L79" i="31"/>
  <c r="L80" i="31"/>
  <c r="AE80" i="31"/>
  <c r="J80" i="32"/>
  <c r="AC80" i="32"/>
  <c r="L79" i="33"/>
  <c r="AE79" i="33"/>
  <c r="G80" i="33"/>
  <c r="Z80" i="33"/>
  <c r="AH79" i="34"/>
  <c r="O79" i="34"/>
  <c r="H80" i="34"/>
  <c r="AA80" i="34"/>
  <c r="R80" i="34"/>
  <c r="AK80" i="34"/>
  <c r="X79" i="35"/>
  <c r="E79" i="35"/>
  <c r="AB80" i="35"/>
  <c r="I80" i="35"/>
  <c r="AP25" i="35"/>
  <c r="BI25" i="35"/>
  <c r="BI25" i="34"/>
  <c r="AP25" i="34"/>
  <c r="BI25" i="33"/>
  <c r="AP25" i="33"/>
  <c r="BI25" i="32"/>
  <c r="AP25" i="32"/>
  <c r="BI25" i="31"/>
  <c r="AP25" i="31"/>
  <c r="BI25" i="30"/>
  <c r="AP25" i="30"/>
  <c r="BI25" i="29"/>
  <c r="AP25" i="29"/>
  <c r="W25" i="29"/>
  <c r="D25" i="29"/>
  <c r="AP72" i="35"/>
  <c r="BI72" i="35"/>
  <c r="BI72" i="34"/>
  <c r="AP72" i="34"/>
  <c r="BI72" i="33"/>
  <c r="AP72" i="33"/>
  <c r="BI72" i="32"/>
  <c r="BI72" i="31"/>
  <c r="AP72" i="32"/>
  <c r="AP72" i="31"/>
  <c r="BI72" i="30"/>
  <c r="AP72" i="30"/>
  <c r="BI72" i="29"/>
  <c r="AP72" i="29"/>
  <c r="W72" i="29"/>
  <c r="D72" i="29"/>
  <c r="W73" i="29"/>
  <c r="D73" i="29"/>
  <c r="D12" i="33"/>
  <c r="W12" i="33"/>
  <c r="D31" i="33"/>
  <c r="W31" i="33"/>
  <c r="W23" i="34"/>
  <c r="D23" i="34"/>
  <c r="D59" i="34"/>
  <c r="W59" i="34"/>
  <c r="D45" i="35"/>
  <c r="W45" i="35"/>
  <c r="AJ55" i="31"/>
  <c r="Q55" i="31"/>
  <c r="Q15" i="33"/>
  <c r="AJ15" i="33"/>
  <c r="AJ23" i="33"/>
  <c r="Q23" i="33"/>
  <c r="Q31" i="33"/>
  <c r="AJ31" i="33"/>
  <c r="AJ39" i="33"/>
  <c r="Q39" i="33"/>
  <c r="AJ47" i="33"/>
  <c r="Q47" i="33"/>
  <c r="AJ55" i="33"/>
  <c r="Q55" i="33"/>
  <c r="AJ63" i="33"/>
  <c r="Q63" i="33"/>
  <c r="Q71" i="33"/>
  <c r="AJ71" i="33"/>
  <c r="Q80" i="33"/>
  <c r="AJ80" i="33"/>
  <c r="Q14" i="34"/>
  <c r="AJ14" i="34"/>
  <c r="AJ78" i="34"/>
  <c r="Q78" i="34"/>
  <c r="Q27" i="35"/>
  <c r="AJ27" i="35"/>
  <c r="Q67" i="35"/>
  <c r="AJ67" i="35"/>
  <c r="BV66" i="35"/>
  <c r="BC66" i="35"/>
  <c r="BV66" i="34"/>
  <c r="BC66" i="34"/>
  <c r="BV66" i="33"/>
  <c r="BC66" i="33"/>
  <c r="BC66" i="32"/>
  <c r="BV66" i="32"/>
  <c r="BC66" i="31"/>
  <c r="BV66" i="31"/>
  <c r="BC66" i="30"/>
  <c r="Q66" i="29"/>
  <c r="BV66" i="30"/>
  <c r="BC66" i="29"/>
  <c r="BV66" i="29"/>
  <c r="AJ66" i="29"/>
  <c r="AQ81" i="35"/>
  <c r="BJ81" i="35"/>
  <c r="AQ81" i="34"/>
  <c r="BJ81" i="34"/>
  <c r="BJ81" i="33"/>
  <c r="AQ81" i="33"/>
  <c r="BJ81" i="32"/>
  <c r="AQ81" i="32"/>
  <c r="BJ81" i="31"/>
  <c r="AQ81" i="31"/>
  <c r="BJ81" i="30"/>
  <c r="AQ81" i="30"/>
  <c r="BJ81" i="29"/>
  <c r="AQ81" i="29"/>
  <c r="X81" i="29"/>
  <c r="E81" i="29"/>
  <c r="AQ85" i="32"/>
  <c r="BJ85" i="35"/>
  <c r="AQ85" i="31"/>
  <c r="AQ85" i="35"/>
  <c r="BJ85" i="31"/>
  <c r="BJ85" i="34"/>
  <c r="BJ85" i="30"/>
  <c r="AQ85" i="34"/>
  <c r="BJ85" i="29"/>
  <c r="BJ85" i="33"/>
  <c r="AQ85" i="30"/>
  <c r="AQ85" i="33"/>
  <c r="AQ85" i="29"/>
  <c r="BJ85" i="32"/>
  <c r="X82" i="29"/>
  <c r="E82" i="29"/>
  <c r="R81" i="34"/>
  <c r="AK81" i="34"/>
  <c r="AK82" i="34"/>
  <c r="R82" i="34"/>
  <c r="F81" i="34"/>
  <c r="Y81" i="34"/>
  <c r="F82" i="34"/>
  <c r="Y82" i="34"/>
  <c r="AA81" i="33"/>
  <c r="H81" i="33"/>
  <c r="AA82" i="33"/>
  <c r="H82" i="33"/>
  <c r="Z81" i="32"/>
  <c r="G81" i="32"/>
  <c r="G82" i="32"/>
  <c r="Z82" i="32"/>
  <c r="AC81" i="31"/>
  <c r="J81" i="31"/>
  <c r="AC82" i="31"/>
  <c r="J82" i="31"/>
  <c r="AG81" i="30"/>
  <c r="N81" i="30"/>
  <c r="AG82" i="30"/>
  <c r="N82" i="30"/>
  <c r="AG12" i="31"/>
  <c r="N12" i="31"/>
  <c r="R13" i="31"/>
  <c r="AK13" i="31"/>
  <c r="AJ15" i="31"/>
  <c r="Q15" i="31"/>
  <c r="AK16" i="31"/>
  <c r="R16" i="31"/>
  <c r="C18" i="31"/>
  <c r="V18" i="31"/>
  <c r="V19" i="31"/>
  <c r="C19" i="31"/>
  <c r="AA20" i="31"/>
  <c r="H20" i="31"/>
  <c r="I22" i="31"/>
  <c r="AB22" i="31"/>
  <c r="AK23" i="31"/>
  <c r="R23" i="31"/>
  <c r="H25" i="31"/>
  <c r="AA25" i="31"/>
  <c r="AK26" i="31"/>
  <c r="R26" i="31"/>
  <c r="C28" i="31"/>
  <c r="V28" i="31"/>
  <c r="H29" i="31"/>
  <c r="AA29" i="31"/>
  <c r="M30" i="31"/>
  <c r="AF30" i="31"/>
  <c r="I32" i="31"/>
  <c r="AB32" i="31"/>
  <c r="AK33" i="31"/>
  <c r="R33" i="31"/>
  <c r="AA35" i="31"/>
  <c r="H35" i="31"/>
  <c r="I36" i="31"/>
  <c r="AB36" i="31"/>
  <c r="V38" i="31"/>
  <c r="C38" i="31"/>
  <c r="H39" i="31"/>
  <c r="AA39" i="31"/>
  <c r="M40" i="31"/>
  <c r="AF40" i="31"/>
  <c r="AJ41" i="31"/>
  <c r="Q41" i="31"/>
  <c r="AK43" i="31"/>
  <c r="R43" i="31"/>
  <c r="H45" i="31"/>
  <c r="AA45" i="31"/>
  <c r="AB46" i="31"/>
  <c r="I46" i="31"/>
  <c r="V48" i="31"/>
  <c r="C48" i="31"/>
  <c r="AB49" i="31"/>
  <c r="I49" i="31"/>
  <c r="N50" i="31"/>
  <c r="AG50" i="31"/>
  <c r="AJ51" i="31"/>
  <c r="Q51" i="31"/>
  <c r="R52" i="31"/>
  <c r="AK52" i="31"/>
  <c r="R54" i="31"/>
  <c r="AK54" i="31"/>
  <c r="AB56" i="31"/>
  <c r="I56" i="31"/>
  <c r="AJ57" i="31"/>
  <c r="Q57" i="31"/>
  <c r="H59" i="31"/>
  <c r="AA59" i="31"/>
  <c r="AB60" i="31"/>
  <c r="I60" i="31"/>
  <c r="AJ61" i="31"/>
  <c r="Q61" i="31"/>
  <c r="AB63" i="31"/>
  <c r="I63" i="31"/>
  <c r="N64" i="31"/>
  <c r="AG64" i="31"/>
  <c r="AA66" i="31"/>
  <c r="H66" i="31"/>
  <c r="AF67" i="31"/>
  <c r="M67" i="31"/>
  <c r="R68" i="31"/>
  <c r="AK68" i="31"/>
  <c r="M70" i="31"/>
  <c r="AF70" i="31"/>
  <c r="N71" i="31"/>
  <c r="AG71" i="31"/>
  <c r="R72" i="31"/>
  <c r="AK72" i="31"/>
  <c r="R73" i="31"/>
  <c r="AK73" i="31"/>
  <c r="AG75" i="31"/>
  <c r="N75" i="31"/>
  <c r="Q76" i="31"/>
  <c r="AJ76" i="31"/>
  <c r="R77" i="31"/>
  <c r="AK77" i="31"/>
  <c r="C79" i="31"/>
  <c r="V79" i="31"/>
  <c r="I80" i="31"/>
  <c r="AB80" i="31"/>
  <c r="AJ12" i="29"/>
  <c r="Q12" i="29"/>
  <c r="BV15" i="35"/>
  <c r="BC15" i="34"/>
  <c r="BC15" i="35"/>
  <c r="BV15" i="34"/>
  <c r="BV15" i="33"/>
  <c r="BC15" i="33"/>
  <c r="BV15" i="32"/>
  <c r="BC15" i="32"/>
  <c r="BV15" i="31"/>
  <c r="BC15" i="31"/>
  <c r="BV15" i="30"/>
  <c r="BC15" i="30"/>
  <c r="AJ15" i="29"/>
  <c r="BV15" i="29"/>
  <c r="BC15" i="29"/>
  <c r="Q15" i="29"/>
  <c r="BC19" i="35"/>
  <c r="BV19" i="35"/>
  <c r="BV19" i="34"/>
  <c r="BC19" i="34"/>
  <c r="BC19" i="33"/>
  <c r="BV19" i="33"/>
  <c r="BC19" i="32"/>
  <c r="BV19" i="32"/>
  <c r="BC19" i="31"/>
  <c r="BV19" i="31"/>
  <c r="BV19" i="30"/>
  <c r="BC19" i="30"/>
  <c r="BV19" i="29"/>
  <c r="BC19" i="29"/>
  <c r="AJ19" i="29"/>
  <c r="Q19" i="29"/>
  <c r="AO23" i="35"/>
  <c r="BH23" i="35"/>
  <c r="AO23" i="34"/>
  <c r="BH23" i="34"/>
  <c r="BH23" i="33"/>
  <c r="AO23" i="33"/>
  <c r="BH23" i="32"/>
  <c r="AO23" i="32"/>
  <c r="BH23" i="31"/>
  <c r="AO23" i="31"/>
  <c r="AO23" i="30"/>
  <c r="BH23" i="30"/>
  <c r="BH23" i="29"/>
  <c r="AO23" i="29"/>
  <c r="V23" i="29"/>
  <c r="C23" i="29"/>
  <c r="BV27" i="35"/>
  <c r="BC27" i="35"/>
  <c r="BV27" i="34"/>
  <c r="BC27" i="34"/>
  <c r="BC27" i="33"/>
  <c r="BV27" i="33"/>
  <c r="BC27" i="32"/>
  <c r="BV27" i="32"/>
  <c r="BC27" i="31"/>
  <c r="BV27" i="31"/>
  <c r="BV27" i="30"/>
  <c r="BC27" i="30"/>
  <c r="BV27" i="29"/>
  <c r="BC27" i="29"/>
  <c r="AJ27" i="29"/>
  <c r="Q27" i="29"/>
  <c r="AO31" i="35"/>
  <c r="BH31" i="35"/>
  <c r="AO31" i="34"/>
  <c r="BH31" i="34"/>
  <c r="AO31" i="33"/>
  <c r="BH31" i="33"/>
  <c r="BH31" i="32"/>
  <c r="AO31" i="32"/>
  <c r="BH31" i="31"/>
  <c r="AO31" i="31"/>
  <c r="AO31" i="30"/>
  <c r="BH31" i="29"/>
  <c r="AO31" i="29"/>
  <c r="BH31" i="30"/>
  <c r="V31" i="29"/>
  <c r="C31" i="29"/>
  <c r="BV35" i="35"/>
  <c r="BC35" i="35"/>
  <c r="BV35" i="34"/>
  <c r="BC35" i="34"/>
  <c r="BC35" i="33"/>
  <c r="BV35" i="33"/>
  <c r="BC35" i="32"/>
  <c r="BV35" i="32"/>
  <c r="BV35" i="31"/>
  <c r="BC35" i="31"/>
  <c r="BV35" i="30"/>
  <c r="BC35" i="30"/>
  <c r="BV35" i="29"/>
  <c r="BC35" i="29"/>
  <c r="AJ35" i="29"/>
  <c r="Q35" i="29"/>
  <c r="AO39" i="35"/>
  <c r="BH39" i="35"/>
  <c r="AO39" i="34"/>
  <c r="BH39" i="34"/>
  <c r="BH39" i="33"/>
  <c r="AO39" i="33"/>
  <c r="BH39" i="32"/>
  <c r="AO39" i="32"/>
  <c r="BH39" i="31"/>
  <c r="AO39" i="31"/>
  <c r="AO39" i="30"/>
  <c r="BH39" i="30"/>
  <c r="AO39" i="29"/>
  <c r="V39" i="29"/>
  <c r="BH39" i="29"/>
  <c r="C39" i="29"/>
  <c r="BV42" i="35"/>
  <c r="BC42" i="35"/>
  <c r="BV42" i="34"/>
  <c r="BV42" i="33"/>
  <c r="BC42" i="34"/>
  <c r="BC42" i="33"/>
  <c r="BC42" i="32"/>
  <c r="BC42" i="31"/>
  <c r="BV42" i="32"/>
  <c r="BV42" i="31"/>
  <c r="BC42" i="30"/>
  <c r="BV42" i="30"/>
  <c r="BV42" i="29"/>
  <c r="BC42" i="29"/>
  <c r="AJ42" i="29"/>
  <c r="Q42" i="29"/>
  <c r="AO47" i="35"/>
  <c r="BH47" i="35"/>
  <c r="BH47" i="34"/>
  <c r="AO47" i="34"/>
  <c r="BH47" i="33"/>
  <c r="AO47" i="33"/>
  <c r="BH47" i="32"/>
  <c r="AO47" i="32"/>
  <c r="BH47" i="31"/>
  <c r="AO47" i="31"/>
  <c r="AO47" i="30"/>
  <c r="BH47" i="30"/>
  <c r="BH47" i="29"/>
  <c r="AO47" i="29"/>
  <c r="V47" i="29"/>
  <c r="C47" i="29"/>
  <c r="BC54" i="35"/>
  <c r="BV54" i="35"/>
  <c r="BV54" i="34"/>
  <c r="BC54" i="34"/>
  <c r="BC54" i="33"/>
  <c r="BV54" i="33"/>
  <c r="BV54" i="32"/>
  <c r="BC54" i="32"/>
  <c r="BV54" i="31"/>
  <c r="BC54" i="31"/>
  <c r="BC54" i="30"/>
  <c r="BC54" i="29"/>
  <c r="AJ54" i="29"/>
  <c r="BV54" i="30"/>
  <c r="BV54" i="29"/>
  <c r="Q54" i="29"/>
  <c r="BV65" i="35"/>
  <c r="BC65" i="35"/>
  <c r="BC65" i="34"/>
  <c r="BV65" i="34"/>
  <c r="BV65" i="33"/>
  <c r="BC65" i="33"/>
  <c r="BV65" i="32"/>
  <c r="BC65" i="32"/>
  <c r="BC65" i="31"/>
  <c r="BV65" i="31"/>
  <c r="BC65" i="30"/>
  <c r="BV65" i="30"/>
  <c r="BC65" i="29"/>
  <c r="AJ65" i="29"/>
  <c r="BV65" i="29"/>
  <c r="Q65" i="29"/>
  <c r="BR75" i="35"/>
  <c r="AY75" i="35"/>
  <c r="BR75" i="34"/>
  <c r="AY75" i="34"/>
  <c r="AY75" i="33"/>
  <c r="BR75" i="33"/>
  <c r="BR75" i="32"/>
  <c r="AY75" i="32"/>
  <c r="BR75" i="31"/>
  <c r="AY75" i="31"/>
  <c r="AY75" i="30"/>
  <c r="BR75" i="29"/>
  <c r="BR75" i="30"/>
  <c r="AF75" i="29"/>
  <c r="M75" i="29"/>
  <c r="AY75" i="29"/>
  <c r="BM81" i="35"/>
  <c r="AT81" i="35"/>
  <c r="BM81" i="34"/>
  <c r="AT81" i="34"/>
  <c r="BM81" i="33"/>
  <c r="AT81" i="33"/>
  <c r="AT81" i="32"/>
  <c r="BM81" i="32"/>
  <c r="AT81" i="31"/>
  <c r="BM81" i="31"/>
  <c r="AT81" i="30"/>
  <c r="BM81" i="29"/>
  <c r="BM81" i="30"/>
  <c r="AT81" i="29"/>
  <c r="AA81" i="29"/>
  <c r="H81" i="29"/>
  <c r="BM85" i="35"/>
  <c r="AT85" i="31"/>
  <c r="AT85" i="34"/>
  <c r="AT85" i="30"/>
  <c r="BM85" i="34"/>
  <c r="BM85" i="30"/>
  <c r="AT85" i="33"/>
  <c r="BM85" i="33"/>
  <c r="AT85" i="29"/>
  <c r="BM85" i="32"/>
  <c r="BM85" i="29"/>
  <c r="AT85" i="32"/>
  <c r="AT85" i="35"/>
  <c r="BM85" i="31"/>
  <c r="AA82" i="29"/>
  <c r="H82" i="29"/>
  <c r="AJ16" i="30"/>
  <c r="Q16" i="30"/>
  <c r="AJ21" i="30"/>
  <c r="Q21" i="30"/>
  <c r="M25" i="30"/>
  <c r="AF25" i="30"/>
  <c r="AA29" i="30"/>
  <c r="H29" i="30"/>
  <c r="D32" i="30"/>
  <c r="W32" i="30"/>
  <c r="Q35" i="30"/>
  <c r="AJ35" i="30"/>
  <c r="W39" i="30"/>
  <c r="D39" i="30"/>
  <c r="Q43" i="30"/>
  <c r="AJ43" i="30"/>
  <c r="Q47" i="30"/>
  <c r="AJ47" i="30"/>
  <c r="AJ50" i="30"/>
  <c r="Q50" i="30"/>
  <c r="AA53" i="30"/>
  <c r="H53" i="30"/>
  <c r="C56" i="30"/>
  <c r="V56" i="30"/>
  <c r="V60" i="30"/>
  <c r="C60" i="30"/>
  <c r="AJ63" i="30"/>
  <c r="Q63" i="30"/>
  <c r="AJ66" i="30"/>
  <c r="Q66" i="30"/>
  <c r="Q69" i="30"/>
  <c r="AJ69" i="30"/>
  <c r="Q72" i="30"/>
  <c r="AJ72" i="30"/>
  <c r="Q73" i="30"/>
  <c r="AJ73" i="30"/>
  <c r="C77" i="30"/>
  <c r="V77" i="30"/>
  <c r="V80" i="30"/>
  <c r="C80" i="30"/>
  <c r="R12" i="32"/>
  <c r="AK12" i="32"/>
  <c r="AB14" i="32"/>
  <c r="I14" i="32"/>
  <c r="Q15" i="32"/>
  <c r="AJ15" i="32"/>
  <c r="AK16" i="32"/>
  <c r="R16" i="32"/>
  <c r="AA18" i="32"/>
  <c r="H18" i="32"/>
  <c r="M19" i="32"/>
  <c r="AF19" i="32"/>
  <c r="AB21" i="32"/>
  <c r="I21" i="32"/>
  <c r="Q22" i="32"/>
  <c r="AJ22" i="32"/>
  <c r="V24" i="32"/>
  <c r="C24" i="32"/>
  <c r="H25" i="32"/>
  <c r="AA25" i="32"/>
  <c r="I26" i="32"/>
  <c r="AB26" i="32"/>
  <c r="AA28" i="32"/>
  <c r="H28" i="32"/>
  <c r="AG29" i="32"/>
  <c r="N29" i="32"/>
  <c r="Q30" i="32"/>
  <c r="AJ30" i="32"/>
  <c r="V32" i="32"/>
  <c r="C32" i="32"/>
  <c r="H33" i="32"/>
  <c r="AA33" i="32"/>
  <c r="I34" i="32"/>
  <c r="AB34" i="32"/>
  <c r="M35" i="32"/>
  <c r="AF35" i="32"/>
  <c r="AA37" i="32"/>
  <c r="H37" i="32"/>
  <c r="AG38" i="32"/>
  <c r="N38" i="32"/>
  <c r="R39" i="32"/>
  <c r="AK39" i="32"/>
  <c r="H41" i="32"/>
  <c r="AA41" i="32"/>
  <c r="N42" i="32"/>
  <c r="AG42" i="32"/>
  <c r="N44" i="32"/>
  <c r="AG44" i="32"/>
  <c r="C46" i="32"/>
  <c r="V46" i="32"/>
  <c r="AA47" i="32"/>
  <c r="H47" i="32"/>
  <c r="N48" i="32"/>
  <c r="AG48" i="32"/>
  <c r="R49" i="32"/>
  <c r="AK49" i="32"/>
  <c r="V51" i="32"/>
  <c r="C51" i="32"/>
  <c r="R52" i="32"/>
  <c r="AK52" i="32"/>
  <c r="AB54" i="32"/>
  <c r="I54" i="32"/>
  <c r="AJ55" i="32"/>
  <c r="Q55" i="32"/>
  <c r="AK56" i="32"/>
  <c r="R56" i="32"/>
  <c r="H58" i="32"/>
  <c r="AA58" i="32"/>
  <c r="H60" i="32"/>
  <c r="AA60" i="32"/>
  <c r="AF61" i="32"/>
  <c r="M61" i="32"/>
  <c r="AG62" i="32"/>
  <c r="N62" i="32"/>
  <c r="R63" i="32"/>
  <c r="AK63" i="32"/>
  <c r="H65" i="32"/>
  <c r="AA65" i="32"/>
  <c r="N66" i="32"/>
  <c r="AG66" i="32"/>
  <c r="Q67" i="32"/>
  <c r="AJ67" i="32"/>
  <c r="Q69" i="32"/>
  <c r="AJ69" i="32"/>
  <c r="AA71" i="32"/>
  <c r="H71" i="32"/>
  <c r="AB72" i="32"/>
  <c r="I72" i="32"/>
  <c r="AB73" i="32"/>
  <c r="I73" i="32"/>
  <c r="AF74" i="32"/>
  <c r="M74" i="32"/>
  <c r="N75" i="32"/>
  <c r="AG75" i="32"/>
  <c r="R76" i="32"/>
  <c r="AK76" i="32"/>
  <c r="AK78" i="32"/>
  <c r="R78" i="32"/>
  <c r="C80" i="32"/>
  <c r="V80" i="32"/>
  <c r="N81" i="32"/>
  <c r="AG81" i="32"/>
  <c r="AG82" i="32"/>
  <c r="N82" i="32"/>
  <c r="N21" i="33"/>
  <c r="AG21" i="33"/>
  <c r="N33" i="33"/>
  <c r="AG33" i="33"/>
  <c r="AK50" i="33"/>
  <c r="R50" i="33"/>
  <c r="AG75" i="33"/>
  <c r="N75" i="33"/>
  <c r="AG80" i="33"/>
  <c r="N80" i="33"/>
  <c r="D12" i="34"/>
  <c r="W12" i="34"/>
  <c r="C15" i="34"/>
  <c r="V15" i="34"/>
  <c r="AA18" i="34"/>
  <c r="H18" i="34"/>
  <c r="C22" i="34"/>
  <c r="V22" i="34"/>
  <c r="C25" i="34"/>
  <c r="V25" i="34"/>
  <c r="D28" i="34"/>
  <c r="W28" i="34"/>
  <c r="C31" i="34"/>
  <c r="V31" i="34"/>
  <c r="M34" i="34"/>
  <c r="AF34" i="34"/>
  <c r="W37" i="34"/>
  <c r="D37" i="34"/>
  <c r="M40" i="34"/>
  <c r="AF40" i="34"/>
  <c r="AJ43" i="34"/>
  <c r="Q43" i="34"/>
  <c r="M46" i="34"/>
  <c r="AF46" i="34"/>
  <c r="AA50" i="34"/>
  <c r="H50" i="34"/>
  <c r="M52" i="34"/>
  <c r="AF52" i="34"/>
  <c r="AA56" i="34"/>
  <c r="H56" i="34"/>
  <c r="AF58" i="34"/>
  <c r="M58" i="34"/>
  <c r="C62" i="34"/>
  <c r="V62" i="34"/>
  <c r="Q65" i="34"/>
  <c r="AJ65" i="34"/>
  <c r="C68" i="34"/>
  <c r="V68" i="34"/>
  <c r="H72" i="34"/>
  <c r="AA72" i="34"/>
  <c r="AA73" i="34"/>
  <c r="H73" i="34"/>
  <c r="AA75" i="34"/>
  <c r="H75" i="34"/>
  <c r="AF77" i="34"/>
  <c r="M77" i="34"/>
  <c r="AJ80" i="34"/>
  <c r="Q80" i="34"/>
  <c r="C14" i="35"/>
  <c r="V14" i="35"/>
  <c r="AA16" i="35"/>
  <c r="H16" i="35"/>
  <c r="Y18" i="35"/>
  <c r="F18" i="35"/>
  <c r="O19" i="35"/>
  <c r="AH19" i="35"/>
  <c r="C22" i="35"/>
  <c r="V22" i="35"/>
  <c r="V24" i="35"/>
  <c r="C24" i="35"/>
  <c r="AJ25" i="35"/>
  <c r="Q25" i="35"/>
  <c r="AH27" i="35"/>
  <c r="O27" i="35"/>
  <c r="C30" i="35"/>
  <c r="V30" i="35"/>
  <c r="J32" i="35"/>
  <c r="AC32" i="35"/>
  <c r="AA34" i="35"/>
  <c r="H34" i="35"/>
  <c r="V36" i="35"/>
  <c r="C36" i="35"/>
  <c r="F38" i="35"/>
  <c r="Y38" i="35"/>
  <c r="H40" i="35"/>
  <c r="AA40" i="35"/>
  <c r="H42" i="35"/>
  <c r="AA42" i="35"/>
  <c r="V44" i="35"/>
  <c r="C44" i="35"/>
  <c r="V46" i="35"/>
  <c r="C46" i="35"/>
  <c r="F48" i="35"/>
  <c r="Y48" i="35"/>
  <c r="F50" i="35"/>
  <c r="Y50" i="35"/>
  <c r="F52" i="35"/>
  <c r="Y52" i="35"/>
  <c r="H54" i="35"/>
  <c r="AA54" i="35"/>
  <c r="J56" i="35"/>
  <c r="AC56" i="35"/>
  <c r="H58" i="35"/>
  <c r="AA58" i="35"/>
  <c r="M60" i="35"/>
  <c r="AF60" i="35"/>
  <c r="AH62" i="35"/>
  <c r="O62" i="35"/>
  <c r="AJ65" i="35"/>
  <c r="Q65" i="35"/>
  <c r="H68" i="35"/>
  <c r="AA68" i="35"/>
  <c r="AC70" i="35"/>
  <c r="J70" i="35"/>
  <c r="M72" i="35"/>
  <c r="AF72" i="35"/>
  <c r="M73" i="35"/>
  <c r="AF73" i="35"/>
  <c r="Q74" i="35"/>
  <c r="AJ74" i="35"/>
  <c r="AC76" i="35"/>
  <c r="J76" i="35"/>
  <c r="AH77" i="35"/>
  <c r="O77" i="35"/>
  <c r="V79" i="35"/>
  <c r="C79" i="35"/>
  <c r="J80" i="35"/>
  <c r="AC80" i="35"/>
  <c r="AH81" i="35"/>
  <c r="O81" i="35"/>
  <c r="AH82" i="35"/>
  <c r="O82" i="35"/>
  <c r="U33" i="31"/>
  <c r="B33" i="31"/>
  <c r="W24" i="31"/>
  <c r="D24" i="31"/>
  <c r="W72" i="31"/>
  <c r="D72" i="31"/>
  <c r="D73" i="31"/>
  <c r="W73" i="31"/>
  <c r="D51" i="31"/>
  <c r="W51" i="31"/>
  <c r="W62" i="31"/>
  <c r="D62" i="31"/>
  <c r="U37" i="31"/>
  <c r="B37" i="31"/>
  <c r="B26" i="31"/>
  <c r="U26" i="31"/>
  <c r="U41" i="31"/>
  <c r="B41" i="31"/>
  <c r="U76" i="31"/>
  <c r="B76" i="31"/>
  <c r="U14" i="31"/>
  <c r="B14" i="31"/>
  <c r="B15" i="31"/>
  <c r="U15" i="31"/>
  <c r="U34" i="31"/>
  <c r="B34" i="31"/>
  <c r="B68" i="31"/>
  <c r="U68" i="31"/>
  <c r="B79" i="31"/>
  <c r="U79" i="31"/>
  <c r="B42" i="31"/>
  <c r="U42" i="31"/>
  <c r="U23" i="31"/>
  <c r="B23" i="31"/>
  <c r="U49" i="31"/>
  <c r="B49" i="31"/>
  <c r="U16" i="31"/>
  <c r="B16" i="31"/>
  <c r="BI46" i="35"/>
  <c r="AP46" i="35"/>
  <c r="BI46" i="34"/>
  <c r="AP46" i="34"/>
  <c r="BI46" i="33"/>
  <c r="AP46" i="32"/>
  <c r="AP46" i="33"/>
  <c r="BI46" i="32"/>
  <c r="BI46" i="31"/>
  <c r="AP46" i="31"/>
  <c r="BI46" i="29"/>
  <c r="BI46" i="30"/>
  <c r="W46" i="29"/>
  <c r="AP46" i="30"/>
  <c r="AP46" i="29"/>
  <c r="D46" i="29"/>
  <c r="BI30" i="35"/>
  <c r="AP30" i="35"/>
  <c r="BI30" i="34"/>
  <c r="AP30" i="34"/>
  <c r="AP30" i="33"/>
  <c r="BI30" i="33"/>
  <c r="AP30" i="32"/>
  <c r="BI30" i="32"/>
  <c r="AP30" i="31"/>
  <c r="BI30" i="31"/>
  <c r="BI30" i="30"/>
  <c r="W30" i="29"/>
  <c r="AP30" i="30"/>
  <c r="BI30" i="29"/>
  <c r="AP30" i="29"/>
  <c r="D30" i="29"/>
  <c r="U22" i="30"/>
  <c r="B22" i="30"/>
  <c r="B45" i="30"/>
  <c r="U45" i="30"/>
  <c r="W60" i="30"/>
  <c r="D60" i="30"/>
  <c r="W34" i="30"/>
  <c r="D34" i="30"/>
  <c r="B19" i="30"/>
  <c r="U19" i="30"/>
  <c r="B81" i="30"/>
  <c r="U81" i="30"/>
  <c r="U82" i="30"/>
  <c r="B82" i="30"/>
  <c r="U66" i="30"/>
  <c r="B66" i="30"/>
  <c r="U38" i="30"/>
  <c r="B38" i="30"/>
  <c r="W18" i="30"/>
  <c r="D18" i="30"/>
  <c r="U50" i="30"/>
  <c r="B50" i="30"/>
  <c r="U62" i="30"/>
  <c r="B62" i="30"/>
  <c r="U70" i="30"/>
  <c r="B70" i="30"/>
  <c r="U13" i="32"/>
  <c r="B13" i="32"/>
  <c r="B45" i="32"/>
  <c r="U45" i="32"/>
  <c r="D57" i="32"/>
  <c r="W57" i="32"/>
  <c r="B67" i="32"/>
  <c r="U67" i="32"/>
  <c r="B76" i="32"/>
  <c r="U76" i="32"/>
  <c r="W24" i="32"/>
  <c r="D24" i="32"/>
  <c r="D56" i="32"/>
  <c r="W56" i="32"/>
  <c r="B65" i="32"/>
  <c r="U65" i="32"/>
  <c r="D54" i="32"/>
  <c r="W54" i="32"/>
  <c r="B42" i="32"/>
  <c r="U42" i="32"/>
  <c r="D66" i="32"/>
  <c r="W66" i="32"/>
  <c r="U21" i="32"/>
  <c r="B21" i="32"/>
  <c r="U38" i="34"/>
  <c r="B38" i="34"/>
  <c r="W21" i="34"/>
  <c r="D21" i="34"/>
  <c r="B71" i="34"/>
  <c r="U71" i="34"/>
  <c r="U54" i="34"/>
  <c r="B54" i="34"/>
  <c r="U34" i="34"/>
  <c r="B34" i="34"/>
  <c r="D61" i="34"/>
  <c r="W61" i="34"/>
  <c r="W13" i="34"/>
  <c r="D13" i="34"/>
  <c r="W52" i="34"/>
  <c r="D52" i="34"/>
  <c r="D36" i="34"/>
  <c r="W36" i="34"/>
  <c r="W15" i="35"/>
  <c r="D15" i="35"/>
  <c r="B44" i="35"/>
  <c r="U44" i="35"/>
  <c r="W60" i="35"/>
  <c r="D60" i="35"/>
  <c r="D76" i="35"/>
  <c r="W76" i="35"/>
  <c r="U30" i="35"/>
  <c r="B30" i="35"/>
  <c r="D40" i="35"/>
  <c r="W40" i="35"/>
  <c r="U72" i="35"/>
  <c r="B72" i="35"/>
  <c r="U73" i="35"/>
  <c r="B73" i="35"/>
  <c r="D48" i="35"/>
  <c r="W48" i="35"/>
  <c r="B26" i="35"/>
  <c r="U26" i="35"/>
  <c r="B50" i="35"/>
  <c r="U50" i="35"/>
  <c r="U63" i="35"/>
  <c r="B63" i="35"/>
  <c r="B54" i="35"/>
  <c r="U54" i="35"/>
  <c r="U20" i="31"/>
  <c r="B20" i="31"/>
  <c r="M29" i="31"/>
  <c r="AF29" i="31"/>
  <c r="X64" i="31"/>
  <c r="E64" i="31"/>
  <c r="E80" i="31"/>
  <c r="X80" i="31"/>
  <c r="N74" i="31"/>
  <c r="AG74" i="31"/>
  <c r="X69" i="31"/>
  <c r="E69" i="31"/>
  <c r="D65" i="31"/>
  <c r="W65" i="31"/>
  <c r="X61" i="31"/>
  <c r="E61" i="31"/>
  <c r="X57" i="31"/>
  <c r="E57" i="31"/>
  <c r="X53" i="31"/>
  <c r="E53" i="31"/>
  <c r="N48" i="31"/>
  <c r="AG48" i="31"/>
  <c r="D45" i="31"/>
  <c r="W45" i="31"/>
  <c r="E40" i="31"/>
  <c r="X40" i="31"/>
  <c r="D35" i="31"/>
  <c r="W35" i="31"/>
  <c r="E29" i="31"/>
  <c r="X29" i="31"/>
  <c r="N22" i="31"/>
  <c r="AG22" i="31"/>
  <c r="AG17" i="31"/>
  <c r="N17" i="31"/>
  <c r="BM42" i="35"/>
  <c r="AT42" i="35"/>
  <c r="BM42" i="34"/>
  <c r="AT42" i="34"/>
  <c r="BM42" i="33"/>
  <c r="AT42" i="32"/>
  <c r="AT42" i="33"/>
  <c r="BM42" i="32"/>
  <c r="BM42" i="31"/>
  <c r="AT42" i="31"/>
  <c r="BM42" i="30"/>
  <c r="BM42" i="29"/>
  <c r="AT42" i="30"/>
  <c r="AA42" i="29"/>
  <c r="AT42" i="29"/>
  <c r="H42" i="29"/>
  <c r="AY18" i="35"/>
  <c r="BR18" i="35"/>
  <c r="BR18" i="34"/>
  <c r="AY18" i="34"/>
  <c r="BR18" i="33"/>
  <c r="AY18" i="33"/>
  <c r="BR18" i="32"/>
  <c r="AY18" i="32"/>
  <c r="BR18" i="31"/>
  <c r="AY18" i="31"/>
  <c r="BR18" i="30"/>
  <c r="AY18" i="30"/>
  <c r="BR18" i="29"/>
  <c r="AY18" i="29"/>
  <c r="AF18" i="29"/>
  <c r="M18" i="29"/>
  <c r="BM23" i="35"/>
  <c r="AT23" i="35"/>
  <c r="AT23" i="34"/>
  <c r="BM23" i="34"/>
  <c r="BM23" i="33"/>
  <c r="AT23" i="33"/>
  <c r="BM23" i="32"/>
  <c r="AT23" i="32"/>
  <c r="BM23" i="31"/>
  <c r="AT23" i="31"/>
  <c r="BM23" i="30"/>
  <c r="AT23" i="30"/>
  <c r="BM23" i="29"/>
  <c r="AT23" i="29"/>
  <c r="AA23" i="29"/>
  <c r="H23" i="29"/>
  <c r="BR27" i="35"/>
  <c r="AY27" i="34"/>
  <c r="AY27" i="35"/>
  <c r="BR27" i="34"/>
  <c r="BR27" i="33"/>
  <c r="AY27" i="33"/>
  <c r="BR27" i="32"/>
  <c r="AY27" i="32"/>
  <c r="BR27" i="31"/>
  <c r="AY27" i="31"/>
  <c r="AY27" i="30"/>
  <c r="BR27" i="30"/>
  <c r="AF27" i="29"/>
  <c r="BR27" i="29"/>
  <c r="AY27" i="29"/>
  <c r="M27" i="29"/>
  <c r="AN27" i="35"/>
  <c r="BG27" i="34"/>
  <c r="BG27" i="35"/>
  <c r="AN27" i="34"/>
  <c r="AN27" i="33"/>
  <c r="BG27" i="33"/>
  <c r="AN27" i="32"/>
  <c r="BG27" i="32"/>
  <c r="AN27" i="31"/>
  <c r="BG27" i="31"/>
  <c r="BG27" i="30"/>
  <c r="AN27" i="30"/>
  <c r="BG27" i="29"/>
  <c r="AN27" i="29"/>
  <c r="U27" i="29"/>
  <c r="B27" i="29"/>
  <c r="AN55" i="35"/>
  <c r="BG55" i="35"/>
  <c r="BG55" i="34"/>
  <c r="AN55" i="34"/>
  <c r="AN55" i="33"/>
  <c r="BG55" i="33"/>
  <c r="BG55" i="32"/>
  <c r="AN55" i="32"/>
  <c r="BG55" i="31"/>
  <c r="AN55" i="31"/>
  <c r="BG55" i="30"/>
  <c r="AN55" i="30"/>
  <c r="B55" i="29"/>
  <c r="BG55" i="29"/>
  <c r="AN55" i="29"/>
  <c r="U55" i="29"/>
  <c r="BG34" i="35"/>
  <c r="AN34" i="35"/>
  <c r="BG34" i="34"/>
  <c r="BG34" i="33"/>
  <c r="AN34" i="33"/>
  <c r="AN34" i="34"/>
  <c r="AN34" i="32"/>
  <c r="AN34" i="31"/>
  <c r="BG34" i="32"/>
  <c r="BG34" i="31"/>
  <c r="AN34" i="30"/>
  <c r="BG34" i="30"/>
  <c r="BG34" i="29"/>
  <c r="AN34" i="29"/>
  <c r="U34" i="29"/>
  <c r="B34" i="29"/>
  <c r="BG24" i="35"/>
  <c r="AN24" i="34"/>
  <c r="AN24" i="35"/>
  <c r="BG24" i="34"/>
  <c r="BG24" i="33"/>
  <c r="AN24" i="33"/>
  <c r="BG24" i="32"/>
  <c r="AN24" i="32"/>
  <c r="BG24" i="31"/>
  <c r="AN24" i="31"/>
  <c r="BG24" i="30"/>
  <c r="AN24" i="30"/>
  <c r="BG24" i="29"/>
  <c r="AN24" i="29"/>
  <c r="U24" i="29"/>
  <c r="B24" i="29"/>
  <c r="BG67" i="35"/>
  <c r="AN67" i="35"/>
  <c r="BG67" i="34"/>
  <c r="AN67" i="34"/>
  <c r="BG67" i="33"/>
  <c r="AN67" i="33"/>
  <c r="AN67" i="32"/>
  <c r="BG67" i="32"/>
  <c r="AN67" i="31"/>
  <c r="BG67" i="31"/>
  <c r="BG67" i="30"/>
  <c r="AN67" i="30"/>
  <c r="BG67" i="29"/>
  <c r="AN67" i="29"/>
  <c r="U67" i="29"/>
  <c r="B67" i="29"/>
  <c r="AF30" i="30"/>
  <c r="M30" i="30"/>
  <c r="M75" i="30"/>
  <c r="AF75" i="30"/>
  <c r="M20" i="30"/>
  <c r="AF20" i="30"/>
  <c r="AA81" i="30"/>
  <c r="H81" i="30"/>
  <c r="AA82" i="30"/>
  <c r="H82" i="30"/>
  <c r="AA69" i="30"/>
  <c r="H69" i="30"/>
  <c r="AF55" i="30"/>
  <c r="M55" i="30"/>
  <c r="AA43" i="30"/>
  <c r="H43" i="30"/>
  <c r="AF34" i="30"/>
  <c r="M34" i="30"/>
  <c r="AA24" i="30"/>
  <c r="H24" i="30"/>
  <c r="AF19" i="30"/>
  <c r="M19" i="30"/>
  <c r="AA17" i="30"/>
  <c r="H17" i="30"/>
  <c r="C15" i="30"/>
  <c r="V15" i="30"/>
  <c r="U12" i="30"/>
  <c r="B12" i="30"/>
  <c r="U29" i="32"/>
  <c r="B29" i="32"/>
  <c r="M81" i="32"/>
  <c r="AF81" i="32"/>
  <c r="AF82" i="32"/>
  <c r="M82" i="32"/>
  <c r="AF58" i="32"/>
  <c r="M58" i="32"/>
  <c r="M41" i="32"/>
  <c r="AF41" i="32"/>
  <c r="U15" i="32"/>
  <c r="B15" i="32"/>
  <c r="B12" i="32"/>
  <c r="U12" i="32"/>
  <c r="X76" i="32"/>
  <c r="E76" i="32"/>
  <c r="X67" i="32"/>
  <c r="E67" i="32"/>
  <c r="X59" i="32"/>
  <c r="E59" i="32"/>
  <c r="X51" i="32"/>
  <c r="E51" i="32"/>
  <c r="X43" i="32"/>
  <c r="E43" i="32"/>
  <c r="D38" i="32"/>
  <c r="W38" i="32"/>
  <c r="W32" i="32"/>
  <c r="D32" i="32"/>
  <c r="W28" i="32"/>
  <c r="D28" i="32"/>
  <c r="E22" i="32"/>
  <c r="X22" i="32"/>
  <c r="D17" i="32"/>
  <c r="W17" i="32"/>
  <c r="E12" i="32"/>
  <c r="X12" i="32"/>
  <c r="U47" i="33"/>
  <c r="B47" i="33"/>
  <c r="U71" i="33"/>
  <c r="B71" i="33"/>
  <c r="U12" i="34"/>
  <c r="B12" i="34"/>
  <c r="U48" i="34"/>
  <c r="B48" i="34"/>
  <c r="H68" i="34"/>
  <c r="AA68" i="34"/>
  <c r="AA41" i="34"/>
  <c r="H41" i="34"/>
  <c r="AA19" i="34"/>
  <c r="H19" i="34"/>
  <c r="Y76" i="35"/>
  <c r="F76" i="35"/>
  <c r="F62" i="35"/>
  <c r="Y62" i="35"/>
  <c r="F30" i="35"/>
  <c r="Y30" i="35"/>
  <c r="M20" i="35"/>
  <c r="AF20" i="35"/>
  <c r="AN77" i="35"/>
  <c r="BG77" i="35"/>
  <c r="BG77" i="34"/>
  <c r="AN77" i="34"/>
  <c r="BG77" i="33"/>
  <c r="AN77" i="33"/>
  <c r="AN77" i="32"/>
  <c r="BG77" i="32"/>
  <c r="BG77" i="31"/>
  <c r="AN77" i="31"/>
  <c r="BG77" i="30"/>
  <c r="AN77" i="29"/>
  <c r="U77" i="29"/>
  <c r="AN77" i="30"/>
  <c r="BG77" i="29"/>
  <c r="B77" i="29"/>
  <c r="BG51" i="35"/>
  <c r="AN51" i="35"/>
  <c r="BG51" i="34"/>
  <c r="AN51" i="34"/>
  <c r="BG51" i="33"/>
  <c r="AN51" i="33"/>
  <c r="AN51" i="32"/>
  <c r="AN51" i="31"/>
  <c r="BG51" i="31"/>
  <c r="BG51" i="32"/>
  <c r="BG51" i="30"/>
  <c r="AN51" i="30"/>
  <c r="AN51" i="29"/>
  <c r="U51" i="29"/>
  <c r="BG51" i="29"/>
  <c r="B51" i="29"/>
  <c r="AN70" i="35"/>
  <c r="BG70" i="35"/>
  <c r="BG70" i="34"/>
  <c r="AN70" i="34"/>
  <c r="BG70" i="33"/>
  <c r="AN70" i="33"/>
  <c r="BG70" i="32"/>
  <c r="BG70" i="31"/>
  <c r="AN70" i="31"/>
  <c r="AN70" i="32"/>
  <c r="AN70" i="30"/>
  <c r="BG70" i="30"/>
  <c r="BG70" i="29"/>
  <c r="AN70" i="29"/>
  <c r="U70" i="29"/>
  <c r="B70" i="29"/>
  <c r="BG52" i="35"/>
  <c r="AN52" i="35"/>
  <c r="BG52" i="34"/>
  <c r="AN52" i="34"/>
  <c r="BG52" i="33"/>
  <c r="AN52" i="33"/>
  <c r="AN52" i="32"/>
  <c r="BG52" i="32"/>
  <c r="BG52" i="31"/>
  <c r="AN52" i="31"/>
  <c r="BG52" i="29"/>
  <c r="BG52" i="30"/>
  <c r="AN52" i="30"/>
  <c r="U52" i="29"/>
  <c r="AN52" i="29"/>
  <c r="B52" i="29"/>
  <c r="AN20" i="35"/>
  <c r="BG20" i="34"/>
  <c r="BG20" i="35"/>
  <c r="AN20" i="34"/>
  <c r="AN20" i="33"/>
  <c r="BG20" i="33"/>
  <c r="AN20" i="32"/>
  <c r="BG20" i="32"/>
  <c r="AN20" i="31"/>
  <c r="BG20" i="31"/>
  <c r="BG20" i="30"/>
  <c r="AN20" i="30"/>
  <c r="U20" i="29"/>
  <c r="BG20" i="29"/>
  <c r="AN20" i="29"/>
  <c r="B20" i="29"/>
  <c r="B80" i="35"/>
  <c r="U80" i="35"/>
  <c r="U37" i="35"/>
  <c r="B37" i="35"/>
  <c r="B80" i="34"/>
  <c r="U80" i="34"/>
  <c r="U62" i="33"/>
  <c r="B62" i="33"/>
  <c r="B49" i="33"/>
  <c r="U49" i="33"/>
  <c r="U40" i="33"/>
  <c r="B40" i="33"/>
  <c r="B26" i="33"/>
  <c r="U26" i="33"/>
  <c r="B14" i="33"/>
  <c r="U14" i="33"/>
  <c r="U53" i="34"/>
  <c r="B53" i="34"/>
  <c r="U74" i="33"/>
  <c r="B74" i="33"/>
  <c r="B21" i="33"/>
  <c r="U21" i="33"/>
  <c r="D81" i="33"/>
  <c r="W81" i="33"/>
  <c r="W82" i="33"/>
  <c r="D82" i="33"/>
  <c r="BI74" i="35"/>
  <c r="AP74" i="35"/>
  <c r="BI74" i="34"/>
  <c r="AP74" i="34"/>
  <c r="AP74" i="33"/>
  <c r="BI74" i="33"/>
  <c r="AP74" i="32"/>
  <c r="BI74" i="32"/>
  <c r="BI74" i="31"/>
  <c r="AP74" i="31"/>
  <c r="BI74" i="30"/>
  <c r="BI74" i="29"/>
  <c r="AP74" i="29"/>
  <c r="AP74" i="30"/>
  <c r="W74" i="29"/>
  <c r="D74" i="29"/>
  <c r="BI63" i="35"/>
  <c r="AP63" i="35"/>
  <c r="BI63" i="34"/>
  <c r="AP63" i="34"/>
  <c r="BI63" i="33"/>
  <c r="AP63" i="33"/>
  <c r="BI63" i="32"/>
  <c r="BI63" i="31"/>
  <c r="AP63" i="32"/>
  <c r="AP63" i="31"/>
  <c r="AP63" i="30"/>
  <c r="BI63" i="30"/>
  <c r="BI63" i="29"/>
  <c r="AP63" i="29"/>
  <c r="W63" i="29"/>
  <c r="D63" i="29"/>
  <c r="BI53" i="35"/>
  <c r="AP53" i="35"/>
  <c r="BI53" i="34"/>
  <c r="AP53" i="34"/>
  <c r="BI53" i="33"/>
  <c r="AP53" i="33"/>
  <c r="AP53" i="32"/>
  <c r="BI53" i="32"/>
  <c r="AP53" i="31"/>
  <c r="BI53" i="31"/>
  <c r="BI53" i="30"/>
  <c r="AP53" i="30"/>
  <c r="AP53" i="29"/>
  <c r="BI53" i="29"/>
  <c r="W53" i="29"/>
  <c r="D53" i="29"/>
  <c r="D44" i="30"/>
  <c r="W44" i="30"/>
  <c r="BI29" i="35"/>
  <c r="AP29" i="35"/>
  <c r="BI29" i="34"/>
  <c r="AP29" i="34"/>
  <c r="AP29" i="33"/>
  <c r="BI29" i="33"/>
  <c r="AP29" i="32"/>
  <c r="BI29" i="32"/>
  <c r="AP29" i="31"/>
  <c r="BI29" i="31"/>
  <c r="BI29" i="30"/>
  <c r="AP29" i="30"/>
  <c r="BI29" i="29"/>
  <c r="AP29" i="29"/>
  <c r="W29" i="29"/>
  <c r="D29" i="29"/>
  <c r="AX17" i="35"/>
  <c r="BQ17" i="35"/>
  <c r="BQ17" i="34"/>
  <c r="AX17" i="34"/>
  <c r="BQ17" i="33"/>
  <c r="AX17" i="33"/>
  <c r="BQ17" i="32"/>
  <c r="AX17" i="32"/>
  <c r="BQ17" i="31"/>
  <c r="AX17" i="31"/>
  <c r="BQ17" i="30"/>
  <c r="AX17" i="30"/>
  <c r="BQ17" i="29"/>
  <c r="AX17" i="29"/>
  <c r="AE17" i="29"/>
  <c r="L17" i="29"/>
  <c r="AX25" i="35"/>
  <c r="BQ25" i="35"/>
  <c r="BQ25" i="34"/>
  <c r="AX25" i="34"/>
  <c r="BQ25" i="33"/>
  <c r="AX25" i="33"/>
  <c r="BQ25" i="32"/>
  <c r="AX25" i="32"/>
  <c r="BQ25" i="31"/>
  <c r="AX25" i="31"/>
  <c r="BQ25" i="30"/>
  <c r="AX25" i="30"/>
  <c r="BQ25" i="29"/>
  <c r="AX25" i="29"/>
  <c r="AE25" i="29"/>
  <c r="L25" i="29"/>
  <c r="AX33" i="35"/>
  <c r="BQ33" i="35"/>
  <c r="BQ33" i="34"/>
  <c r="AX33" i="34"/>
  <c r="AX33" i="33"/>
  <c r="BQ33" i="33"/>
  <c r="BQ33" i="32"/>
  <c r="AX33" i="32"/>
  <c r="AX33" i="31"/>
  <c r="BQ33" i="31"/>
  <c r="BQ33" i="30"/>
  <c r="AX33" i="30"/>
  <c r="BQ33" i="29"/>
  <c r="AX33" i="29"/>
  <c r="AE33" i="29"/>
  <c r="L33" i="29"/>
  <c r="AX41" i="35"/>
  <c r="BQ41" i="35"/>
  <c r="BQ41" i="34"/>
  <c r="AX41" i="34"/>
  <c r="AX41" i="33"/>
  <c r="BQ41" i="33"/>
  <c r="BQ41" i="32"/>
  <c r="AX41" i="32"/>
  <c r="BQ41" i="31"/>
  <c r="AX41" i="31"/>
  <c r="BQ41" i="30"/>
  <c r="AX41" i="30"/>
  <c r="BQ41" i="29"/>
  <c r="AX41" i="29"/>
  <c r="AE41" i="29"/>
  <c r="L41" i="29"/>
  <c r="AX49" i="35"/>
  <c r="BQ49" i="35"/>
  <c r="BQ49" i="34"/>
  <c r="AX49" i="34"/>
  <c r="AX49" i="33"/>
  <c r="BQ49" i="33"/>
  <c r="BQ49" i="32"/>
  <c r="AX49" i="32"/>
  <c r="BQ49" i="31"/>
  <c r="AX49" i="31"/>
  <c r="BQ49" i="30"/>
  <c r="AX49" i="30"/>
  <c r="L49" i="29"/>
  <c r="BQ49" i="29"/>
  <c r="AX49" i="29"/>
  <c r="AE49" i="29"/>
  <c r="AX57" i="35"/>
  <c r="BQ57" i="35"/>
  <c r="BQ57" i="34"/>
  <c r="AX57" i="34"/>
  <c r="AX57" i="33"/>
  <c r="BQ57" i="33"/>
  <c r="BQ57" i="32"/>
  <c r="AX57" i="32"/>
  <c r="BQ57" i="31"/>
  <c r="AX57" i="31"/>
  <c r="BQ57" i="30"/>
  <c r="AX57" i="30"/>
  <c r="L57" i="29"/>
  <c r="BQ57" i="29"/>
  <c r="AX57" i="29"/>
  <c r="AE57" i="29"/>
  <c r="AX65" i="35"/>
  <c r="BQ65" i="35"/>
  <c r="BQ65" i="34"/>
  <c r="AX65" i="34"/>
  <c r="AX65" i="33"/>
  <c r="BQ65" i="33"/>
  <c r="BQ65" i="32"/>
  <c r="AX65" i="32"/>
  <c r="AX65" i="31"/>
  <c r="BQ65" i="31"/>
  <c r="BQ65" i="30"/>
  <c r="AX65" i="30"/>
  <c r="L65" i="29"/>
  <c r="BQ65" i="29"/>
  <c r="AX65" i="29"/>
  <c r="AE65" i="29"/>
  <c r="BQ74" i="35"/>
  <c r="AX74" i="35"/>
  <c r="BQ74" i="34"/>
  <c r="AX74" i="34"/>
  <c r="AX74" i="33"/>
  <c r="BQ74" i="33"/>
  <c r="AX74" i="32"/>
  <c r="BQ74" i="32"/>
  <c r="BQ74" i="31"/>
  <c r="AX74" i="31"/>
  <c r="BQ74" i="30"/>
  <c r="BQ74" i="29"/>
  <c r="AX74" i="30"/>
  <c r="AX74" i="29"/>
  <c r="AE74" i="29"/>
  <c r="L74" i="29"/>
  <c r="AQ18" i="35"/>
  <c r="BJ18" i="35"/>
  <c r="BJ18" i="34"/>
  <c r="AQ18" i="34"/>
  <c r="BJ18" i="33"/>
  <c r="AQ18" i="33"/>
  <c r="BJ18" i="32"/>
  <c r="AQ18" i="32"/>
  <c r="BJ18" i="31"/>
  <c r="AQ18" i="31"/>
  <c r="BJ18" i="30"/>
  <c r="AQ18" i="30"/>
  <c r="BJ18" i="29"/>
  <c r="AQ18" i="29"/>
  <c r="X18" i="29"/>
  <c r="E18" i="29"/>
  <c r="AQ26" i="35"/>
  <c r="BJ26" i="35"/>
  <c r="BJ26" i="34"/>
  <c r="AQ26" i="34"/>
  <c r="BJ26" i="33"/>
  <c r="AQ26" i="33"/>
  <c r="BJ26" i="32"/>
  <c r="AQ26" i="32"/>
  <c r="BJ26" i="31"/>
  <c r="AQ26" i="31"/>
  <c r="BJ26" i="30"/>
  <c r="AQ26" i="30"/>
  <c r="BJ26" i="29"/>
  <c r="AQ26" i="29"/>
  <c r="X26" i="29"/>
  <c r="E26" i="29"/>
  <c r="AQ34" i="35"/>
  <c r="BJ34" i="35"/>
  <c r="BJ34" i="34"/>
  <c r="AQ34" i="34"/>
  <c r="AQ34" i="33"/>
  <c r="BJ34" i="33"/>
  <c r="BJ34" i="32"/>
  <c r="AQ34" i="32"/>
  <c r="AQ34" i="31"/>
  <c r="BJ34" i="31"/>
  <c r="BJ34" i="30"/>
  <c r="AQ34" i="30"/>
  <c r="BJ34" i="29"/>
  <c r="AQ34" i="29"/>
  <c r="X34" i="29"/>
  <c r="E34" i="29"/>
  <c r="AQ42" i="35"/>
  <c r="BJ42" i="35"/>
  <c r="BJ42" i="34"/>
  <c r="AQ42" i="34"/>
  <c r="AQ42" i="33"/>
  <c r="BJ42" i="32"/>
  <c r="BJ42" i="33"/>
  <c r="AQ42" i="32"/>
  <c r="BJ42" i="31"/>
  <c r="AQ42" i="31"/>
  <c r="BJ42" i="30"/>
  <c r="AQ42" i="30"/>
  <c r="AQ42" i="29"/>
  <c r="BJ42" i="29"/>
  <c r="X42" i="29"/>
  <c r="E42" i="29"/>
  <c r="AQ50" i="35"/>
  <c r="BJ50" i="35"/>
  <c r="BJ50" i="34"/>
  <c r="AQ50" i="34"/>
  <c r="AQ50" i="33"/>
  <c r="BJ50" i="33"/>
  <c r="BJ50" i="32"/>
  <c r="AQ50" i="32"/>
  <c r="BJ50" i="31"/>
  <c r="AQ50" i="31"/>
  <c r="BJ50" i="30"/>
  <c r="AQ50" i="30"/>
  <c r="AQ50" i="29"/>
  <c r="X50" i="29"/>
  <c r="BJ50" i="29"/>
  <c r="E50" i="29"/>
  <c r="AQ58" i="35"/>
  <c r="BJ58" i="35"/>
  <c r="BJ58" i="34"/>
  <c r="AQ58" i="34"/>
  <c r="AQ58" i="33"/>
  <c r="BJ58" i="33"/>
  <c r="BJ58" i="32"/>
  <c r="AQ58" i="32"/>
  <c r="BJ58" i="31"/>
  <c r="AQ58" i="31"/>
  <c r="BJ58" i="30"/>
  <c r="AQ58" i="30"/>
  <c r="BJ58" i="29"/>
  <c r="AQ58" i="29"/>
  <c r="X58" i="29"/>
  <c r="E58" i="29"/>
  <c r="AQ66" i="35"/>
  <c r="BJ66" i="35"/>
  <c r="BJ66" i="34"/>
  <c r="AQ66" i="34"/>
  <c r="AQ66" i="33"/>
  <c r="BJ66" i="33"/>
  <c r="BJ66" i="32"/>
  <c r="AQ66" i="32"/>
  <c r="AQ66" i="31"/>
  <c r="BJ66" i="31"/>
  <c r="BJ66" i="30"/>
  <c r="AQ66" i="30"/>
  <c r="AQ66" i="29"/>
  <c r="X66" i="29"/>
  <c r="BJ66" i="29"/>
  <c r="E66" i="29"/>
  <c r="BD19" i="35"/>
  <c r="BW19" i="34"/>
  <c r="BW19" i="35"/>
  <c r="BD19" i="34"/>
  <c r="BD19" i="33"/>
  <c r="BW19" i="33"/>
  <c r="BD19" i="32"/>
  <c r="BW19" i="32"/>
  <c r="BD19" i="31"/>
  <c r="BW19" i="31"/>
  <c r="BW19" i="30"/>
  <c r="BD19" i="30"/>
  <c r="BW19" i="29"/>
  <c r="BD19" i="29"/>
  <c r="AK19" i="29"/>
  <c r="R19" i="29"/>
  <c r="BD27" i="35"/>
  <c r="BW27" i="35"/>
  <c r="BW27" i="34"/>
  <c r="BD27" i="34"/>
  <c r="BD27" i="33"/>
  <c r="BW27" i="33"/>
  <c r="BD27" i="32"/>
  <c r="BW27" i="32"/>
  <c r="BD27" i="31"/>
  <c r="BW27" i="31"/>
  <c r="BW27" i="30"/>
  <c r="BD27" i="30"/>
  <c r="BW27" i="29"/>
  <c r="BD27" i="29"/>
  <c r="AK27" i="29"/>
  <c r="R27" i="29"/>
  <c r="BW35" i="35"/>
  <c r="BD35" i="35"/>
  <c r="BW35" i="34"/>
  <c r="BD35" i="34"/>
  <c r="BW35" i="33"/>
  <c r="BD35" i="33"/>
  <c r="BD35" i="32"/>
  <c r="BW35" i="32"/>
  <c r="BD35" i="31"/>
  <c r="BW35" i="31"/>
  <c r="BW35" i="30"/>
  <c r="BD35" i="30"/>
  <c r="BW35" i="29"/>
  <c r="BD35" i="29"/>
  <c r="AK35" i="29"/>
  <c r="R35" i="29"/>
  <c r="BW43" i="35"/>
  <c r="BD43" i="35"/>
  <c r="BW43" i="34"/>
  <c r="BW43" i="33"/>
  <c r="BD43" i="34"/>
  <c r="BD43" i="33"/>
  <c r="BD43" i="32"/>
  <c r="BD43" i="31"/>
  <c r="BW43" i="32"/>
  <c r="BW43" i="31"/>
  <c r="BW43" i="30"/>
  <c r="BD43" i="30"/>
  <c r="BD43" i="29"/>
  <c r="AK43" i="29"/>
  <c r="BW43" i="29"/>
  <c r="R43" i="29"/>
  <c r="BW51" i="35"/>
  <c r="BD51" i="35"/>
  <c r="BW51" i="34"/>
  <c r="BD51" i="34"/>
  <c r="BW51" i="33"/>
  <c r="BD51" i="33"/>
  <c r="BD51" i="32"/>
  <c r="BW51" i="32"/>
  <c r="BD51" i="31"/>
  <c r="BW51" i="31"/>
  <c r="BW51" i="30"/>
  <c r="BD51" i="30"/>
  <c r="BW51" i="29"/>
  <c r="BD51" i="29"/>
  <c r="AK51" i="29"/>
  <c r="R51" i="29"/>
  <c r="BW59" i="35"/>
  <c r="BD59" i="35"/>
  <c r="BW59" i="34"/>
  <c r="BD59" i="34"/>
  <c r="BW59" i="33"/>
  <c r="BD59" i="33"/>
  <c r="BD59" i="32"/>
  <c r="BW59" i="32"/>
  <c r="BD59" i="31"/>
  <c r="BW59" i="31"/>
  <c r="BW59" i="30"/>
  <c r="BD59" i="30"/>
  <c r="BW59" i="29"/>
  <c r="BD59" i="29"/>
  <c r="AK59" i="29"/>
  <c r="R59" i="29"/>
  <c r="BW67" i="35"/>
  <c r="BD67" i="35"/>
  <c r="BW67" i="34"/>
  <c r="BD67" i="34"/>
  <c r="BW67" i="33"/>
  <c r="BD67" i="33"/>
  <c r="BD67" i="32"/>
  <c r="BW67" i="32"/>
  <c r="BD67" i="31"/>
  <c r="BW67" i="31"/>
  <c r="BW67" i="30"/>
  <c r="BD67" i="30"/>
  <c r="BW67" i="29"/>
  <c r="BD67" i="29"/>
  <c r="AK67" i="29"/>
  <c r="R67" i="29"/>
  <c r="AI13" i="30"/>
  <c r="P13" i="30"/>
  <c r="AI21" i="30"/>
  <c r="P21" i="30"/>
  <c r="AI29" i="30"/>
  <c r="P29" i="30"/>
  <c r="AI37" i="30"/>
  <c r="P37" i="30"/>
  <c r="AI45" i="30"/>
  <c r="P45" i="30"/>
  <c r="AI53" i="30"/>
  <c r="P53" i="30"/>
  <c r="AI61" i="30"/>
  <c r="P61" i="30"/>
  <c r="AI69" i="30"/>
  <c r="P69" i="30"/>
  <c r="AH15" i="30"/>
  <c r="O15" i="30"/>
  <c r="AH23" i="30"/>
  <c r="O23" i="30"/>
  <c r="AH31" i="30"/>
  <c r="O31" i="30"/>
  <c r="O39" i="30"/>
  <c r="AH39" i="30"/>
  <c r="O47" i="30"/>
  <c r="AH47" i="30"/>
  <c r="O55" i="30"/>
  <c r="AH55" i="30"/>
  <c r="O63" i="30"/>
  <c r="AH63" i="30"/>
  <c r="O71" i="30"/>
  <c r="AH71" i="30"/>
  <c r="N17" i="30"/>
  <c r="AG17" i="30"/>
  <c r="N25" i="30"/>
  <c r="AG25" i="30"/>
  <c r="N33" i="30"/>
  <c r="AG33" i="30"/>
  <c r="N41" i="30"/>
  <c r="AG41" i="30"/>
  <c r="N49" i="30"/>
  <c r="AG49" i="30"/>
  <c r="N57" i="30"/>
  <c r="AG57" i="30"/>
  <c r="AG65" i="30"/>
  <c r="N65" i="30"/>
  <c r="AY33" i="35"/>
  <c r="BR33" i="35"/>
  <c r="AY33" i="34"/>
  <c r="BR33" i="34"/>
  <c r="AY33" i="33"/>
  <c r="BR33" i="33"/>
  <c r="BR33" i="32"/>
  <c r="AY33" i="32"/>
  <c r="AY33" i="31"/>
  <c r="BR33" i="31"/>
  <c r="BR33" i="30"/>
  <c r="AY33" i="30"/>
  <c r="BR33" i="29"/>
  <c r="AY33" i="29"/>
  <c r="AF33" i="29"/>
  <c r="M33" i="29"/>
  <c r="BR53" i="35"/>
  <c r="AY53" i="35"/>
  <c r="AY53" i="34"/>
  <c r="BR53" i="34"/>
  <c r="BR53" i="33"/>
  <c r="AY53" i="33"/>
  <c r="BR53" i="32"/>
  <c r="AY53" i="32"/>
  <c r="AY53" i="31"/>
  <c r="BR53" i="31"/>
  <c r="BR53" i="30"/>
  <c r="AY53" i="30"/>
  <c r="AY53" i="29"/>
  <c r="AF53" i="29"/>
  <c r="BR53" i="29"/>
  <c r="M53" i="29"/>
  <c r="AY65" i="35"/>
  <c r="BR65" i="35"/>
  <c r="BR65" i="34"/>
  <c r="AY65" i="34"/>
  <c r="BR65" i="33"/>
  <c r="AY65" i="33"/>
  <c r="BR65" i="32"/>
  <c r="BR65" i="31"/>
  <c r="AY65" i="31"/>
  <c r="AY65" i="32"/>
  <c r="BR65" i="30"/>
  <c r="AY65" i="30"/>
  <c r="BR65" i="29"/>
  <c r="AY65" i="29"/>
  <c r="AF65" i="29"/>
  <c r="M65" i="29"/>
  <c r="J15" i="30"/>
  <c r="AC15" i="30"/>
  <c r="J23" i="30"/>
  <c r="AC23" i="30"/>
  <c r="J31" i="30"/>
  <c r="AC31" i="30"/>
  <c r="J39" i="30"/>
  <c r="AC39" i="30"/>
  <c r="J47" i="30"/>
  <c r="AC47" i="30"/>
  <c r="J55" i="30"/>
  <c r="AC55" i="30"/>
  <c r="AC63" i="30"/>
  <c r="J63" i="30"/>
  <c r="AC71" i="30"/>
  <c r="J71" i="30"/>
  <c r="AB17" i="30"/>
  <c r="I17" i="30"/>
  <c r="AB25" i="30"/>
  <c r="I25" i="30"/>
  <c r="AB33" i="30"/>
  <c r="I33" i="30"/>
  <c r="AB41" i="30"/>
  <c r="I41" i="30"/>
  <c r="AB49" i="30"/>
  <c r="I49" i="30"/>
  <c r="AB57" i="30"/>
  <c r="I57" i="30"/>
  <c r="I65" i="30"/>
  <c r="AB65" i="30"/>
  <c r="AA13" i="29"/>
  <c r="H13" i="29"/>
  <c r="AT37" i="35"/>
  <c r="BM37" i="35"/>
  <c r="BM37" i="34"/>
  <c r="AT37" i="34"/>
  <c r="AT37" i="33"/>
  <c r="BM37" i="33"/>
  <c r="BM37" i="32"/>
  <c r="AT37" i="32"/>
  <c r="BM37" i="31"/>
  <c r="AT37" i="31"/>
  <c r="AT37" i="30"/>
  <c r="BM37" i="30"/>
  <c r="BM37" i="29"/>
  <c r="AT37" i="29"/>
  <c r="AA37" i="29"/>
  <c r="H37" i="29"/>
  <c r="AA55" i="30"/>
  <c r="H55" i="30"/>
  <c r="AT67" i="35"/>
  <c r="BM67" i="35"/>
  <c r="BM67" i="34"/>
  <c r="AT67" i="34"/>
  <c r="BM67" i="33"/>
  <c r="AT67" i="33"/>
  <c r="BM67" i="32"/>
  <c r="BM67" i="31"/>
  <c r="AT67" i="32"/>
  <c r="AT67" i="31"/>
  <c r="BM67" i="30"/>
  <c r="AT67" i="30"/>
  <c r="BM67" i="29"/>
  <c r="AT67" i="29"/>
  <c r="AA67" i="29"/>
  <c r="H67" i="29"/>
  <c r="Z15" i="30"/>
  <c r="G15" i="30"/>
  <c r="Z23" i="30"/>
  <c r="G23" i="30"/>
  <c r="Z31" i="30"/>
  <c r="G31" i="30"/>
  <c r="G39" i="30"/>
  <c r="Z39" i="30"/>
  <c r="G47" i="30"/>
  <c r="Z47" i="30"/>
  <c r="G55" i="30"/>
  <c r="Z55" i="30"/>
  <c r="G63" i="30"/>
  <c r="Z63" i="30"/>
  <c r="G71" i="30"/>
  <c r="Z71" i="30"/>
  <c r="F17" i="30"/>
  <c r="Y17" i="30"/>
  <c r="F25" i="30"/>
  <c r="Y25" i="30"/>
  <c r="F33" i="30"/>
  <c r="Y33" i="30"/>
  <c r="F41" i="30"/>
  <c r="Y41" i="30"/>
  <c r="F49" i="30"/>
  <c r="Y49" i="30"/>
  <c r="F57" i="30"/>
  <c r="Y57" i="30"/>
  <c r="Y65" i="30"/>
  <c r="F65" i="30"/>
  <c r="AO33" i="35"/>
  <c r="BH33" i="35"/>
  <c r="AO33" i="34"/>
  <c r="BH33" i="34"/>
  <c r="AO33" i="33"/>
  <c r="BH33" i="33"/>
  <c r="BH33" i="32"/>
  <c r="AO33" i="32"/>
  <c r="AO33" i="31"/>
  <c r="BH33" i="31"/>
  <c r="BH33" i="30"/>
  <c r="AO33" i="30"/>
  <c r="V33" i="29"/>
  <c r="BH33" i="29"/>
  <c r="AO33" i="29"/>
  <c r="C33" i="29"/>
  <c r="BH53" i="35"/>
  <c r="AO53" i="35"/>
  <c r="BH53" i="34"/>
  <c r="AO53" i="34"/>
  <c r="BH53" i="33"/>
  <c r="AO53" i="33"/>
  <c r="AO53" i="32"/>
  <c r="BH53" i="32"/>
  <c r="BH53" i="31"/>
  <c r="AO53" i="31"/>
  <c r="BH53" i="30"/>
  <c r="BH53" i="29"/>
  <c r="AO53" i="30"/>
  <c r="AO53" i="29"/>
  <c r="V53" i="29"/>
  <c r="C53" i="29"/>
  <c r="BH65" i="35"/>
  <c r="AO65" i="35"/>
  <c r="AO65" i="34"/>
  <c r="BH65" i="34"/>
  <c r="AO65" i="33"/>
  <c r="BH65" i="33"/>
  <c r="AO65" i="32"/>
  <c r="BH65" i="32"/>
  <c r="AO65" i="31"/>
  <c r="BH65" i="31"/>
  <c r="BH65" i="29"/>
  <c r="BH65" i="30"/>
  <c r="AO65" i="30"/>
  <c r="V65" i="29"/>
  <c r="AO65" i="29"/>
  <c r="C65" i="29"/>
  <c r="BW16" i="35"/>
  <c r="BD16" i="34"/>
  <c r="BD16" i="35"/>
  <c r="BW16" i="34"/>
  <c r="BW16" i="33"/>
  <c r="BD16" i="33"/>
  <c r="BW16" i="32"/>
  <c r="BD16" i="32"/>
  <c r="BW16" i="31"/>
  <c r="BD16" i="31"/>
  <c r="BW16" i="30"/>
  <c r="BD16" i="30"/>
  <c r="BW16" i="29"/>
  <c r="BD16" i="29"/>
  <c r="AK16" i="29"/>
  <c r="R16" i="29"/>
  <c r="BW24" i="35"/>
  <c r="BD24" i="34"/>
  <c r="BD24" i="35"/>
  <c r="BW24" i="34"/>
  <c r="BW24" i="33"/>
  <c r="BD24" i="33"/>
  <c r="BW24" i="32"/>
  <c r="BD24" i="32"/>
  <c r="BW24" i="31"/>
  <c r="BD24" i="31"/>
  <c r="BW24" i="30"/>
  <c r="BD24" i="30"/>
  <c r="BW24" i="29"/>
  <c r="BD24" i="29"/>
  <c r="AK24" i="29"/>
  <c r="R24" i="29"/>
  <c r="BD32" i="35"/>
  <c r="BW32" i="35"/>
  <c r="BD32" i="34"/>
  <c r="BW32" i="34"/>
  <c r="BW32" i="33"/>
  <c r="BD32" i="33"/>
  <c r="BW32" i="32"/>
  <c r="BD32" i="32"/>
  <c r="BD32" i="31"/>
  <c r="BW32" i="31"/>
  <c r="BW32" i="30"/>
  <c r="BD32" i="30"/>
  <c r="BW32" i="29"/>
  <c r="BD32" i="29"/>
  <c r="AK32" i="29"/>
  <c r="R32" i="29"/>
  <c r="BD40" i="35"/>
  <c r="BW40" i="35"/>
  <c r="BD40" i="34"/>
  <c r="BW40" i="34"/>
  <c r="BD40" i="33"/>
  <c r="BW40" i="33"/>
  <c r="BD40" i="32"/>
  <c r="BW40" i="32"/>
  <c r="BW40" i="31"/>
  <c r="BD40" i="31"/>
  <c r="BW40" i="30"/>
  <c r="BD40" i="30"/>
  <c r="BW40" i="29"/>
  <c r="BD40" i="29"/>
  <c r="AK40" i="29"/>
  <c r="R40" i="29"/>
  <c r="BD48" i="35"/>
  <c r="BW48" i="35"/>
  <c r="BD48" i="34"/>
  <c r="BW48" i="34"/>
  <c r="BD48" i="33"/>
  <c r="BW48" i="33"/>
  <c r="BW48" i="32"/>
  <c r="BD48" i="32"/>
  <c r="BD48" i="31"/>
  <c r="BW48" i="31"/>
  <c r="BW48" i="30"/>
  <c r="BW48" i="29"/>
  <c r="BD48" i="30"/>
  <c r="BD48" i="29"/>
  <c r="AK48" i="29"/>
  <c r="R48" i="29"/>
  <c r="BD56" i="35"/>
  <c r="BW56" i="35"/>
  <c r="BD56" i="34"/>
  <c r="BW56" i="34"/>
  <c r="BD56" i="33"/>
  <c r="BW56" i="33"/>
  <c r="BD56" i="31"/>
  <c r="BW56" i="32"/>
  <c r="BD56" i="32"/>
  <c r="BW56" i="31"/>
  <c r="BW56" i="30"/>
  <c r="BW56" i="29"/>
  <c r="BD56" i="30"/>
  <c r="BD56" i="29"/>
  <c r="AK56" i="29"/>
  <c r="R56" i="29"/>
  <c r="BW64" i="35"/>
  <c r="BD64" i="35"/>
  <c r="BD64" i="34"/>
  <c r="BW64" i="34"/>
  <c r="BD64" i="33"/>
  <c r="BW64" i="33"/>
  <c r="BD64" i="32"/>
  <c r="BW64" i="32"/>
  <c r="BD64" i="31"/>
  <c r="BW64" i="31"/>
  <c r="BW64" i="30"/>
  <c r="BW64" i="29"/>
  <c r="BD64" i="30"/>
  <c r="BD64" i="29"/>
  <c r="AK64" i="29"/>
  <c r="R64" i="29"/>
  <c r="BW72" i="35"/>
  <c r="BD72" i="35"/>
  <c r="BD72" i="34"/>
  <c r="BW72" i="34"/>
  <c r="BD72" i="33"/>
  <c r="BW72" i="33"/>
  <c r="BD72" i="32"/>
  <c r="BW72" i="32"/>
  <c r="BW72" i="31"/>
  <c r="BD72" i="31"/>
  <c r="BW72" i="30"/>
  <c r="BW72" i="29"/>
  <c r="BD72" i="30"/>
  <c r="BD72" i="29"/>
  <c r="AK72" i="29"/>
  <c r="R72" i="29"/>
  <c r="AK73" i="29"/>
  <c r="R73" i="29"/>
  <c r="BU16" i="35"/>
  <c r="BB16" i="35"/>
  <c r="BU16" i="34"/>
  <c r="BB16" i="34"/>
  <c r="BU16" i="33"/>
  <c r="BB16" i="33"/>
  <c r="BB16" i="32"/>
  <c r="BU16" i="32"/>
  <c r="BU16" i="31"/>
  <c r="BB16" i="31"/>
  <c r="BU16" i="30"/>
  <c r="BU16" i="29"/>
  <c r="BB16" i="29"/>
  <c r="BB16" i="30"/>
  <c r="AI16" i="29"/>
  <c r="P16" i="29"/>
  <c r="BU24" i="35"/>
  <c r="BB24" i="35"/>
  <c r="BU24" i="34"/>
  <c r="BB24" i="34"/>
  <c r="BU24" i="33"/>
  <c r="BB24" i="33"/>
  <c r="BB24" i="32"/>
  <c r="BU24" i="32"/>
  <c r="BU24" i="31"/>
  <c r="BB24" i="31"/>
  <c r="BU24" i="30"/>
  <c r="BB24" i="30"/>
  <c r="BU24" i="29"/>
  <c r="BB24" i="29"/>
  <c r="AI24" i="29"/>
  <c r="P24" i="29"/>
  <c r="BU32" i="35"/>
  <c r="BB32" i="35"/>
  <c r="BU32" i="34"/>
  <c r="BU32" i="33"/>
  <c r="BB32" i="34"/>
  <c r="BB32" i="33"/>
  <c r="BB32" i="32"/>
  <c r="BB32" i="31"/>
  <c r="BU32" i="32"/>
  <c r="BU32" i="31"/>
  <c r="BU32" i="30"/>
  <c r="BB32" i="30"/>
  <c r="BU32" i="29"/>
  <c r="BB32" i="29"/>
  <c r="AI32" i="29"/>
  <c r="P32" i="29"/>
  <c r="BU40" i="35"/>
  <c r="BB40" i="35"/>
  <c r="BU40" i="34"/>
  <c r="BU40" i="33"/>
  <c r="BB40" i="33"/>
  <c r="BB40" i="34"/>
  <c r="BB40" i="32"/>
  <c r="BB40" i="31"/>
  <c r="BU40" i="32"/>
  <c r="BU40" i="31"/>
  <c r="BU40" i="30"/>
  <c r="BU40" i="29"/>
  <c r="BB40" i="30"/>
  <c r="BB40" i="29"/>
  <c r="AI40" i="29"/>
  <c r="P40" i="29"/>
  <c r="BU48" i="35"/>
  <c r="BB48" i="35"/>
  <c r="BB48" i="34"/>
  <c r="BU48" i="34"/>
  <c r="BU48" i="33"/>
  <c r="BB48" i="33"/>
  <c r="BU48" i="32"/>
  <c r="BB48" i="32"/>
  <c r="BB48" i="31"/>
  <c r="BU48" i="31"/>
  <c r="BU48" i="30"/>
  <c r="BU48" i="29"/>
  <c r="BB48" i="29"/>
  <c r="BB48" i="30"/>
  <c r="AI48" i="29"/>
  <c r="P48" i="29"/>
  <c r="BU56" i="35"/>
  <c r="BB56" i="35"/>
  <c r="BB56" i="34"/>
  <c r="BU56" i="34"/>
  <c r="BU56" i="33"/>
  <c r="BB56" i="33"/>
  <c r="BU56" i="32"/>
  <c r="BB56" i="32"/>
  <c r="BB56" i="31"/>
  <c r="BU56" i="31"/>
  <c r="BU56" i="30"/>
  <c r="BU56" i="29"/>
  <c r="BB56" i="30"/>
  <c r="BB56" i="29"/>
  <c r="AI56" i="29"/>
  <c r="P56" i="29"/>
  <c r="BU64" i="35"/>
  <c r="BB64" i="35"/>
  <c r="BB64" i="34"/>
  <c r="BU64" i="34"/>
  <c r="BU64" i="33"/>
  <c r="BB64" i="33"/>
  <c r="BU64" i="32"/>
  <c r="BB64" i="32"/>
  <c r="BB64" i="31"/>
  <c r="BU64" i="31"/>
  <c r="BU64" i="30"/>
  <c r="BU64" i="29"/>
  <c r="BB64" i="30"/>
  <c r="BB64" i="29"/>
  <c r="AI64" i="29"/>
  <c r="P64" i="29"/>
  <c r="BU72" i="35"/>
  <c r="BB72" i="35"/>
  <c r="BB72" i="34"/>
  <c r="BU72" i="34"/>
  <c r="BU72" i="33"/>
  <c r="BB72" i="33"/>
  <c r="BU72" i="32"/>
  <c r="BB72" i="32"/>
  <c r="BB72" i="31"/>
  <c r="BU72" i="31"/>
  <c r="BU72" i="30"/>
  <c r="BU72" i="29"/>
  <c r="BB72" i="30"/>
  <c r="BB72" i="29"/>
  <c r="AI72" i="29"/>
  <c r="P72" i="29"/>
  <c r="AI73" i="29"/>
  <c r="P73" i="29"/>
  <c r="BA16" i="35"/>
  <c r="BT16" i="34"/>
  <c r="BT16" i="35"/>
  <c r="BA16" i="34"/>
  <c r="BA16" i="33"/>
  <c r="BT16" i="33"/>
  <c r="BA16" i="32"/>
  <c r="BT16" i="32"/>
  <c r="BA16" i="31"/>
  <c r="BT16" i="31"/>
  <c r="BA16" i="30"/>
  <c r="BT16" i="30"/>
  <c r="BT16" i="29"/>
  <c r="BA16" i="29"/>
  <c r="AH16" i="29"/>
  <c r="O16" i="29"/>
  <c r="BA24" i="35"/>
  <c r="BT24" i="34"/>
  <c r="BT24" i="35"/>
  <c r="BA24" i="34"/>
  <c r="BA24" i="33"/>
  <c r="BT24" i="33"/>
  <c r="BA24" i="32"/>
  <c r="BT24" i="32"/>
  <c r="BA24" i="31"/>
  <c r="BT24" i="31"/>
  <c r="BA24" i="30"/>
  <c r="BT24" i="30"/>
  <c r="BT24" i="29"/>
  <c r="BA24" i="29"/>
  <c r="AH24" i="29"/>
  <c r="O24" i="29"/>
  <c r="BT32" i="35"/>
  <c r="BA32" i="35"/>
  <c r="BT32" i="34"/>
  <c r="BA32" i="34"/>
  <c r="BA32" i="33"/>
  <c r="BT32" i="33"/>
  <c r="BA32" i="32"/>
  <c r="BT32" i="32"/>
  <c r="BA32" i="31"/>
  <c r="BT32" i="31"/>
  <c r="BA32" i="30"/>
  <c r="BT32" i="30"/>
  <c r="BT32" i="29"/>
  <c r="BA32" i="29"/>
  <c r="AH32" i="29"/>
  <c r="O32" i="29"/>
  <c r="BT40" i="35"/>
  <c r="BA40" i="35"/>
  <c r="BT40" i="34"/>
  <c r="BA40" i="34"/>
  <c r="BT40" i="33"/>
  <c r="BA40" i="33"/>
  <c r="BA40" i="32"/>
  <c r="BA40" i="31"/>
  <c r="BT40" i="32"/>
  <c r="BT40" i="31"/>
  <c r="BA40" i="30"/>
  <c r="BT40" i="30"/>
  <c r="BT40" i="29"/>
  <c r="BA40" i="29"/>
  <c r="AH40" i="29"/>
  <c r="O40" i="29"/>
  <c r="BT48" i="35"/>
  <c r="BA48" i="35"/>
  <c r="BT48" i="34"/>
  <c r="BA48" i="34"/>
  <c r="BT48" i="33"/>
  <c r="BA48" i="33"/>
  <c r="BA48" i="32"/>
  <c r="BA48" i="31"/>
  <c r="BT48" i="32"/>
  <c r="BT48" i="31"/>
  <c r="BA48" i="30"/>
  <c r="BT48" i="30"/>
  <c r="O48" i="29"/>
  <c r="BA48" i="29"/>
  <c r="BT48" i="29"/>
  <c r="AH48" i="29"/>
  <c r="BT56" i="35"/>
  <c r="BA56" i="35"/>
  <c r="BT56" i="34"/>
  <c r="BA56" i="34"/>
  <c r="BT56" i="33"/>
  <c r="BA56" i="33"/>
  <c r="BA56" i="32"/>
  <c r="BT56" i="32"/>
  <c r="BA56" i="31"/>
  <c r="BT56" i="31"/>
  <c r="BA56" i="30"/>
  <c r="BT56" i="30"/>
  <c r="BT56" i="29"/>
  <c r="O56" i="29"/>
  <c r="BA56" i="29"/>
  <c r="AH56" i="29"/>
  <c r="BT64" i="35"/>
  <c r="BA64" i="35"/>
  <c r="BT64" i="34"/>
  <c r="BA64" i="34"/>
  <c r="BT64" i="33"/>
  <c r="BA64" i="33"/>
  <c r="BA64" i="32"/>
  <c r="BT64" i="32"/>
  <c r="BA64" i="31"/>
  <c r="BT64" i="31"/>
  <c r="BA64" i="30"/>
  <c r="BT64" i="30"/>
  <c r="O64" i="29"/>
  <c r="BT64" i="29"/>
  <c r="BA64" i="29"/>
  <c r="AH64" i="29"/>
  <c r="BT72" i="35"/>
  <c r="BA72" i="35"/>
  <c r="BT72" i="34"/>
  <c r="BA72" i="34"/>
  <c r="BT72" i="33"/>
  <c r="BA72" i="33"/>
  <c r="BA72" i="32"/>
  <c r="BT72" i="32"/>
  <c r="BA72" i="31"/>
  <c r="BT72" i="31"/>
  <c r="BA72" i="30"/>
  <c r="BT72" i="30"/>
  <c r="O72" i="29"/>
  <c r="BT72" i="29"/>
  <c r="BA72" i="29"/>
  <c r="AH72" i="29"/>
  <c r="O73" i="29"/>
  <c r="AH73" i="29"/>
  <c r="AZ16" i="35"/>
  <c r="BS16" i="34"/>
  <c r="AZ16" i="34"/>
  <c r="BS16" i="35"/>
  <c r="AZ16" i="33"/>
  <c r="BS16" i="33"/>
  <c r="AZ16" i="32"/>
  <c r="BS16" i="32"/>
  <c r="AZ16" i="31"/>
  <c r="BS16" i="31"/>
  <c r="AZ16" i="30"/>
  <c r="BS16" i="30"/>
  <c r="AG16" i="29"/>
  <c r="BS16" i="29"/>
  <c r="AZ16" i="29"/>
  <c r="N16" i="29"/>
  <c r="AZ24" i="35"/>
  <c r="BS24" i="35"/>
  <c r="BS24" i="34"/>
  <c r="AZ24" i="34"/>
  <c r="AZ24" i="33"/>
  <c r="BS24" i="33"/>
  <c r="AZ24" i="32"/>
  <c r="BS24" i="32"/>
  <c r="AZ24" i="31"/>
  <c r="BS24" i="31"/>
  <c r="AZ24" i="30"/>
  <c r="BS24" i="30"/>
  <c r="AG24" i="29"/>
  <c r="BS24" i="29"/>
  <c r="AZ24" i="29"/>
  <c r="N24" i="29"/>
  <c r="BS32" i="35"/>
  <c r="AZ32" i="35"/>
  <c r="BS32" i="34"/>
  <c r="AZ32" i="34"/>
  <c r="AZ32" i="33"/>
  <c r="BS32" i="33"/>
  <c r="AZ32" i="32"/>
  <c r="BS32" i="32"/>
  <c r="BS32" i="31"/>
  <c r="AZ32" i="31"/>
  <c r="AZ32" i="30"/>
  <c r="BS32" i="30"/>
  <c r="AG32" i="29"/>
  <c r="BS32" i="29"/>
  <c r="AZ32" i="29"/>
  <c r="N32" i="29"/>
  <c r="BS40" i="35"/>
  <c r="AZ40" i="35"/>
  <c r="BS40" i="34"/>
  <c r="AZ40" i="34"/>
  <c r="BS40" i="33"/>
  <c r="AZ40" i="33"/>
  <c r="AZ40" i="32"/>
  <c r="BS40" i="32"/>
  <c r="BS40" i="31"/>
  <c r="AZ40" i="31"/>
  <c r="BS40" i="29"/>
  <c r="AZ40" i="30"/>
  <c r="BS40" i="30"/>
  <c r="AG40" i="29"/>
  <c r="AZ40" i="29"/>
  <c r="N40" i="29"/>
  <c r="BS48" i="35"/>
  <c r="AZ48" i="35"/>
  <c r="BS48" i="34"/>
  <c r="AZ48" i="34"/>
  <c r="BS48" i="33"/>
  <c r="AZ48" i="33"/>
  <c r="AZ48" i="32"/>
  <c r="BS48" i="32"/>
  <c r="BS48" i="31"/>
  <c r="AZ48" i="31"/>
  <c r="BS48" i="29"/>
  <c r="AZ48" i="30"/>
  <c r="BS48" i="30"/>
  <c r="AG48" i="29"/>
  <c r="AZ48" i="29"/>
  <c r="N48" i="29"/>
  <c r="BS56" i="35"/>
  <c r="AZ56" i="35"/>
  <c r="BS56" i="34"/>
  <c r="AZ56" i="34"/>
  <c r="BS56" i="33"/>
  <c r="AZ56" i="33"/>
  <c r="AZ56" i="32"/>
  <c r="BS56" i="32"/>
  <c r="BS56" i="31"/>
  <c r="AZ56" i="31"/>
  <c r="BS56" i="29"/>
  <c r="AZ56" i="30"/>
  <c r="BS56" i="30"/>
  <c r="AG56" i="29"/>
  <c r="AZ56" i="29"/>
  <c r="N56" i="29"/>
  <c r="BS64" i="35"/>
  <c r="AZ64" i="35"/>
  <c r="BS64" i="34"/>
  <c r="AZ64" i="34"/>
  <c r="BS64" i="33"/>
  <c r="AZ64" i="33"/>
  <c r="AZ64" i="32"/>
  <c r="BS64" i="32"/>
  <c r="BS64" i="31"/>
  <c r="AZ64" i="31"/>
  <c r="BS64" i="29"/>
  <c r="AZ64" i="30"/>
  <c r="BS64" i="30"/>
  <c r="AG64" i="29"/>
  <c r="AZ64" i="29"/>
  <c r="N64" i="29"/>
  <c r="BS72" i="35"/>
  <c r="AZ72" i="35"/>
  <c r="BS72" i="34"/>
  <c r="AZ72" i="34"/>
  <c r="BS72" i="33"/>
  <c r="AZ72" i="33"/>
  <c r="AZ72" i="32"/>
  <c r="BS72" i="32"/>
  <c r="BS72" i="31"/>
  <c r="AZ72" i="31"/>
  <c r="BS72" i="29"/>
  <c r="AZ72" i="30"/>
  <c r="BS72" i="30"/>
  <c r="AG72" i="29"/>
  <c r="N72" i="29"/>
  <c r="AZ72" i="29"/>
  <c r="N73" i="29"/>
  <c r="AG73" i="29"/>
  <c r="AF26" i="30"/>
  <c r="M26" i="30"/>
  <c r="AF48" i="30"/>
  <c r="M48" i="30"/>
  <c r="BR60" i="35"/>
  <c r="AY60" i="35"/>
  <c r="AY60" i="34"/>
  <c r="BR60" i="34"/>
  <c r="AY60" i="33"/>
  <c r="BR60" i="33"/>
  <c r="AY60" i="32"/>
  <c r="BR60" i="32"/>
  <c r="BR60" i="31"/>
  <c r="AY60" i="31"/>
  <c r="AY60" i="30"/>
  <c r="BR60" i="29"/>
  <c r="BR60" i="30"/>
  <c r="AY60" i="29"/>
  <c r="AF60" i="29"/>
  <c r="M60" i="29"/>
  <c r="AY74" i="35"/>
  <c r="BR74" i="35"/>
  <c r="BR74" i="34"/>
  <c r="AY74" i="34"/>
  <c r="AY74" i="33"/>
  <c r="BR74" i="33"/>
  <c r="BR74" i="32"/>
  <c r="AY74" i="32"/>
  <c r="BR74" i="31"/>
  <c r="AY74" i="31"/>
  <c r="BR74" i="30"/>
  <c r="BR74" i="29"/>
  <c r="AY74" i="30"/>
  <c r="AY74" i="29"/>
  <c r="AF74" i="29"/>
  <c r="M74" i="29"/>
  <c r="BO18" i="35"/>
  <c r="AV18" i="35"/>
  <c r="BO18" i="34"/>
  <c r="AV18" i="34"/>
  <c r="BO18" i="33"/>
  <c r="AV18" i="33"/>
  <c r="AV18" i="32"/>
  <c r="BO18" i="32"/>
  <c r="BO18" i="31"/>
  <c r="AV18" i="31"/>
  <c r="AV18" i="30"/>
  <c r="BO18" i="30"/>
  <c r="BO18" i="29"/>
  <c r="AV18" i="29"/>
  <c r="AC18" i="29"/>
  <c r="J18" i="29"/>
  <c r="BO26" i="35"/>
  <c r="AV26" i="35"/>
  <c r="BO26" i="34"/>
  <c r="AV26" i="34"/>
  <c r="BO26" i="33"/>
  <c r="AV26" i="33"/>
  <c r="AV26" i="32"/>
  <c r="BO26" i="32"/>
  <c r="BO26" i="31"/>
  <c r="AV26" i="31"/>
  <c r="AV26" i="30"/>
  <c r="BO26" i="30"/>
  <c r="BO26" i="29"/>
  <c r="AV26" i="29"/>
  <c r="AC26" i="29"/>
  <c r="J26" i="29"/>
  <c r="BO34" i="35"/>
  <c r="AV34" i="35"/>
  <c r="BO34" i="34"/>
  <c r="BO34" i="33"/>
  <c r="AV34" i="34"/>
  <c r="AV34" i="33"/>
  <c r="AV34" i="32"/>
  <c r="AV34" i="31"/>
  <c r="BO34" i="32"/>
  <c r="BO34" i="31"/>
  <c r="AV34" i="30"/>
  <c r="BO34" i="30"/>
  <c r="BO34" i="29"/>
  <c r="AV34" i="29"/>
  <c r="AC34" i="29"/>
  <c r="J34" i="29"/>
  <c r="BO42" i="35"/>
  <c r="AV42" i="35"/>
  <c r="BO42" i="34"/>
  <c r="BO42" i="33"/>
  <c r="AV42" i="33"/>
  <c r="AV42" i="34"/>
  <c r="AV42" i="32"/>
  <c r="AV42" i="31"/>
  <c r="BO42" i="32"/>
  <c r="BO42" i="31"/>
  <c r="AV42" i="30"/>
  <c r="BO42" i="30"/>
  <c r="AV42" i="29"/>
  <c r="AC42" i="29"/>
  <c r="BO42" i="29"/>
  <c r="J42" i="29"/>
  <c r="BO50" i="35"/>
  <c r="AV50" i="35"/>
  <c r="AV50" i="34"/>
  <c r="BO50" i="34"/>
  <c r="BO50" i="33"/>
  <c r="AV50" i="33"/>
  <c r="BO50" i="32"/>
  <c r="AV50" i="32"/>
  <c r="AV50" i="31"/>
  <c r="BO50" i="31"/>
  <c r="AV50" i="30"/>
  <c r="BO50" i="30"/>
  <c r="BO50" i="29"/>
  <c r="AV50" i="29"/>
  <c r="AC50" i="29"/>
  <c r="J50" i="29"/>
  <c r="BO58" i="35"/>
  <c r="AV58" i="35"/>
  <c r="AV58" i="34"/>
  <c r="BO58" i="34"/>
  <c r="BO58" i="33"/>
  <c r="AV58" i="33"/>
  <c r="BO58" i="32"/>
  <c r="AV58" i="32"/>
  <c r="AV58" i="31"/>
  <c r="BO58" i="31"/>
  <c r="AV58" i="30"/>
  <c r="BO58" i="30"/>
  <c r="BO58" i="29"/>
  <c r="AV58" i="29"/>
  <c r="AC58" i="29"/>
  <c r="J58" i="29"/>
  <c r="BO66" i="35"/>
  <c r="AV66" i="35"/>
  <c r="AV66" i="34"/>
  <c r="BO66" i="34"/>
  <c r="BO66" i="33"/>
  <c r="AV66" i="33"/>
  <c r="BO66" i="32"/>
  <c r="AV66" i="32"/>
  <c r="AV66" i="31"/>
  <c r="BO66" i="31"/>
  <c r="AV66" i="30"/>
  <c r="BO66" i="30"/>
  <c r="BO66" i="29"/>
  <c r="AV66" i="29"/>
  <c r="AC66" i="29"/>
  <c r="J66" i="29"/>
  <c r="BO74" i="35"/>
  <c r="AV74" i="35"/>
  <c r="BO74" i="34"/>
  <c r="AV74" i="34"/>
  <c r="BO74" i="33"/>
  <c r="AV74" i="33"/>
  <c r="BO74" i="32"/>
  <c r="AV74" i="32"/>
  <c r="AV74" i="31"/>
  <c r="BO74" i="31"/>
  <c r="AV74" i="30"/>
  <c r="BO74" i="30"/>
  <c r="BO74" i="29"/>
  <c r="AV74" i="29"/>
  <c r="AC74" i="29"/>
  <c r="J74" i="29"/>
  <c r="AU18" i="35"/>
  <c r="BN18" i="34"/>
  <c r="BN18" i="35"/>
  <c r="AU18" i="34"/>
  <c r="AU18" i="33"/>
  <c r="BN18" i="33"/>
  <c r="AU18" i="32"/>
  <c r="BN18" i="32"/>
  <c r="AU18" i="31"/>
  <c r="BN18" i="31"/>
  <c r="AU18" i="30"/>
  <c r="BN18" i="30"/>
  <c r="BN18" i="29"/>
  <c r="AU18" i="29"/>
  <c r="AB18" i="29"/>
  <c r="I18" i="29"/>
  <c r="AU26" i="35"/>
  <c r="BN26" i="34"/>
  <c r="BN26" i="35"/>
  <c r="AU26" i="34"/>
  <c r="AU26" i="33"/>
  <c r="BN26" i="33"/>
  <c r="AU26" i="32"/>
  <c r="BN26" i="32"/>
  <c r="AU26" i="31"/>
  <c r="BN26" i="31"/>
  <c r="AU26" i="30"/>
  <c r="BN26" i="30"/>
  <c r="BN26" i="29"/>
  <c r="AU26" i="29"/>
  <c r="AB26" i="29"/>
  <c r="I26" i="29"/>
  <c r="BN34" i="35"/>
  <c r="AU34" i="35"/>
  <c r="BN34" i="34"/>
  <c r="BN34" i="33"/>
  <c r="AU34" i="34"/>
  <c r="AU34" i="33"/>
  <c r="AU34" i="32"/>
  <c r="BN34" i="32"/>
  <c r="BN34" i="31"/>
  <c r="AU34" i="31"/>
  <c r="AU34" i="30"/>
  <c r="BN34" i="29"/>
  <c r="AU34" i="29"/>
  <c r="BN34" i="30"/>
  <c r="AB34" i="29"/>
  <c r="I34" i="29"/>
  <c r="BN42" i="35"/>
  <c r="AU42" i="35"/>
  <c r="BN42" i="34"/>
  <c r="BN42" i="33"/>
  <c r="AU42" i="33"/>
  <c r="AU42" i="34"/>
  <c r="AU42" i="32"/>
  <c r="AU42" i="31"/>
  <c r="BN42" i="32"/>
  <c r="BN42" i="31"/>
  <c r="AU42" i="30"/>
  <c r="BN42" i="29"/>
  <c r="BN42" i="30"/>
  <c r="AU42" i="29"/>
  <c r="AB42" i="29"/>
  <c r="I42" i="29"/>
  <c r="BN50" i="35"/>
  <c r="AU50" i="35"/>
  <c r="BN50" i="34"/>
  <c r="AU50" i="34"/>
  <c r="BN50" i="33"/>
  <c r="AU50" i="33"/>
  <c r="AU50" i="32"/>
  <c r="AU50" i="31"/>
  <c r="BN50" i="32"/>
  <c r="BN50" i="31"/>
  <c r="AU50" i="30"/>
  <c r="I50" i="29"/>
  <c r="BN50" i="30"/>
  <c r="BN50" i="29"/>
  <c r="AU50" i="29"/>
  <c r="AB50" i="29"/>
  <c r="BN58" i="35"/>
  <c r="AU58" i="35"/>
  <c r="BN58" i="34"/>
  <c r="AU58" i="34"/>
  <c r="BN58" i="33"/>
  <c r="AU58" i="33"/>
  <c r="AU58" i="32"/>
  <c r="BN58" i="32"/>
  <c r="AU58" i="31"/>
  <c r="BN58" i="31"/>
  <c r="AU58" i="30"/>
  <c r="I58" i="29"/>
  <c r="BN58" i="30"/>
  <c r="BN58" i="29"/>
  <c r="AU58" i="29"/>
  <c r="AB58" i="29"/>
  <c r="BN66" i="35"/>
  <c r="AU66" i="35"/>
  <c r="BN66" i="34"/>
  <c r="AU66" i="34"/>
  <c r="BN66" i="33"/>
  <c r="AU66" i="33"/>
  <c r="AU66" i="32"/>
  <c r="BN66" i="32"/>
  <c r="AU66" i="31"/>
  <c r="BN66" i="31"/>
  <c r="AU66" i="30"/>
  <c r="I66" i="29"/>
  <c r="BN66" i="29"/>
  <c r="AU66" i="29"/>
  <c r="BN66" i="30"/>
  <c r="AB66" i="29"/>
  <c r="BN74" i="35"/>
  <c r="AU74" i="35"/>
  <c r="BN74" i="34"/>
  <c r="AU74" i="34"/>
  <c r="BN74" i="33"/>
  <c r="AU74" i="33"/>
  <c r="AU74" i="32"/>
  <c r="BN74" i="32"/>
  <c r="AU74" i="31"/>
  <c r="BN74" i="31"/>
  <c r="AU74" i="30"/>
  <c r="I74" i="29"/>
  <c r="BN74" i="30"/>
  <c r="BN74" i="29"/>
  <c r="AU74" i="29"/>
  <c r="AB74" i="29"/>
  <c r="AT28" i="35"/>
  <c r="BM28" i="35"/>
  <c r="AT28" i="34"/>
  <c r="BM28" i="34"/>
  <c r="BM28" i="33"/>
  <c r="AT28" i="33"/>
  <c r="BM28" i="32"/>
  <c r="AT28" i="32"/>
  <c r="BM28" i="31"/>
  <c r="AT28" i="31"/>
  <c r="BM28" i="30"/>
  <c r="BM28" i="29"/>
  <c r="AT28" i="29"/>
  <c r="AA28" i="29"/>
  <c r="AT28" i="30"/>
  <c r="H28" i="29"/>
  <c r="BM50" i="35"/>
  <c r="AT50" i="35"/>
  <c r="BM50" i="34"/>
  <c r="AT50" i="34"/>
  <c r="BM50" i="33"/>
  <c r="AT50" i="33"/>
  <c r="AT50" i="32"/>
  <c r="BM50" i="32"/>
  <c r="BM50" i="31"/>
  <c r="AT50" i="31"/>
  <c r="BM50" i="30"/>
  <c r="BM50" i="29"/>
  <c r="AT50" i="30"/>
  <c r="AA50" i="29"/>
  <c r="AT50" i="29"/>
  <c r="H50" i="29"/>
  <c r="AT62" i="35"/>
  <c r="BM62" i="35"/>
  <c r="AT62" i="34"/>
  <c r="BM62" i="34"/>
  <c r="AT62" i="33"/>
  <c r="BM62" i="33"/>
  <c r="AT62" i="32"/>
  <c r="BM62" i="32"/>
  <c r="AT62" i="31"/>
  <c r="BM62" i="31"/>
  <c r="BM62" i="30"/>
  <c r="AT62" i="30"/>
  <c r="BM62" i="29"/>
  <c r="AT62" i="29"/>
  <c r="AA62" i="29"/>
  <c r="H62" i="29"/>
  <c r="Z12" i="30"/>
  <c r="G12" i="30"/>
  <c r="Z20" i="30"/>
  <c r="G20" i="30"/>
  <c r="Z28" i="30"/>
  <c r="G28" i="30"/>
  <c r="Z36" i="30"/>
  <c r="G36" i="30"/>
  <c r="Z44" i="30"/>
  <c r="G44" i="30"/>
  <c r="Z52" i="30"/>
  <c r="G52" i="30"/>
  <c r="G60" i="30"/>
  <c r="Z60" i="30"/>
  <c r="G68" i="30"/>
  <c r="Z68" i="30"/>
  <c r="Y12" i="30"/>
  <c r="F12" i="30"/>
  <c r="Y20" i="30"/>
  <c r="F20" i="30"/>
  <c r="Y28" i="30"/>
  <c r="F28" i="30"/>
  <c r="Y36" i="30"/>
  <c r="F36" i="30"/>
  <c r="Y44" i="30"/>
  <c r="F44" i="30"/>
  <c r="Y52" i="30"/>
  <c r="F52" i="30"/>
  <c r="Y60" i="30"/>
  <c r="F60" i="30"/>
  <c r="Y68" i="30"/>
  <c r="F68" i="30"/>
  <c r="C12" i="30"/>
  <c r="V12" i="30"/>
  <c r="AO32" i="35"/>
  <c r="BH32" i="35"/>
  <c r="BH32" i="34"/>
  <c r="AO32" i="34"/>
  <c r="AO32" i="33"/>
  <c r="BH32" i="33"/>
  <c r="BH32" i="32"/>
  <c r="AO32" i="32"/>
  <c r="AO32" i="31"/>
  <c r="BH32" i="31"/>
  <c r="BH32" i="30"/>
  <c r="AO32" i="30"/>
  <c r="BH32" i="29"/>
  <c r="AO32" i="29"/>
  <c r="V32" i="29"/>
  <c r="C32" i="29"/>
  <c r="BH52" i="35"/>
  <c r="AO52" i="35"/>
  <c r="BH52" i="34"/>
  <c r="AO52" i="34"/>
  <c r="BH52" i="33"/>
  <c r="AO52" i="33"/>
  <c r="AO52" i="32"/>
  <c r="BH52" i="32"/>
  <c r="AO52" i="31"/>
  <c r="BH52" i="31"/>
  <c r="BH52" i="30"/>
  <c r="AO52" i="30"/>
  <c r="C52" i="29"/>
  <c r="AO52" i="29"/>
  <c r="BH52" i="29"/>
  <c r="V52" i="29"/>
  <c r="AO64" i="35"/>
  <c r="BH64" i="35"/>
  <c r="BH64" i="34"/>
  <c r="AO64" i="34"/>
  <c r="AO64" i="33"/>
  <c r="BH64" i="33"/>
  <c r="BH64" i="32"/>
  <c r="AO64" i="32"/>
  <c r="AO64" i="31"/>
  <c r="BH64" i="31"/>
  <c r="BH64" i="30"/>
  <c r="AO64" i="30"/>
  <c r="BH64" i="29"/>
  <c r="AO64" i="29"/>
  <c r="V64" i="29"/>
  <c r="C64" i="29"/>
  <c r="E74" i="30"/>
  <c r="X74" i="30"/>
  <c r="X65" i="30"/>
  <c r="E65" i="30"/>
  <c r="X57" i="30"/>
  <c r="E57" i="30"/>
  <c r="E49" i="30"/>
  <c r="X49" i="30"/>
  <c r="E41" i="30"/>
  <c r="X41" i="30"/>
  <c r="E33" i="30"/>
  <c r="X33" i="30"/>
  <c r="E25" i="30"/>
  <c r="X25" i="30"/>
  <c r="E17" i="30"/>
  <c r="X17" i="30"/>
  <c r="AE72" i="30"/>
  <c r="L72" i="30"/>
  <c r="AE73" i="30"/>
  <c r="L73" i="30"/>
  <c r="AE64" i="30"/>
  <c r="L64" i="30"/>
  <c r="L56" i="30"/>
  <c r="AE56" i="30"/>
  <c r="L48" i="30"/>
  <c r="AE48" i="30"/>
  <c r="L40" i="30"/>
  <c r="AE40" i="30"/>
  <c r="L32" i="30"/>
  <c r="AE32" i="30"/>
  <c r="L24" i="30"/>
  <c r="AE24" i="30"/>
  <c r="L16" i="30"/>
  <c r="AE16" i="30"/>
  <c r="AE20" i="31"/>
  <c r="L20" i="31"/>
  <c r="AE36" i="31"/>
  <c r="L36" i="31"/>
  <c r="AE52" i="31"/>
  <c r="L52" i="31"/>
  <c r="AE68" i="31"/>
  <c r="L68" i="31"/>
  <c r="AE13" i="31"/>
  <c r="L13" i="31"/>
  <c r="AE29" i="31"/>
  <c r="L29" i="31"/>
  <c r="L45" i="31"/>
  <c r="AE45" i="31"/>
  <c r="L61" i="31"/>
  <c r="AE61" i="31"/>
  <c r="V67" i="31"/>
  <c r="C67" i="31"/>
  <c r="V42" i="31"/>
  <c r="C42" i="31"/>
  <c r="F66" i="31"/>
  <c r="Y66" i="31"/>
  <c r="F58" i="31"/>
  <c r="Y58" i="31"/>
  <c r="F50" i="31"/>
  <c r="Y50" i="31"/>
  <c r="F42" i="31"/>
  <c r="Y42" i="31"/>
  <c r="F34" i="31"/>
  <c r="Y34" i="31"/>
  <c r="F26" i="31"/>
  <c r="Y26" i="31"/>
  <c r="F18" i="31"/>
  <c r="Y18" i="31"/>
  <c r="Z74" i="31"/>
  <c r="G74" i="31"/>
  <c r="Z65" i="31"/>
  <c r="G65" i="31"/>
  <c r="Z57" i="31"/>
  <c r="G57" i="31"/>
  <c r="Z49" i="31"/>
  <c r="G49" i="31"/>
  <c r="G41" i="31"/>
  <c r="Z41" i="31"/>
  <c r="G33" i="31"/>
  <c r="Z33" i="31"/>
  <c r="G25" i="31"/>
  <c r="Z25" i="31"/>
  <c r="G17" i="31"/>
  <c r="Z17" i="31"/>
  <c r="AA69" i="31"/>
  <c r="H69" i="31"/>
  <c r="AA42" i="31"/>
  <c r="H42" i="31"/>
  <c r="AC66" i="31"/>
  <c r="J66" i="31"/>
  <c r="J58" i="31"/>
  <c r="AC58" i="31"/>
  <c r="J50" i="31"/>
  <c r="AC50" i="31"/>
  <c r="J42" i="31"/>
  <c r="AC42" i="31"/>
  <c r="J34" i="31"/>
  <c r="AC34" i="31"/>
  <c r="J26" i="31"/>
  <c r="AC26" i="31"/>
  <c r="J18" i="31"/>
  <c r="AC18" i="31"/>
  <c r="M74" i="31"/>
  <c r="AF74" i="31"/>
  <c r="AF43" i="31"/>
  <c r="M43" i="31"/>
  <c r="AF15" i="31"/>
  <c r="M15" i="31"/>
  <c r="O67" i="31"/>
  <c r="AH67" i="31"/>
  <c r="AH59" i="31"/>
  <c r="O59" i="31"/>
  <c r="AH51" i="31"/>
  <c r="O51" i="31"/>
  <c r="AH43" i="31"/>
  <c r="O43" i="31"/>
  <c r="O35" i="31"/>
  <c r="AH35" i="31"/>
  <c r="O27" i="31"/>
  <c r="AH27" i="31"/>
  <c r="O19" i="31"/>
  <c r="AH19" i="31"/>
  <c r="AI66" i="31"/>
  <c r="P66" i="31"/>
  <c r="AI58" i="31"/>
  <c r="P58" i="31"/>
  <c r="AI50" i="31"/>
  <c r="P50" i="31"/>
  <c r="AI42" i="31"/>
  <c r="P42" i="31"/>
  <c r="AI34" i="31"/>
  <c r="P34" i="31"/>
  <c r="AI26" i="31"/>
  <c r="P26" i="31"/>
  <c r="AI18" i="31"/>
  <c r="P18" i="31"/>
  <c r="AE26" i="35"/>
  <c r="L26" i="35"/>
  <c r="AE42" i="35"/>
  <c r="L42" i="35"/>
  <c r="L58" i="35"/>
  <c r="AE58" i="35"/>
  <c r="AE74" i="35"/>
  <c r="L74" i="35"/>
  <c r="X26" i="35"/>
  <c r="E26" i="35"/>
  <c r="E40" i="35"/>
  <c r="X40" i="35"/>
  <c r="X56" i="35"/>
  <c r="E56" i="35"/>
  <c r="E72" i="35"/>
  <c r="X72" i="35"/>
  <c r="E73" i="35"/>
  <c r="X73" i="35"/>
  <c r="AE23" i="34"/>
  <c r="L23" i="34"/>
  <c r="AE39" i="34"/>
  <c r="L39" i="34"/>
  <c r="AE55" i="34"/>
  <c r="L55" i="34"/>
  <c r="L71" i="34"/>
  <c r="AE71" i="34"/>
  <c r="E25" i="34"/>
  <c r="X25" i="34"/>
  <c r="W35" i="34"/>
  <c r="D35" i="34"/>
  <c r="E47" i="34"/>
  <c r="X47" i="34"/>
  <c r="X61" i="34"/>
  <c r="E61" i="34"/>
  <c r="AE25" i="33"/>
  <c r="L25" i="33"/>
  <c r="AE41" i="33"/>
  <c r="L41" i="33"/>
  <c r="AE57" i="33"/>
  <c r="L57" i="33"/>
  <c r="X19" i="33"/>
  <c r="E19" i="33"/>
  <c r="W27" i="33"/>
  <c r="D27" i="33"/>
  <c r="X37" i="33"/>
  <c r="E37" i="33"/>
  <c r="E45" i="33"/>
  <c r="X45" i="33"/>
  <c r="W53" i="33"/>
  <c r="D53" i="33"/>
  <c r="W61" i="33"/>
  <c r="D61" i="33"/>
  <c r="E71" i="33"/>
  <c r="X71" i="33"/>
  <c r="L15" i="32"/>
  <c r="AE15" i="32"/>
  <c r="L31" i="32"/>
  <c r="AE31" i="32"/>
  <c r="AE47" i="32"/>
  <c r="L47" i="32"/>
  <c r="AE63" i="32"/>
  <c r="L63" i="32"/>
  <c r="X65" i="32"/>
  <c r="E65" i="32"/>
  <c r="BI77" i="35"/>
  <c r="AP77" i="35"/>
  <c r="BI77" i="34"/>
  <c r="AP77" i="34"/>
  <c r="BI77" i="33"/>
  <c r="AP77" i="33"/>
  <c r="AP77" i="32"/>
  <c r="BI77" i="32"/>
  <c r="AP77" i="31"/>
  <c r="BI77" i="31"/>
  <c r="BI77" i="30"/>
  <c r="BI77" i="29"/>
  <c r="AP77" i="30"/>
  <c r="AP77" i="29"/>
  <c r="W77" i="29"/>
  <c r="D77" i="29"/>
  <c r="L27" i="35"/>
  <c r="AE27" i="35"/>
  <c r="L43" i="35"/>
  <c r="AE43" i="35"/>
  <c r="L59" i="35"/>
  <c r="AE59" i="35"/>
  <c r="E13" i="35"/>
  <c r="X13" i="35"/>
  <c r="E27" i="35"/>
  <c r="X27" i="35"/>
  <c r="X39" i="35"/>
  <c r="E39" i="35"/>
  <c r="X53" i="35"/>
  <c r="E53" i="35"/>
  <c r="X67" i="35"/>
  <c r="E67" i="35"/>
  <c r="AE12" i="34"/>
  <c r="L12" i="34"/>
  <c r="AE28" i="34"/>
  <c r="L28" i="34"/>
  <c r="L44" i="34"/>
  <c r="AE44" i="34"/>
  <c r="L60" i="34"/>
  <c r="AE60" i="34"/>
  <c r="E12" i="34"/>
  <c r="X12" i="34"/>
  <c r="E26" i="34"/>
  <c r="X26" i="34"/>
  <c r="E42" i="34"/>
  <c r="X42" i="34"/>
  <c r="X58" i="34"/>
  <c r="E58" i="34"/>
  <c r="X74" i="34"/>
  <c r="E74" i="34"/>
  <c r="L12" i="33"/>
  <c r="AE12" i="33"/>
  <c r="L28" i="33"/>
  <c r="AE28" i="33"/>
  <c r="L44" i="33"/>
  <c r="AE44" i="33"/>
  <c r="L60" i="33"/>
  <c r="AE60" i="33"/>
  <c r="X12" i="33"/>
  <c r="E12" i="33"/>
  <c r="X28" i="33"/>
  <c r="E28" i="33"/>
  <c r="E36" i="33"/>
  <c r="X36" i="33"/>
  <c r="E44" i="33"/>
  <c r="X44" i="33"/>
  <c r="E52" i="33"/>
  <c r="X52" i="33"/>
  <c r="E60" i="33"/>
  <c r="X60" i="33"/>
  <c r="E68" i="33"/>
  <c r="X68" i="33"/>
  <c r="AE26" i="32"/>
  <c r="L26" i="32"/>
  <c r="L42" i="32"/>
  <c r="AE42" i="32"/>
  <c r="L58" i="32"/>
  <c r="AE58" i="32"/>
  <c r="L74" i="32"/>
  <c r="AE74" i="32"/>
  <c r="V68" i="32"/>
  <c r="C68" i="32"/>
  <c r="Y72" i="32"/>
  <c r="F72" i="32"/>
  <c r="F73" i="32"/>
  <c r="Y73" i="32"/>
  <c r="Y64" i="32"/>
  <c r="F64" i="32"/>
  <c r="Y56" i="32"/>
  <c r="F56" i="32"/>
  <c r="Y48" i="32"/>
  <c r="F48" i="32"/>
  <c r="F40" i="32"/>
  <c r="Y40" i="32"/>
  <c r="F32" i="32"/>
  <c r="Y32" i="32"/>
  <c r="F24" i="32"/>
  <c r="Y24" i="32"/>
  <c r="F16" i="32"/>
  <c r="Y16" i="32"/>
  <c r="Z71" i="32"/>
  <c r="G71" i="32"/>
  <c r="Z63" i="32"/>
  <c r="G63" i="32"/>
  <c r="Z55" i="32"/>
  <c r="G55" i="32"/>
  <c r="Z47" i="32"/>
  <c r="G47" i="32"/>
  <c r="Z39" i="32"/>
  <c r="G39" i="32"/>
  <c r="G31" i="32"/>
  <c r="Z31" i="32"/>
  <c r="Z23" i="32"/>
  <c r="G23" i="32"/>
  <c r="G15" i="32"/>
  <c r="Z15" i="32"/>
  <c r="H43" i="32"/>
  <c r="AA43" i="32"/>
  <c r="AB36" i="32"/>
  <c r="I36" i="32"/>
  <c r="J69" i="32"/>
  <c r="AC69" i="32"/>
  <c r="J61" i="32"/>
  <c r="AC61" i="32"/>
  <c r="J53" i="32"/>
  <c r="AC53" i="32"/>
  <c r="J45" i="32"/>
  <c r="AC45" i="32"/>
  <c r="J37" i="32"/>
  <c r="AC37" i="32"/>
  <c r="AC29" i="32"/>
  <c r="J29" i="32"/>
  <c r="AC21" i="32"/>
  <c r="J21" i="32"/>
  <c r="AC13" i="32"/>
  <c r="J13" i="32"/>
  <c r="AF27" i="32"/>
  <c r="M27" i="32"/>
  <c r="N20" i="32"/>
  <c r="AG20" i="32"/>
  <c r="AH67" i="32"/>
  <c r="O67" i="32"/>
  <c r="AH59" i="32"/>
  <c r="O59" i="32"/>
  <c r="AH51" i="32"/>
  <c r="O51" i="32"/>
  <c r="AH43" i="32"/>
  <c r="O43" i="32"/>
  <c r="AH35" i="32"/>
  <c r="O35" i="32"/>
  <c r="O27" i="32"/>
  <c r="AH27" i="32"/>
  <c r="O19" i="32"/>
  <c r="AH19" i="32"/>
  <c r="P66" i="32"/>
  <c r="AI66" i="32"/>
  <c r="P58" i="32"/>
  <c r="AI58" i="32"/>
  <c r="P50" i="32"/>
  <c r="AI50" i="32"/>
  <c r="P42" i="32"/>
  <c r="AI42" i="32"/>
  <c r="AI34" i="32"/>
  <c r="P34" i="32"/>
  <c r="AI26" i="32"/>
  <c r="P26" i="32"/>
  <c r="AI18" i="32"/>
  <c r="P18" i="32"/>
  <c r="R69" i="32"/>
  <c r="AK69" i="32"/>
  <c r="C67" i="33"/>
  <c r="V67" i="33"/>
  <c r="C59" i="33"/>
  <c r="V59" i="33"/>
  <c r="C51" i="33"/>
  <c r="V51" i="33"/>
  <c r="C43" i="33"/>
  <c r="V43" i="33"/>
  <c r="C35" i="33"/>
  <c r="V35" i="33"/>
  <c r="V27" i="33"/>
  <c r="C27" i="33"/>
  <c r="V19" i="33"/>
  <c r="C19" i="33"/>
  <c r="Y66" i="33"/>
  <c r="F66" i="33"/>
  <c r="Y58" i="33"/>
  <c r="F58" i="33"/>
  <c r="Y50" i="33"/>
  <c r="F50" i="33"/>
  <c r="Y42" i="33"/>
  <c r="F42" i="33"/>
  <c r="Y34" i="33"/>
  <c r="F34" i="33"/>
  <c r="Y26" i="33"/>
  <c r="F26" i="33"/>
  <c r="Y18" i="33"/>
  <c r="F18" i="33"/>
  <c r="G74" i="33"/>
  <c r="Z74" i="33"/>
  <c r="G65" i="33"/>
  <c r="Z65" i="33"/>
  <c r="G57" i="33"/>
  <c r="Z57" i="33"/>
  <c r="G49" i="33"/>
  <c r="Z49" i="33"/>
  <c r="G41" i="33"/>
  <c r="Z41" i="33"/>
  <c r="Z33" i="33"/>
  <c r="G33" i="33"/>
  <c r="Z25" i="33"/>
  <c r="G25" i="33"/>
  <c r="Z17" i="33"/>
  <c r="G17" i="33"/>
  <c r="AA72" i="33"/>
  <c r="H72" i="33"/>
  <c r="AA73" i="33"/>
  <c r="H73" i="33"/>
  <c r="H64" i="33"/>
  <c r="AA64" i="33"/>
  <c r="H56" i="33"/>
  <c r="AA56" i="33"/>
  <c r="AA48" i="33"/>
  <c r="H48" i="33"/>
  <c r="H40" i="33"/>
  <c r="AA40" i="33"/>
  <c r="H32" i="33"/>
  <c r="AA32" i="33"/>
  <c r="H24" i="33"/>
  <c r="AA24" i="33"/>
  <c r="H16" i="33"/>
  <c r="AA16" i="33"/>
  <c r="I71" i="33"/>
  <c r="AB71" i="33"/>
  <c r="I63" i="33"/>
  <c r="AB63" i="33"/>
  <c r="I55" i="33"/>
  <c r="AB55" i="33"/>
  <c r="AB47" i="33"/>
  <c r="I47" i="33"/>
  <c r="AB39" i="33"/>
  <c r="I39" i="33"/>
  <c r="I31" i="33"/>
  <c r="AB31" i="33"/>
  <c r="I23" i="33"/>
  <c r="AB23" i="33"/>
  <c r="I15" i="33"/>
  <c r="AB15" i="33"/>
  <c r="AC70" i="33"/>
  <c r="J70" i="33"/>
  <c r="AC62" i="33"/>
  <c r="J62" i="33"/>
  <c r="AC54" i="33"/>
  <c r="J54" i="33"/>
  <c r="AC46" i="33"/>
  <c r="J46" i="33"/>
  <c r="AC38" i="33"/>
  <c r="J38" i="33"/>
  <c r="J30" i="33"/>
  <c r="AC30" i="33"/>
  <c r="J22" i="33"/>
  <c r="AC22" i="33"/>
  <c r="J14" i="33"/>
  <c r="AC14" i="33"/>
  <c r="M69" i="33"/>
  <c r="AF69" i="33"/>
  <c r="AF61" i="33"/>
  <c r="M61" i="33"/>
  <c r="AF53" i="33"/>
  <c r="M53" i="33"/>
  <c r="AF45" i="33"/>
  <c r="M45" i="33"/>
  <c r="AF37" i="33"/>
  <c r="M37" i="33"/>
  <c r="AF29" i="33"/>
  <c r="M29" i="33"/>
  <c r="M21" i="33"/>
  <c r="AF21" i="33"/>
  <c r="AF13" i="33"/>
  <c r="M13" i="33"/>
  <c r="AG68" i="33"/>
  <c r="N68" i="33"/>
  <c r="AG60" i="33"/>
  <c r="N60" i="33"/>
  <c r="AG52" i="33"/>
  <c r="N52" i="33"/>
  <c r="AG43" i="33"/>
  <c r="N43" i="33"/>
  <c r="N32" i="33"/>
  <c r="AG32" i="33"/>
  <c r="AG22" i="33"/>
  <c r="N22" i="33"/>
  <c r="AH66" i="33"/>
  <c r="O66" i="33"/>
  <c r="AH58" i="33"/>
  <c r="O58" i="33"/>
  <c r="AH50" i="33"/>
  <c r="O50" i="33"/>
  <c r="AH42" i="33"/>
  <c r="O42" i="33"/>
  <c r="AH34" i="33"/>
  <c r="O34" i="33"/>
  <c r="O26" i="33"/>
  <c r="AH26" i="33"/>
  <c r="AH18" i="33"/>
  <c r="O18" i="33"/>
  <c r="AI74" i="33"/>
  <c r="P74" i="33"/>
  <c r="AI65" i="33"/>
  <c r="P65" i="33"/>
  <c r="AI57" i="33"/>
  <c r="P57" i="33"/>
  <c r="AI49" i="33"/>
  <c r="P49" i="33"/>
  <c r="AI41" i="33"/>
  <c r="P41" i="33"/>
  <c r="P33" i="33"/>
  <c r="AI33" i="33"/>
  <c r="AI25" i="33"/>
  <c r="P25" i="33"/>
  <c r="P17" i="33"/>
  <c r="AI17" i="33"/>
  <c r="AK72" i="33"/>
  <c r="R72" i="33"/>
  <c r="AK73" i="33"/>
  <c r="R73" i="33"/>
  <c r="AK61" i="33"/>
  <c r="R61" i="33"/>
  <c r="AK51" i="33"/>
  <c r="R51" i="33"/>
  <c r="AK40" i="33"/>
  <c r="R40" i="33"/>
  <c r="R29" i="33"/>
  <c r="AK29" i="33"/>
  <c r="R19" i="33"/>
  <c r="AK19" i="33"/>
  <c r="V71" i="34"/>
  <c r="C71" i="34"/>
  <c r="C49" i="34"/>
  <c r="V49" i="34"/>
  <c r="V28" i="34"/>
  <c r="C28" i="34"/>
  <c r="F74" i="34"/>
  <c r="Y74" i="34"/>
  <c r="F65" i="34"/>
  <c r="Y65" i="34"/>
  <c r="F57" i="34"/>
  <c r="Y57" i="34"/>
  <c r="Y49" i="34"/>
  <c r="F49" i="34"/>
  <c r="Y41" i="34"/>
  <c r="F41" i="34"/>
  <c r="F33" i="34"/>
  <c r="Y33" i="34"/>
  <c r="F25" i="34"/>
  <c r="Y25" i="34"/>
  <c r="F17" i="34"/>
  <c r="Y17" i="34"/>
  <c r="G72" i="34"/>
  <c r="Z72" i="34"/>
  <c r="Z73" i="34"/>
  <c r="G73" i="34"/>
  <c r="G64" i="34"/>
  <c r="Z64" i="34"/>
  <c r="G56" i="34"/>
  <c r="Z56" i="34"/>
  <c r="G48" i="34"/>
  <c r="Z48" i="34"/>
  <c r="G40" i="34"/>
  <c r="Z40" i="34"/>
  <c r="G32" i="34"/>
  <c r="Z32" i="34"/>
  <c r="G24" i="34"/>
  <c r="Z24" i="34"/>
  <c r="G16" i="34"/>
  <c r="Z16" i="34"/>
  <c r="AA65" i="34"/>
  <c r="H65" i="34"/>
  <c r="H44" i="34"/>
  <c r="AA44" i="34"/>
  <c r="AA23" i="34"/>
  <c r="H23" i="34"/>
  <c r="AB71" i="34"/>
  <c r="I71" i="34"/>
  <c r="I63" i="34"/>
  <c r="AB63" i="34"/>
  <c r="I55" i="34"/>
  <c r="AB55" i="34"/>
  <c r="I47" i="34"/>
  <c r="AB47" i="34"/>
  <c r="AB39" i="34"/>
  <c r="I39" i="34"/>
  <c r="AB31" i="34"/>
  <c r="I31" i="34"/>
  <c r="I23" i="34"/>
  <c r="AB23" i="34"/>
  <c r="I15" i="34"/>
  <c r="AB15" i="34"/>
  <c r="AC70" i="34"/>
  <c r="J70" i="34"/>
  <c r="AC62" i="34"/>
  <c r="J62" i="34"/>
  <c r="J54" i="34"/>
  <c r="AC54" i="34"/>
  <c r="AC46" i="34"/>
  <c r="J46" i="34"/>
  <c r="AC38" i="34"/>
  <c r="J38" i="34"/>
  <c r="AC30" i="34"/>
  <c r="J30" i="34"/>
  <c r="AC22" i="34"/>
  <c r="J22" i="34"/>
  <c r="AC14" i="34"/>
  <c r="J14" i="34"/>
  <c r="AF60" i="34"/>
  <c r="M60" i="34"/>
  <c r="M39" i="34"/>
  <c r="AF39" i="34"/>
  <c r="AF17" i="34"/>
  <c r="M17" i="34"/>
  <c r="N69" i="34"/>
  <c r="AG69" i="34"/>
  <c r="N61" i="34"/>
  <c r="AG61" i="34"/>
  <c r="AG53" i="34"/>
  <c r="N53" i="34"/>
  <c r="AG45" i="34"/>
  <c r="N45" i="34"/>
  <c r="N37" i="34"/>
  <c r="AG37" i="34"/>
  <c r="N29" i="34"/>
  <c r="AG29" i="34"/>
  <c r="N21" i="34"/>
  <c r="AG21" i="34"/>
  <c r="N13" i="34"/>
  <c r="AG13" i="34"/>
  <c r="O68" i="34"/>
  <c r="AH68" i="34"/>
  <c r="O60" i="34"/>
  <c r="AH60" i="34"/>
  <c r="O52" i="34"/>
  <c r="AH52" i="34"/>
  <c r="O44" i="34"/>
  <c r="AH44" i="34"/>
  <c r="O36" i="34"/>
  <c r="AH36" i="34"/>
  <c r="O28" i="34"/>
  <c r="AH28" i="34"/>
  <c r="O20" i="34"/>
  <c r="AH20" i="34"/>
  <c r="O12" i="34"/>
  <c r="AH12" i="34"/>
  <c r="P67" i="34"/>
  <c r="AI67" i="34"/>
  <c r="P59" i="34"/>
  <c r="AI59" i="34"/>
  <c r="AI51" i="34"/>
  <c r="P51" i="34"/>
  <c r="AI43" i="34"/>
  <c r="P43" i="34"/>
  <c r="AI35" i="34"/>
  <c r="P35" i="34"/>
  <c r="AI27" i="34"/>
  <c r="P27" i="34"/>
  <c r="AI19" i="34"/>
  <c r="P19" i="34"/>
  <c r="AK66" i="34"/>
  <c r="R66" i="34"/>
  <c r="AK58" i="34"/>
  <c r="R58" i="34"/>
  <c r="R50" i="34"/>
  <c r="AK50" i="34"/>
  <c r="AK42" i="34"/>
  <c r="R42" i="34"/>
  <c r="AK34" i="34"/>
  <c r="R34" i="34"/>
  <c r="AK26" i="34"/>
  <c r="R26" i="34"/>
  <c r="AK18" i="34"/>
  <c r="R18" i="34"/>
  <c r="C57" i="35"/>
  <c r="V57" i="35"/>
  <c r="V39" i="35"/>
  <c r="C39" i="35"/>
  <c r="C17" i="35"/>
  <c r="V17" i="35"/>
  <c r="F61" i="35"/>
  <c r="Y61" i="35"/>
  <c r="Y45" i="35"/>
  <c r="F45" i="35"/>
  <c r="Y29" i="35"/>
  <c r="F29" i="35"/>
  <c r="Y13" i="35"/>
  <c r="F13" i="35"/>
  <c r="Z67" i="35"/>
  <c r="G67" i="35"/>
  <c r="Z59" i="35"/>
  <c r="G59" i="35"/>
  <c r="G51" i="35"/>
  <c r="Z51" i="35"/>
  <c r="G43" i="35"/>
  <c r="Z43" i="35"/>
  <c r="G35" i="35"/>
  <c r="Z35" i="35"/>
  <c r="G27" i="35"/>
  <c r="Z27" i="35"/>
  <c r="G19" i="35"/>
  <c r="Z19" i="35"/>
  <c r="H57" i="35"/>
  <c r="AA57" i="35"/>
  <c r="H39" i="35"/>
  <c r="AA39" i="35"/>
  <c r="AA17" i="35"/>
  <c r="H17" i="35"/>
  <c r="AB68" i="35"/>
  <c r="I68" i="35"/>
  <c r="AB60" i="35"/>
  <c r="I60" i="35"/>
  <c r="I52" i="35"/>
  <c r="AB52" i="35"/>
  <c r="AB44" i="35"/>
  <c r="I44" i="35"/>
  <c r="AB36" i="35"/>
  <c r="I36" i="35"/>
  <c r="AB28" i="35"/>
  <c r="I28" i="35"/>
  <c r="I20" i="35"/>
  <c r="AB20" i="35"/>
  <c r="I12" i="35"/>
  <c r="AB12" i="35"/>
  <c r="J59" i="35"/>
  <c r="AC59" i="35"/>
  <c r="AC43" i="35"/>
  <c r="J43" i="35"/>
  <c r="AC27" i="35"/>
  <c r="J27" i="35"/>
  <c r="AF57" i="35"/>
  <c r="M57" i="35"/>
  <c r="AF37" i="35"/>
  <c r="M37" i="35"/>
  <c r="M15" i="35"/>
  <c r="AF15" i="35"/>
  <c r="N67" i="35"/>
  <c r="AG67" i="35"/>
  <c r="N59" i="35"/>
  <c r="AG59" i="35"/>
  <c r="AG51" i="35"/>
  <c r="N51" i="35"/>
  <c r="AG43" i="35"/>
  <c r="N43" i="35"/>
  <c r="N35" i="35"/>
  <c r="AG35" i="35"/>
  <c r="AG27" i="35"/>
  <c r="N27" i="35"/>
  <c r="N19" i="35"/>
  <c r="AG19" i="35"/>
  <c r="O55" i="35"/>
  <c r="AH55" i="35"/>
  <c r="AH34" i="35"/>
  <c r="O34" i="35"/>
  <c r="O12" i="35"/>
  <c r="AH12" i="35"/>
  <c r="P66" i="35"/>
  <c r="AI66" i="35"/>
  <c r="P58" i="35"/>
  <c r="AI58" i="35"/>
  <c r="P50" i="35"/>
  <c r="AI50" i="35"/>
  <c r="AI42" i="35"/>
  <c r="P42" i="35"/>
  <c r="AI34" i="35"/>
  <c r="P34" i="35"/>
  <c r="AI26" i="35"/>
  <c r="P26" i="35"/>
  <c r="P18" i="35"/>
  <c r="AI18" i="35"/>
  <c r="AK66" i="35"/>
  <c r="R66" i="35"/>
  <c r="R58" i="35"/>
  <c r="AK58" i="35"/>
  <c r="R50" i="35"/>
  <c r="AK50" i="35"/>
  <c r="R42" i="35"/>
  <c r="AK42" i="35"/>
  <c r="AK34" i="35"/>
  <c r="R34" i="35"/>
  <c r="AK26" i="35"/>
  <c r="R26" i="35"/>
  <c r="AK18" i="35"/>
  <c r="R18" i="35"/>
  <c r="BJ76" i="35"/>
  <c r="AQ76" i="35"/>
  <c r="BJ76" i="34"/>
  <c r="AQ76" i="34"/>
  <c r="AQ76" i="33"/>
  <c r="BJ76" i="33"/>
  <c r="BJ76" i="32"/>
  <c r="AQ76" i="32"/>
  <c r="BJ76" i="31"/>
  <c r="AQ76" i="31"/>
  <c r="AQ76" i="30"/>
  <c r="BJ76" i="30"/>
  <c r="BJ76" i="29"/>
  <c r="AQ76" i="29"/>
  <c r="X76" i="29"/>
  <c r="E76" i="29"/>
  <c r="AS75" i="35"/>
  <c r="BL75" i="35"/>
  <c r="AS75" i="34"/>
  <c r="BL75" i="34"/>
  <c r="BL75" i="33"/>
  <c r="AS75" i="33"/>
  <c r="BL75" i="32"/>
  <c r="AS75" i="32"/>
  <c r="BL75" i="31"/>
  <c r="AS75" i="31"/>
  <c r="BL75" i="30"/>
  <c r="AS75" i="30"/>
  <c r="BL75" i="29"/>
  <c r="AS75" i="29"/>
  <c r="Z75" i="29"/>
  <c r="G75" i="29"/>
  <c r="BO76" i="35"/>
  <c r="AV76" i="35"/>
  <c r="AV76" i="34"/>
  <c r="BO76" i="34"/>
  <c r="BO76" i="33"/>
  <c r="AV76" i="33"/>
  <c r="AV76" i="32"/>
  <c r="BO76" i="32"/>
  <c r="AV76" i="31"/>
  <c r="BO76" i="31"/>
  <c r="BO76" i="29"/>
  <c r="BO76" i="30"/>
  <c r="AV76" i="30"/>
  <c r="AC76" i="29"/>
  <c r="J76" i="29"/>
  <c r="AV76" i="29"/>
  <c r="BK77" i="35"/>
  <c r="AR77" i="35"/>
  <c r="BK77" i="34"/>
  <c r="AR77" i="34"/>
  <c r="AR77" i="33"/>
  <c r="BK77" i="33"/>
  <c r="BK77" i="32"/>
  <c r="AR77" i="32"/>
  <c r="BK77" i="31"/>
  <c r="AR77" i="31"/>
  <c r="BK77" i="30"/>
  <c r="BK77" i="29"/>
  <c r="AR77" i="30"/>
  <c r="AR77" i="29"/>
  <c r="Y77" i="29"/>
  <c r="F77" i="29"/>
  <c r="BU78" i="35"/>
  <c r="BB78" i="35"/>
  <c r="BU78" i="34"/>
  <c r="BB78" i="34"/>
  <c r="BB78" i="33"/>
  <c r="BU78" i="33"/>
  <c r="BU78" i="32"/>
  <c r="BB78" i="32"/>
  <c r="BU78" i="31"/>
  <c r="BB78" i="31"/>
  <c r="BU78" i="30"/>
  <c r="BB78" i="30"/>
  <c r="BU78" i="29"/>
  <c r="BB78" i="29"/>
  <c r="AI78" i="29"/>
  <c r="P78" i="29"/>
  <c r="BB82" i="35"/>
  <c r="BU82" i="31"/>
  <c r="BB82" i="34"/>
  <c r="BU82" i="30"/>
  <c r="BU82" i="34"/>
  <c r="BU82" i="29"/>
  <c r="BU82" i="33"/>
  <c r="BB82" i="30"/>
  <c r="BB82" i="33"/>
  <c r="BB82" i="32"/>
  <c r="BU82" i="32"/>
  <c r="BB82" i="29"/>
  <c r="BU82" i="35"/>
  <c r="BB82" i="31"/>
  <c r="AE78" i="35"/>
  <c r="L78" i="35"/>
  <c r="AG77" i="35"/>
  <c r="N77" i="35"/>
  <c r="AI76" i="35"/>
  <c r="P76" i="35"/>
  <c r="AE75" i="35"/>
  <c r="L75" i="35"/>
  <c r="L78" i="34"/>
  <c r="AE78" i="34"/>
  <c r="R77" i="34"/>
  <c r="AK77" i="34"/>
  <c r="F77" i="34"/>
  <c r="Y77" i="34"/>
  <c r="AK76" i="34"/>
  <c r="R76" i="34"/>
  <c r="F76" i="34"/>
  <c r="Y76" i="34"/>
  <c r="AH75" i="34"/>
  <c r="O75" i="34"/>
  <c r="AE78" i="33"/>
  <c r="L78" i="33"/>
  <c r="AC77" i="33"/>
  <c r="J77" i="33"/>
  <c r="I76" i="33"/>
  <c r="AB76" i="33"/>
  <c r="H75" i="33"/>
  <c r="AA75" i="33"/>
  <c r="P78" i="32"/>
  <c r="AI78" i="32"/>
  <c r="X78" i="32"/>
  <c r="E78" i="32"/>
  <c r="AH77" i="32"/>
  <c r="O77" i="32"/>
  <c r="G76" i="32"/>
  <c r="Z76" i="32"/>
  <c r="J75" i="32"/>
  <c r="AC75" i="32"/>
  <c r="AE77" i="31"/>
  <c r="L77" i="31"/>
  <c r="AC76" i="31"/>
  <c r="J76" i="31"/>
  <c r="Z78" i="30"/>
  <c r="G78" i="30"/>
  <c r="AI77" i="30"/>
  <c r="P77" i="30"/>
  <c r="X77" i="30"/>
  <c r="E77" i="30"/>
  <c r="AC76" i="30"/>
  <c r="J76" i="30"/>
  <c r="AI75" i="30"/>
  <c r="P75" i="30"/>
  <c r="E75" i="30"/>
  <c r="X75" i="30"/>
  <c r="AO79" i="35"/>
  <c r="BH79" i="35"/>
  <c r="AO79" i="34"/>
  <c r="BH79" i="34"/>
  <c r="BH79" i="33"/>
  <c r="AO79" i="33"/>
  <c r="BH79" i="32"/>
  <c r="AO79" i="32"/>
  <c r="BH79" i="31"/>
  <c r="AO79" i="31"/>
  <c r="AO79" i="30"/>
  <c r="BH79" i="29"/>
  <c r="BH79" i="30"/>
  <c r="AO79" i="29"/>
  <c r="V79" i="29"/>
  <c r="C79" i="29"/>
  <c r="AO83" i="35"/>
  <c r="BH83" i="31"/>
  <c r="BH83" i="34"/>
  <c r="AO83" i="30"/>
  <c r="AO83" i="34"/>
  <c r="BH83" i="29"/>
  <c r="BH83" i="33"/>
  <c r="AO83" i="29"/>
  <c r="AO83" i="33"/>
  <c r="BH83" i="32"/>
  <c r="AO83" i="32"/>
  <c r="BH83" i="30"/>
  <c r="BH83" i="35"/>
  <c r="AO83" i="31"/>
  <c r="BR79" i="35"/>
  <c r="AY79" i="35"/>
  <c r="AY79" i="34"/>
  <c r="BR79" i="34"/>
  <c r="BR79" i="33"/>
  <c r="AY79" i="33"/>
  <c r="AY79" i="32"/>
  <c r="BR79" i="32"/>
  <c r="AY79" i="31"/>
  <c r="BR79" i="31"/>
  <c r="AY79" i="30"/>
  <c r="BR79" i="29"/>
  <c r="BR79" i="30"/>
  <c r="AY79" i="29"/>
  <c r="AF79" i="29"/>
  <c r="M79" i="29"/>
  <c r="AY83" i="35"/>
  <c r="AY83" i="31"/>
  <c r="BR83" i="34"/>
  <c r="AY83" i="30"/>
  <c r="AY83" i="34"/>
  <c r="BR83" i="29"/>
  <c r="AY83" i="33"/>
  <c r="BR83" i="30"/>
  <c r="BR83" i="33"/>
  <c r="BR83" i="32"/>
  <c r="AY83" i="32"/>
  <c r="AY83" i="29"/>
  <c r="BR83" i="35"/>
  <c r="BR83" i="31"/>
  <c r="BL80" i="35"/>
  <c r="AS80" i="35"/>
  <c r="BL80" i="34"/>
  <c r="AS80" i="34"/>
  <c r="BL80" i="33"/>
  <c r="AS80" i="33"/>
  <c r="AS80" i="32"/>
  <c r="BL80" i="32"/>
  <c r="AS80" i="31"/>
  <c r="BL80" i="31"/>
  <c r="AS80" i="30"/>
  <c r="BL80" i="30"/>
  <c r="G80" i="29"/>
  <c r="BL80" i="29"/>
  <c r="AS80" i="29"/>
  <c r="Z80" i="29"/>
  <c r="AS84" i="32"/>
  <c r="AS84" i="35"/>
  <c r="BL84" i="31"/>
  <c r="BL84" i="35"/>
  <c r="AS84" i="31"/>
  <c r="AS84" i="34"/>
  <c r="AS84" i="30"/>
  <c r="BL84" i="34"/>
  <c r="BL84" i="29"/>
  <c r="AS84" i="33"/>
  <c r="BL84" i="30"/>
  <c r="BL84" i="33"/>
  <c r="AS84" i="29"/>
  <c r="BL84" i="32"/>
  <c r="BU80" i="35"/>
  <c r="BB80" i="35"/>
  <c r="BU80" i="34"/>
  <c r="BB80" i="34"/>
  <c r="BU80" i="33"/>
  <c r="BB80" i="33"/>
  <c r="BU80" i="32"/>
  <c r="BB80" i="32"/>
  <c r="BB80" i="31"/>
  <c r="BU80" i="31"/>
  <c r="BU80" i="30"/>
  <c r="BU80" i="29"/>
  <c r="BB80" i="29"/>
  <c r="BB80" i="30"/>
  <c r="AI80" i="29"/>
  <c r="P80" i="29"/>
  <c r="BB84" i="33"/>
  <c r="BU84" i="32"/>
  <c r="BB84" i="30"/>
  <c r="BB84" i="32"/>
  <c r="BB84" i="35"/>
  <c r="BU84" i="31"/>
  <c r="BU84" i="35"/>
  <c r="BB84" i="31"/>
  <c r="BB84" i="34"/>
  <c r="BU84" i="29"/>
  <c r="BU84" i="34"/>
  <c r="BU84" i="30"/>
  <c r="BU84" i="33"/>
  <c r="BB84" i="29"/>
  <c r="AC79" i="30"/>
  <c r="J79" i="30"/>
  <c r="X80" i="30"/>
  <c r="E80" i="30"/>
  <c r="O80" i="30"/>
  <c r="AH80" i="30"/>
  <c r="O79" i="31"/>
  <c r="AH79" i="31"/>
  <c r="AH80" i="31"/>
  <c r="O80" i="31"/>
  <c r="F79" i="32"/>
  <c r="Y79" i="32"/>
  <c r="L80" i="32"/>
  <c r="AE80" i="32"/>
  <c r="M79" i="33"/>
  <c r="AF79" i="33"/>
  <c r="AA80" i="33"/>
  <c r="H80" i="33"/>
  <c r="X79" i="34"/>
  <c r="E79" i="34"/>
  <c r="AI79" i="34"/>
  <c r="P79" i="34"/>
  <c r="AB80" i="34"/>
  <c r="I80" i="34"/>
  <c r="Z79" i="35"/>
  <c r="G79" i="35"/>
  <c r="AE80" i="35"/>
  <c r="L80" i="35"/>
  <c r="AP33" i="35"/>
  <c r="BI33" i="35"/>
  <c r="BI33" i="34"/>
  <c r="AP33" i="34"/>
  <c r="AP33" i="33"/>
  <c r="BI33" i="33"/>
  <c r="BI33" i="32"/>
  <c r="AP33" i="32"/>
  <c r="BI33" i="31"/>
  <c r="AP33" i="31"/>
  <c r="BI33" i="30"/>
  <c r="AP33" i="30"/>
  <c r="BI33" i="29"/>
  <c r="AP33" i="29"/>
  <c r="W33" i="29"/>
  <c r="D33" i="29"/>
  <c r="D16" i="33"/>
  <c r="W16" i="33"/>
  <c r="W25" i="34"/>
  <c r="D25" i="34"/>
  <c r="D72" i="34"/>
  <c r="W72" i="34"/>
  <c r="W73" i="34"/>
  <c r="D73" i="34"/>
  <c r="D47" i="35"/>
  <c r="W47" i="35"/>
  <c r="AJ16" i="33"/>
  <c r="Q16" i="33"/>
  <c r="AJ24" i="33"/>
  <c r="Q24" i="33"/>
  <c r="AJ32" i="33"/>
  <c r="Q32" i="33"/>
  <c r="Q40" i="33"/>
  <c r="AJ40" i="33"/>
  <c r="Q48" i="33"/>
  <c r="AJ48" i="33"/>
  <c r="Q56" i="33"/>
  <c r="AJ56" i="33"/>
  <c r="Q64" i="33"/>
  <c r="AJ64" i="33"/>
  <c r="Q72" i="33"/>
  <c r="AJ72" i="33"/>
  <c r="Q73" i="33"/>
  <c r="AJ73" i="33"/>
  <c r="Q20" i="34"/>
  <c r="AJ20" i="34"/>
  <c r="Q31" i="35"/>
  <c r="AJ31" i="35"/>
  <c r="Q75" i="35"/>
  <c r="AJ75" i="35"/>
  <c r="AJ41" i="30"/>
  <c r="Q41" i="30"/>
  <c r="BV74" i="35"/>
  <c r="BC74" i="35"/>
  <c r="BC74" i="34"/>
  <c r="BV74" i="34"/>
  <c r="BV74" i="33"/>
  <c r="BC74" i="33"/>
  <c r="BC74" i="32"/>
  <c r="BV74" i="32"/>
  <c r="BC74" i="31"/>
  <c r="BV74" i="31"/>
  <c r="BC74" i="30"/>
  <c r="BV74" i="30"/>
  <c r="Q74" i="29"/>
  <c r="BV74" i="29"/>
  <c r="BC74" i="29"/>
  <c r="AJ74" i="29"/>
  <c r="BW81" i="35"/>
  <c r="BD81" i="35"/>
  <c r="BW81" i="34"/>
  <c r="BD81" i="34"/>
  <c r="BD81" i="33"/>
  <c r="BW81" i="33"/>
  <c r="BW81" i="32"/>
  <c r="BD81" i="32"/>
  <c r="BW81" i="31"/>
  <c r="BD81" i="31"/>
  <c r="BW81" i="29"/>
  <c r="BW81" i="30"/>
  <c r="BD81" i="29"/>
  <c r="BD81" i="30"/>
  <c r="AK81" i="29"/>
  <c r="R81" i="29"/>
  <c r="BW85" i="32"/>
  <c r="BD85" i="35"/>
  <c r="BW85" i="31"/>
  <c r="BW85" i="35"/>
  <c r="BD85" i="31"/>
  <c r="BW85" i="34"/>
  <c r="BW85" i="30"/>
  <c r="BD85" i="34"/>
  <c r="BW85" i="29"/>
  <c r="BW85" i="33"/>
  <c r="BD85" i="29"/>
  <c r="BD85" i="33"/>
  <c r="BD85" i="32"/>
  <c r="BD85" i="30"/>
  <c r="AK82" i="29"/>
  <c r="R82" i="29"/>
  <c r="AK81" i="35"/>
  <c r="R81" i="35"/>
  <c r="AK82" i="35"/>
  <c r="R82" i="35"/>
  <c r="P81" i="34"/>
  <c r="AI81" i="34"/>
  <c r="P82" i="34"/>
  <c r="AI82" i="34"/>
  <c r="X81" i="34"/>
  <c r="E81" i="34"/>
  <c r="X82" i="34"/>
  <c r="E82" i="34"/>
  <c r="Z81" i="33"/>
  <c r="G81" i="33"/>
  <c r="G82" i="33"/>
  <c r="Z82" i="33"/>
  <c r="F81" i="32"/>
  <c r="Y81" i="32"/>
  <c r="F82" i="32"/>
  <c r="Y82" i="32"/>
  <c r="AA81" i="31"/>
  <c r="H81" i="31"/>
  <c r="AA82" i="31"/>
  <c r="H82" i="31"/>
  <c r="AE81" i="30"/>
  <c r="L81" i="30"/>
  <c r="L82" i="30"/>
  <c r="AE82" i="30"/>
  <c r="Q12" i="31"/>
  <c r="AJ12" i="31"/>
  <c r="V14" i="31"/>
  <c r="C14" i="31"/>
  <c r="R15" i="31"/>
  <c r="AK15" i="31"/>
  <c r="C17" i="31"/>
  <c r="V17" i="31"/>
  <c r="E18" i="31"/>
  <c r="X18" i="31"/>
  <c r="E19" i="31"/>
  <c r="X19" i="31"/>
  <c r="I20" i="31"/>
  <c r="AB20" i="31"/>
  <c r="AJ22" i="31"/>
  <c r="Q22" i="31"/>
  <c r="C24" i="31"/>
  <c r="V24" i="31"/>
  <c r="I25" i="31"/>
  <c r="AB25" i="31"/>
  <c r="V27" i="31"/>
  <c r="C27" i="31"/>
  <c r="AA28" i="31"/>
  <c r="H28" i="31"/>
  <c r="I29" i="31"/>
  <c r="AB29" i="31"/>
  <c r="AJ30" i="31"/>
  <c r="Q30" i="31"/>
  <c r="M32" i="31"/>
  <c r="AF32" i="31"/>
  <c r="C34" i="31"/>
  <c r="V34" i="31"/>
  <c r="I35" i="31"/>
  <c r="AB35" i="31"/>
  <c r="M36" i="31"/>
  <c r="AF36" i="31"/>
  <c r="E38" i="31"/>
  <c r="X38" i="31"/>
  <c r="AB39" i="31"/>
  <c r="I39" i="31"/>
  <c r="AJ40" i="31"/>
  <c r="Q40" i="31"/>
  <c r="AK41" i="31"/>
  <c r="R41" i="31"/>
  <c r="V44" i="31"/>
  <c r="C44" i="31"/>
  <c r="AB45" i="31"/>
  <c r="I45" i="31"/>
  <c r="AF46" i="31"/>
  <c r="M46" i="31"/>
  <c r="AA48" i="31"/>
  <c r="H48" i="31"/>
  <c r="AF49" i="31"/>
  <c r="M49" i="31"/>
  <c r="AJ50" i="31"/>
  <c r="Q50" i="31"/>
  <c r="AK51" i="31"/>
  <c r="R51" i="31"/>
  <c r="AB53" i="31"/>
  <c r="I53" i="31"/>
  <c r="V55" i="31"/>
  <c r="C55" i="31"/>
  <c r="AF56" i="31"/>
  <c r="M56" i="31"/>
  <c r="AK57" i="31"/>
  <c r="R57" i="31"/>
  <c r="AB59" i="31"/>
  <c r="I59" i="31"/>
  <c r="AF60" i="31"/>
  <c r="M60" i="31"/>
  <c r="AK61" i="31"/>
  <c r="R61" i="31"/>
  <c r="AG63" i="31"/>
  <c r="N63" i="31"/>
  <c r="AJ64" i="31"/>
  <c r="Q64" i="31"/>
  <c r="AB66" i="31"/>
  <c r="I66" i="31"/>
  <c r="AJ67" i="31"/>
  <c r="Q67" i="31"/>
  <c r="C69" i="31"/>
  <c r="V69" i="31"/>
  <c r="N70" i="31"/>
  <c r="AG70" i="31"/>
  <c r="AJ71" i="31"/>
  <c r="Q71" i="31"/>
  <c r="AB74" i="31"/>
  <c r="I74" i="31"/>
  <c r="AJ75" i="31"/>
  <c r="Q75" i="31"/>
  <c r="AK76" i="31"/>
  <c r="R76" i="31"/>
  <c r="C78" i="31"/>
  <c r="V78" i="31"/>
  <c r="AA79" i="31"/>
  <c r="H79" i="31"/>
  <c r="M80" i="31"/>
  <c r="AF80" i="31"/>
  <c r="W13" i="29"/>
  <c r="D13" i="29"/>
  <c r="BV16" i="35"/>
  <c r="BC16" i="34"/>
  <c r="BC16" i="35"/>
  <c r="BV16" i="34"/>
  <c r="BV16" i="33"/>
  <c r="BC16" i="33"/>
  <c r="BV16" i="32"/>
  <c r="BC16" i="32"/>
  <c r="BV16" i="31"/>
  <c r="BC16" i="31"/>
  <c r="BV16" i="30"/>
  <c r="BC16" i="30"/>
  <c r="BV16" i="29"/>
  <c r="BC16" i="29"/>
  <c r="AJ16" i="29"/>
  <c r="Q16" i="29"/>
  <c r="BI20" i="35"/>
  <c r="AP20" i="35"/>
  <c r="BI20" i="34"/>
  <c r="AP20" i="34"/>
  <c r="BI20" i="33"/>
  <c r="AP20" i="33"/>
  <c r="AP20" i="32"/>
  <c r="BI20" i="32"/>
  <c r="BI20" i="31"/>
  <c r="AP20" i="31"/>
  <c r="BI20" i="30"/>
  <c r="AP20" i="30"/>
  <c r="BI20" i="29"/>
  <c r="AP20" i="29"/>
  <c r="W20" i="29"/>
  <c r="D20" i="29"/>
  <c r="BV23" i="35"/>
  <c r="BC23" i="34"/>
  <c r="BC23" i="35"/>
  <c r="BV23" i="34"/>
  <c r="BV23" i="33"/>
  <c r="BC23" i="33"/>
  <c r="BV23" i="32"/>
  <c r="BC23" i="32"/>
  <c r="BV23" i="31"/>
  <c r="BC23" i="31"/>
  <c r="BV23" i="30"/>
  <c r="BC23" i="30"/>
  <c r="AJ23" i="29"/>
  <c r="BV23" i="29"/>
  <c r="BC23" i="29"/>
  <c r="Q23" i="29"/>
  <c r="BI28" i="35"/>
  <c r="AP28" i="35"/>
  <c r="BI28" i="34"/>
  <c r="AP28" i="34"/>
  <c r="BI28" i="33"/>
  <c r="AP28" i="33"/>
  <c r="AP28" i="32"/>
  <c r="BI28" i="32"/>
  <c r="BI28" i="31"/>
  <c r="AP28" i="31"/>
  <c r="BI28" i="30"/>
  <c r="AP28" i="30"/>
  <c r="BI28" i="29"/>
  <c r="AP28" i="29"/>
  <c r="W28" i="29"/>
  <c r="D28" i="29"/>
  <c r="BC31" i="35"/>
  <c r="BV31" i="35"/>
  <c r="BC31" i="34"/>
  <c r="BV31" i="34"/>
  <c r="BC31" i="33"/>
  <c r="BV31" i="33"/>
  <c r="BV31" i="32"/>
  <c r="BC31" i="32"/>
  <c r="BV31" i="31"/>
  <c r="BC31" i="31"/>
  <c r="BV31" i="30"/>
  <c r="BC31" i="30"/>
  <c r="AJ31" i="29"/>
  <c r="BV31" i="29"/>
  <c r="BC31" i="29"/>
  <c r="Q31" i="29"/>
  <c r="BI36" i="35"/>
  <c r="AP36" i="35"/>
  <c r="BI36" i="34"/>
  <c r="BI36" i="33"/>
  <c r="AP36" i="34"/>
  <c r="AP36" i="33"/>
  <c r="AP36" i="32"/>
  <c r="AP36" i="31"/>
  <c r="BI36" i="32"/>
  <c r="BI36" i="31"/>
  <c r="BI36" i="30"/>
  <c r="AP36" i="30"/>
  <c r="BI36" i="29"/>
  <c r="AP36" i="29"/>
  <c r="W36" i="29"/>
  <c r="D36" i="29"/>
  <c r="BR39" i="35"/>
  <c r="AY39" i="35"/>
  <c r="BR39" i="34"/>
  <c r="AY39" i="34"/>
  <c r="BR39" i="33"/>
  <c r="AY39" i="33"/>
  <c r="AY39" i="32"/>
  <c r="BR39" i="32"/>
  <c r="BR39" i="31"/>
  <c r="AY39" i="31"/>
  <c r="AY39" i="30"/>
  <c r="BR39" i="30"/>
  <c r="AY39" i="29"/>
  <c r="AF39" i="29"/>
  <c r="BR39" i="29"/>
  <c r="M39" i="29"/>
  <c r="BH43" i="35"/>
  <c r="AO43" i="35"/>
  <c r="BH43" i="34"/>
  <c r="BH43" i="33"/>
  <c r="AO43" i="33"/>
  <c r="AO43" i="34"/>
  <c r="AO43" i="32"/>
  <c r="AO43" i="31"/>
  <c r="BH43" i="32"/>
  <c r="BH43" i="31"/>
  <c r="AO43" i="30"/>
  <c r="AO43" i="29"/>
  <c r="V43" i="29"/>
  <c r="BH43" i="29"/>
  <c r="BH43" i="30"/>
  <c r="C43" i="29"/>
  <c r="BC47" i="35"/>
  <c r="BV47" i="35"/>
  <c r="BC47" i="34"/>
  <c r="BV47" i="34"/>
  <c r="BC47" i="33"/>
  <c r="BV47" i="33"/>
  <c r="BV47" i="32"/>
  <c r="BC47" i="32"/>
  <c r="BC47" i="31"/>
  <c r="BV47" i="31"/>
  <c r="BV47" i="29"/>
  <c r="BV47" i="30"/>
  <c r="BC47" i="30"/>
  <c r="AJ47" i="29"/>
  <c r="BC47" i="29"/>
  <c r="Q47" i="29"/>
  <c r="BV56" i="35"/>
  <c r="BC56" i="35"/>
  <c r="BC56" i="34"/>
  <c r="BV56" i="34"/>
  <c r="BC56" i="33"/>
  <c r="BV56" i="33"/>
  <c r="BC56" i="32"/>
  <c r="BV56" i="32"/>
  <c r="BV56" i="31"/>
  <c r="BC56" i="31"/>
  <c r="BV56" i="30"/>
  <c r="BC56" i="30"/>
  <c r="BC56" i="29"/>
  <c r="AJ56" i="29"/>
  <c r="BV56" i="29"/>
  <c r="Q56" i="29"/>
  <c r="BV67" i="35"/>
  <c r="BC67" i="35"/>
  <c r="BV67" i="34"/>
  <c r="BC67" i="34"/>
  <c r="BV67" i="33"/>
  <c r="BC67" i="33"/>
  <c r="BC67" i="32"/>
  <c r="BV67" i="32"/>
  <c r="BV67" i="31"/>
  <c r="BC67" i="31"/>
  <c r="BV67" i="30"/>
  <c r="BC67" i="30"/>
  <c r="BV67" i="29"/>
  <c r="BC67" i="29"/>
  <c r="AJ67" i="29"/>
  <c r="Q67" i="29"/>
  <c r="BV75" i="35"/>
  <c r="BC75" i="35"/>
  <c r="BC75" i="34"/>
  <c r="BV75" i="34"/>
  <c r="BV75" i="33"/>
  <c r="BC75" i="33"/>
  <c r="BC75" i="32"/>
  <c r="BV75" i="32"/>
  <c r="BC75" i="31"/>
  <c r="BV75" i="31"/>
  <c r="BV75" i="30"/>
  <c r="BC75" i="30"/>
  <c r="BV75" i="29"/>
  <c r="BC75" i="29"/>
  <c r="AJ75" i="29"/>
  <c r="Q75" i="29"/>
  <c r="AY81" i="35"/>
  <c r="BR81" i="35"/>
  <c r="AY81" i="34"/>
  <c r="BR81" i="34"/>
  <c r="BR81" i="33"/>
  <c r="AY81" i="33"/>
  <c r="BR81" i="32"/>
  <c r="AY81" i="32"/>
  <c r="BR81" i="31"/>
  <c r="AY81" i="31"/>
  <c r="BR81" i="30"/>
  <c r="AY81" i="30"/>
  <c r="BR81" i="29"/>
  <c r="AY81" i="29"/>
  <c r="AF81" i="29"/>
  <c r="M81" i="29"/>
  <c r="AY85" i="35"/>
  <c r="BR85" i="31"/>
  <c r="BR85" i="34"/>
  <c r="BR85" i="30"/>
  <c r="AY85" i="34"/>
  <c r="BR85" i="29"/>
  <c r="BR85" i="33"/>
  <c r="AY85" i="30"/>
  <c r="AY85" i="33"/>
  <c r="AY85" i="29"/>
  <c r="BR85" i="32"/>
  <c r="AY85" i="32"/>
  <c r="BR85" i="35"/>
  <c r="AY85" i="31"/>
  <c r="AF82" i="29"/>
  <c r="M82" i="29"/>
  <c r="D12" i="30"/>
  <c r="W12" i="30"/>
  <c r="AJ17" i="30"/>
  <c r="Q17" i="30"/>
  <c r="H22" i="30"/>
  <c r="AA22" i="30"/>
  <c r="AJ25" i="30"/>
  <c r="Q25" i="30"/>
  <c r="AJ29" i="30"/>
  <c r="Q29" i="30"/>
  <c r="AJ32" i="30"/>
  <c r="Q32" i="30"/>
  <c r="C36" i="30"/>
  <c r="V36" i="30"/>
  <c r="Q39" i="30"/>
  <c r="AJ39" i="30"/>
  <c r="Q44" i="30"/>
  <c r="AJ44" i="30"/>
  <c r="C48" i="30"/>
  <c r="V48" i="30"/>
  <c r="V51" i="30"/>
  <c r="C51" i="30"/>
  <c r="AJ53" i="30"/>
  <c r="Q53" i="30"/>
  <c r="Q56" i="30"/>
  <c r="AJ56" i="30"/>
  <c r="Q60" i="30"/>
  <c r="AJ60" i="30"/>
  <c r="V64" i="30"/>
  <c r="C64" i="30"/>
  <c r="V67" i="30"/>
  <c r="C67" i="30"/>
  <c r="C70" i="30"/>
  <c r="V70" i="30"/>
  <c r="AJ74" i="30"/>
  <c r="Q74" i="30"/>
  <c r="W77" i="30"/>
  <c r="D77" i="30"/>
  <c r="H80" i="30"/>
  <c r="AA80" i="30"/>
  <c r="C13" i="32"/>
  <c r="V13" i="32"/>
  <c r="M14" i="32"/>
  <c r="AF14" i="32"/>
  <c r="AK15" i="32"/>
  <c r="R15" i="32"/>
  <c r="V17" i="32"/>
  <c r="C17" i="32"/>
  <c r="I18" i="32"/>
  <c r="AB18" i="32"/>
  <c r="AG19" i="32"/>
  <c r="N19" i="32"/>
  <c r="AG21" i="32"/>
  <c r="N21" i="32"/>
  <c r="R22" i="32"/>
  <c r="AK22" i="32"/>
  <c r="AA24" i="32"/>
  <c r="H24" i="32"/>
  <c r="AB25" i="32"/>
  <c r="I25" i="32"/>
  <c r="M26" i="32"/>
  <c r="AF26" i="32"/>
  <c r="I28" i="32"/>
  <c r="AB28" i="32"/>
  <c r="AJ29" i="32"/>
  <c r="Q29" i="32"/>
  <c r="R30" i="32"/>
  <c r="AK30" i="32"/>
  <c r="AA32" i="32"/>
  <c r="H32" i="32"/>
  <c r="AB33" i="32"/>
  <c r="I33" i="32"/>
  <c r="M34" i="32"/>
  <c r="AF34" i="32"/>
  <c r="AG35" i="32"/>
  <c r="N35" i="32"/>
  <c r="AB37" i="32"/>
  <c r="I37" i="32"/>
  <c r="AJ38" i="32"/>
  <c r="Q38" i="32"/>
  <c r="C40" i="32"/>
  <c r="V40" i="32"/>
  <c r="I41" i="32"/>
  <c r="AB41" i="32"/>
  <c r="AJ42" i="32"/>
  <c r="Q42" i="32"/>
  <c r="V45" i="32"/>
  <c r="C45" i="32"/>
  <c r="AA46" i="32"/>
  <c r="H46" i="32"/>
  <c r="I47" i="32"/>
  <c r="AB47" i="32"/>
  <c r="AJ48" i="32"/>
  <c r="Q48" i="32"/>
  <c r="C50" i="32"/>
  <c r="V50" i="32"/>
  <c r="H51" i="32"/>
  <c r="AA51" i="32"/>
  <c r="V53" i="32"/>
  <c r="C53" i="32"/>
  <c r="AG54" i="32"/>
  <c r="N54" i="32"/>
  <c r="R55" i="32"/>
  <c r="AK55" i="32"/>
  <c r="V57" i="32"/>
  <c r="C57" i="32"/>
  <c r="AB58" i="32"/>
  <c r="I58" i="32"/>
  <c r="AB60" i="32"/>
  <c r="I60" i="32"/>
  <c r="N61" i="32"/>
  <c r="AG61" i="32"/>
  <c r="AJ62" i="32"/>
  <c r="Q62" i="32"/>
  <c r="C64" i="32"/>
  <c r="V64" i="32"/>
  <c r="I65" i="32"/>
  <c r="AB65" i="32"/>
  <c r="AJ66" i="32"/>
  <c r="Q66" i="32"/>
  <c r="R67" i="32"/>
  <c r="AK67" i="32"/>
  <c r="V70" i="32"/>
  <c r="C70" i="32"/>
  <c r="I71" i="32"/>
  <c r="AB71" i="32"/>
  <c r="AF72" i="32"/>
  <c r="M72" i="32"/>
  <c r="M73" i="32"/>
  <c r="AF73" i="32"/>
  <c r="N74" i="32"/>
  <c r="AG74" i="32"/>
  <c r="Q75" i="32"/>
  <c r="AJ75" i="32"/>
  <c r="V77" i="32"/>
  <c r="C77" i="32"/>
  <c r="V79" i="32"/>
  <c r="C79" i="32"/>
  <c r="H80" i="32"/>
  <c r="AA80" i="32"/>
  <c r="Q81" i="32"/>
  <c r="AJ81" i="32"/>
  <c r="AJ82" i="32"/>
  <c r="Q82" i="32"/>
  <c r="R22" i="33"/>
  <c r="AK22" i="33"/>
  <c r="AK34" i="33"/>
  <c r="R34" i="33"/>
  <c r="AK54" i="33"/>
  <c r="R54" i="33"/>
  <c r="AK76" i="33"/>
  <c r="R76" i="33"/>
  <c r="AK80" i="33"/>
  <c r="R80" i="33"/>
  <c r="Q12" i="34"/>
  <c r="AJ12" i="34"/>
  <c r="AA15" i="34"/>
  <c r="H15" i="34"/>
  <c r="Q18" i="34"/>
  <c r="AJ18" i="34"/>
  <c r="H22" i="34"/>
  <c r="AA22" i="34"/>
  <c r="AA25" i="34"/>
  <c r="H25" i="34"/>
  <c r="Q28" i="34"/>
  <c r="AJ28" i="34"/>
  <c r="AA31" i="34"/>
  <c r="H31" i="34"/>
  <c r="Q34" i="34"/>
  <c r="AJ34" i="34"/>
  <c r="AJ37" i="34"/>
  <c r="Q37" i="34"/>
  <c r="Q40" i="34"/>
  <c r="AJ40" i="34"/>
  <c r="D44" i="34"/>
  <c r="W44" i="34"/>
  <c r="V47" i="34"/>
  <c r="C47" i="34"/>
  <c r="M50" i="34"/>
  <c r="AF50" i="34"/>
  <c r="Q53" i="34"/>
  <c r="AJ53" i="34"/>
  <c r="AF56" i="34"/>
  <c r="M56" i="34"/>
  <c r="AJ58" i="34"/>
  <c r="Q58" i="34"/>
  <c r="AF62" i="34"/>
  <c r="M62" i="34"/>
  <c r="V66" i="34"/>
  <c r="C66" i="34"/>
  <c r="AF68" i="34"/>
  <c r="M68" i="34"/>
  <c r="AF72" i="34"/>
  <c r="M72" i="34"/>
  <c r="M73" i="34"/>
  <c r="AF73" i="34"/>
  <c r="AF75" i="34"/>
  <c r="M75" i="34"/>
  <c r="AJ77" i="34"/>
  <c r="Q77" i="34"/>
  <c r="V81" i="34"/>
  <c r="C81" i="34"/>
  <c r="V82" i="34"/>
  <c r="C82" i="34"/>
  <c r="V12" i="35"/>
  <c r="C12" i="35"/>
  <c r="H14" i="35"/>
  <c r="AA14" i="35"/>
  <c r="AC16" i="35"/>
  <c r="J16" i="35"/>
  <c r="AA18" i="35"/>
  <c r="H18" i="35"/>
  <c r="C20" i="35"/>
  <c r="V20" i="35"/>
  <c r="Y22" i="35"/>
  <c r="F22" i="35"/>
  <c r="Y24" i="35"/>
  <c r="F24" i="35"/>
  <c r="C26" i="35"/>
  <c r="V26" i="35"/>
  <c r="C28" i="35"/>
  <c r="V28" i="35"/>
  <c r="AA30" i="35"/>
  <c r="H30" i="35"/>
  <c r="AF32" i="35"/>
  <c r="M32" i="35"/>
  <c r="AC34" i="35"/>
  <c r="J34" i="35"/>
  <c r="F36" i="35"/>
  <c r="Y36" i="35"/>
  <c r="AA38" i="35"/>
  <c r="H38" i="35"/>
  <c r="J40" i="35"/>
  <c r="AC40" i="35"/>
  <c r="J42" i="35"/>
  <c r="AC42" i="35"/>
  <c r="F44" i="35"/>
  <c r="Y44" i="35"/>
  <c r="F46" i="35"/>
  <c r="Y46" i="35"/>
  <c r="AA48" i="35"/>
  <c r="H48" i="35"/>
  <c r="AA50" i="35"/>
  <c r="H50" i="35"/>
  <c r="AA52" i="35"/>
  <c r="H52" i="35"/>
  <c r="J54" i="35"/>
  <c r="AC54" i="35"/>
  <c r="M56" i="35"/>
  <c r="AF56" i="35"/>
  <c r="J58" i="35"/>
  <c r="AC58" i="35"/>
  <c r="Q60" i="35"/>
  <c r="AJ60" i="35"/>
  <c r="AJ62" i="35"/>
  <c r="Q62" i="35"/>
  <c r="C66" i="35"/>
  <c r="V66" i="35"/>
  <c r="AC68" i="35"/>
  <c r="J68" i="35"/>
  <c r="AF70" i="35"/>
  <c r="M70" i="35"/>
  <c r="O72" i="35"/>
  <c r="AH72" i="35"/>
  <c r="O73" i="35"/>
  <c r="AH73" i="35"/>
  <c r="C75" i="35"/>
  <c r="V75" i="35"/>
  <c r="M76" i="35"/>
  <c r="AF76" i="35"/>
  <c r="AJ77" i="35"/>
  <c r="Q77" i="35"/>
  <c r="H79" i="35"/>
  <c r="AA79" i="35"/>
  <c r="AF80" i="35"/>
  <c r="M80" i="35"/>
  <c r="AJ81" i="35"/>
  <c r="Q81" i="35"/>
  <c r="AJ82" i="35"/>
  <c r="Q82" i="35"/>
  <c r="B30" i="31"/>
  <c r="U30" i="31"/>
  <c r="AN38" i="35"/>
  <c r="BG38" i="35"/>
  <c r="AN38" i="34"/>
  <c r="BG38" i="34"/>
  <c r="BG38" i="33"/>
  <c r="AN38" i="33"/>
  <c r="BG38" i="32"/>
  <c r="BG38" i="31"/>
  <c r="AN38" i="32"/>
  <c r="AN38" i="31"/>
  <c r="AN38" i="30"/>
  <c r="BG38" i="30"/>
  <c r="BG38" i="29"/>
  <c r="AN38" i="29"/>
  <c r="U38" i="29"/>
  <c r="B38" i="29"/>
  <c r="U12" i="31"/>
  <c r="B12" i="31"/>
  <c r="U67" i="31"/>
  <c r="B67" i="31"/>
  <c r="W26" i="31"/>
  <c r="D26" i="31"/>
  <c r="D76" i="31"/>
  <c r="W76" i="31"/>
  <c r="W15" i="31"/>
  <c r="D15" i="31"/>
  <c r="W68" i="31"/>
  <c r="D68" i="31"/>
  <c r="W42" i="31"/>
  <c r="D42" i="31"/>
  <c r="W23" i="31"/>
  <c r="D23" i="31"/>
  <c r="B56" i="31"/>
  <c r="U56" i="31"/>
  <c r="U24" i="30"/>
  <c r="B24" i="30"/>
  <c r="B51" i="30"/>
  <c r="U51" i="30"/>
  <c r="U60" i="30"/>
  <c r="B60" i="30"/>
  <c r="U40" i="30"/>
  <c r="B40" i="30"/>
  <c r="B41" i="30"/>
  <c r="U41" i="30"/>
  <c r="W81" i="30"/>
  <c r="D81" i="30"/>
  <c r="D82" i="30"/>
  <c r="W82" i="30"/>
  <c r="D66" i="30"/>
  <c r="W66" i="30"/>
  <c r="B65" i="30"/>
  <c r="U65" i="30"/>
  <c r="B23" i="30"/>
  <c r="U23" i="30"/>
  <c r="D50" i="30"/>
  <c r="W50" i="30"/>
  <c r="D62" i="30"/>
  <c r="W62" i="30"/>
  <c r="B57" i="30"/>
  <c r="U57" i="30"/>
  <c r="W13" i="32"/>
  <c r="D13" i="32"/>
  <c r="W45" i="32"/>
  <c r="D45" i="32"/>
  <c r="B57" i="32"/>
  <c r="U57" i="32"/>
  <c r="W67" i="32"/>
  <c r="D67" i="32"/>
  <c r="D76" i="32"/>
  <c r="W76" i="32"/>
  <c r="D44" i="32"/>
  <c r="W44" i="32"/>
  <c r="W75" i="32"/>
  <c r="D75" i="32"/>
  <c r="U78" i="32"/>
  <c r="B78" i="32"/>
  <c r="D60" i="32"/>
  <c r="W60" i="32"/>
  <c r="D42" i="32"/>
  <c r="W42" i="32"/>
  <c r="U70" i="32"/>
  <c r="B70" i="32"/>
  <c r="B30" i="32"/>
  <c r="U30" i="32"/>
  <c r="D47" i="34"/>
  <c r="W47" i="34"/>
  <c r="W50" i="34"/>
  <c r="D50" i="34"/>
  <c r="U24" i="34"/>
  <c r="B24" i="34"/>
  <c r="W67" i="34"/>
  <c r="D67" i="34"/>
  <c r="D42" i="34"/>
  <c r="W42" i="34"/>
  <c r="B69" i="34"/>
  <c r="U69" i="34"/>
  <c r="U30" i="34"/>
  <c r="B30" i="34"/>
  <c r="U60" i="34"/>
  <c r="B60" i="34"/>
  <c r="D77" i="34"/>
  <c r="W77" i="34"/>
  <c r="U25" i="35"/>
  <c r="B25" i="35"/>
  <c r="B52" i="35"/>
  <c r="U52" i="35"/>
  <c r="B61" i="35"/>
  <c r="U61" i="35"/>
  <c r="U77" i="35"/>
  <c r="B77" i="35"/>
  <c r="W30" i="35"/>
  <c r="D30" i="35"/>
  <c r="B40" i="35"/>
  <c r="U40" i="35"/>
  <c r="D72" i="35"/>
  <c r="W72" i="35"/>
  <c r="W73" i="35"/>
  <c r="D73" i="35"/>
  <c r="B48" i="35"/>
  <c r="U48" i="35"/>
  <c r="W26" i="35"/>
  <c r="D26" i="35"/>
  <c r="D50" i="35"/>
  <c r="W50" i="35"/>
  <c r="D63" i="35"/>
  <c r="W63" i="35"/>
  <c r="D54" i="35"/>
  <c r="W54" i="35"/>
  <c r="B52" i="31"/>
  <c r="U52" i="31"/>
  <c r="M24" i="31"/>
  <c r="AF24" i="31"/>
  <c r="B54" i="31"/>
  <c r="U54" i="31"/>
  <c r="N79" i="31"/>
  <c r="AG79" i="31"/>
  <c r="D74" i="31"/>
  <c r="W74" i="31"/>
  <c r="AG68" i="31"/>
  <c r="N68" i="31"/>
  <c r="B64" i="31"/>
  <c r="U64" i="31"/>
  <c r="D61" i="31"/>
  <c r="W61" i="31"/>
  <c r="D57" i="31"/>
  <c r="W57" i="31"/>
  <c r="D53" i="31"/>
  <c r="W53" i="31"/>
  <c r="X48" i="31"/>
  <c r="E48" i="31"/>
  <c r="N44" i="31"/>
  <c r="AG44" i="31"/>
  <c r="AG39" i="31"/>
  <c r="N39" i="31"/>
  <c r="AG34" i="31"/>
  <c r="N34" i="31"/>
  <c r="E28" i="31"/>
  <c r="X28" i="31"/>
  <c r="W22" i="31"/>
  <c r="D22" i="31"/>
  <c r="AG16" i="31"/>
  <c r="N16" i="31"/>
  <c r="BM34" i="35"/>
  <c r="AT34" i="35"/>
  <c r="BM34" i="34"/>
  <c r="AT34" i="34"/>
  <c r="AT34" i="33"/>
  <c r="BM34" i="33"/>
  <c r="AT34" i="32"/>
  <c r="BM34" i="32"/>
  <c r="BM34" i="31"/>
  <c r="AT34" i="31"/>
  <c r="BM34" i="30"/>
  <c r="AT34" i="30"/>
  <c r="AA34" i="29"/>
  <c r="BM34" i="29"/>
  <c r="AT34" i="29"/>
  <c r="H34" i="29"/>
  <c r="AF14" i="29"/>
  <c r="M14" i="29"/>
  <c r="BM19" i="35"/>
  <c r="AT19" i="35"/>
  <c r="BM19" i="34"/>
  <c r="AT19" i="34"/>
  <c r="AT19" i="33"/>
  <c r="BM19" i="33"/>
  <c r="BM19" i="32"/>
  <c r="AT19" i="32"/>
  <c r="AT19" i="31"/>
  <c r="BM19" i="31"/>
  <c r="BM19" i="30"/>
  <c r="AT19" i="30"/>
  <c r="BM19" i="29"/>
  <c r="AT19" i="29"/>
  <c r="AA19" i="29"/>
  <c r="H19" i="29"/>
  <c r="AY23" i="35"/>
  <c r="BR23" i="34"/>
  <c r="BR23" i="35"/>
  <c r="AY23" i="34"/>
  <c r="AY23" i="33"/>
  <c r="BR23" i="33"/>
  <c r="AY23" i="32"/>
  <c r="BR23" i="32"/>
  <c r="AY23" i="31"/>
  <c r="BR23" i="31"/>
  <c r="AY23" i="30"/>
  <c r="BR23" i="30"/>
  <c r="BR23" i="29"/>
  <c r="AY23" i="29"/>
  <c r="AF23" i="29"/>
  <c r="M23" i="29"/>
  <c r="AN31" i="35"/>
  <c r="BG31" i="35"/>
  <c r="BG31" i="34"/>
  <c r="AN31" i="34"/>
  <c r="AN31" i="33"/>
  <c r="BG31" i="33"/>
  <c r="BG31" i="32"/>
  <c r="AN31" i="32"/>
  <c r="BG31" i="31"/>
  <c r="AN31" i="31"/>
  <c r="BG31" i="30"/>
  <c r="AN31" i="30"/>
  <c r="BG31" i="29"/>
  <c r="AN31" i="29"/>
  <c r="U31" i="29"/>
  <c r="B31" i="29"/>
  <c r="AN71" i="35"/>
  <c r="BG71" i="35"/>
  <c r="BG71" i="34"/>
  <c r="AN71" i="34"/>
  <c r="AN71" i="33"/>
  <c r="BG71" i="33"/>
  <c r="BG71" i="32"/>
  <c r="AN71" i="32"/>
  <c r="AN71" i="31"/>
  <c r="BG71" i="31"/>
  <c r="BG71" i="30"/>
  <c r="AN71" i="30"/>
  <c r="B71" i="29"/>
  <c r="BG71" i="29"/>
  <c r="AN71" i="29"/>
  <c r="U71" i="29"/>
  <c r="AP34" i="35"/>
  <c r="BI34" i="35"/>
  <c r="AP34" i="34"/>
  <c r="BI34" i="34"/>
  <c r="BI34" i="33"/>
  <c r="AP34" i="33"/>
  <c r="BI34" i="32"/>
  <c r="AP34" i="32"/>
  <c r="AP34" i="31"/>
  <c r="BI34" i="31"/>
  <c r="BI34" i="30"/>
  <c r="AP34" i="30"/>
  <c r="BI34" i="29"/>
  <c r="AP34" i="29"/>
  <c r="W34" i="29"/>
  <c r="D34" i="29"/>
  <c r="BG21" i="35"/>
  <c r="AN21" i="35"/>
  <c r="BG21" i="34"/>
  <c r="AN21" i="34"/>
  <c r="AN21" i="33"/>
  <c r="BG21" i="33"/>
  <c r="BG21" i="32"/>
  <c r="AN21" i="32"/>
  <c r="AN21" i="31"/>
  <c r="BG21" i="31"/>
  <c r="BG21" i="30"/>
  <c r="AN21" i="30"/>
  <c r="BG21" i="29"/>
  <c r="AN21" i="29"/>
  <c r="U21" i="29"/>
  <c r="B21" i="29"/>
  <c r="AN63" i="35"/>
  <c r="BG63" i="35"/>
  <c r="BG63" i="34"/>
  <c r="AN63" i="34"/>
  <c r="AN63" i="33"/>
  <c r="BG63" i="33"/>
  <c r="BG63" i="32"/>
  <c r="AN63" i="32"/>
  <c r="AN63" i="31"/>
  <c r="BG63" i="31"/>
  <c r="BG63" i="30"/>
  <c r="AN63" i="30"/>
  <c r="B63" i="29"/>
  <c r="BG63" i="29"/>
  <c r="AN63" i="29"/>
  <c r="U63" i="29"/>
  <c r="AA63" i="30"/>
  <c r="H63" i="30"/>
  <c r="AF76" i="30"/>
  <c r="M76" i="30"/>
  <c r="AA67" i="30"/>
  <c r="H67" i="30"/>
  <c r="M79" i="30"/>
  <c r="AF79" i="30"/>
  <c r="M67" i="30"/>
  <c r="AF67" i="30"/>
  <c r="M54" i="30"/>
  <c r="AF54" i="30"/>
  <c r="M41" i="30"/>
  <c r="AF41" i="30"/>
  <c r="H34" i="30"/>
  <c r="AA34" i="30"/>
  <c r="AF23" i="30"/>
  <c r="M23" i="30"/>
  <c r="AA19" i="30"/>
  <c r="H19" i="30"/>
  <c r="U17" i="30"/>
  <c r="B17" i="30"/>
  <c r="AF14" i="30"/>
  <c r="M14" i="30"/>
  <c r="U31" i="32"/>
  <c r="B31" i="32"/>
  <c r="AF71" i="32"/>
  <c r="M71" i="32"/>
  <c r="M57" i="32"/>
  <c r="AF57" i="32"/>
  <c r="AF40" i="32"/>
  <c r="M40" i="32"/>
  <c r="B16" i="32"/>
  <c r="U16" i="32"/>
  <c r="AF21" i="32"/>
  <c r="M21" i="32"/>
  <c r="X75" i="32"/>
  <c r="E75" i="32"/>
  <c r="X66" i="32"/>
  <c r="E66" i="32"/>
  <c r="X58" i="32"/>
  <c r="E58" i="32"/>
  <c r="X50" i="32"/>
  <c r="E50" i="32"/>
  <c r="X42" i="32"/>
  <c r="E42" i="32"/>
  <c r="E37" i="32"/>
  <c r="X37" i="32"/>
  <c r="X31" i="32"/>
  <c r="E31" i="32"/>
  <c r="X27" i="32"/>
  <c r="E27" i="32"/>
  <c r="W22" i="32"/>
  <c r="D22" i="32"/>
  <c r="W16" i="32"/>
  <c r="D16" i="32"/>
  <c r="W12" i="32"/>
  <c r="D12" i="32"/>
  <c r="B31" i="33"/>
  <c r="U31" i="33"/>
  <c r="B78" i="33"/>
  <c r="U78" i="33"/>
  <c r="U14" i="34"/>
  <c r="B14" i="34"/>
  <c r="U49" i="34"/>
  <c r="B49" i="34"/>
  <c r="H66" i="34"/>
  <c r="AA66" i="34"/>
  <c r="H38" i="34"/>
  <c r="AA38" i="34"/>
  <c r="M18" i="34"/>
  <c r="AF18" i="34"/>
  <c r="Y75" i="35"/>
  <c r="F75" i="35"/>
  <c r="Y60" i="35"/>
  <c r="F60" i="35"/>
  <c r="Y28" i="35"/>
  <c r="F28" i="35"/>
  <c r="U45" i="35"/>
  <c r="B45" i="35"/>
  <c r="BG76" i="35"/>
  <c r="AN76" i="35"/>
  <c r="AN76" i="34"/>
  <c r="BG76" i="34"/>
  <c r="BG76" i="33"/>
  <c r="AN76" i="33"/>
  <c r="AN76" i="32"/>
  <c r="BG76" i="32"/>
  <c r="AN76" i="31"/>
  <c r="BG76" i="31"/>
  <c r="BG76" i="29"/>
  <c r="BG76" i="30"/>
  <c r="AN76" i="30"/>
  <c r="U76" i="29"/>
  <c r="B76" i="29"/>
  <c r="AN76" i="29"/>
  <c r="BG17" i="35"/>
  <c r="AN17" i="34"/>
  <c r="AN17" i="35"/>
  <c r="BG17" i="34"/>
  <c r="BG17" i="33"/>
  <c r="AN17" i="33"/>
  <c r="BG17" i="32"/>
  <c r="AN17" i="32"/>
  <c r="BG17" i="31"/>
  <c r="AN17" i="31"/>
  <c r="BG17" i="30"/>
  <c r="BG17" i="29"/>
  <c r="AN17" i="29"/>
  <c r="U17" i="29"/>
  <c r="AN17" i="30"/>
  <c r="B17" i="29"/>
  <c r="BG68" i="35"/>
  <c r="AN68" i="35"/>
  <c r="BG68" i="34"/>
  <c r="AN68" i="34"/>
  <c r="BG68" i="33"/>
  <c r="AN68" i="33"/>
  <c r="AN68" i="32"/>
  <c r="BG68" i="32"/>
  <c r="BG68" i="31"/>
  <c r="AN68" i="31"/>
  <c r="BG68" i="29"/>
  <c r="BG68" i="30"/>
  <c r="AN68" i="30"/>
  <c r="U68" i="29"/>
  <c r="AN68" i="29"/>
  <c r="B68" i="29"/>
  <c r="BG50" i="35"/>
  <c r="AN50" i="35"/>
  <c r="AN50" i="34"/>
  <c r="BG50" i="34"/>
  <c r="BG50" i="33"/>
  <c r="AN50" i="33"/>
  <c r="BG50" i="32"/>
  <c r="AN50" i="32"/>
  <c r="AN50" i="31"/>
  <c r="BG50" i="31"/>
  <c r="AN50" i="30"/>
  <c r="BG50" i="30"/>
  <c r="BG50" i="29"/>
  <c r="AN50" i="29"/>
  <c r="U50" i="29"/>
  <c r="B50" i="29"/>
  <c r="B67" i="35"/>
  <c r="U67" i="35"/>
  <c r="B35" i="35"/>
  <c r="U35" i="35"/>
  <c r="B79" i="34"/>
  <c r="U79" i="34"/>
  <c r="U59" i="33"/>
  <c r="B59" i="33"/>
  <c r="U48" i="33"/>
  <c r="B48" i="33"/>
  <c r="U39" i="33"/>
  <c r="B39" i="33"/>
  <c r="U24" i="33"/>
  <c r="B24" i="33"/>
  <c r="U44" i="34"/>
  <c r="B44" i="34"/>
  <c r="U66" i="33"/>
  <c r="B66" i="33"/>
  <c r="B20" i="33"/>
  <c r="U20" i="33"/>
  <c r="BG81" i="35"/>
  <c r="AN81" i="35"/>
  <c r="BG81" i="34"/>
  <c r="AN81" i="34"/>
  <c r="AN81" i="33"/>
  <c r="BG81" i="33"/>
  <c r="BG81" i="32"/>
  <c r="AN81" i="32"/>
  <c r="BG81" i="31"/>
  <c r="AN81" i="31"/>
  <c r="BG81" i="29"/>
  <c r="BG81" i="30"/>
  <c r="AN81" i="29"/>
  <c r="U81" i="29"/>
  <c r="B81" i="29"/>
  <c r="AN81" i="30"/>
  <c r="BG85" i="32"/>
  <c r="AN85" i="35"/>
  <c r="BG85" i="31"/>
  <c r="BG85" i="35"/>
  <c r="AN85" i="31"/>
  <c r="BG85" i="34"/>
  <c r="BG85" i="30"/>
  <c r="AN85" i="34"/>
  <c r="BG85" i="29"/>
  <c r="BG85" i="33"/>
  <c r="AN85" i="30"/>
  <c r="AN85" i="33"/>
  <c r="AN85" i="29"/>
  <c r="AN85" i="32"/>
  <c r="U82" i="29"/>
  <c r="B82" i="29"/>
  <c r="AP71" i="35"/>
  <c r="BI71" i="35"/>
  <c r="BI71" i="34"/>
  <c r="AP71" i="34"/>
  <c r="BI71" i="33"/>
  <c r="AP71" i="33"/>
  <c r="BI71" i="32"/>
  <c r="BI71" i="31"/>
  <c r="AP71" i="32"/>
  <c r="AP71" i="31"/>
  <c r="AP71" i="30"/>
  <c r="BI71" i="30"/>
  <c r="BI71" i="29"/>
  <c r="AP71" i="29"/>
  <c r="W71" i="29"/>
  <c r="D71" i="29"/>
  <c r="BI61" i="35"/>
  <c r="AP61" i="35"/>
  <c r="BI61" i="34"/>
  <c r="AP61" i="34"/>
  <c r="BI61" i="33"/>
  <c r="AP61" i="33"/>
  <c r="AP61" i="32"/>
  <c r="BI61" i="32"/>
  <c r="AP61" i="31"/>
  <c r="BI61" i="31"/>
  <c r="BI61" i="30"/>
  <c r="AP61" i="30"/>
  <c r="AP61" i="29"/>
  <c r="W61" i="29"/>
  <c r="BI61" i="29"/>
  <c r="D61" i="29"/>
  <c r="BI52" i="35"/>
  <c r="AP52" i="35"/>
  <c r="AP52" i="34"/>
  <c r="BI52" i="34"/>
  <c r="BI52" i="33"/>
  <c r="AP52" i="33"/>
  <c r="BI52" i="32"/>
  <c r="AP52" i="32"/>
  <c r="AP52" i="31"/>
  <c r="BI52" i="31"/>
  <c r="BI52" i="30"/>
  <c r="AP52" i="30"/>
  <c r="BI52" i="29"/>
  <c r="AP52" i="29"/>
  <c r="W52" i="29"/>
  <c r="D52" i="29"/>
  <c r="BI43" i="35"/>
  <c r="AP43" i="35"/>
  <c r="AP43" i="34"/>
  <c r="BI43" i="34"/>
  <c r="AP43" i="33"/>
  <c r="BI43" i="33"/>
  <c r="AP43" i="32"/>
  <c r="BI43" i="31"/>
  <c r="BI43" i="32"/>
  <c r="AP43" i="31"/>
  <c r="AP43" i="30"/>
  <c r="BI43" i="30"/>
  <c r="AP43" i="29"/>
  <c r="W43" i="29"/>
  <c r="BI43" i="29"/>
  <c r="D43" i="29"/>
  <c r="D28" i="30"/>
  <c r="W28" i="30"/>
  <c r="BQ18" i="35"/>
  <c r="AX18" i="34"/>
  <c r="AX18" i="35"/>
  <c r="BQ18" i="34"/>
  <c r="BQ18" i="33"/>
  <c r="AX18" i="33"/>
  <c r="BQ18" i="32"/>
  <c r="AX18" i="32"/>
  <c r="BQ18" i="31"/>
  <c r="AX18" i="31"/>
  <c r="BQ18" i="30"/>
  <c r="BQ18" i="29"/>
  <c r="AX18" i="29"/>
  <c r="AE18" i="29"/>
  <c r="AX18" i="30"/>
  <c r="L18" i="29"/>
  <c r="BQ26" i="35"/>
  <c r="AX26" i="34"/>
  <c r="AX26" i="35"/>
  <c r="BQ26" i="34"/>
  <c r="BQ26" i="33"/>
  <c r="AX26" i="33"/>
  <c r="BQ26" i="32"/>
  <c r="AX26" i="32"/>
  <c r="BQ26" i="31"/>
  <c r="AX26" i="31"/>
  <c r="BQ26" i="30"/>
  <c r="BQ26" i="29"/>
  <c r="AX26" i="29"/>
  <c r="AE26" i="29"/>
  <c r="AX26" i="30"/>
  <c r="L26" i="29"/>
  <c r="AX34" i="35"/>
  <c r="BQ34" i="35"/>
  <c r="AX34" i="34"/>
  <c r="BQ34" i="34"/>
  <c r="AX34" i="33"/>
  <c r="BQ34" i="33"/>
  <c r="BQ34" i="32"/>
  <c r="AX34" i="32"/>
  <c r="AX34" i="31"/>
  <c r="BQ34" i="31"/>
  <c r="BQ34" i="30"/>
  <c r="AX34" i="30"/>
  <c r="BQ34" i="29"/>
  <c r="AX34" i="29"/>
  <c r="AE34" i="29"/>
  <c r="L34" i="29"/>
  <c r="AX42" i="35"/>
  <c r="BQ42" i="35"/>
  <c r="AX42" i="34"/>
  <c r="BQ42" i="34"/>
  <c r="AX42" i="33"/>
  <c r="BQ42" i="33"/>
  <c r="BQ42" i="32"/>
  <c r="AX42" i="32"/>
  <c r="AX42" i="31"/>
  <c r="BQ42" i="31"/>
  <c r="BQ42" i="30"/>
  <c r="AX42" i="30"/>
  <c r="AX42" i="29"/>
  <c r="AE42" i="29"/>
  <c r="BQ42" i="29"/>
  <c r="L42" i="29"/>
  <c r="AX50" i="35"/>
  <c r="BQ50" i="35"/>
  <c r="AX50" i="34"/>
  <c r="BQ50" i="34"/>
  <c r="AX50" i="33"/>
  <c r="BQ50" i="33"/>
  <c r="BQ50" i="32"/>
  <c r="AX50" i="32"/>
  <c r="AX50" i="31"/>
  <c r="BQ50" i="31"/>
  <c r="BQ50" i="30"/>
  <c r="BQ50" i="29"/>
  <c r="AX50" i="29"/>
  <c r="AE50" i="29"/>
  <c r="AX50" i="30"/>
  <c r="L50" i="29"/>
  <c r="AX58" i="35"/>
  <c r="BQ58" i="35"/>
  <c r="AX58" i="34"/>
  <c r="BQ58" i="34"/>
  <c r="AX58" i="33"/>
  <c r="BQ58" i="33"/>
  <c r="AX58" i="32"/>
  <c r="BQ58" i="32"/>
  <c r="AX58" i="31"/>
  <c r="BQ58" i="31"/>
  <c r="BQ58" i="30"/>
  <c r="BQ58" i="29"/>
  <c r="AX58" i="29"/>
  <c r="AE58" i="29"/>
  <c r="AX58" i="30"/>
  <c r="L58" i="29"/>
  <c r="BQ66" i="35"/>
  <c r="AX66" i="35"/>
  <c r="AX66" i="34"/>
  <c r="BQ66" i="34"/>
  <c r="AX66" i="33"/>
  <c r="BQ66" i="33"/>
  <c r="AX66" i="32"/>
  <c r="BQ66" i="32"/>
  <c r="AX66" i="31"/>
  <c r="BQ66" i="31"/>
  <c r="BQ66" i="30"/>
  <c r="BQ66" i="29"/>
  <c r="AX66" i="30"/>
  <c r="AX66" i="29"/>
  <c r="AE66" i="29"/>
  <c r="L66" i="29"/>
  <c r="BJ19" i="35"/>
  <c r="AQ19" i="34"/>
  <c r="AQ19" i="35"/>
  <c r="BJ19" i="34"/>
  <c r="BJ19" i="33"/>
  <c r="AQ19" i="33"/>
  <c r="BJ19" i="32"/>
  <c r="AQ19" i="32"/>
  <c r="BJ19" i="31"/>
  <c r="AQ19" i="31"/>
  <c r="AQ19" i="30"/>
  <c r="BJ19" i="30"/>
  <c r="X19" i="29"/>
  <c r="BJ19" i="29"/>
  <c r="AQ19" i="29"/>
  <c r="E19" i="29"/>
  <c r="BJ27" i="35"/>
  <c r="AQ27" i="34"/>
  <c r="AQ27" i="35"/>
  <c r="BJ27" i="34"/>
  <c r="BJ27" i="33"/>
  <c r="AQ27" i="33"/>
  <c r="BJ27" i="32"/>
  <c r="AQ27" i="32"/>
  <c r="BJ27" i="31"/>
  <c r="AQ27" i="31"/>
  <c r="AQ27" i="30"/>
  <c r="BJ27" i="30"/>
  <c r="X27" i="29"/>
  <c r="BJ27" i="29"/>
  <c r="AQ27" i="29"/>
  <c r="E27" i="29"/>
  <c r="AQ35" i="35"/>
  <c r="BJ35" i="35"/>
  <c r="AQ35" i="34"/>
  <c r="BJ35" i="34"/>
  <c r="AQ35" i="33"/>
  <c r="BJ35" i="33"/>
  <c r="BJ35" i="32"/>
  <c r="AQ35" i="32"/>
  <c r="AQ35" i="31"/>
  <c r="BJ35" i="31"/>
  <c r="AQ35" i="30"/>
  <c r="BJ35" i="30"/>
  <c r="X35" i="29"/>
  <c r="BJ35" i="29"/>
  <c r="AQ35" i="29"/>
  <c r="E35" i="29"/>
  <c r="AQ43" i="35"/>
  <c r="BJ43" i="35"/>
  <c r="AQ43" i="34"/>
  <c r="BJ43" i="34"/>
  <c r="AQ43" i="33"/>
  <c r="BJ43" i="33"/>
  <c r="AQ43" i="32"/>
  <c r="BJ43" i="32"/>
  <c r="AQ43" i="31"/>
  <c r="BJ43" i="31"/>
  <c r="AQ43" i="30"/>
  <c r="BJ43" i="29"/>
  <c r="BJ43" i="30"/>
  <c r="X43" i="29"/>
  <c r="AQ43" i="29"/>
  <c r="E43" i="29"/>
  <c r="AQ51" i="35"/>
  <c r="BJ51" i="35"/>
  <c r="AQ51" i="34"/>
  <c r="BJ51" i="34"/>
  <c r="AQ51" i="33"/>
  <c r="BJ51" i="33"/>
  <c r="BJ51" i="32"/>
  <c r="AQ51" i="32"/>
  <c r="AQ51" i="31"/>
  <c r="BJ51" i="31"/>
  <c r="AQ51" i="30"/>
  <c r="BJ51" i="29"/>
  <c r="BJ51" i="30"/>
  <c r="X51" i="29"/>
  <c r="AQ51" i="29"/>
  <c r="E51" i="29"/>
  <c r="AQ59" i="35"/>
  <c r="BJ59" i="35"/>
  <c r="AQ59" i="34"/>
  <c r="BJ59" i="34"/>
  <c r="AQ59" i="33"/>
  <c r="BJ59" i="33"/>
  <c r="AQ59" i="32"/>
  <c r="BJ59" i="32"/>
  <c r="AQ59" i="31"/>
  <c r="BJ59" i="31"/>
  <c r="AQ59" i="30"/>
  <c r="BJ59" i="29"/>
  <c r="BJ59" i="30"/>
  <c r="X59" i="29"/>
  <c r="AQ59" i="29"/>
  <c r="E59" i="29"/>
  <c r="BJ67" i="35"/>
  <c r="AQ67" i="35"/>
  <c r="AQ67" i="34"/>
  <c r="BJ67" i="34"/>
  <c r="AQ67" i="33"/>
  <c r="BJ67" i="33"/>
  <c r="AQ67" i="32"/>
  <c r="BJ67" i="32"/>
  <c r="AQ67" i="31"/>
  <c r="BJ67" i="31"/>
  <c r="AQ67" i="30"/>
  <c r="BJ67" i="29"/>
  <c r="BJ67" i="30"/>
  <c r="X67" i="29"/>
  <c r="AQ67" i="29"/>
  <c r="E67" i="29"/>
  <c r="AK13" i="30"/>
  <c r="R13" i="30"/>
  <c r="AK21" i="30"/>
  <c r="R21" i="30"/>
  <c r="AK29" i="30"/>
  <c r="R29" i="30"/>
  <c r="AK37" i="30"/>
  <c r="R37" i="30"/>
  <c r="R45" i="30"/>
  <c r="AK45" i="30"/>
  <c r="R53" i="30"/>
  <c r="AK53" i="30"/>
  <c r="R61" i="30"/>
  <c r="AK61" i="30"/>
  <c r="R69" i="30"/>
  <c r="AK69" i="30"/>
  <c r="AI13" i="29"/>
  <c r="P13" i="29"/>
  <c r="BB21" i="35"/>
  <c r="BU21" i="35"/>
  <c r="BU21" i="34"/>
  <c r="BB21" i="34"/>
  <c r="BU21" i="33"/>
  <c r="BB21" i="33"/>
  <c r="BU21" i="32"/>
  <c r="BB21" i="32"/>
  <c r="BU21" i="31"/>
  <c r="BB21" i="31"/>
  <c r="BB21" i="30"/>
  <c r="BU21" i="30"/>
  <c r="BU21" i="29"/>
  <c r="BB21" i="29"/>
  <c r="AI21" i="29"/>
  <c r="P21" i="29"/>
  <c r="BB29" i="35"/>
  <c r="BU29" i="35"/>
  <c r="BU29" i="34"/>
  <c r="BB29" i="34"/>
  <c r="BU29" i="33"/>
  <c r="BB29" i="33"/>
  <c r="BU29" i="32"/>
  <c r="BB29" i="32"/>
  <c r="BU29" i="31"/>
  <c r="BB29" i="31"/>
  <c r="BB29" i="30"/>
  <c r="BU29" i="30"/>
  <c r="BU29" i="29"/>
  <c r="BB29" i="29"/>
  <c r="AI29" i="29"/>
  <c r="P29" i="29"/>
  <c r="BB37" i="35"/>
  <c r="BU37" i="35"/>
  <c r="BU37" i="34"/>
  <c r="BB37" i="34"/>
  <c r="BB37" i="33"/>
  <c r="BU37" i="33"/>
  <c r="BB37" i="32"/>
  <c r="BU37" i="32"/>
  <c r="BB37" i="31"/>
  <c r="BU37" i="31"/>
  <c r="BB37" i="30"/>
  <c r="BU37" i="30"/>
  <c r="BU37" i="29"/>
  <c r="BB37" i="29"/>
  <c r="AI37" i="29"/>
  <c r="P37" i="29"/>
  <c r="BB45" i="35"/>
  <c r="BU45" i="35"/>
  <c r="BU45" i="34"/>
  <c r="BB45" i="34"/>
  <c r="BB45" i="33"/>
  <c r="BU45" i="32"/>
  <c r="BB45" i="32"/>
  <c r="BU45" i="33"/>
  <c r="BU45" i="31"/>
  <c r="BB45" i="31"/>
  <c r="BB45" i="30"/>
  <c r="BU45" i="30"/>
  <c r="BU45" i="29"/>
  <c r="P45" i="29"/>
  <c r="BB45" i="29"/>
  <c r="AI45" i="29"/>
  <c r="BB53" i="35"/>
  <c r="BU53" i="35"/>
  <c r="BU53" i="34"/>
  <c r="BB53" i="34"/>
  <c r="BB53" i="33"/>
  <c r="BU53" i="33"/>
  <c r="BU53" i="32"/>
  <c r="BB53" i="32"/>
  <c r="BU53" i="31"/>
  <c r="BB53" i="31"/>
  <c r="BB53" i="30"/>
  <c r="BU53" i="30"/>
  <c r="P53" i="29"/>
  <c r="BU53" i="29"/>
  <c r="BB53" i="29"/>
  <c r="AI53" i="29"/>
  <c r="BB61" i="35"/>
  <c r="BU61" i="35"/>
  <c r="BU61" i="34"/>
  <c r="BB61" i="34"/>
  <c r="BB61" i="33"/>
  <c r="BU61" i="33"/>
  <c r="BU61" i="32"/>
  <c r="BB61" i="32"/>
  <c r="BU61" i="31"/>
  <c r="BB61" i="31"/>
  <c r="BB61" i="30"/>
  <c r="BU61" i="30"/>
  <c r="P61" i="29"/>
  <c r="BU61" i="29"/>
  <c r="BB61" i="29"/>
  <c r="AI61" i="29"/>
  <c r="BB69" i="35"/>
  <c r="BU69" i="35"/>
  <c r="BU69" i="34"/>
  <c r="BB69" i="34"/>
  <c r="BB69" i="33"/>
  <c r="BU69" i="33"/>
  <c r="BU69" i="32"/>
  <c r="BB69" i="32"/>
  <c r="BB69" i="31"/>
  <c r="BU69" i="31"/>
  <c r="BB69" i="30"/>
  <c r="BU69" i="30"/>
  <c r="P69" i="29"/>
  <c r="BU69" i="29"/>
  <c r="BB69" i="29"/>
  <c r="AI69" i="29"/>
  <c r="BU73" i="33"/>
  <c r="BU73" i="30"/>
  <c r="BB73" i="33"/>
  <c r="BB73" i="29"/>
  <c r="BB73" i="32"/>
  <c r="BU73" i="32"/>
  <c r="BU73" i="35"/>
  <c r="BB73" i="31"/>
  <c r="BB73" i="35"/>
  <c r="BU73" i="31"/>
  <c r="BU73" i="34"/>
  <c r="BB73" i="30"/>
  <c r="BB73" i="34"/>
  <c r="BU73" i="29"/>
  <c r="BT15" i="35"/>
  <c r="BA15" i="35"/>
  <c r="BT15" i="34"/>
  <c r="BA15" i="34"/>
  <c r="BT15" i="33"/>
  <c r="BA15" i="33"/>
  <c r="BA15" i="32"/>
  <c r="BT15" i="32"/>
  <c r="BT15" i="31"/>
  <c r="BA15" i="31"/>
  <c r="BT15" i="30"/>
  <c r="BA15" i="30"/>
  <c r="BT15" i="29"/>
  <c r="BA15" i="29"/>
  <c r="AH15" i="29"/>
  <c r="O15" i="29"/>
  <c r="BT23" i="35"/>
  <c r="BA23" i="35"/>
  <c r="BT23" i="34"/>
  <c r="BA23" i="34"/>
  <c r="BT23" i="33"/>
  <c r="BA23" i="33"/>
  <c r="BA23" i="32"/>
  <c r="BT23" i="32"/>
  <c r="BT23" i="31"/>
  <c r="BA23" i="31"/>
  <c r="BT23" i="30"/>
  <c r="BA23" i="30"/>
  <c r="BT23" i="29"/>
  <c r="BA23" i="29"/>
  <c r="AH23" i="29"/>
  <c r="O23" i="29"/>
  <c r="BT31" i="35"/>
  <c r="BA31" i="35"/>
  <c r="BT31" i="34"/>
  <c r="BT31" i="33"/>
  <c r="BA31" i="34"/>
  <c r="BA31" i="33"/>
  <c r="BA31" i="32"/>
  <c r="BT31" i="32"/>
  <c r="BT31" i="31"/>
  <c r="BA31" i="31"/>
  <c r="BT31" i="30"/>
  <c r="BA31" i="30"/>
  <c r="BT31" i="29"/>
  <c r="BA31" i="29"/>
  <c r="AH31" i="29"/>
  <c r="O31" i="29"/>
  <c r="BT39" i="35"/>
  <c r="BA39" i="35"/>
  <c r="BT39" i="34"/>
  <c r="BT39" i="33"/>
  <c r="BA39" i="34"/>
  <c r="BA39" i="33"/>
  <c r="BA39" i="32"/>
  <c r="BA39" i="31"/>
  <c r="BT39" i="32"/>
  <c r="BT39" i="31"/>
  <c r="BT39" i="30"/>
  <c r="BA39" i="30"/>
  <c r="BA39" i="29"/>
  <c r="AH39" i="29"/>
  <c r="BT39" i="29"/>
  <c r="O39" i="29"/>
  <c r="BT47" i="35"/>
  <c r="BA47" i="35"/>
  <c r="BA47" i="34"/>
  <c r="BT47" i="34"/>
  <c r="BT47" i="33"/>
  <c r="BA47" i="33"/>
  <c r="BT47" i="32"/>
  <c r="BA47" i="32"/>
  <c r="BA47" i="31"/>
  <c r="BT47" i="31"/>
  <c r="BT47" i="30"/>
  <c r="BA47" i="30"/>
  <c r="BA47" i="29"/>
  <c r="AH47" i="29"/>
  <c r="BT47" i="29"/>
  <c r="O47" i="29"/>
  <c r="BT55" i="35"/>
  <c r="BA55" i="35"/>
  <c r="BA55" i="34"/>
  <c r="BT55" i="34"/>
  <c r="BT55" i="33"/>
  <c r="BA55" i="33"/>
  <c r="BT55" i="32"/>
  <c r="BA55" i="32"/>
  <c r="BA55" i="31"/>
  <c r="BT55" i="31"/>
  <c r="BT55" i="30"/>
  <c r="BA55" i="30"/>
  <c r="BA55" i="29"/>
  <c r="AH55" i="29"/>
  <c r="BT55" i="29"/>
  <c r="O55" i="29"/>
  <c r="BT63" i="35"/>
  <c r="BA63" i="35"/>
  <c r="BA63" i="34"/>
  <c r="BT63" i="34"/>
  <c r="BT63" i="33"/>
  <c r="BA63" i="33"/>
  <c r="BT63" i="32"/>
  <c r="BA63" i="32"/>
  <c r="BA63" i="31"/>
  <c r="BT63" i="31"/>
  <c r="BT63" i="30"/>
  <c r="BA63" i="30"/>
  <c r="BA63" i="29"/>
  <c r="AH63" i="29"/>
  <c r="BT63" i="29"/>
  <c r="O63" i="29"/>
  <c r="BT71" i="35"/>
  <c r="BA71" i="35"/>
  <c r="BA71" i="34"/>
  <c r="BT71" i="34"/>
  <c r="BT71" i="33"/>
  <c r="BA71" i="33"/>
  <c r="BT71" i="32"/>
  <c r="BA71" i="32"/>
  <c r="BA71" i="31"/>
  <c r="BT71" i="31"/>
  <c r="BT71" i="30"/>
  <c r="BA71" i="30"/>
  <c r="BA71" i="29"/>
  <c r="AH71" i="29"/>
  <c r="O71" i="29"/>
  <c r="BT71" i="29"/>
  <c r="BS17" i="35"/>
  <c r="AZ17" i="35"/>
  <c r="BS17" i="34"/>
  <c r="AZ17" i="34"/>
  <c r="AZ17" i="33"/>
  <c r="BS17" i="33"/>
  <c r="BS17" i="32"/>
  <c r="AZ17" i="32"/>
  <c r="AZ17" i="31"/>
  <c r="BS17" i="31"/>
  <c r="BS17" i="30"/>
  <c r="AZ17" i="30"/>
  <c r="BS17" i="29"/>
  <c r="AZ17" i="29"/>
  <c r="AG17" i="29"/>
  <c r="N17" i="29"/>
  <c r="BS25" i="35"/>
  <c r="AZ25" i="35"/>
  <c r="BS25" i="34"/>
  <c r="AZ25" i="34"/>
  <c r="AZ25" i="33"/>
  <c r="BS25" i="33"/>
  <c r="BS25" i="32"/>
  <c r="AZ25" i="32"/>
  <c r="AZ25" i="31"/>
  <c r="BS25" i="31"/>
  <c r="BS25" i="30"/>
  <c r="AZ25" i="30"/>
  <c r="BS25" i="29"/>
  <c r="AZ25" i="29"/>
  <c r="AG25" i="29"/>
  <c r="N25" i="29"/>
  <c r="BS33" i="35"/>
  <c r="AZ33" i="35"/>
  <c r="AZ33" i="34"/>
  <c r="BS33" i="33"/>
  <c r="BS33" i="34"/>
  <c r="AZ33" i="33"/>
  <c r="BS33" i="32"/>
  <c r="BS33" i="31"/>
  <c r="AZ33" i="32"/>
  <c r="AZ33" i="31"/>
  <c r="BS33" i="30"/>
  <c r="AZ33" i="30"/>
  <c r="BS33" i="29"/>
  <c r="AZ33" i="29"/>
  <c r="AG33" i="29"/>
  <c r="N33" i="29"/>
  <c r="BS41" i="35"/>
  <c r="AZ41" i="35"/>
  <c r="AZ41" i="34"/>
  <c r="BS41" i="34"/>
  <c r="BS41" i="33"/>
  <c r="AZ41" i="33"/>
  <c r="BS41" i="32"/>
  <c r="BS41" i="31"/>
  <c r="AZ41" i="32"/>
  <c r="AZ41" i="31"/>
  <c r="BS41" i="30"/>
  <c r="AZ41" i="30"/>
  <c r="BS41" i="29"/>
  <c r="AZ41" i="29"/>
  <c r="AG41" i="29"/>
  <c r="N41" i="29"/>
  <c r="BS49" i="35"/>
  <c r="AZ49" i="35"/>
  <c r="BS49" i="34"/>
  <c r="AZ49" i="34"/>
  <c r="BS49" i="33"/>
  <c r="AZ49" i="33"/>
  <c r="BS49" i="32"/>
  <c r="BS49" i="31"/>
  <c r="AZ49" i="32"/>
  <c r="AZ49" i="31"/>
  <c r="BS49" i="30"/>
  <c r="AZ49" i="30"/>
  <c r="BS49" i="29"/>
  <c r="AZ49" i="29"/>
  <c r="AG49" i="29"/>
  <c r="N49" i="29"/>
  <c r="BS57" i="35"/>
  <c r="AZ57" i="35"/>
  <c r="BS57" i="34"/>
  <c r="AZ57" i="34"/>
  <c r="BS57" i="33"/>
  <c r="AZ57" i="33"/>
  <c r="BS57" i="32"/>
  <c r="BS57" i="31"/>
  <c r="AZ57" i="32"/>
  <c r="AZ57" i="31"/>
  <c r="BS57" i="30"/>
  <c r="AZ57" i="30"/>
  <c r="AZ57" i="29"/>
  <c r="BS57" i="29"/>
  <c r="AG57" i="29"/>
  <c r="N57" i="29"/>
  <c r="AZ65" i="35"/>
  <c r="BS65" i="35"/>
  <c r="BS65" i="34"/>
  <c r="AZ65" i="34"/>
  <c r="BS65" i="33"/>
  <c r="AZ65" i="33"/>
  <c r="BS65" i="32"/>
  <c r="BS65" i="31"/>
  <c r="AZ65" i="32"/>
  <c r="AZ65" i="31"/>
  <c r="BS65" i="30"/>
  <c r="AZ65" i="30"/>
  <c r="BS65" i="29"/>
  <c r="AZ65" i="29"/>
  <c r="AG65" i="29"/>
  <c r="N65" i="29"/>
  <c r="AF13" i="29"/>
  <c r="M13" i="29"/>
  <c r="M37" i="30"/>
  <c r="AF37" i="30"/>
  <c r="BR55" i="35"/>
  <c r="AY55" i="35"/>
  <c r="BR55" i="34"/>
  <c r="AY55" i="34"/>
  <c r="BR55" i="33"/>
  <c r="AY55" i="33"/>
  <c r="AY55" i="32"/>
  <c r="BR55" i="32"/>
  <c r="BR55" i="31"/>
  <c r="AY55" i="31"/>
  <c r="AY55" i="30"/>
  <c r="BR55" i="29"/>
  <c r="BR55" i="30"/>
  <c r="AY55" i="29"/>
  <c r="AF55" i="29"/>
  <c r="M55" i="29"/>
  <c r="BR67" i="35"/>
  <c r="AY67" i="35"/>
  <c r="AY67" i="34"/>
  <c r="BR67" i="34"/>
  <c r="AY67" i="33"/>
  <c r="BR67" i="33"/>
  <c r="AY67" i="32"/>
  <c r="BR67" i="32"/>
  <c r="AY67" i="31"/>
  <c r="BR67" i="31"/>
  <c r="AY67" i="30"/>
  <c r="BR67" i="29"/>
  <c r="BR67" i="30"/>
  <c r="AF67" i="29"/>
  <c r="AY67" i="29"/>
  <c r="M67" i="29"/>
  <c r="AV15" i="35"/>
  <c r="BO15" i="35"/>
  <c r="BO15" i="34"/>
  <c r="AV15" i="34"/>
  <c r="BO15" i="33"/>
  <c r="AV15" i="33"/>
  <c r="BO15" i="32"/>
  <c r="AV15" i="32"/>
  <c r="BO15" i="31"/>
  <c r="AV15" i="31"/>
  <c r="BO15" i="30"/>
  <c r="AV15" i="30"/>
  <c r="BO15" i="29"/>
  <c r="AV15" i="29"/>
  <c r="AC15" i="29"/>
  <c r="J15" i="29"/>
  <c r="AV23" i="35"/>
  <c r="BO23" i="35"/>
  <c r="BO23" i="34"/>
  <c r="AV23" i="34"/>
  <c r="BO23" i="33"/>
  <c r="AV23" i="33"/>
  <c r="BO23" i="32"/>
  <c r="AV23" i="32"/>
  <c r="BO23" i="31"/>
  <c r="AV23" i="31"/>
  <c r="BO23" i="30"/>
  <c r="AV23" i="30"/>
  <c r="BO23" i="29"/>
  <c r="AV23" i="29"/>
  <c r="AC23" i="29"/>
  <c r="J23" i="29"/>
  <c r="AV31" i="35"/>
  <c r="BO31" i="35"/>
  <c r="BO31" i="34"/>
  <c r="AV31" i="34"/>
  <c r="AV31" i="33"/>
  <c r="BO31" i="33"/>
  <c r="BO31" i="32"/>
  <c r="AV31" i="32"/>
  <c r="BO31" i="31"/>
  <c r="AV31" i="31"/>
  <c r="BO31" i="30"/>
  <c r="AV31" i="30"/>
  <c r="BO31" i="29"/>
  <c r="AV31" i="29"/>
  <c r="AC31" i="29"/>
  <c r="J31" i="29"/>
  <c r="AV39" i="35"/>
  <c r="BO39" i="35"/>
  <c r="BO39" i="34"/>
  <c r="AV39" i="34"/>
  <c r="AV39" i="33"/>
  <c r="BO39" i="33"/>
  <c r="AV39" i="32"/>
  <c r="BO39" i="32"/>
  <c r="AV39" i="31"/>
  <c r="BO39" i="31"/>
  <c r="BO39" i="30"/>
  <c r="AV39" i="30"/>
  <c r="BO39" i="29"/>
  <c r="AV39" i="29"/>
  <c r="AC39" i="29"/>
  <c r="J39" i="29"/>
  <c r="AV47" i="35"/>
  <c r="BO47" i="35"/>
  <c r="BO47" i="34"/>
  <c r="AV47" i="34"/>
  <c r="AV47" i="33"/>
  <c r="BO47" i="33"/>
  <c r="BO47" i="32"/>
  <c r="AV47" i="32"/>
  <c r="BO47" i="31"/>
  <c r="AV47" i="31"/>
  <c r="BO47" i="30"/>
  <c r="AV47" i="30"/>
  <c r="J47" i="29"/>
  <c r="BO47" i="29"/>
  <c r="AV47" i="29"/>
  <c r="AC47" i="29"/>
  <c r="AV55" i="35"/>
  <c r="BO55" i="35"/>
  <c r="BO55" i="34"/>
  <c r="AV55" i="34"/>
  <c r="AV55" i="33"/>
  <c r="BO55" i="33"/>
  <c r="BO55" i="32"/>
  <c r="AV55" i="32"/>
  <c r="BO55" i="31"/>
  <c r="AV55" i="31"/>
  <c r="BO55" i="30"/>
  <c r="AV55" i="30"/>
  <c r="J55" i="29"/>
  <c r="AV55" i="29"/>
  <c r="BO55" i="29"/>
  <c r="AC55" i="29"/>
  <c r="AV63" i="35"/>
  <c r="BO63" i="35"/>
  <c r="BO63" i="34"/>
  <c r="AV63" i="34"/>
  <c r="AV63" i="33"/>
  <c r="BO63" i="33"/>
  <c r="BO63" i="32"/>
  <c r="AV63" i="32"/>
  <c r="AV63" i="31"/>
  <c r="BO63" i="31"/>
  <c r="BO63" i="30"/>
  <c r="AV63" i="30"/>
  <c r="J63" i="29"/>
  <c r="BO63" i="29"/>
  <c r="AV63" i="29"/>
  <c r="AC63" i="29"/>
  <c r="AV71" i="35"/>
  <c r="BO71" i="35"/>
  <c r="BO71" i="34"/>
  <c r="AV71" i="34"/>
  <c r="AV71" i="33"/>
  <c r="BO71" i="33"/>
  <c r="BO71" i="32"/>
  <c r="AV71" i="32"/>
  <c r="AV71" i="31"/>
  <c r="BO71" i="31"/>
  <c r="BO71" i="30"/>
  <c r="AV71" i="30"/>
  <c r="J71" i="29"/>
  <c r="BO71" i="29"/>
  <c r="AV71" i="29"/>
  <c r="AC71" i="29"/>
  <c r="BN17" i="35"/>
  <c r="AU17" i="35"/>
  <c r="BN17" i="34"/>
  <c r="AU17" i="34"/>
  <c r="BN17" i="33"/>
  <c r="AU17" i="33"/>
  <c r="AU17" i="32"/>
  <c r="BN17" i="32"/>
  <c r="BN17" i="31"/>
  <c r="AU17" i="31"/>
  <c r="AU17" i="30"/>
  <c r="BN17" i="30"/>
  <c r="BN17" i="29"/>
  <c r="AU17" i="29"/>
  <c r="AB17" i="29"/>
  <c r="I17" i="29"/>
  <c r="BN25" i="35"/>
  <c r="AU25" i="35"/>
  <c r="BN25" i="34"/>
  <c r="AU25" i="34"/>
  <c r="BN25" i="33"/>
  <c r="AU25" i="33"/>
  <c r="AU25" i="32"/>
  <c r="BN25" i="32"/>
  <c r="BN25" i="31"/>
  <c r="AU25" i="31"/>
  <c r="AU25" i="30"/>
  <c r="BN25" i="30"/>
  <c r="BN25" i="29"/>
  <c r="AU25" i="29"/>
  <c r="AB25" i="29"/>
  <c r="I25" i="29"/>
  <c r="BN33" i="35"/>
  <c r="AU33" i="35"/>
  <c r="BN33" i="34"/>
  <c r="BN33" i="33"/>
  <c r="AU33" i="34"/>
  <c r="AU33" i="33"/>
  <c r="AU33" i="32"/>
  <c r="AU33" i="31"/>
  <c r="BN33" i="32"/>
  <c r="BN33" i="31"/>
  <c r="AU33" i="30"/>
  <c r="BN33" i="30"/>
  <c r="BN33" i="29"/>
  <c r="AU33" i="29"/>
  <c r="AB33" i="29"/>
  <c r="I33" i="29"/>
  <c r="BN41" i="35"/>
  <c r="AU41" i="35"/>
  <c r="BN41" i="34"/>
  <c r="BN41" i="33"/>
  <c r="AU41" i="33"/>
  <c r="AU41" i="34"/>
  <c r="AU41" i="32"/>
  <c r="AU41" i="31"/>
  <c r="BN41" i="32"/>
  <c r="BN41" i="31"/>
  <c r="AU41" i="30"/>
  <c r="BN41" i="30"/>
  <c r="BN41" i="29"/>
  <c r="AU41" i="29"/>
  <c r="AB41" i="29"/>
  <c r="I41" i="29"/>
  <c r="BN49" i="35"/>
  <c r="AU49" i="35"/>
  <c r="AU49" i="34"/>
  <c r="BN49" i="34"/>
  <c r="BN49" i="33"/>
  <c r="AU49" i="33"/>
  <c r="BN49" i="32"/>
  <c r="AU49" i="32"/>
  <c r="AU49" i="31"/>
  <c r="BN49" i="31"/>
  <c r="AU49" i="30"/>
  <c r="BN49" i="30"/>
  <c r="AU49" i="29"/>
  <c r="AB49" i="29"/>
  <c r="BN49" i="29"/>
  <c r="I49" i="29"/>
  <c r="BN57" i="35"/>
  <c r="AU57" i="35"/>
  <c r="AU57" i="34"/>
  <c r="BN57" i="34"/>
  <c r="BN57" i="33"/>
  <c r="AU57" i="33"/>
  <c r="BN57" i="32"/>
  <c r="AU57" i="32"/>
  <c r="AU57" i="31"/>
  <c r="BN57" i="31"/>
  <c r="AU57" i="30"/>
  <c r="BN57" i="30"/>
  <c r="BN57" i="29"/>
  <c r="AU57" i="29"/>
  <c r="AB57" i="29"/>
  <c r="I57" i="29"/>
  <c r="BN65" i="35"/>
  <c r="AU65" i="35"/>
  <c r="AU65" i="34"/>
  <c r="BN65" i="34"/>
  <c r="BN65" i="33"/>
  <c r="AU65" i="33"/>
  <c r="BN65" i="32"/>
  <c r="AU65" i="32"/>
  <c r="AU65" i="31"/>
  <c r="BN65" i="31"/>
  <c r="AU65" i="30"/>
  <c r="BN65" i="30"/>
  <c r="AU65" i="29"/>
  <c r="AB65" i="29"/>
  <c r="BN65" i="29"/>
  <c r="I65" i="29"/>
  <c r="AT17" i="35"/>
  <c r="BM17" i="34"/>
  <c r="BM17" i="35"/>
  <c r="AT17" i="34"/>
  <c r="AT17" i="33"/>
  <c r="BM17" i="33"/>
  <c r="AT17" i="32"/>
  <c r="BM17" i="32"/>
  <c r="AT17" i="31"/>
  <c r="BM17" i="31"/>
  <c r="AT17" i="30"/>
  <c r="BM17" i="30"/>
  <c r="BM17" i="29"/>
  <c r="AT17" i="29"/>
  <c r="AA17" i="29"/>
  <c r="H17" i="29"/>
  <c r="AA39" i="30"/>
  <c r="H39" i="30"/>
  <c r="BM55" i="35"/>
  <c r="AT55" i="35"/>
  <c r="AT55" i="34"/>
  <c r="BM55" i="34"/>
  <c r="AT55" i="33"/>
  <c r="BM55" i="33"/>
  <c r="AT55" i="32"/>
  <c r="BM55" i="32"/>
  <c r="BM55" i="31"/>
  <c r="AT55" i="31"/>
  <c r="BM55" i="30"/>
  <c r="AT55" i="30"/>
  <c r="BM55" i="29"/>
  <c r="AT55" i="29"/>
  <c r="AA55" i="29"/>
  <c r="H55" i="29"/>
  <c r="AT69" i="35"/>
  <c r="BM69" i="35"/>
  <c r="BM69" i="34"/>
  <c r="AT69" i="34"/>
  <c r="AT69" i="33"/>
  <c r="BM69" i="33"/>
  <c r="BM69" i="32"/>
  <c r="AT69" i="32"/>
  <c r="AT69" i="31"/>
  <c r="BM69" i="31"/>
  <c r="AT69" i="30"/>
  <c r="BM69" i="30"/>
  <c r="H69" i="29"/>
  <c r="BM69" i="29"/>
  <c r="AT69" i="29"/>
  <c r="AA69" i="29"/>
  <c r="AT73" i="35"/>
  <c r="BM73" i="31"/>
  <c r="BM73" i="34"/>
  <c r="AT73" i="30"/>
  <c r="AT73" i="34"/>
  <c r="BM73" i="29"/>
  <c r="BM73" i="33"/>
  <c r="BM73" i="30"/>
  <c r="AT73" i="33"/>
  <c r="AT73" i="29"/>
  <c r="AT73" i="32"/>
  <c r="BM73" i="32"/>
  <c r="BM73" i="35"/>
  <c r="AT73" i="31"/>
  <c r="BL15" i="35"/>
  <c r="AS15" i="35"/>
  <c r="BL15" i="34"/>
  <c r="AS15" i="34"/>
  <c r="BL15" i="33"/>
  <c r="AS15" i="33"/>
  <c r="AS15" i="32"/>
  <c r="BL15" i="32"/>
  <c r="BL15" i="31"/>
  <c r="AS15" i="31"/>
  <c r="BL15" i="30"/>
  <c r="AS15" i="30"/>
  <c r="BL15" i="29"/>
  <c r="AS15" i="29"/>
  <c r="Z15" i="29"/>
  <c r="G15" i="29"/>
  <c r="BL23" i="35"/>
  <c r="AS23" i="35"/>
  <c r="BL23" i="34"/>
  <c r="AS23" i="34"/>
  <c r="BL23" i="33"/>
  <c r="AS23" i="33"/>
  <c r="AS23" i="32"/>
  <c r="BL23" i="32"/>
  <c r="BL23" i="31"/>
  <c r="AS23" i="31"/>
  <c r="BL23" i="30"/>
  <c r="AS23" i="30"/>
  <c r="BL23" i="29"/>
  <c r="AS23" i="29"/>
  <c r="Z23" i="29"/>
  <c r="G23" i="29"/>
  <c r="BL31" i="35"/>
  <c r="AS31" i="35"/>
  <c r="BL31" i="34"/>
  <c r="BL31" i="33"/>
  <c r="AS31" i="34"/>
  <c r="AS31" i="33"/>
  <c r="AS31" i="32"/>
  <c r="BL31" i="32"/>
  <c r="BL31" i="31"/>
  <c r="AS31" i="31"/>
  <c r="BL31" i="30"/>
  <c r="AS31" i="30"/>
  <c r="BL31" i="29"/>
  <c r="AS31" i="29"/>
  <c r="Z31" i="29"/>
  <c r="G31" i="29"/>
  <c r="BL39" i="35"/>
  <c r="AS39" i="35"/>
  <c r="BL39" i="34"/>
  <c r="BL39" i="33"/>
  <c r="AS39" i="34"/>
  <c r="AS39" i="33"/>
  <c r="AS39" i="32"/>
  <c r="AS39" i="31"/>
  <c r="BL39" i="32"/>
  <c r="BL39" i="31"/>
  <c r="BL39" i="30"/>
  <c r="AS39" i="30"/>
  <c r="AS39" i="29"/>
  <c r="Z39" i="29"/>
  <c r="BL39" i="29"/>
  <c r="G39" i="29"/>
  <c r="BL47" i="35"/>
  <c r="AS47" i="35"/>
  <c r="AS47" i="34"/>
  <c r="BL47" i="34"/>
  <c r="BL47" i="33"/>
  <c r="AS47" i="33"/>
  <c r="BL47" i="32"/>
  <c r="AS47" i="32"/>
  <c r="AS47" i="31"/>
  <c r="BL47" i="31"/>
  <c r="BL47" i="30"/>
  <c r="AS47" i="30"/>
  <c r="AS47" i="29"/>
  <c r="Z47" i="29"/>
  <c r="BL47" i="29"/>
  <c r="G47" i="29"/>
  <c r="BL55" i="35"/>
  <c r="AS55" i="35"/>
  <c r="AS55" i="34"/>
  <c r="BL55" i="34"/>
  <c r="BL55" i="33"/>
  <c r="AS55" i="33"/>
  <c r="BL55" i="32"/>
  <c r="AS55" i="32"/>
  <c r="AS55" i="31"/>
  <c r="BL55" i="31"/>
  <c r="BL55" i="30"/>
  <c r="AS55" i="30"/>
  <c r="BL55" i="29"/>
  <c r="AS55" i="29"/>
  <c r="Z55" i="29"/>
  <c r="G55" i="29"/>
  <c r="BL63" i="35"/>
  <c r="AS63" i="35"/>
  <c r="AS63" i="34"/>
  <c r="BL63" i="34"/>
  <c r="BL63" i="33"/>
  <c r="AS63" i="33"/>
  <c r="BL63" i="32"/>
  <c r="AS63" i="32"/>
  <c r="AS63" i="31"/>
  <c r="BL63" i="31"/>
  <c r="BL63" i="30"/>
  <c r="AS63" i="30"/>
  <c r="AS63" i="29"/>
  <c r="Z63" i="29"/>
  <c r="BL63" i="29"/>
  <c r="G63" i="29"/>
  <c r="BL71" i="35"/>
  <c r="AS71" i="35"/>
  <c r="AS71" i="34"/>
  <c r="BL71" i="34"/>
  <c r="BL71" i="33"/>
  <c r="AS71" i="33"/>
  <c r="BL71" i="32"/>
  <c r="AS71" i="32"/>
  <c r="AS71" i="31"/>
  <c r="BL71" i="31"/>
  <c r="BL71" i="30"/>
  <c r="AS71" i="30"/>
  <c r="AS71" i="29"/>
  <c r="Z71" i="29"/>
  <c r="BL71" i="29"/>
  <c r="G71" i="29"/>
  <c r="BK17" i="35"/>
  <c r="AR17" i="35"/>
  <c r="BK17" i="34"/>
  <c r="AR17" i="34"/>
  <c r="AR17" i="33"/>
  <c r="BK17" i="33"/>
  <c r="BK17" i="32"/>
  <c r="AR17" i="32"/>
  <c r="AR17" i="31"/>
  <c r="BK17" i="31"/>
  <c r="BK17" i="30"/>
  <c r="AR17" i="30"/>
  <c r="BK17" i="29"/>
  <c r="AR17" i="29"/>
  <c r="Y17" i="29"/>
  <c r="F17" i="29"/>
  <c r="BK25" i="35"/>
  <c r="AR25" i="35"/>
  <c r="BK25" i="34"/>
  <c r="AR25" i="34"/>
  <c r="AR25" i="33"/>
  <c r="BK25" i="33"/>
  <c r="BK25" i="32"/>
  <c r="AR25" i="32"/>
  <c r="AR25" i="31"/>
  <c r="BK25" i="31"/>
  <c r="BK25" i="30"/>
  <c r="AR25" i="30"/>
  <c r="BK25" i="29"/>
  <c r="AR25" i="29"/>
  <c r="Y25" i="29"/>
  <c r="F25" i="29"/>
  <c r="BK33" i="35"/>
  <c r="AR33" i="35"/>
  <c r="AR33" i="34"/>
  <c r="BK33" i="34"/>
  <c r="BK33" i="33"/>
  <c r="AR33" i="33"/>
  <c r="BK33" i="32"/>
  <c r="BK33" i="31"/>
  <c r="AR33" i="32"/>
  <c r="AR33" i="31"/>
  <c r="BK33" i="30"/>
  <c r="AR33" i="30"/>
  <c r="BK33" i="29"/>
  <c r="AR33" i="29"/>
  <c r="Y33" i="29"/>
  <c r="F33" i="29"/>
  <c r="BK41" i="35"/>
  <c r="AR41" i="35"/>
  <c r="AR41" i="34"/>
  <c r="BK41" i="34"/>
  <c r="BK41" i="33"/>
  <c r="AR41" i="33"/>
  <c r="BK41" i="32"/>
  <c r="BK41" i="31"/>
  <c r="AR41" i="32"/>
  <c r="AR41" i="31"/>
  <c r="BK41" i="30"/>
  <c r="AR41" i="30"/>
  <c r="BK41" i="29"/>
  <c r="AR41" i="29"/>
  <c r="Y41" i="29"/>
  <c r="F41" i="29"/>
  <c r="BK49" i="35"/>
  <c r="AR49" i="35"/>
  <c r="BK49" i="34"/>
  <c r="AR49" i="34"/>
  <c r="BK49" i="33"/>
  <c r="AR49" i="33"/>
  <c r="BK49" i="32"/>
  <c r="BK49" i="31"/>
  <c r="AR49" i="32"/>
  <c r="AR49" i="31"/>
  <c r="BK49" i="30"/>
  <c r="AR49" i="30"/>
  <c r="BK49" i="29"/>
  <c r="AR49" i="29"/>
  <c r="Y49" i="29"/>
  <c r="F49" i="29"/>
  <c r="BK57" i="35"/>
  <c r="AR57" i="35"/>
  <c r="BK57" i="34"/>
  <c r="AR57" i="34"/>
  <c r="BK57" i="33"/>
  <c r="AR57" i="33"/>
  <c r="BK57" i="32"/>
  <c r="BK57" i="31"/>
  <c r="AR57" i="32"/>
  <c r="AR57" i="31"/>
  <c r="BK57" i="30"/>
  <c r="AR57" i="30"/>
  <c r="BK57" i="29"/>
  <c r="AR57" i="29"/>
  <c r="Y57" i="29"/>
  <c r="F57" i="29"/>
  <c r="AR65" i="35"/>
  <c r="BK65" i="35"/>
  <c r="BK65" i="34"/>
  <c r="AR65" i="34"/>
  <c r="BK65" i="33"/>
  <c r="AR65" i="33"/>
  <c r="BK65" i="32"/>
  <c r="BK65" i="31"/>
  <c r="AR65" i="32"/>
  <c r="AR65" i="31"/>
  <c r="BK65" i="30"/>
  <c r="AR65" i="30"/>
  <c r="AR65" i="29"/>
  <c r="BK65" i="29"/>
  <c r="Y65" i="29"/>
  <c r="F65" i="29"/>
  <c r="V13" i="29"/>
  <c r="C13" i="29"/>
  <c r="V37" i="30"/>
  <c r="C37" i="30"/>
  <c r="AO55" i="35"/>
  <c r="BH55" i="35"/>
  <c r="BH55" i="34"/>
  <c r="AO55" i="34"/>
  <c r="BH55" i="33"/>
  <c r="AO55" i="33"/>
  <c r="BH55" i="32"/>
  <c r="BH55" i="31"/>
  <c r="AO55" i="32"/>
  <c r="AO55" i="31"/>
  <c r="AO55" i="30"/>
  <c r="BH55" i="29"/>
  <c r="BH55" i="30"/>
  <c r="AO55" i="29"/>
  <c r="V55" i="29"/>
  <c r="C55" i="29"/>
  <c r="BH67" i="35"/>
  <c r="AO67" i="35"/>
  <c r="AO67" i="34"/>
  <c r="BH67" i="34"/>
  <c r="BH67" i="33"/>
  <c r="AO67" i="33"/>
  <c r="BH67" i="32"/>
  <c r="AO67" i="32"/>
  <c r="AO67" i="31"/>
  <c r="BH67" i="31"/>
  <c r="AO67" i="30"/>
  <c r="AO67" i="29"/>
  <c r="V67" i="29"/>
  <c r="BH67" i="30"/>
  <c r="BH67" i="29"/>
  <c r="C67" i="29"/>
  <c r="AK18" i="30"/>
  <c r="R18" i="30"/>
  <c r="AK26" i="30"/>
  <c r="R26" i="30"/>
  <c r="AK34" i="30"/>
  <c r="R34" i="30"/>
  <c r="AK42" i="30"/>
  <c r="R42" i="30"/>
  <c r="AK50" i="30"/>
  <c r="R50" i="30"/>
  <c r="AK58" i="30"/>
  <c r="R58" i="30"/>
  <c r="AK66" i="30"/>
  <c r="R66" i="30"/>
  <c r="AK74" i="30"/>
  <c r="R74" i="30"/>
  <c r="P18" i="30"/>
  <c r="AI18" i="30"/>
  <c r="P26" i="30"/>
  <c r="AI26" i="30"/>
  <c r="P34" i="30"/>
  <c r="AI34" i="30"/>
  <c r="P42" i="30"/>
  <c r="AI42" i="30"/>
  <c r="P50" i="30"/>
  <c r="AI50" i="30"/>
  <c r="AI58" i="30"/>
  <c r="P58" i="30"/>
  <c r="AI66" i="30"/>
  <c r="P66" i="30"/>
  <c r="AI74" i="30"/>
  <c r="P74" i="30"/>
  <c r="O18" i="30"/>
  <c r="AH18" i="30"/>
  <c r="O26" i="30"/>
  <c r="AH26" i="30"/>
  <c r="O34" i="30"/>
  <c r="AH34" i="30"/>
  <c r="O42" i="30"/>
  <c r="AH42" i="30"/>
  <c r="O50" i="30"/>
  <c r="AH50" i="30"/>
  <c r="AH58" i="30"/>
  <c r="O58" i="30"/>
  <c r="AH66" i="30"/>
  <c r="O66" i="30"/>
  <c r="AH74" i="30"/>
  <c r="O74" i="30"/>
  <c r="AG18" i="30"/>
  <c r="N18" i="30"/>
  <c r="AG26" i="30"/>
  <c r="N26" i="30"/>
  <c r="AG34" i="30"/>
  <c r="N34" i="30"/>
  <c r="AG42" i="30"/>
  <c r="N42" i="30"/>
  <c r="AG50" i="30"/>
  <c r="N50" i="30"/>
  <c r="AG58" i="30"/>
  <c r="N58" i="30"/>
  <c r="AG66" i="30"/>
  <c r="N66" i="30"/>
  <c r="AG74" i="30"/>
  <c r="N74" i="30"/>
  <c r="BR28" i="35"/>
  <c r="AY28" i="35"/>
  <c r="AY28" i="34"/>
  <c r="BR28" i="34"/>
  <c r="BR28" i="33"/>
  <c r="AY28" i="33"/>
  <c r="BR28" i="32"/>
  <c r="AY28" i="32"/>
  <c r="BR28" i="31"/>
  <c r="AY28" i="31"/>
  <c r="AY28" i="30"/>
  <c r="BR28" i="30"/>
  <c r="BR28" i="29"/>
  <c r="AY28" i="29"/>
  <c r="AF28" i="29"/>
  <c r="M28" i="29"/>
  <c r="BR48" i="35"/>
  <c r="AY48" i="35"/>
  <c r="BR48" i="34"/>
  <c r="AY48" i="34"/>
  <c r="BR48" i="33"/>
  <c r="AY48" i="33"/>
  <c r="BR48" i="32"/>
  <c r="BR48" i="31"/>
  <c r="AY48" i="32"/>
  <c r="AY48" i="31"/>
  <c r="AY48" i="30"/>
  <c r="BR48" i="29"/>
  <c r="AY48" i="29"/>
  <c r="AF48" i="29"/>
  <c r="BR48" i="30"/>
  <c r="M48" i="29"/>
  <c r="BR62" i="35"/>
  <c r="AY62" i="35"/>
  <c r="BR62" i="34"/>
  <c r="AY62" i="34"/>
  <c r="BR62" i="33"/>
  <c r="AY62" i="33"/>
  <c r="AY62" i="32"/>
  <c r="BR62" i="32"/>
  <c r="AY62" i="31"/>
  <c r="BR62" i="31"/>
  <c r="BR62" i="30"/>
  <c r="AY62" i="30"/>
  <c r="M62" i="29"/>
  <c r="BR62" i="29"/>
  <c r="AY62" i="29"/>
  <c r="AF62" i="29"/>
  <c r="AC12" i="30"/>
  <c r="J12" i="30"/>
  <c r="AC20" i="30"/>
  <c r="J20" i="30"/>
  <c r="AC28" i="30"/>
  <c r="J28" i="30"/>
  <c r="AC36" i="30"/>
  <c r="J36" i="30"/>
  <c r="AC44" i="30"/>
  <c r="J44" i="30"/>
  <c r="AC52" i="30"/>
  <c r="J52" i="30"/>
  <c r="AC60" i="30"/>
  <c r="J60" i="30"/>
  <c r="AC68" i="30"/>
  <c r="J68" i="30"/>
  <c r="AB12" i="30"/>
  <c r="I12" i="30"/>
  <c r="AB20" i="30"/>
  <c r="I20" i="30"/>
  <c r="AB28" i="30"/>
  <c r="I28" i="30"/>
  <c r="AB36" i="30"/>
  <c r="I36" i="30"/>
  <c r="I44" i="30"/>
  <c r="AB44" i="30"/>
  <c r="I52" i="30"/>
  <c r="AB52" i="30"/>
  <c r="I60" i="30"/>
  <c r="AB60" i="30"/>
  <c r="I68" i="30"/>
  <c r="AB68" i="30"/>
  <c r="AA12" i="30"/>
  <c r="H12" i="30"/>
  <c r="BM32" i="35"/>
  <c r="AT32" i="35"/>
  <c r="BM32" i="34"/>
  <c r="BM32" i="33"/>
  <c r="AT32" i="34"/>
  <c r="AT32" i="33"/>
  <c r="AT32" i="32"/>
  <c r="AT32" i="31"/>
  <c r="BM32" i="32"/>
  <c r="BM32" i="31"/>
  <c r="BM32" i="30"/>
  <c r="AT32" i="30"/>
  <c r="BM32" i="29"/>
  <c r="AT32" i="29"/>
  <c r="AA32" i="29"/>
  <c r="H32" i="29"/>
  <c r="AT52" i="35"/>
  <c r="BM52" i="35"/>
  <c r="BM52" i="34"/>
  <c r="AT52" i="34"/>
  <c r="BM52" i="33"/>
  <c r="AT52" i="33"/>
  <c r="BM52" i="32"/>
  <c r="BM52" i="31"/>
  <c r="AT52" i="31"/>
  <c r="AT52" i="32"/>
  <c r="BM52" i="30"/>
  <c r="AT52" i="29"/>
  <c r="AA52" i="29"/>
  <c r="AT52" i="30"/>
  <c r="BM52" i="29"/>
  <c r="H52" i="29"/>
  <c r="BM64" i="35"/>
  <c r="AT64" i="35"/>
  <c r="AT64" i="34"/>
  <c r="BM64" i="34"/>
  <c r="BM64" i="33"/>
  <c r="AT64" i="33"/>
  <c r="BM64" i="32"/>
  <c r="AT64" i="32"/>
  <c r="AT64" i="31"/>
  <c r="BM64" i="31"/>
  <c r="BM64" i="30"/>
  <c r="BM64" i="29"/>
  <c r="AT64" i="30"/>
  <c r="AT64" i="29"/>
  <c r="AA64" i="29"/>
  <c r="H64" i="29"/>
  <c r="Z12" i="29"/>
  <c r="G12" i="29"/>
  <c r="AS20" i="35"/>
  <c r="BL20" i="35"/>
  <c r="BL20" i="34"/>
  <c r="AS20" i="34"/>
  <c r="BL20" i="33"/>
  <c r="AS20" i="33"/>
  <c r="BL20" i="32"/>
  <c r="AS20" i="32"/>
  <c r="BL20" i="31"/>
  <c r="AS20" i="31"/>
  <c r="AS20" i="30"/>
  <c r="BL20" i="30"/>
  <c r="BL20" i="29"/>
  <c r="AS20" i="29"/>
  <c r="Z20" i="29"/>
  <c r="G20" i="29"/>
  <c r="AS28" i="35"/>
  <c r="BL28" i="35"/>
  <c r="BL28" i="34"/>
  <c r="AS28" i="34"/>
  <c r="BL28" i="33"/>
  <c r="AS28" i="33"/>
  <c r="BL28" i="32"/>
  <c r="AS28" i="32"/>
  <c r="BL28" i="31"/>
  <c r="AS28" i="31"/>
  <c r="AS28" i="30"/>
  <c r="BL28" i="30"/>
  <c r="BL28" i="29"/>
  <c r="AS28" i="29"/>
  <c r="Z28" i="29"/>
  <c r="G28" i="29"/>
  <c r="AS36" i="35"/>
  <c r="BL36" i="35"/>
  <c r="BL36" i="34"/>
  <c r="AS36" i="34"/>
  <c r="AS36" i="33"/>
  <c r="BL36" i="33"/>
  <c r="AS36" i="32"/>
  <c r="BL36" i="32"/>
  <c r="AS36" i="31"/>
  <c r="BL36" i="31"/>
  <c r="AS36" i="30"/>
  <c r="BL36" i="30"/>
  <c r="BL36" i="29"/>
  <c r="AS36" i="29"/>
  <c r="Z36" i="29"/>
  <c r="G36" i="29"/>
  <c r="AS44" i="35"/>
  <c r="BL44" i="35"/>
  <c r="BL44" i="34"/>
  <c r="AS44" i="34"/>
  <c r="AS44" i="33"/>
  <c r="BL44" i="32"/>
  <c r="BL44" i="33"/>
  <c r="AS44" i="32"/>
  <c r="BL44" i="31"/>
  <c r="AS44" i="31"/>
  <c r="AS44" i="30"/>
  <c r="BL44" i="30"/>
  <c r="BL44" i="29"/>
  <c r="AS44" i="29"/>
  <c r="Z44" i="29"/>
  <c r="G44" i="29"/>
  <c r="AS52" i="35"/>
  <c r="BL52" i="35"/>
  <c r="BL52" i="34"/>
  <c r="AS52" i="34"/>
  <c r="AS52" i="33"/>
  <c r="BL52" i="33"/>
  <c r="BL52" i="32"/>
  <c r="AS52" i="32"/>
  <c r="BL52" i="31"/>
  <c r="AS52" i="31"/>
  <c r="AS52" i="30"/>
  <c r="BL52" i="30"/>
  <c r="AS52" i="29"/>
  <c r="Z52" i="29"/>
  <c r="BL52" i="29"/>
  <c r="G52" i="29"/>
  <c r="AS60" i="35"/>
  <c r="BL60" i="35"/>
  <c r="BL60" i="34"/>
  <c r="AS60" i="34"/>
  <c r="AS60" i="33"/>
  <c r="BL60" i="33"/>
  <c r="BL60" i="32"/>
  <c r="AS60" i="32"/>
  <c r="BL60" i="31"/>
  <c r="AS60" i="31"/>
  <c r="AS60" i="30"/>
  <c r="BL60" i="30"/>
  <c r="AS60" i="29"/>
  <c r="Z60" i="29"/>
  <c r="BL60" i="29"/>
  <c r="G60" i="29"/>
  <c r="AS68" i="35"/>
  <c r="BL68" i="35"/>
  <c r="BL68" i="34"/>
  <c r="AS68" i="34"/>
  <c r="AS68" i="33"/>
  <c r="BL68" i="33"/>
  <c r="BL68" i="32"/>
  <c r="AS68" i="32"/>
  <c r="AS68" i="31"/>
  <c r="BL68" i="31"/>
  <c r="AS68" i="30"/>
  <c r="BL68" i="29"/>
  <c r="BL68" i="30"/>
  <c r="AS68" i="29"/>
  <c r="Z68" i="29"/>
  <c r="G68" i="29"/>
  <c r="Y12" i="29"/>
  <c r="F12" i="29"/>
  <c r="BK20" i="35"/>
  <c r="AR20" i="34"/>
  <c r="AR20" i="35"/>
  <c r="BK20" i="34"/>
  <c r="BK20" i="33"/>
  <c r="AR20" i="33"/>
  <c r="BK20" i="32"/>
  <c r="AR20" i="32"/>
  <c r="BK20" i="31"/>
  <c r="AR20" i="31"/>
  <c r="AR20" i="30"/>
  <c r="BK20" i="30"/>
  <c r="BK20" i="29"/>
  <c r="AR20" i="29"/>
  <c r="Y20" i="29"/>
  <c r="F20" i="29"/>
  <c r="AR28" i="35"/>
  <c r="BK28" i="35"/>
  <c r="AR28" i="34"/>
  <c r="BK28" i="34"/>
  <c r="BK28" i="33"/>
  <c r="AR28" i="33"/>
  <c r="BK28" i="32"/>
  <c r="AR28" i="32"/>
  <c r="BK28" i="31"/>
  <c r="AR28" i="31"/>
  <c r="AR28" i="30"/>
  <c r="BK28" i="30"/>
  <c r="BK28" i="29"/>
  <c r="AR28" i="29"/>
  <c r="Y28" i="29"/>
  <c r="F28" i="29"/>
  <c r="AR36" i="35"/>
  <c r="BK36" i="35"/>
  <c r="AR36" i="34"/>
  <c r="BK36" i="34"/>
  <c r="AR36" i="33"/>
  <c r="BK36" i="33"/>
  <c r="AR36" i="32"/>
  <c r="BK36" i="32"/>
  <c r="AR36" i="31"/>
  <c r="BK36" i="31"/>
  <c r="AR36" i="30"/>
  <c r="BK36" i="30"/>
  <c r="BK36" i="29"/>
  <c r="AR36" i="29"/>
  <c r="Y36" i="29"/>
  <c r="F36" i="29"/>
  <c r="AR44" i="35"/>
  <c r="BK44" i="35"/>
  <c r="AR44" i="34"/>
  <c r="BK44" i="34"/>
  <c r="AR44" i="33"/>
  <c r="BK44" i="33"/>
  <c r="AR44" i="32"/>
  <c r="BK44" i="32"/>
  <c r="AR44" i="31"/>
  <c r="BK44" i="31"/>
  <c r="AR44" i="30"/>
  <c r="BK44" i="30"/>
  <c r="BK44" i="29"/>
  <c r="AR44" i="29"/>
  <c r="Y44" i="29"/>
  <c r="F44" i="29"/>
  <c r="AR52" i="35"/>
  <c r="BK52" i="35"/>
  <c r="AR52" i="34"/>
  <c r="BK52" i="34"/>
  <c r="AR52" i="33"/>
  <c r="BK52" i="33"/>
  <c r="BK52" i="32"/>
  <c r="AR52" i="32"/>
  <c r="AR52" i="31"/>
  <c r="BK52" i="31"/>
  <c r="AR52" i="30"/>
  <c r="BK52" i="29"/>
  <c r="BK52" i="30"/>
  <c r="AR52" i="29"/>
  <c r="Y52" i="29"/>
  <c r="F52" i="29"/>
  <c r="AR60" i="35"/>
  <c r="BK60" i="35"/>
  <c r="AR60" i="34"/>
  <c r="BK60" i="34"/>
  <c r="AR60" i="33"/>
  <c r="BK60" i="33"/>
  <c r="AR60" i="32"/>
  <c r="BK60" i="32"/>
  <c r="AR60" i="31"/>
  <c r="BK60" i="31"/>
  <c r="AR60" i="30"/>
  <c r="BK60" i="29"/>
  <c r="BK60" i="30"/>
  <c r="AR60" i="29"/>
  <c r="Y60" i="29"/>
  <c r="F60" i="29"/>
  <c r="BK68" i="35"/>
  <c r="AR68" i="35"/>
  <c r="AR68" i="34"/>
  <c r="BK68" i="34"/>
  <c r="AR68" i="33"/>
  <c r="BK68" i="33"/>
  <c r="AR68" i="32"/>
  <c r="BK68" i="32"/>
  <c r="AR68" i="31"/>
  <c r="BK68" i="31"/>
  <c r="AR68" i="30"/>
  <c r="BK68" i="29"/>
  <c r="BK68" i="30"/>
  <c r="AR68" i="29"/>
  <c r="Y68" i="29"/>
  <c r="F68" i="29"/>
  <c r="V12" i="29"/>
  <c r="C12" i="29"/>
  <c r="BH36" i="35"/>
  <c r="AO36" i="35"/>
  <c r="BH36" i="34"/>
  <c r="BH36" i="33"/>
  <c r="AO36" i="34"/>
  <c r="AO36" i="33"/>
  <c r="AO36" i="32"/>
  <c r="BH36" i="32"/>
  <c r="BH36" i="31"/>
  <c r="AO36" i="31"/>
  <c r="BH36" i="30"/>
  <c r="AO36" i="30"/>
  <c r="BH36" i="29"/>
  <c r="AO36" i="29"/>
  <c r="V36" i="29"/>
  <c r="C36" i="29"/>
  <c r="BH54" i="35"/>
  <c r="AO54" i="35"/>
  <c r="BH54" i="34"/>
  <c r="AO54" i="34"/>
  <c r="BH54" i="33"/>
  <c r="AO54" i="33"/>
  <c r="BH54" i="32"/>
  <c r="BH54" i="31"/>
  <c r="AO54" i="32"/>
  <c r="AO54" i="31"/>
  <c r="AO54" i="30"/>
  <c r="BH54" i="30"/>
  <c r="AO54" i="29"/>
  <c r="V54" i="29"/>
  <c r="BH54" i="29"/>
  <c r="C54" i="29"/>
  <c r="BH66" i="35"/>
  <c r="AO66" i="35"/>
  <c r="AO66" i="34"/>
  <c r="BH66" i="34"/>
  <c r="AO66" i="33"/>
  <c r="BH66" i="33"/>
  <c r="AO66" i="32"/>
  <c r="BH66" i="32"/>
  <c r="BH66" i="31"/>
  <c r="AO66" i="31"/>
  <c r="AO66" i="30"/>
  <c r="BH66" i="30"/>
  <c r="AO66" i="29"/>
  <c r="BH66" i="29"/>
  <c r="V66" i="29"/>
  <c r="C66" i="29"/>
  <c r="X72" i="30"/>
  <c r="E72" i="30"/>
  <c r="X73" i="30"/>
  <c r="E73" i="30"/>
  <c r="X64" i="30"/>
  <c r="E64" i="30"/>
  <c r="X56" i="30"/>
  <c r="E56" i="30"/>
  <c r="X48" i="30"/>
  <c r="E48" i="30"/>
  <c r="X40" i="30"/>
  <c r="E40" i="30"/>
  <c r="E32" i="30"/>
  <c r="X32" i="30"/>
  <c r="E24" i="30"/>
  <c r="X24" i="30"/>
  <c r="E16" i="30"/>
  <c r="X16" i="30"/>
  <c r="AE71" i="30"/>
  <c r="L71" i="30"/>
  <c r="AE63" i="30"/>
  <c r="L63" i="30"/>
  <c r="AE55" i="30"/>
  <c r="L55" i="30"/>
  <c r="AE47" i="30"/>
  <c r="L47" i="30"/>
  <c r="AE39" i="30"/>
  <c r="L39" i="30"/>
  <c r="AE31" i="30"/>
  <c r="L31" i="30"/>
  <c r="AE23" i="30"/>
  <c r="L23" i="30"/>
  <c r="AE15" i="30"/>
  <c r="L15" i="30"/>
  <c r="AE22" i="31"/>
  <c r="L22" i="31"/>
  <c r="AE38" i="31"/>
  <c r="L38" i="31"/>
  <c r="AE54" i="31"/>
  <c r="L54" i="31"/>
  <c r="L70" i="31"/>
  <c r="AE70" i="31"/>
  <c r="AE15" i="31"/>
  <c r="L15" i="31"/>
  <c r="L31" i="31"/>
  <c r="AE31" i="31"/>
  <c r="L47" i="31"/>
  <c r="AE47" i="31"/>
  <c r="L63" i="31"/>
  <c r="AE63" i="31"/>
  <c r="V65" i="31"/>
  <c r="C65" i="31"/>
  <c r="C37" i="31"/>
  <c r="V37" i="31"/>
  <c r="F74" i="31"/>
  <c r="Y74" i="31"/>
  <c r="Y65" i="31"/>
  <c r="F65" i="31"/>
  <c r="Y57" i="31"/>
  <c r="F57" i="31"/>
  <c r="Y49" i="31"/>
  <c r="F49" i="31"/>
  <c r="Y41" i="31"/>
  <c r="F41" i="31"/>
  <c r="Y33" i="31"/>
  <c r="F33" i="31"/>
  <c r="Y25" i="31"/>
  <c r="F25" i="31"/>
  <c r="Y17" i="31"/>
  <c r="F17" i="31"/>
  <c r="Z72" i="31"/>
  <c r="G72" i="31"/>
  <c r="G73" i="31"/>
  <c r="Z73" i="31"/>
  <c r="Z64" i="31"/>
  <c r="G64" i="31"/>
  <c r="Z56" i="31"/>
  <c r="G56" i="31"/>
  <c r="Z48" i="31"/>
  <c r="G48" i="31"/>
  <c r="Z40" i="31"/>
  <c r="G40" i="31"/>
  <c r="G32" i="31"/>
  <c r="Z32" i="31"/>
  <c r="G24" i="31"/>
  <c r="Z24" i="31"/>
  <c r="Z16" i="31"/>
  <c r="G16" i="31"/>
  <c r="H65" i="31"/>
  <c r="AA65" i="31"/>
  <c r="AA37" i="31"/>
  <c r="H37" i="31"/>
  <c r="AC74" i="31"/>
  <c r="J74" i="31"/>
  <c r="AC65" i="31"/>
  <c r="J65" i="31"/>
  <c r="AC57" i="31"/>
  <c r="J57" i="31"/>
  <c r="AC49" i="31"/>
  <c r="J49" i="31"/>
  <c r="AC41" i="31"/>
  <c r="J41" i="31"/>
  <c r="AC33" i="31"/>
  <c r="J33" i="31"/>
  <c r="AC25" i="31"/>
  <c r="J25" i="31"/>
  <c r="AC17" i="31"/>
  <c r="J17" i="31"/>
  <c r="AF69" i="31"/>
  <c r="M69" i="31"/>
  <c r="AF42" i="31"/>
  <c r="M42" i="31"/>
  <c r="AH66" i="31"/>
  <c r="O66" i="31"/>
  <c r="AH58" i="31"/>
  <c r="O58" i="31"/>
  <c r="AH50" i="31"/>
  <c r="O50" i="31"/>
  <c r="AH42" i="31"/>
  <c r="O42" i="31"/>
  <c r="O34" i="31"/>
  <c r="AH34" i="31"/>
  <c r="O26" i="31"/>
  <c r="AH26" i="31"/>
  <c r="O18" i="31"/>
  <c r="AH18" i="31"/>
  <c r="AI74" i="31"/>
  <c r="P74" i="31"/>
  <c r="AI65" i="31"/>
  <c r="P65" i="31"/>
  <c r="P57" i="31"/>
  <c r="AI57" i="31"/>
  <c r="P49" i="31"/>
  <c r="AI49" i="31"/>
  <c r="P41" i="31"/>
  <c r="AI41" i="31"/>
  <c r="P33" i="31"/>
  <c r="AI33" i="31"/>
  <c r="P25" i="31"/>
  <c r="AI25" i="31"/>
  <c r="AI17" i="31"/>
  <c r="P17" i="31"/>
  <c r="AK14" i="31"/>
  <c r="R14" i="31"/>
  <c r="AE12" i="35"/>
  <c r="L12" i="35"/>
  <c r="AE28" i="35"/>
  <c r="L28" i="35"/>
  <c r="L44" i="35"/>
  <c r="AE44" i="35"/>
  <c r="L60" i="35"/>
  <c r="AE60" i="35"/>
  <c r="E12" i="35"/>
  <c r="X12" i="35"/>
  <c r="X28" i="35"/>
  <c r="E28" i="35"/>
  <c r="X42" i="35"/>
  <c r="E42" i="35"/>
  <c r="E58" i="35"/>
  <c r="X58" i="35"/>
  <c r="X74" i="35"/>
  <c r="E74" i="35"/>
  <c r="AE25" i="34"/>
  <c r="L25" i="34"/>
  <c r="AE41" i="34"/>
  <c r="L41" i="34"/>
  <c r="L57" i="34"/>
  <c r="AE57" i="34"/>
  <c r="E27" i="34"/>
  <c r="X27" i="34"/>
  <c r="E37" i="34"/>
  <c r="X37" i="34"/>
  <c r="E49" i="34"/>
  <c r="X49" i="34"/>
  <c r="X63" i="34"/>
  <c r="E63" i="34"/>
  <c r="L27" i="33"/>
  <c r="AE27" i="33"/>
  <c r="AE43" i="33"/>
  <c r="L43" i="33"/>
  <c r="AE59" i="33"/>
  <c r="L59" i="33"/>
  <c r="D19" i="33"/>
  <c r="W19" i="33"/>
  <c r="E29" i="33"/>
  <c r="X29" i="33"/>
  <c r="W37" i="33"/>
  <c r="D37" i="33"/>
  <c r="W45" i="33"/>
  <c r="D45" i="33"/>
  <c r="X55" i="33"/>
  <c r="E55" i="33"/>
  <c r="E63" i="33"/>
  <c r="X63" i="33"/>
  <c r="W71" i="33"/>
  <c r="D71" i="33"/>
  <c r="AE17" i="32"/>
  <c r="L17" i="32"/>
  <c r="AE33" i="32"/>
  <c r="L33" i="32"/>
  <c r="AE49" i="32"/>
  <c r="L49" i="32"/>
  <c r="AE65" i="32"/>
  <c r="L65" i="32"/>
  <c r="BI76" i="35"/>
  <c r="AP76" i="35"/>
  <c r="BI76" i="34"/>
  <c r="AP76" i="34"/>
  <c r="BI76" i="33"/>
  <c r="AP76" i="33"/>
  <c r="BI76" i="32"/>
  <c r="AP76" i="32"/>
  <c r="AP76" i="31"/>
  <c r="BI76" i="31"/>
  <c r="BI76" i="30"/>
  <c r="AP76" i="30"/>
  <c r="BI76" i="29"/>
  <c r="AP76" i="29"/>
  <c r="W76" i="29"/>
  <c r="D76" i="29"/>
  <c r="AE13" i="35"/>
  <c r="L13" i="35"/>
  <c r="L29" i="35"/>
  <c r="AE29" i="35"/>
  <c r="L45" i="35"/>
  <c r="AE45" i="35"/>
  <c r="L61" i="35"/>
  <c r="AE61" i="35"/>
  <c r="X15" i="35"/>
  <c r="E15" i="35"/>
  <c r="E29" i="35"/>
  <c r="X29" i="35"/>
  <c r="X41" i="35"/>
  <c r="E41" i="35"/>
  <c r="D53" i="35"/>
  <c r="W53" i="35"/>
  <c r="E69" i="35"/>
  <c r="X69" i="35"/>
  <c r="L14" i="34"/>
  <c r="AE14" i="34"/>
  <c r="AE30" i="34"/>
  <c r="L30" i="34"/>
  <c r="AE46" i="34"/>
  <c r="L46" i="34"/>
  <c r="L62" i="34"/>
  <c r="AE62" i="34"/>
  <c r="E14" i="34"/>
  <c r="X14" i="34"/>
  <c r="E28" i="34"/>
  <c r="X28" i="34"/>
  <c r="E44" i="34"/>
  <c r="X44" i="34"/>
  <c r="X60" i="34"/>
  <c r="E60" i="34"/>
  <c r="L14" i="33"/>
  <c r="AE14" i="33"/>
  <c r="L30" i="33"/>
  <c r="AE30" i="33"/>
  <c r="AE46" i="33"/>
  <c r="L46" i="33"/>
  <c r="AE62" i="33"/>
  <c r="L62" i="33"/>
  <c r="X14" i="33"/>
  <c r="E14" i="33"/>
  <c r="D28" i="33"/>
  <c r="W28" i="33"/>
  <c r="W36" i="33"/>
  <c r="D36" i="33"/>
  <c r="W44" i="33"/>
  <c r="D44" i="33"/>
  <c r="D52" i="33"/>
  <c r="W52" i="33"/>
  <c r="D60" i="33"/>
  <c r="W60" i="33"/>
  <c r="D68" i="33"/>
  <c r="W68" i="33"/>
  <c r="AE12" i="32"/>
  <c r="L12" i="32"/>
  <c r="AE28" i="32"/>
  <c r="L28" i="32"/>
  <c r="L44" i="32"/>
  <c r="AE44" i="32"/>
  <c r="L60" i="32"/>
  <c r="AE60" i="32"/>
  <c r="X20" i="32"/>
  <c r="E20" i="32"/>
  <c r="V59" i="32"/>
  <c r="C59" i="32"/>
  <c r="F71" i="32"/>
  <c r="Y71" i="32"/>
  <c r="F63" i="32"/>
  <c r="Y63" i="32"/>
  <c r="F55" i="32"/>
  <c r="Y55" i="32"/>
  <c r="Y47" i="32"/>
  <c r="F47" i="32"/>
  <c r="F39" i="32"/>
  <c r="Y39" i="32"/>
  <c r="Y31" i="32"/>
  <c r="F31" i="32"/>
  <c r="Y23" i="32"/>
  <c r="F23" i="32"/>
  <c r="Y15" i="32"/>
  <c r="F15" i="32"/>
  <c r="Z70" i="32"/>
  <c r="G70" i="32"/>
  <c r="Z62" i="32"/>
  <c r="G62" i="32"/>
  <c r="Z54" i="32"/>
  <c r="G54" i="32"/>
  <c r="Z46" i="32"/>
  <c r="G46" i="32"/>
  <c r="G38" i="32"/>
  <c r="Z38" i="32"/>
  <c r="Z30" i="32"/>
  <c r="G30" i="32"/>
  <c r="Z22" i="32"/>
  <c r="G22" i="32"/>
  <c r="G14" i="32"/>
  <c r="Z14" i="32"/>
  <c r="H36" i="32"/>
  <c r="AA36" i="32"/>
  <c r="AB27" i="32"/>
  <c r="I27" i="32"/>
  <c r="AC68" i="32"/>
  <c r="J68" i="32"/>
  <c r="AC60" i="32"/>
  <c r="J60" i="32"/>
  <c r="AC52" i="32"/>
  <c r="J52" i="32"/>
  <c r="AC44" i="32"/>
  <c r="J44" i="32"/>
  <c r="AC36" i="32"/>
  <c r="J36" i="32"/>
  <c r="AC28" i="32"/>
  <c r="J28" i="32"/>
  <c r="J20" i="32"/>
  <c r="AC20" i="32"/>
  <c r="AC12" i="32"/>
  <c r="J12" i="32"/>
  <c r="AF20" i="32"/>
  <c r="M20" i="32"/>
  <c r="AH66" i="32"/>
  <c r="O66" i="32"/>
  <c r="AH58" i="32"/>
  <c r="O58" i="32"/>
  <c r="AH50" i="32"/>
  <c r="O50" i="32"/>
  <c r="O42" i="32"/>
  <c r="AH42" i="32"/>
  <c r="AH34" i="32"/>
  <c r="O34" i="32"/>
  <c r="AH26" i="32"/>
  <c r="O26" i="32"/>
  <c r="O18" i="32"/>
  <c r="AH18" i="32"/>
  <c r="P74" i="32"/>
  <c r="AI74" i="32"/>
  <c r="AI65" i="32"/>
  <c r="P65" i="32"/>
  <c r="AI57" i="32"/>
  <c r="P57" i="32"/>
  <c r="AI49" i="32"/>
  <c r="P49" i="32"/>
  <c r="AI41" i="32"/>
  <c r="P41" i="32"/>
  <c r="P33" i="32"/>
  <c r="AI33" i="32"/>
  <c r="P25" i="32"/>
  <c r="AI25" i="32"/>
  <c r="P17" i="32"/>
  <c r="AI17" i="32"/>
  <c r="R60" i="32"/>
  <c r="AK60" i="32"/>
  <c r="V66" i="33"/>
  <c r="C66" i="33"/>
  <c r="C58" i="33"/>
  <c r="V58" i="33"/>
  <c r="V50" i="33"/>
  <c r="C50" i="33"/>
  <c r="C42" i="33"/>
  <c r="V42" i="33"/>
  <c r="C34" i="33"/>
  <c r="V34" i="33"/>
  <c r="C26" i="33"/>
  <c r="V26" i="33"/>
  <c r="C18" i="33"/>
  <c r="V18" i="33"/>
  <c r="Y74" i="33"/>
  <c r="F74" i="33"/>
  <c r="F65" i="33"/>
  <c r="Y65" i="33"/>
  <c r="F57" i="33"/>
  <c r="Y57" i="33"/>
  <c r="Y49" i="33"/>
  <c r="F49" i="33"/>
  <c r="Y41" i="33"/>
  <c r="F41" i="33"/>
  <c r="F33" i="33"/>
  <c r="Y33" i="33"/>
  <c r="F25" i="33"/>
  <c r="Y25" i="33"/>
  <c r="F17" i="33"/>
  <c r="Y17" i="33"/>
  <c r="G72" i="33"/>
  <c r="Z72" i="33"/>
  <c r="G73" i="33"/>
  <c r="Z73" i="33"/>
  <c r="G64" i="33"/>
  <c r="Z64" i="33"/>
  <c r="G56" i="33"/>
  <c r="Z56" i="33"/>
  <c r="Z48" i="33"/>
  <c r="G48" i="33"/>
  <c r="Z40" i="33"/>
  <c r="G40" i="33"/>
  <c r="Z32" i="33"/>
  <c r="G32" i="33"/>
  <c r="Z24" i="33"/>
  <c r="G24" i="33"/>
  <c r="Z16" i="33"/>
  <c r="G16" i="33"/>
  <c r="AA71" i="33"/>
  <c r="H71" i="33"/>
  <c r="AA63" i="33"/>
  <c r="H63" i="33"/>
  <c r="AA55" i="33"/>
  <c r="H55" i="33"/>
  <c r="AA47" i="33"/>
  <c r="H47" i="33"/>
  <c r="AA39" i="33"/>
  <c r="H39" i="33"/>
  <c r="AA31" i="33"/>
  <c r="H31" i="33"/>
  <c r="AA23" i="33"/>
  <c r="H23" i="33"/>
  <c r="AA15" i="33"/>
  <c r="H15" i="33"/>
  <c r="AB70" i="33"/>
  <c r="I70" i="33"/>
  <c r="I62" i="33"/>
  <c r="AB62" i="33"/>
  <c r="I54" i="33"/>
  <c r="AB54" i="33"/>
  <c r="I46" i="33"/>
  <c r="AB46" i="33"/>
  <c r="I38" i="33"/>
  <c r="AB38" i="33"/>
  <c r="AB30" i="33"/>
  <c r="I30" i="33"/>
  <c r="AB22" i="33"/>
  <c r="I22" i="33"/>
  <c r="AB14" i="33"/>
  <c r="I14" i="33"/>
  <c r="J69" i="33"/>
  <c r="AC69" i="33"/>
  <c r="J61" i="33"/>
  <c r="AC61" i="33"/>
  <c r="J53" i="33"/>
  <c r="AC53" i="33"/>
  <c r="AC45" i="33"/>
  <c r="J45" i="33"/>
  <c r="J37" i="33"/>
  <c r="AC37" i="33"/>
  <c r="J29" i="33"/>
  <c r="AC29" i="33"/>
  <c r="J21" i="33"/>
  <c r="AC21" i="33"/>
  <c r="J13" i="33"/>
  <c r="AC13" i="33"/>
  <c r="M68" i="33"/>
  <c r="AF68" i="33"/>
  <c r="M60" i="33"/>
  <c r="AF60" i="33"/>
  <c r="M52" i="33"/>
  <c r="AF52" i="33"/>
  <c r="M44" i="33"/>
  <c r="AF44" i="33"/>
  <c r="M36" i="33"/>
  <c r="AF36" i="33"/>
  <c r="AF28" i="33"/>
  <c r="M28" i="33"/>
  <c r="AF20" i="33"/>
  <c r="M20" i="33"/>
  <c r="AF12" i="33"/>
  <c r="M12" i="33"/>
  <c r="N67" i="33"/>
  <c r="AG67" i="33"/>
  <c r="AG59" i="33"/>
  <c r="N59" i="33"/>
  <c r="AG51" i="33"/>
  <c r="N51" i="33"/>
  <c r="AG42" i="33"/>
  <c r="N42" i="33"/>
  <c r="N31" i="33"/>
  <c r="AG31" i="33"/>
  <c r="AG20" i="33"/>
  <c r="N20" i="33"/>
  <c r="O74" i="33"/>
  <c r="AH74" i="33"/>
  <c r="O65" i="33"/>
  <c r="AH65" i="33"/>
  <c r="O57" i="33"/>
  <c r="AH57" i="33"/>
  <c r="O49" i="33"/>
  <c r="AH49" i="33"/>
  <c r="O41" i="33"/>
  <c r="AH41" i="33"/>
  <c r="AH33" i="33"/>
  <c r="O33" i="33"/>
  <c r="AH25" i="33"/>
  <c r="O25" i="33"/>
  <c r="AH17" i="33"/>
  <c r="O17" i="33"/>
  <c r="AI72" i="33"/>
  <c r="P72" i="33"/>
  <c r="P73" i="33"/>
  <c r="AI73" i="33"/>
  <c r="AI64" i="33"/>
  <c r="P64" i="33"/>
  <c r="AI56" i="33"/>
  <c r="P56" i="33"/>
  <c r="AI48" i="33"/>
  <c r="P48" i="33"/>
  <c r="P40" i="33"/>
  <c r="AI40" i="33"/>
  <c r="P32" i="33"/>
  <c r="AI32" i="33"/>
  <c r="P24" i="33"/>
  <c r="AI24" i="33"/>
  <c r="P16" i="33"/>
  <c r="AI16" i="33"/>
  <c r="AK71" i="33"/>
  <c r="R71" i="33"/>
  <c r="AK60" i="33"/>
  <c r="R60" i="33"/>
  <c r="R49" i="33"/>
  <c r="AK49" i="33"/>
  <c r="AK39" i="33"/>
  <c r="R39" i="33"/>
  <c r="R28" i="33"/>
  <c r="AK28" i="33"/>
  <c r="R17" i="33"/>
  <c r="AK17" i="33"/>
  <c r="V69" i="34"/>
  <c r="C69" i="34"/>
  <c r="C48" i="34"/>
  <c r="V48" i="34"/>
  <c r="C27" i="34"/>
  <c r="V27" i="34"/>
  <c r="Y72" i="34"/>
  <c r="F72" i="34"/>
  <c r="Y73" i="34"/>
  <c r="F73" i="34"/>
  <c r="F64" i="34"/>
  <c r="Y64" i="34"/>
  <c r="F56" i="34"/>
  <c r="Y56" i="34"/>
  <c r="Y48" i="34"/>
  <c r="F48" i="34"/>
  <c r="Y40" i="34"/>
  <c r="F40" i="34"/>
  <c r="Y32" i="34"/>
  <c r="F32" i="34"/>
  <c r="Y24" i="34"/>
  <c r="F24" i="34"/>
  <c r="Y16" i="34"/>
  <c r="F16" i="34"/>
  <c r="Z71" i="34"/>
  <c r="G71" i="34"/>
  <c r="Z63" i="34"/>
  <c r="G63" i="34"/>
  <c r="Z55" i="34"/>
  <c r="G55" i="34"/>
  <c r="Z47" i="34"/>
  <c r="G47" i="34"/>
  <c r="G39" i="34"/>
  <c r="Z39" i="34"/>
  <c r="G31" i="34"/>
  <c r="Z31" i="34"/>
  <c r="G23" i="34"/>
  <c r="Z23" i="34"/>
  <c r="G15" i="34"/>
  <c r="Z15" i="34"/>
  <c r="H64" i="34"/>
  <c r="AA64" i="34"/>
  <c r="AA43" i="34"/>
  <c r="H43" i="34"/>
  <c r="AA21" i="34"/>
  <c r="H21" i="34"/>
  <c r="AB70" i="34"/>
  <c r="I70" i="34"/>
  <c r="AB62" i="34"/>
  <c r="I62" i="34"/>
  <c r="AB54" i="34"/>
  <c r="I54" i="34"/>
  <c r="AB46" i="34"/>
  <c r="I46" i="34"/>
  <c r="I38" i="34"/>
  <c r="AB38" i="34"/>
  <c r="I30" i="34"/>
  <c r="AB30" i="34"/>
  <c r="I22" i="34"/>
  <c r="AB22" i="34"/>
  <c r="I14" i="34"/>
  <c r="AB14" i="34"/>
  <c r="J69" i="34"/>
  <c r="AC69" i="34"/>
  <c r="J61" i="34"/>
  <c r="AC61" i="34"/>
  <c r="AC53" i="34"/>
  <c r="J53" i="34"/>
  <c r="AC45" i="34"/>
  <c r="J45" i="34"/>
  <c r="AC37" i="34"/>
  <c r="J37" i="34"/>
  <c r="J29" i="34"/>
  <c r="AC29" i="34"/>
  <c r="AC21" i="34"/>
  <c r="J21" i="34"/>
  <c r="AC13" i="34"/>
  <c r="J13" i="34"/>
  <c r="AF59" i="34"/>
  <c r="M59" i="34"/>
  <c r="AF37" i="34"/>
  <c r="M37" i="34"/>
  <c r="M16" i="34"/>
  <c r="AF16" i="34"/>
  <c r="AG68" i="34"/>
  <c r="N68" i="34"/>
  <c r="AG60" i="34"/>
  <c r="N60" i="34"/>
  <c r="AG52" i="34"/>
  <c r="N52" i="34"/>
  <c r="AG44" i="34"/>
  <c r="N44" i="34"/>
  <c r="AG36" i="34"/>
  <c r="N36" i="34"/>
  <c r="AG28" i="34"/>
  <c r="N28" i="34"/>
  <c r="AG20" i="34"/>
  <c r="N20" i="34"/>
  <c r="AG12" i="34"/>
  <c r="N12" i="34"/>
  <c r="AH67" i="34"/>
  <c r="O67" i="34"/>
  <c r="AH59" i="34"/>
  <c r="O59" i="34"/>
  <c r="AH51" i="34"/>
  <c r="O51" i="34"/>
  <c r="O43" i="34"/>
  <c r="AH43" i="34"/>
  <c r="O35" i="34"/>
  <c r="AH35" i="34"/>
  <c r="O27" i="34"/>
  <c r="AH27" i="34"/>
  <c r="O19" i="34"/>
  <c r="AH19" i="34"/>
  <c r="P66" i="34"/>
  <c r="AI66" i="34"/>
  <c r="P58" i="34"/>
  <c r="AI58" i="34"/>
  <c r="AI50" i="34"/>
  <c r="P50" i="34"/>
  <c r="P42" i="34"/>
  <c r="AI42" i="34"/>
  <c r="P34" i="34"/>
  <c r="AI34" i="34"/>
  <c r="P26" i="34"/>
  <c r="AI26" i="34"/>
  <c r="P18" i="34"/>
  <c r="AI18" i="34"/>
  <c r="R74" i="34"/>
  <c r="AK74" i="34"/>
  <c r="R65" i="34"/>
  <c r="AK65" i="34"/>
  <c r="R57" i="34"/>
  <c r="AK57" i="34"/>
  <c r="AK49" i="34"/>
  <c r="R49" i="34"/>
  <c r="AK41" i="34"/>
  <c r="R41" i="34"/>
  <c r="AK33" i="34"/>
  <c r="R33" i="34"/>
  <c r="R25" i="34"/>
  <c r="AK25" i="34"/>
  <c r="R17" i="34"/>
  <c r="AK17" i="34"/>
  <c r="C71" i="35"/>
  <c r="V71" i="35"/>
  <c r="C55" i="35"/>
  <c r="V55" i="35"/>
  <c r="V37" i="35"/>
  <c r="C37" i="35"/>
  <c r="C15" i="35"/>
  <c r="V15" i="35"/>
  <c r="F59" i="35"/>
  <c r="Y59" i="35"/>
  <c r="Y43" i="35"/>
  <c r="F43" i="35"/>
  <c r="Y27" i="35"/>
  <c r="F27" i="35"/>
  <c r="G66" i="35"/>
  <c r="Z66" i="35"/>
  <c r="Z58" i="35"/>
  <c r="G58" i="35"/>
  <c r="Z50" i="35"/>
  <c r="G50" i="35"/>
  <c r="Z42" i="35"/>
  <c r="G42" i="35"/>
  <c r="Z34" i="35"/>
  <c r="G34" i="35"/>
  <c r="G26" i="35"/>
  <c r="Z26" i="35"/>
  <c r="Z18" i="35"/>
  <c r="G18" i="35"/>
  <c r="AA71" i="35"/>
  <c r="H71" i="35"/>
  <c r="H55" i="35"/>
  <c r="AA55" i="35"/>
  <c r="H37" i="35"/>
  <c r="AA37" i="35"/>
  <c r="AA15" i="35"/>
  <c r="H15" i="35"/>
  <c r="I67" i="35"/>
  <c r="AB67" i="35"/>
  <c r="AB59" i="35"/>
  <c r="I59" i="35"/>
  <c r="AB51" i="35"/>
  <c r="I51" i="35"/>
  <c r="AB43" i="35"/>
  <c r="I43" i="35"/>
  <c r="AB35" i="35"/>
  <c r="I35" i="35"/>
  <c r="I27" i="35"/>
  <c r="AB27" i="35"/>
  <c r="I19" i="35"/>
  <c r="AB19" i="35"/>
  <c r="AC57" i="35"/>
  <c r="J57" i="35"/>
  <c r="J41" i="35"/>
  <c r="AC41" i="35"/>
  <c r="J25" i="35"/>
  <c r="AC25" i="35"/>
  <c r="AF71" i="35"/>
  <c r="M71" i="35"/>
  <c r="AF55" i="35"/>
  <c r="M55" i="35"/>
  <c r="M33" i="35"/>
  <c r="AF33" i="35"/>
  <c r="AF13" i="35"/>
  <c r="M13" i="35"/>
  <c r="AG66" i="35"/>
  <c r="N66" i="35"/>
  <c r="N58" i="35"/>
  <c r="AG58" i="35"/>
  <c r="N50" i="35"/>
  <c r="AG50" i="35"/>
  <c r="N42" i="35"/>
  <c r="AG42" i="35"/>
  <c r="AG34" i="35"/>
  <c r="N34" i="35"/>
  <c r="N26" i="35"/>
  <c r="AG26" i="35"/>
  <c r="AG18" i="35"/>
  <c r="N18" i="35"/>
  <c r="AH71" i="35"/>
  <c r="O71" i="35"/>
  <c r="AH52" i="35"/>
  <c r="O52" i="35"/>
  <c r="AH31" i="35"/>
  <c r="O31" i="35"/>
  <c r="P74" i="35"/>
  <c r="AI74" i="35"/>
  <c r="P65" i="35"/>
  <c r="AI65" i="35"/>
  <c r="P57" i="35"/>
  <c r="AI57" i="35"/>
  <c r="P49" i="35"/>
  <c r="AI49" i="35"/>
  <c r="P41" i="35"/>
  <c r="AI41" i="35"/>
  <c r="AI33" i="35"/>
  <c r="P33" i="35"/>
  <c r="P25" i="35"/>
  <c r="AI25" i="35"/>
  <c r="AI17" i="35"/>
  <c r="P17" i="35"/>
  <c r="AK74" i="35"/>
  <c r="R74" i="35"/>
  <c r="R65" i="35"/>
  <c r="AK65" i="35"/>
  <c r="R57" i="35"/>
  <c r="AK57" i="35"/>
  <c r="AK49" i="35"/>
  <c r="R49" i="35"/>
  <c r="R41" i="35"/>
  <c r="AK41" i="35"/>
  <c r="AK33" i="35"/>
  <c r="R33" i="35"/>
  <c r="AK25" i="35"/>
  <c r="R25" i="35"/>
  <c r="AK17" i="35"/>
  <c r="R17" i="35"/>
  <c r="BQ76" i="35"/>
  <c r="AX76" i="35"/>
  <c r="BQ76" i="34"/>
  <c r="AX76" i="34"/>
  <c r="BQ76" i="33"/>
  <c r="AX76" i="33"/>
  <c r="BQ76" i="32"/>
  <c r="AX76" i="32"/>
  <c r="AX76" i="31"/>
  <c r="BQ76" i="31"/>
  <c r="BQ76" i="30"/>
  <c r="AX76" i="30"/>
  <c r="BQ76" i="29"/>
  <c r="AX76" i="29"/>
  <c r="AE76" i="29"/>
  <c r="L76" i="29"/>
  <c r="BN75" i="35"/>
  <c r="AU75" i="35"/>
  <c r="BN75" i="34"/>
  <c r="AU75" i="34"/>
  <c r="BN75" i="33"/>
  <c r="AU75" i="33"/>
  <c r="AU75" i="32"/>
  <c r="BN75" i="32"/>
  <c r="AU75" i="31"/>
  <c r="BN75" i="31"/>
  <c r="BN75" i="30"/>
  <c r="AU75" i="30"/>
  <c r="BN75" i="29"/>
  <c r="AU75" i="29"/>
  <c r="AB75" i="29"/>
  <c r="I75" i="29"/>
  <c r="AR75" i="35"/>
  <c r="BK75" i="35"/>
  <c r="AR75" i="34"/>
  <c r="BK75" i="34"/>
  <c r="AR75" i="33"/>
  <c r="BK75" i="33"/>
  <c r="BK75" i="32"/>
  <c r="AR75" i="32"/>
  <c r="BK75" i="31"/>
  <c r="AR75" i="31"/>
  <c r="BK75" i="30"/>
  <c r="F75" i="29"/>
  <c r="BK75" i="29"/>
  <c r="AR75" i="29"/>
  <c r="AR75" i="30"/>
  <c r="Y75" i="29"/>
  <c r="BA76" i="35"/>
  <c r="BT76" i="35"/>
  <c r="BA76" i="34"/>
  <c r="BT76" i="34"/>
  <c r="BA76" i="33"/>
  <c r="BT76" i="33"/>
  <c r="BT76" i="32"/>
  <c r="BA76" i="32"/>
  <c r="BT76" i="31"/>
  <c r="BA76" i="31"/>
  <c r="BA76" i="30"/>
  <c r="BT76" i="29"/>
  <c r="BT76" i="30"/>
  <c r="BA76" i="29"/>
  <c r="AH76" i="29"/>
  <c r="O76" i="29"/>
  <c r="AT77" i="35"/>
  <c r="BM77" i="35"/>
  <c r="AT77" i="34"/>
  <c r="BM77" i="34"/>
  <c r="AT77" i="33"/>
  <c r="BM77" i="33"/>
  <c r="BM77" i="32"/>
  <c r="AT77" i="32"/>
  <c r="BM77" i="31"/>
  <c r="AT77" i="31"/>
  <c r="AT77" i="30"/>
  <c r="BM77" i="30"/>
  <c r="H77" i="29"/>
  <c r="BM77" i="29"/>
  <c r="AT77" i="29"/>
  <c r="AA77" i="29"/>
  <c r="BD78" i="35"/>
  <c r="BW78" i="35"/>
  <c r="BD78" i="34"/>
  <c r="BW78" i="34"/>
  <c r="BW78" i="33"/>
  <c r="BD78" i="33"/>
  <c r="BW78" i="32"/>
  <c r="BD78" i="32"/>
  <c r="BW78" i="31"/>
  <c r="BD78" i="31"/>
  <c r="BD78" i="30"/>
  <c r="BW78" i="29"/>
  <c r="BW78" i="30"/>
  <c r="BD78" i="29"/>
  <c r="AK78" i="29"/>
  <c r="R78" i="29"/>
  <c r="BD82" i="34"/>
  <c r="BW82" i="30"/>
  <c r="BW82" i="33"/>
  <c r="BW82" i="29"/>
  <c r="BD82" i="33"/>
  <c r="BD82" i="29"/>
  <c r="BW82" i="32"/>
  <c r="BD82" i="32"/>
  <c r="BW82" i="35"/>
  <c r="BD82" i="31"/>
  <c r="BD82" i="35"/>
  <c r="BW82" i="31"/>
  <c r="BW82" i="34"/>
  <c r="BD82" i="30"/>
  <c r="AB78" i="35"/>
  <c r="I78" i="35"/>
  <c r="L77" i="35"/>
  <c r="AE77" i="35"/>
  <c r="N76" i="35"/>
  <c r="AG76" i="35"/>
  <c r="I75" i="35"/>
  <c r="AB75" i="35"/>
  <c r="AC78" i="34"/>
  <c r="J78" i="34"/>
  <c r="P77" i="34"/>
  <c r="AI77" i="34"/>
  <c r="X77" i="34"/>
  <c r="E77" i="34"/>
  <c r="P76" i="34"/>
  <c r="AI76" i="34"/>
  <c r="X76" i="34"/>
  <c r="E76" i="34"/>
  <c r="N75" i="34"/>
  <c r="AG75" i="34"/>
  <c r="AC78" i="33"/>
  <c r="J78" i="33"/>
  <c r="I77" i="33"/>
  <c r="AB77" i="33"/>
  <c r="AA76" i="33"/>
  <c r="H76" i="33"/>
  <c r="Z75" i="33"/>
  <c r="G75" i="33"/>
  <c r="O78" i="32"/>
  <c r="AH78" i="32"/>
  <c r="N77" i="32"/>
  <c r="AG77" i="32"/>
  <c r="F76" i="32"/>
  <c r="Y76" i="32"/>
  <c r="Z75" i="32"/>
  <c r="G75" i="32"/>
  <c r="J77" i="31"/>
  <c r="AC77" i="31"/>
  <c r="Z76" i="31"/>
  <c r="G76" i="31"/>
  <c r="AI75" i="31"/>
  <c r="P75" i="31"/>
  <c r="AK78" i="30"/>
  <c r="R78" i="30"/>
  <c r="Y78" i="30"/>
  <c r="F78" i="30"/>
  <c r="AH77" i="30"/>
  <c r="O77" i="30"/>
  <c r="I76" i="30"/>
  <c r="AB76" i="30"/>
  <c r="O75" i="30"/>
  <c r="AH75" i="30"/>
  <c r="BJ79" i="35"/>
  <c r="AQ79" i="35"/>
  <c r="AQ79" i="34"/>
  <c r="BJ79" i="34"/>
  <c r="BJ79" i="33"/>
  <c r="AQ79" i="33"/>
  <c r="AQ79" i="32"/>
  <c r="BJ79" i="32"/>
  <c r="AQ79" i="31"/>
  <c r="BJ79" i="31"/>
  <c r="AQ79" i="30"/>
  <c r="BJ79" i="29"/>
  <c r="BJ79" i="30"/>
  <c r="AQ79" i="29"/>
  <c r="X79" i="29"/>
  <c r="E79" i="29"/>
  <c r="AQ83" i="34"/>
  <c r="BJ83" i="29"/>
  <c r="AQ83" i="33"/>
  <c r="BJ83" i="30"/>
  <c r="BJ83" i="33"/>
  <c r="BJ83" i="32"/>
  <c r="AQ83" i="32"/>
  <c r="AQ83" i="29"/>
  <c r="BJ83" i="35"/>
  <c r="BJ83" i="31"/>
  <c r="AQ83" i="35"/>
  <c r="AQ83" i="31"/>
  <c r="BJ83" i="34"/>
  <c r="AQ83" i="30"/>
  <c r="BS79" i="35"/>
  <c r="AZ79" i="35"/>
  <c r="BS79" i="34"/>
  <c r="AZ79" i="34"/>
  <c r="BS79" i="33"/>
  <c r="AZ79" i="33"/>
  <c r="AZ79" i="32"/>
  <c r="BS79" i="32"/>
  <c r="AZ79" i="31"/>
  <c r="BS79" i="31"/>
  <c r="BS79" i="29"/>
  <c r="BS79" i="30"/>
  <c r="AZ79" i="29"/>
  <c r="AZ79" i="30"/>
  <c r="AG79" i="29"/>
  <c r="N79" i="29"/>
  <c r="BS83" i="32"/>
  <c r="AZ83" i="29"/>
  <c r="AZ83" i="32"/>
  <c r="AZ83" i="35"/>
  <c r="BS83" i="31"/>
  <c r="BS83" i="35"/>
  <c r="AZ83" i="31"/>
  <c r="AZ83" i="34"/>
  <c r="BS83" i="30"/>
  <c r="BS83" i="34"/>
  <c r="AZ83" i="30"/>
  <c r="AZ83" i="33"/>
  <c r="BS83" i="33"/>
  <c r="BS83" i="29"/>
  <c r="BM80" i="35"/>
  <c r="AT80" i="35"/>
  <c r="BM80" i="34"/>
  <c r="AT80" i="34"/>
  <c r="BM80" i="33"/>
  <c r="AT80" i="33"/>
  <c r="BM80" i="32"/>
  <c r="AT80" i="32"/>
  <c r="AT80" i="31"/>
  <c r="BM80" i="31"/>
  <c r="BM80" i="30"/>
  <c r="BM80" i="29"/>
  <c r="AT80" i="29"/>
  <c r="AA80" i="29"/>
  <c r="AT80" i="30"/>
  <c r="H80" i="29"/>
  <c r="BM84" i="35"/>
  <c r="AT84" i="31"/>
  <c r="AT84" i="34"/>
  <c r="BM84" i="29"/>
  <c r="BM84" i="34"/>
  <c r="BM84" i="30"/>
  <c r="BM84" i="33"/>
  <c r="AT84" i="29"/>
  <c r="AT84" i="33"/>
  <c r="BM84" i="32"/>
  <c r="AT84" i="32"/>
  <c r="AT84" i="30"/>
  <c r="AT84" i="35"/>
  <c r="BM84" i="31"/>
  <c r="BW80" i="35"/>
  <c r="BD80" i="35"/>
  <c r="BW80" i="34"/>
  <c r="BD80" i="34"/>
  <c r="BD80" i="33"/>
  <c r="BW80" i="33"/>
  <c r="BW80" i="32"/>
  <c r="BD80" i="32"/>
  <c r="BW80" i="31"/>
  <c r="BD80" i="31"/>
  <c r="BW80" i="30"/>
  <c r="BW80" i="29"/>
  <c r="BD80" i="30"/>
  <c r="BD80" i="29"/>
  <c r="AK80" i="29"/>
  <c r="R80" i="29"/>
  <c r="BD84" i="33"/>
  <c r="BD84" i="32"/>
  <c r="BW84" i="32"/>
  <c r="BD84" i="29"/>
  <c r="BW84" i="35"/>
  <c r="BD84" i="31"/>
  <c r="BD84" i="35"/>
  <c r="BW84" i="31"/>
  <c r="BD84" i="34"/>
  <c r="BW84" i="29"/>
  <c r="BW84" i="34"/>
  <c r="BW84" i="30"/>
  <c r="BW84" i="33"/>
  <c r="BD84" i="30"/>
  <c r="AE79" i="30"/>
  <c r="L79" i="30"/>
  <c r="Y80" i="30"/>
  <c r="F80" i="30"/>
  <c r="P80" i="30"/>
  <c r="AI80" i="30"/>
  <c r="AI79" i="31"/>
  <c r="P79" i="31"/>
  <c r="AI80" i="31"/>
  <c r="P80" i="31"/>
  <c r="Z79" i="32"/>
  <c r="G79" i="32"/>
  <c r="AH80" i="32"/>
  <c r="O80" i="32"/>
  <c r="AH79" i="33"/>
  <c r="O79" i="33"/>
  <c r="J80" i="33"/>
  <c r="AC80" i="33"/>
  <c r="F79" i="34"/>
  <c r="Y79" i="34"/>
  <c r="R79" i="34"/>
  <c r="AK79" i="34"/>
  <c r="AC80" i="34"/>
  <c r="J80" i="34"/>
  <c r="I79" i="35"/>
  <c r="AB79" i="35"/>
  <c r="AG80" i="35"/>
  <c r="N80" i="35"/>
  <c r="AP79" i="35"/>
  <c r="BI79" i="35"/>
  <c r="BI79" i="34"/>
  <c r="AP79" i="34"/>
  <c r="BI79" i="33"/>
  <c r="AP79" i="33"/>
  <c r="AP79" i="32"/>
  <c r="BI79" i="32"/>
  <c r="BI79" i="31"/>
  <c r="AP79" i="31"/>
  <c r="AP79" i="30"/>
  <c r="BI79" i="30"/>
  <c r="BI79" i="29"/>
  <c r="AP79" i="29"/>
  <c r="W79" i="29"/>
  <c r="D79" i="29"/>
  <c r="BI83" i="32"/>
  <c r="AP83" i="32"/>
  <c r="BI83" i="35"/>
  <c r="BI83" i="31"/>
  <c r="AP83" i="35"/>
  <c r="AP83" i="31"/>
  <c r="BI83" i="34"/>
  <c r="AP83" i="30"/>
  <c r="AP83" i="34"/>
  <c r="BI83" i="29"/>
  <c r="AP83" i="33"/>
  <c r="BI83" i="30"/>
  <c r="BI83" i="33"/>
  <c r="AP83" i="29"/>
  <c r="W80" i="33"/>
  <c r="D80" i="33"/>
  <c r="W29" i="34"/>
  <c r="D29" i="34"/>
  <c r="B74" i="34"/>
  <c r="U74" i="34"/>
  <c r="D51" i="35"/>
  <c r="W51" i="35"/>
  <c r="AJ17" i="33"/>
  <c r="Q17" i="33"/>
  <c r="AJ25" i="33"/>
  <c r="Q25" i="33"/>
  <c r="AJ33" i="33"/>
  <c r="Q33" i="33"/>
  <c r="AJ41" i="33"/>
  <c r="Q41" i="33"/>
  <c r="AJ49" i="33"/>
  <c r="Q49" i="33"/>
  <c r="Q57" i="33"/>
  <c r="AJ57" i="33"/>
  <c r="Q65" i="33"/>
  <c r="AJ65" i="33"/>
  <c r="Q74" i="33"/>
  <c r="AJ74" i="33"/>
  <c r="Q30" i="34"/>
  <c r="AJ30" i="34"/>
  <c r="AJ35" i="35"/>
  <c r="Q35" i="35"/>
  <c r="Q79" i="35"/>
  <c r="AJ79" i="35"/>
  <c r="AJ46" i="30"/>
  <c r="Q46" i="30"/>
  <c r="BC77" i="35"/>
  <c r="BV77" i="35"/>
  <c r="BC77" i="34"/>
  <c r="BV77" i="34"/>
  <c r="BV77" i="33"/>
  <c r="BC77" i="33"/>
  <c r="BV77" i="32"/>
  <c r="BC77" i="32"/>
  <c r="BV77" i="31"/>
  <c r="BC77" i="31"/>
  <c r="BC77" i="30"/>
  <c r="BV77" i="30"/>
  <c r="BV77" i="29"/>
  <c r="BC77" i="29"/>
  <c r="AJ77" i="29"/>
  <c r="Q77" i="29"/>
  <c r="BU81" i="35"/>
  <c r="BB81" i="35"/>
  <c r="BU81" i="34"/>
  <c r="BB81" i="34"/>
  <c r="BU81" i="33"/>
  <c r="BB81" i="33"/>
  <c r="BB81" i="32"/>
  <c r="BU81" i="32"/>
  <c r="BB81" i="31"/>
  <c r="BU81" i="31"/>
  <c r="BB81" i="30"/>
  <c r="BU81" i="29"/>
  <c r="BU81" i="30"/>
  <c r="BB81" i="29"/>
  <c r="AI81" i="29"/>
  <c r="P81" i="29"/>
  <c r="BB85" i="34"/>
  <c r="BB85" i="30"/>
  <c r="BU85" i="34"/>
  <c r="BU85" i="30"/>
  <c r="BB85" i="33"/>
  <c r="BU85" i="33"/>
  <c r="BU85" i="29"/>
  <c r="BU85" i="32"/>
  <c r="BB85" i="29"/>
  <c r="BB85" i="32"/>
  <c r="BB85" i="35"/>
  <c r="BU85" i="31"/>
  <c r="BU85" i="35"/>
  <c r="BB85" i="31"/>
  <c r="AI82" i="29"/>
  <c r="P82" i="29"/>
  <c r="AI81" i="35"/>
  <c r="P81" i="35"/>
  <c r="AI82" i="35"/>
  <c r="P82" i="35"/>
  <c r="AH81" i="34"/>
  <c r="O81" i="34"/>
  <c r="AH82" i="34"/>
  <c r="O82" i="34"/>
  <c r="Q81" i="33"/>
  <c r="AJ81" i="33"/>
  <c r="AJ82" i="33"/>
  <c r="Q82" i="33"/>
  <c r="Y81" i="33"/>
  <c r="F81" i="33"/>
  <c r="Y82" i="33"/>
  <c r="F82" i="33"/>
  <c r="V81" i="32"/>
  <c r="C81" i="32"/>
  <c r="V82" i="32"/>
  <c r="C82" i="32"/>
  <c r="G81" i="31"/>
  <c r="Z81" i="31"/>
  <c r="G82" i="31"/>
  <c r="Z82" i="31"/>
  <c r="J81" i="30"/>
  <c r="AC81" i="30"/>
  <c r="AC82" i="30"/>
  <c r="J82" i="30"/>
  <c r="AK12" i="31"/>
  <c r="R12" i="31"/>
  <c r="H14" i="31"/>
  <c r="AA14" i="31"/>
  <c r="V16" i="31"/>
  <c r="C16" i="31"/>
  <c r="X17" i="31"/>
  <c r="E17" i="31"/>
  <c r="AA18" i="31"/>
  <c r="H18" i="31"/>
  <c r="AA19" i="31"/>
  <c r="H19" i="31"/>
  <c r="AF20" i="31"/>
  <c r="M20" i="31"/>
  <c r="R22" i="31"/>
  <c r="AK22" i="31"/>
  <c r="AA24" i="31"/>
  <c r="H24" i="31"/>
  <c r="M25" i="31"/>
  <c r="AF25" i="31"/>
  <c r="AA27" i="31"/>
  <c r="H27" i="31"/>
  <c r="I28" i="31"/>
  <c r="AB28" i="31"/>
  <c r="AG29" i="31"/>
  <c r="N29" i="31"/>
  <c r="R30" i="31"/>
  <c r="AK30" i="31"/>
  <c r="AG32" i="31"/>
  <c r="N32" i="31"/>
  <c r="AA34" i="31"/>
  <c r="H34" i="31"/>
  <c r="AF35" i="31"/>
  <c r="M35" i="31"/>
  <c r="Q36" i="31"/>
  <c r="AJ36" i="31"/>
  <c r="AA38" i="31"/>
  <c r="H38" i="31"/>
  <c r="AF39" i="31"/>
  <c r="M39" i="31"/>
  <c r="R40" i="31"/>
  <c r="AK40" i="31"/>
  <c r="I42" i="31"/>
  <c r="AB42" i="31"/>
  <c r="AA44" i="31"/>
  <c r="H44" i="31"/>
  <c r="AF45" i="31"/>
  <c r="M45" i="31"/>
  <c r="AJ46" i="31"/>
  <c r="Q46" i="31"/>
  <c r="AB48" i="31"/>
  <c r="I48" i="31"/>
  <c r="AJ49" i="31"/>
  <c r="Q49" i="31"/>
  <c r="R50" i="31"/>
  <c r="AK50" i="31"/>
  <c r="V52" i="31"/>
  <c r="C52" i="31"/>
  <c r="AJ53" i="31"/>
  <c r="Q53" i="31"/>
  <c r="H55" i="31"/>
  <c r="AA55" i="31"/>
  <c r="AJ56" i="31"/>
  <c r="Q56" i="31"/>
  <c r="X58" i="31"/>
  <c r="E58" i="31"/>
  <c r="AF59" i="31"/>
  <c r="M59" i="31"/>
  <c r="AJ60" i="31"/>
  <c r="Q60" i="31"/>
  <c r="V62" i="31"/>
  <c r="C62" i="31"/>
  <c r="AJ63" i="31"/>
  <c r="Q63" i="31"/>
  <c r="R64" i="31"/>
  <c r="AK64" i="31"/>
  <c r="M66" i="31"/>
  <c r="AF66" i="31"/>
  <c r="AK67" i="31"/>
  <c r="R67" i="31"/>
  <c r="AB69" i="31"/>
  <c r="I69" i="31"/>
  <c r="AJ70" i="31"/>
  <c r="Q70" i="31"/>
  <c r="AK71" i="31"/>
  <c r="R71" i="31"/>
  <c r="AJ74" i="31"/>
  <c r="Q74" i="31"/>
  <c r="AK75" i="31"/>
  <c r="R75" i="31"/>
  <c r="C77" i="31"/>
  <c r="V77" i="31"/>
  <c r="H78" i="31"/>
  <c r="AA78" i="31"/>
  <c r="I79" i="31"/>
  <c r="AB79" i="31"/>
  <c r="Q80" i="31"/>
  <c r="AJ80" i="31"/>
  <c r="AJ13" i="29"/>
  <c r="Q13" i="29"/>
  <c r="AP17" i="35"/>
  <c r="BI17" i="35"/>
  <c r="BI17" i="34"/>
  <c r="AP17" i="34"/>
  <c r="BI17" i="33"/>
  <c r="AP17" i="33"/>
  <c r="BI17" i="32"/>
  <c r="AP17" i="32"/>
  <c r="BI17" i="31"/>
  <c r="AP17" i="31"/>
  <c r="BI17" i="30"/>
  <c r="AP17" i="30"/>
  <c r="BI17" i="29"/>
  <c r="AP17" i="29"/>
  <c r="W17" i="29"/>
  <c r="D17" i="29"/>
  <c r="BV20" i="35"/>
  <c r="BC20" i="35"/>
  <c r="BV20" i="34"/>
  <c r="BC20" i="34"/>
  <c r="BC20" i="33"/>
  <c r="BV20" i="33"/>
  <c r="BV20" i="32"/>
  <c r="BC20" i="32"/>
  <c r="BC20" i="31"/>
  <c r="BV20" i="31"/>
  <c r="BV20" i="30"/>
  <c r="BC20" i="30"/>
  <c r="BV20" i="29"/>
  <c r="BC20" i="29"/>
  <c r="AJ20" i="29"/>
  <c r="Q20" i="29"/>
  <c r="BV24" i="35"/>
  <c r="BC24" i="34"/>
  <c r="BC24" i="35"/>
  <c r="BV24" i="34"/>
  <c r="BV24" i="33"/>
  <c r="BC24" i="33"/>
  <c r="BV24" i="32"/>
  <c r="BC24" i="32"/>
  <c r="BV24" i="31"/>
  <c r="BC24" i="31"/>
  <c r="BV24" i="30"/>
  <c r="BC24" i="30"/>
  <c r="BV24" i="29"/>
  <c r="BC24" i="29"/>
  <c r="AJ24" i="29"/>
  <c r="Q24" i="29"/>
  <c r="BV28" i="35"/>
  <c r="BC28" i="35"/>
  <c r="BV28" i="34"/>
  <c r="BC28" i="34"/>
  <c r="BC28" i="33"/>
  <c r="BV28" i="33"/>
  <c r="BV28" i="32"/>
  <c r="BC28" i="32"/>
  <c r="BC28" i="31"/>
  <c r="BV28" i="31"/>
  <c r="BV28" i="30"/>
  <c r="BC28" i="30"/>
  <c r="BV28" i="29"/>
  <c r="BC28" i="29"/>
  <c r="AJ28" i="29"/>
  <c r="Q28" i="29"/>
  <c r="BV32" i="35"/>
  <c r="BC32" i="35"/>
  <c r="BC32" i="34"/>
  <c r="BV32" i="34"/>
  <c r="BV32" i="33"/>
  <c r="BC32" i="33"/>
  <c r="BV32" i="32"/>
  <c r="BC32" i="32"/>
  <c r="BC32" i="31"/>
  <c r="BV32" i="31"/>
  <c r="BV32" i="30"/>
  <c r="BC32" i="30"/>
  <c r="BV32" i="29"/>
  <c r="BC32" i="29"/>
  <c r="AJ32" i="29"/>
  <c r="Q32" i="29"/>
  <c r="BV36" i="35"/>
  <c r="BC36" i="35"/>
  <c r="BC36" i="34"/>
  <c r="BV36" i="34"/>
  <c r="BV36" i="33"/>
  <c r="BC36" i="33"/>
  <c r="BV36" i="32"/>
  <c r="BV36" i="31"/>
  <c r="BC36" i="32"/>
  <c r="BC36" i="31"/>
  <c r="BV36" i="30"/>
  <c r="BC36" i="30"/>
  <c r="BV36" i="29"/>
  <c r="BC36" i="29"/>
  <c r="AJ36" i="29"/>
  <c r="Q36" i="29"/>
  <c r="BC39" i="35"/>
  <c r="BV39" i="35"/>
  <c r="BC39" i="34"/>
  <c r="BV39" i="34"/>
  <c r="BC39" i="33"/>
  <c r="BV39" i="33"/>
  <c r="BC39" i="32"/>
  <c r="BV39" i="32"/>
  <c r="BV39" i="31"/>
  <c r="BC39" i="31"/>
  <c r="BV39" i="29"/>
  <c r="BV39" i="30"/>
  <c r="BC39" i="30"/>
  <c r="AJ39" i="29"/>
  <c r="BC39" i="29"/>
  <c r="Q39" i="29"/>
  <c r="BV43" i="35"/>
  <c r="BC43" i="35"/>
  <c r="BV43" i="34"/>
  <c r="BC43" i="34"/>
  <c r="BV43" i="33"/>
  <c r="BC43" i="33"/>
  <c r="BC43" i="32"/>
  <c r="BV43" i="32"/>
  <c r="BV43" i="31"/>
  <c r="BC43" i="31"/>
  <c r="BV43" i="30"/>
  <c r="BC43" i="30"/>
  <c r="BV43" i="29"/>
  <c r="BC43" i="29"/>
  <c r="AJ43" i="29"/>
  <c r="Q43" i="29"/>
  <c r="AP48" i="35"/>
  <c r="BI48" i="35"/>
  <c r="BI48" i="34"/>
  <c r="AP48" i="34"/>
  <c r="BI48" i="33"/>
  <c r="AP48" i="33"/>
  <c r="BI48" i="32"/>
  <c r="AP48" i="32"/>
  <c r="BI48" i="31"/>
  <c r="AP48" i="31"/>
  <c r="BI48" i="30"/>
  <c r="AP48" i="30"/>
  <c r="BI48" i="29"/>
  <c r="AP48" i="29"/>
  <c r="W48" i="29"/>
  <c r="D48" i="29"/>
  <c r="BV57" i="35"/>
  <c r="BC57" i="35"/>
  <c r="BC57" i="34"/>
  <c r="BV57" i="34"/>
  <c r="BV57" i="33"/>
  <c r="BC57" i="33"/>
  <c r="BV57" i="32"/>
  <c r="BC57" i="32"/>
  <c r="BC57" i="31"/>
  <c r="BV57" i="31"/>
  <c r="BC57" i="30"/>
  <c r="BV57" i="30"/>
  <c r="BC57" i="29"/>
  <c r="AJ57" i="29"/>
  <c r="BV57" i="29"/>
  <c r="Q57" i="29"/>
  <c r="BC68" i="35"/>
  <c r="BV68" i="35"/>
  <c r="BV68" i="34"/>
  <c r="BC68" i="34"/>
  <c r="BV68" i="33"/>
  <c r="BC68" i="33"/>
  <c r="BV68" i="32"/>
  <c r="BV68" i="31"/>
  <c r="BC68" i="32"/>
  <c r="BC68" i="31"/>
  <c r="BV68" i="29"/>
  <c r="BV68" i="30"/>
  <c r="BC68" i="30"/>
  <c r="BC68" i="29"/>
  <c r="AJ68" i="29"/>
  <c r="Q68" i="29"/>
  <c r="BH76" i="35"/>
  <c r="AO76" i="35"/>
  <c r="BH76" i="34"/>
  <c r="AO76" i="34"/>
  <c r="BH76" i="33"/>
  <c r="AO76" i="33"/>
  <c r="AO76" i="32"/>
  <c r="BH76" i="32"/>
  <c r="AO76" i="31"/>
  <c r="BH76" i="31"/>
  <c r="BH76" i="30"/>
  <c r="AO76" i="30"/>
  <c r="C76" i="29"/>
  <c r="BH76" i="29"/>
  <c r="AO76" i="29"/>
  <c r="V76" i="29"/>
  <c r="BT81" i="35"/>
  <c r="BA81" i="35"/>
  <c r="BA81" i="34"/>
  <c r="BT81" i="34"/>
  <c r="BT81" i="33"/>
  <c r="BA81" i="33"/>
  <c r="BA81" i="32"/>
  <c r="BT81" i="32"/>
  <c r="BA81" i="31"/>
  <c r="BT81" i="31"/>
  <c r="BA81" i="30"/>
  <c r="BT81" i="29"/>
  <c r="BA81" i="29"/>
  <c r="AH81" i="29"/>
  <c r="BT81" i="30"/>
  <c r="O81" i="29"/>
  <c r="BA85" i="32"/>
  <c r="BA85" i="29"/>
  <c r="BT85" i="35"/>
  <c r="BT85" i="31"/>
  <c r="BA85" i="35"/>
  <c r="BA85" i="31"/>
  <c r="BT85" i="34"/>
  <c r="BT85" i="29"/>
  <c r="BA85" i="34"/>
  <c r="BA85" i="30"/>
  <c r="BA85" i="33"/>
  <c r="BT85" i="33"/>
  <c r="BT85" i="32"/>
  <c r="BT85" i="30"/>
  <c r="AH82" i="29"/>
  <c r="O82" i="29"/>
  <c r="AJ12" i="30"/>
  <c r="Q12" i="30"/>
  <c r="V18" i="30"/>
  <c r="C18" i="30"/>
  <c r="Q22" i="30"/>
  <c r="AJ22" i="30"/>
  <c r="V26" i="30"/>
  <c r="C26" i="30"/>
  <c r="V30" i="30"/>
  <c r="C30" i="30"/>
  <c r="V33" i="30"/>
  <c r="C33" i="30"/>
  <c r="AJ36" i="30"/>
  <c r="Q36" i="30"/>
  <c r="C40" i="30"/>
  <c r="V40" i="30"/>
  <c r="C45" i="30"/>
  <c r="V45" i="30"/>
  <c r="H48" i="30"/>
  <c r="AA48" i="30"/>
  <c r="Q51" i="30"/>
  <c r="AJ51" i="30"/>
  <c r="V54" i="30"/>
  <c r="C54" i="30"/>
  <c r="AA57" i="30"/>
  <c r="H57" i="30"/>
  <c r="AA61" i="30"/>
  <c r="H61" i="30"/>
  <c r="H64" i="30"/>
  <c r="AA64" i="30"/>
  <c r="W67" i="30"/>
  <c r="D67" i="30"/>
  <c r="AA70" i="30"/>
  <c r="H70" i="30"/>
  <c r="V75" i="30"/>
  <c r="C75" i="30"/>
  <c r="Q77" i="30"/>
  <c r="AJ77" i="30"/>
  <c r="Q80" i="30"/>
  <c r="AJ80" i="30"/>
  <c r="H13" i="32"/>
  <c r="AA13" i="32"/>
  <c r="N14" i="32"/>
  <c r="AG14" i="32"/>
  <c r="C16" i="32"/>
  <c r="V16" i="32"/>
  <c r="H17" i="32"/>
  <c r="AA17" i="32"/>
  <c r="N18" i="32"/>
  <c r="AG18" i="32"/>
  <c r="AJ19" i="32"/>
  <c r="Q19" i="32"/>
  <c r="AJ21" i="32"/>
  <c r="Q21" i="32"/>
  <c r="C23" i="32"/>
  <c r="V23" i="32"/>
  <c r="I24" i="32"/>
  <c r="AB24" i="32"/>
  <c r="AF25" i="32"/>
  <c r="M25" i="32"/>
  <c r="AG26" i="32"/>
  <c r="N26" i="32"/>
  <c r="N28" i="32"/>
  <c r="AG28" i="32"/>
  <c r="AK29" i="32"/>
  <c r="R29" i="32"/>
  <c r="C31" i="32"/>
  <c r="V31" i="32"/>
  <c r="I32" i="32"/>
  <c r="AB32" i="32"/>
  <c r="AF33" i="32"/>
  <c r="M33" i="32"/>
  <c r="AG34" i="32"/>
  <c r="N34" i="32"/>
  <c r="AJ35" i="32"/>
  <c r="Q35" i="32"/>
  <c r="M37" i="32"/>
  <c r="AF37" i="32"/>
  <c r="R38" i="32"/>
  <c r="AK38" i="32"/>
  <c r="H40" i="32"/>
  <c r="AA40" i="32"/>
  <c r="N41" i="32"/>
  <c r="AG41" i="32"/>
  <c r="R42" i="32"/>
  <c r="AK42" i="32"/>
  <c r="H45" i="32"/>
  <c r="AA45" i="32"/>
  <c r="AB46" i="32"/>
  <c r="I46" i="32"/>
  <c r="N47" i="32"/>
  <c r="AG47" i="32"/>
  <c r="AK48" i="32"/>
  <c r="R48" i="32"/>
  <c r="H50" i="32"/>
  <c r="AA50" i="32"/>
  <c r="AB51" i="32"/>
  <c r="I51" i="32"/>
  <c r="AA53" i="32"/>
  <c r="H53" i="32"/>
  <c r="AK54" i="32"/>
  <c r="R54" i="32"/>
  <c r="C56" i="32"/>
  <c r="V56" i="32"/>
  <c r="H57" i="32"/>
  <c r="AA57" i="32"/>
  <c r="N58" i="32"/>
  <c r="AG58" i="32"/>
  <c r="AF60" i="32"/>
  <c r="M60" i="32"/>
  <c r="Q61" i="32"/>
  <c r="AJ61" i="32"/>
  <c r="AK62" i="32"/>
  <c r="R62" i="32"/>
  <c r="H64" i="32"/>
  <c r="AA64" i="32"/>
  <c r="N65" i="32"/>
  <c r="AG65" i="32"/>
  <c r="R66" i="32"/>
  <c r="AK66" i="32"/>
  <c r="AJ68" i="32"/>
  <c r="Q68" i="32"/>
  <c r="H70" i="32"/>
  <c r="AA70" i="32"/>
  <c r="N71" i="32"/>
  <c r="AG71" i="32"/>
  <c r="N72" i="32"/>
  <c r="AG72" i="32"/>
  <c r="N73" i="32"/>
  <c r="AG73" i="32"/>
  <c r="AJ74" i="32"/>
  <c r="Q74" i="32"/>
  <c r="R75" i="32"/>
  <c r="AK75" i="32"/>
  <c r="AA77" i="32"/>
  <c r="H77" i="32"/>
  <c r="AA79" i="32"/>
  <c r="H79" i="32"/>
  <c r="AB80" i="32"/>
  <c r="I80" i="32"/>
  <c r="R81" i="32"/>
  <c r="AK81" i="32"/>
  <c r="R82" i="32"/>
  <c r="AK82" i="32"/>
  <c r="D24" i="33"/>
  <c r="W24" i="33"/>
  <c r="AG37" i="33"/>
  <c r="N37" i="33"/>
  <c r="AK58" i="33"/>
  <c r="R58" i="33"/>
  <c r="R78" i="33"/>
  <c r="AK78" i="33"/>
  <c r="E81" i="33"/>
  <c r="X81" i="33"/>
  <c r="E82" i="33"/>
  <c r="X82" i="33"/>
  <c r="C13" i="34"/>
  <c r="V13" i="34"/>
  <c r="M15" i="34"/>
  <c r="AF15" i="34"/>
  <c r="C19" i="34"/>
  <c r="V19" i="34"/>
  <c r="M22" i="34"/>
  <c r="AF22" i="34"/>
  <c r="M25" i="34"/>
  <c r="AF25" i="34"/>
  <c r="C29" i="34"/>
  <c r="V29" i="34"/>
  <c r="M31" i="34"/>
  <c r="AF31" i="34"/>
  <c r="C35" i="34"/>
  <c r="V35" i="34"/>
  <c r="C38" i="34"/>
  <c r="V38" i="34"/>
  <c r="C41" i="34"/>
  <c r="V41" i="34"/>
  <c r="Q44" i="34"/>
  <c r="AJ44" i="34"/>
  <c r="M47" i="34"/>
  <c r="AF47" i="34"/>
  <c r="AJ50" i="34"/>
  <c r="Q50" i="34"/>
  <c r="C54" i="34"/>
  <c r="V54" i="34"/>
  <c r="AJ56" i="34"/>
  <c r="Q56" i="34"/>
  <c r="Q59" i="34"/>
  <c r="AJ59" i="34"/>
  <c r="V63" i="34"/>
  <c r="C63" i="34"/>
  <c r="AF66" i="34"/>
  <c r="M66" i="34"/>
  <c r="AJ69" i="34"/>
  <c r="Q69" i="34"/>
  <c r="AJ72" i="34"/>
  <c r="Q72" i="34"/>
  <c r="AJ73" i="34"/>
  <c r="Q73" i="34"/>
  <c r="AJ75" i="34"/>
  <c r="Q75" i="34"/>
  <c r="D78" i="34"/>
  <c r="W78" i="34"/>
  <c r="H81" i="34"/>
  <c r="AA81" i="34"/>
  <c r="H82" i="34"/>
  <c r="AA82" i="34"/>
  <c r="AA12" i="35"/>
  <c r="H12" i="35"/>
  <c r="AC14" i="35"/>
  <c r="J14" i="35"/>
  <c r="M16" i="35"/>
  <c r="AF16" i="35"/>
  <c r="AC18" i="35"/>
  <c r="J18" i="35"/>
  <c r="Y20" i="35"/>
  <c r="F20" i="35"/>
  <c r="H22" i="35"/>
  <c r="AA22" i="35"/>
  <c r="AA24" i="35"/>
  <c r="H24" i="35"/>
  <c r="AA26" i="35"/>
  <c r="H26" i="35"/>
  <c r="AA28" i="35"/>
  <c r="H28" i="35"/>
  <c r="AC30" i="35"/>
  <c r="J30" i="35"/>
  <c r="O32" i="35"/>
  <c r="AH32" i="35"/>
  <c r="M34" i="35"/>
  <c r="AF34" i="35"/>
  <c r="H36" i="35"/>
  <c r="AA36" i="35"/>
  <c r="J38" i="35"/>
  <c r="AC38" i="35"/>
  <c r="M40" i="35"/>
  <c r="AF40" i="35"/>
  <c r="M42" i="35"/>
  <c r="AF42" i="35"/>
  <c r="AA44" i="35"/>
  <c r="H44" i="35"/>
  <c r="H46" i="35"/>
  <c r="AA46" i="35"/>
  <c r="J48" i="35"/>
  <c r="AC48" i="35"/>
  <c r="J50" i="35"/>
  <c r="AC50" i="35"/>
  <c r="J52" i="35"/>
  <c r="AC52" i="35"/>
  <c r="M54" i="35"/>
  <c r="AF54" i="35"/>
  <c r="AH56" i="35"/>
  <c r="O56" i="35"/>
  <c r="AF58" i="35"/>
  <c r="M58" i="35"/>
  <c r="O61" i="35"/>
  <c r="AH61" i="35"/>
  <c r="V64" i="35"/>
  <c r="C64" i="35"/>
  <c r="H66" i="35"/>
  <c r="AA66" i="35"/>
  <c r="M68" i="35"/>
  <c r="AF68" i="35"/>
  <c r="O70" i="35"/>
  <c r="AH70" i="35"/>
  <c r="AJ72" i="35"/>
  <c r="Q72" i="35"/>
  <c r="Q73" i="35"/>
  <c r="AJ73" i="35"/>
  <c r="AA75" i="35"/>
  <c r="H75" i="35"/>
  <c r="AH76" i="35"/>
  <c r="O76" i="35"/>
  <c r="V78" i="35"/>
  <c r="C78" i="35"/>
  <c r="AC79" i="35"/>
  <c r="J79" i="35"/>
  <c r="AH80" i="35"/>
  <c r="O80" i="35"/>
  <c r="B17" i="31"/>
  <c r="U17" i="31"/>
  <c r="D69" i="31"/>
  <c r="W69" i="31"/>
  <c r="B44" i="31"/>
  <c r="U44" i="31"/>
  <c r="B36" i="31"/>
  <c r="U36" i="31"/>
  <c r="D41" i="31"/>
  <c r="W41" i="31"/>
  <c r="D14" i="31"/>
  <c r="W14" i="31"/>
  <c r="W34" i="31"/>
  <c r="D34" i="31"/>
  <c r="W79" i="31"/>
  <c r="D79" i="31"/>
  <c r="D49" i="31"/>
  <c r="W49" i="31"/>
  <c r="BG75" i="35"/>
  <c r="AN75" i="35"/>
  <c r="BG75" i="34"/>
  <c r="AN75" i="34"/>
  <c r="BG75" i="33"/>
  <c r="AN75" i="33"/>
  <c r="AN75" i="32"/>
  <c r="BG75" i="32"/>
  <c r="AN75" i="31"/>
  <c r="BG75" i="31"/>
  <c r="BG75" i="30"/>
  <c r="AN75" i="30"/>
  <c r="BG75" i="29"/>
  <c r="AN75" i="29"/>
  <c r="U75" i="29"/>
  <c r="B75" i="29"/>
  <c r="U29" i="31"/>
  <c r="B29" i="31"/>
  <c r="U43" i="31"/>
  <c r="B43" i="31"/>
  <c r="W30" i="31"/>
  <c r="D30" i="31"/>
  <c r="U21" i="31"/>
  <c r="B21" i="31"/>
  <c r="U39" i="31"/>
  <c r="B39" i="31"/>
  <c r="B69" i="31"/>
  <c r="U69" i="31"/>
  <c r="U80" i="31"/>
  <c r="B80" i="31"/>
  <c r="B81" i="31"/>
  <c r="U81" i="31"/>
  <c r="U82" i="31"/>
  <c r="B82" i="31"/>
  <c r="D27" i="31"/>
  <c r="W27" i="31"/>
  <c r="U66" i="31"/>
  <c r="B66" i="31"/>
  <c r="W56" i="31"/>
  <c r="D56" i="31"/>
  <c r="BI75" i="35"/>
  <c r="AP75" i="35"/>
  <c r="BI75" i="34"/>
  <c r="AP75" i="34"/>
  <c r="AP75" i="33"/>
  <c r="BI75" i="33"/>
  <c r="BI75" i="32"/>
  <c r="AP75" i="32"/>
  <c r="BI75" i="31"/>
  <c r="AP75" i="31"/>
  <c r="AP75" i="30"/>
  <c r="BI75" i="29"/>
  <c r="BI75" i="30"/>
  <c r="AP75" i="29"/>
  <c r="W75" i="29"/>
  <c r="D75" i="29"/>
  <c r="D24" i="30"/>
  <c r="W24" i="30"/>
  <c r="B55" i="30"/>
  <c r="U55" i="30"/>
  <c r="U68" i="30"/>
  <c r="B68" i="30"/>
  <c r="D40" i="30"/>
  <c r="W40" i="30"/>
  <c r="U33" i="30"/>
  <c r="B33" i="30"/>
  <c r="U29" i="30"/>
  <c r="B29" i="30"/>
  <c r="U71" i="30"/>
  <c r="B71" i="30"/>
  <c r="W65" i="30"/>
  <c r="D65" i="30"/>
  <c r="U30" i="30"/>
  <c r="B30" i="30"/>
  <c r="B61" i="30"/>
  <c r="U61" i="30"/>
  <c r="U75" i="30"/>
  <c r="B75" i="30"/>
  <c r="W57" i="30"/>
  <c r="D57" i="30"/>
  <c r="U25" i="32"/>
  <c r="B25" i="32"/>
  <c r="U47" i="32"/>
  <c r="B47" i="32"/>
  <c r="B59" i="32"/>
  <c r="U59" i="32"/>
  <c r="B69" i="32"/>
  <c r="U69" i="32"/>
  <c r="B80" i="32"/>
  <c r="U80" i="32"/>
  <c r="B44" i="32"/>
  <c r="U44" i="32"/>
  <c r="B75" i="32"/>
  <c r="U75" i="32"/>
  <c r="U17" i="32"/>
  <c r="B17" i="32"/>
  <c r="B60" i="32"/>
  <c r="U60" i="32"/>
  <c r="B52" i="32"/>
  <c r="U52" i="32"/>
  <c r="D70" i="32"/>
  <c r="W70" i="32"/>
  <c r="B22" i="32"/>
  <c r="U22" i="32"/>
  <c r="U47" i="34"/>
  <c r="B47" i="34"/>
  <c r="B50" i="34"/>
  <c r="U50" i="34"/>
  <c r="W24" i="34"/>
  <c r="D24" i="34"/>
  <c r="B67" i="34"/>
  <c r="U67" i="34"/>
  <c r="U42" i="34"/>
  <c r="B42" i="34"/>
  <c r="D69" i="34"/>
  <c r="W69" i="34"/>
  <c r="W30" i="34"/>
  <c r="D30" i="34"/>
  <c r="D60" i="34"/>
  <c r="W60" i="34"/>
  <c r="B77" i="34"/>
  <c r="U77" i="34"/>
  <c r="W25" i="35"/>
  <c r="D25" i="35"/>
  <c r="D52" i="35"/>
  <c r="W52" i="35"/>
  <c r="D61" i="35"/>
  <c r="W61" i="35"/>
  <c r="W77" i="35"/>
  <c r="D77" i="35"/>
  <c r="U31" i="35"/>
  <c r="B31" i="35"/>
  <c r="U41" i="35"/>
  <c r="B41" i="35"/>
  <c r="U79" i="35"/>
  <c r="B79" i="35"/>
  <c r="B55" i="35"/>
  <c r="U55" i="35"/>
  <c r="U27" i="35"/>
  <c r="B27" i="35"/>
  <c r="B42" i="35"/>
  <c r="U42" i="35"/>
  <c r="U68" i="35"/>
  <c r="B68" i="35"/>
  <c r="U29" i="35"/>
  <c r="B29" i="35"/>
  <c r="U70" i="35"/>
  <c r="B70" i="35"/>
  <c r="U55" i="31"/>
  <c r="B55" i="31"/>
  <c r="M23" i="31"/>
  <c r="AF23" i="31"/>
  <c r="D19" i="31"/>
  <c r="W19" i="31"/>
  <c r="E79" i="31"/>
  <c r="X79" i="31"/>
  <c r="E74" i="31"/>
  <c r="X74" i="31"/>
  <c r="X68" i="31"/>
  <c r="E68" i="31"/>
  <c r="W64" i="31"/>
  <c r="D64" i="31"/>
  <c r="N60" i="31"/>
  <c r="AG60" i="31"/>
  <c r="N56" i="31"/>
  <c r="AG56" i="31"/>
  <c r="N52" i="31"/>
  <c r="AG52" i="31"/>
  <c r="W48" i="31"/>
  <c r="D48" i="31"/>
  <c r="E44" i="31"/>
  <c r="X44" i="31"/>
  <c r="X39" i="31"/>
  <c r="E39" i="31"/>
  <c r="E34" i="31"/>
  <c r="X34" i="31"/>
  <c r="E27" i="31"/>
  <c r="X27" i="31"/>
  <c r="E22" i="31"/>
  <c r="X22" i="31"/>
  <c r="N15" i="31"/>
  <c r="AG15" i="31"/>
  <c r="W17" i="31"/>
  <c r="D17" i="31"/>
  <c r="BM26" i="35"/>
  <c r="AT26" i="35"/>
  <c r="BM26" i="34"/>
  <c r="AT26" i="34"/>
  <c r="AT26" i="33"/>
  <c r="BM26" i="33"/>
  <c r="AT26" i="32"/>
  <c r="BM26" i="32"/>
  <c r="AT26" i="31"/>
  <c r="BM26" i="31"/>
  <c r="BM26" i="30"/>
  <c r="AT26" i="30"/>
  <c r="AA26" i="29"/>
  <c r="BM26" i="29"/>
  <c r="AT26" i="29"/>
  <c r="H26" i="29"/>
  <c r="BM47" i="35"/>
  <c r="AT47" i="35"/>
  <c r="AT47" i="34"/>
  <c r="BM47" i="34"/>
  <c r="AT47" i="33"/>
  <c r="BM47" i="33"/>
  <c r="AT47" i="32"/>
  <c r="BM47" i="31"/>
  <c r="BM47" i="32"/>
  <c r="AT47" i="31"/>
  <c r="BM47" i="30"/>
  <c r="AT47" i="30"/>
  <c r="AT47" i="29"/>
  <c r="AA47" i="29"/>
  <c r="BM47" i="29"/>
  <c r="H47" i="29"/>
  <c r="BM15" i="35"/>
  <c r="AT15" i="34"/>
  <c r="AT15" i="35"/>
  <c r="BM15" i="34"/>
  <c r="BM15" i="33"/>
  <c r="AT15" i="33"/>
  <c r="BM15" i="32"/>
  <c r="AT15" i="32"/>
  <c r="BM15" i="31"/>
  <c r="AT15" i="31"/>
  <c r="BM15" i="30"/>
  <c r="AT15" i="30"/>
  <c r="BM15" i="29"/>
  <c r="AT15" i="29"/>
  <c r="AA15" i="29"/>
  <c r="H15" i="29"/>
  <c r="BR19" i="35"/>
  <c r="AY19" i="34"/>
  <c r="AY19" i="35"/>
  <c r="BR19" i="34"/>
  <c r="BR19" i="33"/>
  <c r="AY19" i="33"/>
  <c r="BR19" i="32"/>
  <c r="AY19" i="32"/>
  <c r="BR19" i="31"/>
  <c r="AY19" i="31"/>
  <c r="AY19" i="30"/>
  <c r="BR19" i="30"/>
  <c r="AF19" i="29"/>
  <c r="BR19" i="29"/>
  <c r="AY19" i="29"/>
  <c r="M19" i="29"/>
  <c r="BG35" i="35"/>
  <c r="AN35" i="35"/>
  <c r="BG35" i="34"/>
  <c r="BG35" i="33"/>
  <c r="AN35" i="34"/>
  <c r="AN35" i="33"/>
  <c r="AN35" i="32"/>
  <c r="BG35" i="32"/>
  <c r="BG35" i="31"/>
  <c r="AN35" i="31"/>
  <c r="BG35" i="30"/>
  <c r="AN35" i="30"/>
  <c r="BG35" i="29"/>
  <c r="AN35" i="29"/>
  <c r="U35" i="29"/>
  <c r="B35" i="29"/>
  <c r="BG59" i="35"/>
  <c r="AN59" i="35"/>
  <c r="BG59" i="34"/>
  <c r="AN59" i="34"/>
  <c r="BG59" i="33"/>
  <c r="AN59" i="33"/>
  <c r="AN59" i="32"/>
  <c r="BG59" i="32"/>
  <c r="AN59" i="31"/>
  <c r="BG59" i="31"/>
  <c r="BG59" i="30"/>
  <c r="AN59" i="30"/>
  <c r="BG59" i="29"/>
  <c r="AN59" i="29"/>
  <c r="U59" i="29"/>
  <c r="B59" i="29"/>
  <c r="BG33" i="35"/>
  <c r="AN33" i="35"/>
  <c r="AN33" i="34"/>
  <c r="BG33" i="34"/>
  <c r="BG33" i="33"/>
  <c r="AN33" i="33"/>
  <c r="BG33" i="32"/>
  <c r="AN33" i="32"/>
  <c r="AN33" i="31"/>
  <c r="BG33" i="31"/>
  <c r="BG33" i="30"/>
  <c r="BG33" i="29"/>
  <c r="AN33" i="29"/>
  <c r="U33" i="29"/>
  <c r="AN33" i="30"/>
  <c r="B33" i="29"/>
  <c r="BG18" i="35"/>
  <c r="AN18" i="35"/>
  <c r="BG18" i="34"/>
  <c r="AN18" i="34"/>
  <c r="BG18" i="33"/>
  <c r="AN18" i="33"/>
  <c r="AN18" i="32"/>
  <c r="BG18" i="32"/>
  <c r="BG18" i="31"/>
  <c r="AN18" i="31"/>
  <c r="AN18" i="30"/>
  <c r="BG18" i="30"/>
  <c r="BG18" i="29"/>
  <c r="AN18" i="29"/>
  <c r="U18" i="29"/>
  <c r="B18" i="29"/>
  <c r="AA45" i="30"/>
  <c r="H45" i="30"/>
  <c r="AA77" i="30"/>
  <c r="H77" i="30"/>
  <c r="AA51" i="30"/>
  <c r="H51" i="30"/>
  <c r="M78" i="30"/>
  <c r="AF78" i="30"/>
  <c r="M66" i="30"/>
  <c r="AF66" i="30"/>
  <c r="AF51" i="30"/>
  <c r="M51" i="30"/>
  <c r="AF40" i="30"/>
  <c r="M40" i="30"/>
  <c r="AA33" i="30"/>
  <c r="H33" i="30"/>
  <c r="AF22" i="30"/>
  <c r="M22" i="30"/>
  <c r="W19" i="30"/>
  <c r="D19" i="30"/>
  <c r="V17" i="30"/>
  <c r="C17" i="30"/>
  <c r="H14" i="30"/>
  <c r="AA14" i="30"/>
  <c r="W25" i="30"/>
  <c r="D25" i="30"/>
  <c r="U33" i="32"/>
  <c r="B33" i="32"/>
  <c r="AF70" i="32"/>
  <c r="M70" i="32"/>
  <c r="AF54" i="32"/>
  <c r="M54" i="32"/>
  <c r="M39" i="32"/>
  <c r="AF39" i="32"/>
  <c r="B36" i="32"/>
  <c r="U36" i="32"/>
  <c r="M13" i="32"/>
  <c r="AF13" i="32"/>
  <c r="X74" i="32"/>
  <c r="E74" i="32"/>
  <c r="D65" i="32"/>
  <c r="W65" i="32"/>
  <c r="X57" i="32"/>
  <c r="E57" i="32"/>
  <c r="D49" i="32"/>
  <c r="W49" i="32"/>
  <c r="X41" i="32"/>
  <c r="E41" i="32"/>
  <c r="W37" i="32"/>
  <c r="D37" i="32"/>
  <c r="D31" i="32"/>
  <c r="W31" i="32"/>
  <c r="D27" i="32"/>
  <c r="W27" i="32"/>
  <c r="X21" i="32"/>
  <c r="E21" i="32"/>
  <c r="E16" i="32"/>
  <c r="X16" i="32"/>
  <c r="B69" i="33"/>
  <c r="U69" i="33"/>
  <c r="B12" i="33"/>
  <c r="U12" i="33"/>
  <c r="B15" i="34"/>
  <c r="U15" i="34"/>
  <c r="B59" i="34"/>
  <c r="U59" i="34"/>
  <c r="H62" i="34"/>
  <c r="AA62" i="34"/>
  <c r="AA36" i="34"/>
  <c r="H36" i="34"/>
  <c r="AA13" i="34"/>
  <c r="H13" i="34"/>
  <c r="Y74" i="35"/>
  <c r="F74" i="35"/>
  <c r="F56" i="35"/>
  <c r="Y56" i="35"/>
  <c r="Y26" i="35"/>
  <c r="F26" i="35"/>
  <c r="BG74" i="35"/>
  <c r="AN74" i="35"/>
  <c r="AN74" i="34"/>
  <c r="BG74" i="34"/>
  <c r="BG74" i="33"/>
  <c r="AN74" i="33"/>
  <c r="BG74" i="32"/>
  <c r="AN74" i="32"/>
  <c r="AN74" i="31"/>
  <c r="BG74" i="31"/>
  <c r="AN74" i="30"/>
  <c r="BG74" i="30"/>
  <c r="BG74" i="29"/>
  <c r="AN74" i="29"/>
  <c r="U74" i="29"/>
  <c r="B74" i="29"/>
  <c r="U13" i="29"/>
  <c r="B13" i="29"/>
  <c r="BG66" i="35"/>
  <c r="AN66" i="35"/>
  <c r="AN66" i="34"/>
  <c r="BG66" i="34"/>
  <c r="BG66" i="33"/>
  <c r="AN66" i="33"/>
  <c r="BG66" i="32"/>
  <c r="AN66" i="32"/>
  <c r="AN66" i="31"/>
  <c r="BG66" i="31"/>
  <c r="AN66" i="30"/>
  <c r="BG66" i="30"/>
  <c r="BG66" i="29"/>
  <c r="AN66" i="29"/>
  <c r="U66" i="29"/>
  <c r="B66" i="29"/>
  <c r="AN48" i="35"/>
  <c r="BG48" i="35"/>
  <c r="AN48" i="34"/>
  <c r="BG48" i="34"/>
  <c r="AN48" i="33"/>
  <c r="BG48" i="33"/>
  <c r="BG48" i="32"/>
  <c r="AN48" i="32"/>
  <c r="AN48" i="31"/>
  <c r="BG48" i="31"/>
  <c r="BG48" i="30"/>
  <c r="AN48" i="30"/>
  <c r="BG48" i="29"/>
  <c r="AN48" i="29"/>
  <c r="U48" i="29"/>
  <c r="B48" i="29"/>
  <c r="U72" i="30"/>
  <c r="B72" i="30"/>
  <c r="B73" i="30"/>
  <c r="U73" i="30"/>
  <c r="B58" i="35"/>
  <c r="U58" i="35"/>
  <c r="B34" i="35"/>
  <c r="U34" i="35"/>
  <c r="U46" i="34"/>
  <c r="B46" i="34"/>
  <c r="U58" i="33"/>
  <c r="B58" i="33"/>
  <c r="U46" i="33"/>
  <c r="B46" i="33"/>
  <c r="U38" i="33"/>
  <c r="B38" i="33"/>
  <c r="B23" i="33"/>
  <c r="U23" i="33"/>
  <c r="B43" i="34"/>
  <c r="U43" i="34"/>
  <c r="B65" i="33"/>
  <c r="U65" i="33"/>
  <c r="BI69" i="35"/>
  <c r="AP69" i="35"/>
  <c r="BI69" i="34"/>
  <c r="AP69" i="34"/>
  <c r="BI69" i="33"/>
  <c r="AP69" i="33"/>
  <c r="AP69" i="32"/>
  <c r="BI69" i="32"/>
  <c r="AP69" i="31"/>
  <c r="BI69" i="31"/>
  <c r="BI69" i="30"/>
  <c r="BI69" i="29"/>
  <c r="AP69" i="30"/>
  <c r="AP69" i="29"/>
  <c r="W69" i="29"/>
  <c r="D69" i="29"/>
  <c r="AP73" i="32"/>
  <c r="AP73" i="35"/>
  <c r="AP73" i="31"/>
  <c r="BI73" i="35"/>
  <c r="BI73" i="31"/>
  <c r="BI73" i="34"/>
  <c r="BI73" i="30"/>
  <c r="AP73" i="34"/>
  <c r="AP73" i="30"/>
  <c r="AP73" i="33"/>
  <c r="BI73" i="33"/>
  <c r="BI73" i="29"/>
  <c r="BI73" i="32"/>
  <c r="AP73" i="29"/>
  <c r="BI60" i="35"/>
  <c r="AP60" i="35"/>
  <c r="AP60" i="34"/>
  <c r="BI60" i="34"/>
  <c r="BI60" i="33"/>
  <c r="AP60" i="33"/>
  <c r="BI60" i="32"/>
  <c r="AP60" i="32"/>
  <c r="AP60" i="31"/>
  <c r="BI60" i="31"/>
  <c r="BI60" i="30"/>
  <c r="AP60" i="30"/>
  <c r="BI60" i="29"/>
  <c r="AP60" i="29"/>
  <c r="W60" i="29"/>
  <c r="D60" i="29"/>
  <c r="W51" i="30"/>
  <c r="D51" i="30"/>
  <c r="W41" i="30"/>
  <c r="D41" i="30"/>
  <c r="AP24" i="35"/>
  <c r="BI24" i="35"/>
  <c r="AP24" i="34"/>
  <c r="BI24" i="34"/>
  <c r="BI24" i="33"/>
  <c r="AP24" i="33"/>
  <c r="BI24" i="32"/>
  <c r="AP24" i="32"/>
  <c r="BI24" i="31"/>
  <c r="AP24" i="31"/>
  <c r="BI24" i="30"/>
  <c r="AP24" i="30"/>
  <c r="BI24" i="29"/>
  <c r="AP24" i="29"/>
  <c r="W24" i="29"/>
  <c r="D24" i="29"/>
  <c r="BQ19" i="35"/>
  <c r="AX19" i="34"/>
  <c r="AX19" i="35"/>
  <c r="BQ19" i="34"/>
  <c r="BQ19" i="33"/>
  <c r="AX19" i="33"/>
  <c r="BQ19" i="32"/>
  <c r="AX19" i="32"/>
  <c r="BQ19" i="31"/>
  <c r="AX19" i="31"/>
  <c r="AX19" i="30"/>
  <c r="BQ19" i="30"/>
  <c r="BQ19" i="29"/>
  <c r="AX19" i="29"/>
  <c r="AE19" i="29"/>
  <c r="L19" i="29"/>
  <c r="BQ27" i="35"/>
  <c r="AX27" i="35"/>
  <c r="AX27" i="34"/>
  <c r="BQ27" i="34"/>
  <c r="BQ27" i="33"/>
  <c r="AX27" i="33"/>
  <c r="BQ27" i="32"/>
  <c r="AX27" i="32"/>
  <c r="BQ27" i="31"/>
  <c r="AX27" i="31"/>
  <c r="AX27" i="30"/>
  <c r="BQ27" i="30"/>
  <c r="BQ27" i="29"/>
  <c r="AX27" i="29"/>
  <c r="AE27" i="29"/>
  <c r="L27" i="29"/>
  <c r="BQ35" i="35"/>
  <c r="AX35" i="35"/>
  <c r="AX35" i="34"/>
  <c r="BQ35" i="34"/>
  <c r="BQ35" i="33"/>
  <c r="AX35" i="33"/>
  <c r="BQ35" i="32"/>
  <c r="AX35" i="32"/>
  <c r="AX35" i="31"/>
  <c r="BQ35" i="31"/>
  <c r="AX35" i="30"/>
  <c r="BQ35" i="30"/>
  <c r="BQ35" i="29"/>
  <c r="AX35" i="29"/>
  <c r="AE35" i="29"/>
  <c r="L35" i="29"/>
  <c r="BQ43" i="35"/>
  <c r="AX43" i="35"/>
  <c r="AX43" i="34"/>
  <c r="BQ43" i="34"/>
  <c r="AX43" i="33"/>
  <c r="BQ43" i="33"/>
  <c r="BQ43" i="32"/>
  <c r="BQ43" i="31"/>
  <c r="AX43" i="32"/>
  <c r="AX43" i="31"/>
  <c r="AX43" i="30"/>
  <c r="BQ43" i="30"/>
  <c r="AX43" i="29"/>
  <c r="AE43" i="29"/>
  <c r="BQ43" i="29"/>
  <c r="L43" i="29"/>
  <c r="BQ51" i="35"/>
  <c r="AX51" i="35"/>
  <c r="AX51" i="34"/>
  <c r="BQ51" i="34"/>
  <c r="AX51" i="33"/>
  <c r="BQ51" i="33"/>
  <c r="AX51" i="32"/>
  <c r="BQ51" i="32"/>
  <c r="BQ51" i="31"/>
  <c r="AX51" i="31"/>
  <c r="AX51" i="30"/>
  <c r="BQ51" i="30"/>
  <c r="AX51" i="29"/>
  <c r="AE51" i="29"/>
  <c r="BQ51" i="29"/>
  <c r="L51" i="29"/>
  <c r="BQ59" i="35"/>
  <c r="AX59" i="35"/>
  <c r="AX59" i="34"/>
  <c r="BQ59" i="34"/>
  <c r="AX59" i="33"/>
  <c r="BQ59" i="33"/>
  <c r="AX59" i="32"/>
  <c r="BQ59" i="32"/>
  <c r="BQ59" i="31"/>
  <c r="AX59" i="31"/>
  <c r="AX59" i="30"/>
  <c r="BQ59" i="29"/>
  <c r="BQ59" i="30"/>
  <c r="AX59" i="29"/>
  <c r="AE59" i="29"/>
  <c r="L59" i="29"/>
  <c r="BQ67" i="35"/>
  <c r="AX67" i="35"/>
  <c r="AX67" i="34"/>
  <c r="BQ67" i="34"/>
  <c r="AX67" i="33"/>
  <c r="BQ67" i="33"/>
  <c r="AX67" i="32"/>
  <c r="BQ67" i="31"/>
  <c r="BQ67" i="32"/>
  <c r="AX67" i="31"/>
  <c r="AX67" i="30"/>
  <c r="BQ67" i="29"/>
  <c r="BQ67" i="30"/>
  <c r="AX67" i="29"/>
  <c r="AE67" i="29"/>
  <c r="L67" i="29"/>
  <c r="X12" i="29"/>
  <c r="E12" i="29"/>
  <c r="BJ20" i="35"/>
  <c r="AQ20" i="34"/>
  <c r="AQ20" i="35"/>
  <c r="BJ20" i="34"/>
  <c r="BJ20" i="33"/>
  <c r="AQ20" i="33"/>
  <c r="BJ20" i="32"/>
  <c r="AQ20" i="32"/>
  <c r="BJ20" i="31"/>
  <c r="AQ20" i="31"/>
  <c r="AQ20" i="30"/>
  <c r="BJ20" i="30"/>
  <c r="BJ20" i="29"/>
  <c r="AQ20" i="29"/>
  <c r="X20" i="29"/>
  <c r="E20" i="29"/>
  <c r="BJ28" i="35"/>
  <c r="AQ28" i="35"/>
  <c r="AQ28" i="34"/>
  <c r="BJ28" i="34"/>
  <c r="BJ28" i="33"/>
  <c r="AQ28" i="33"/>
  <c r="BJ28" i="32"/>
  <c r="AQ28" i="32"/>
  <c r="BJ28" i="31"/>
  <c r="AQ28" i="31"/>
  <c r="AQ28" i="30"/>
  <c r="BJ28" i="30"/>
  <c r="BJ28" i="29"/>
  <c r="AQ28" i="29"/>
  <c r="X28" i="29"/>
  <c r="E28" i="29"/>
  <c r="BJ36" i="35"/>
  <c r="AQ36" i="35"/>
  <c r="AQ36" i="34"/>
  <c r="BJ36" i="34"/>
  <c r="AQ36" i="33"/>
  <c r="BJ36" i="33"/>
  <c r="BJ36" i="32"/>
  <c r="AQ36" i="32"/>
  <c r="AQ36" i="31"/>
  <c r="BJ36" i="31"/>
  <c r="AQ36" i="30"/>
  <c r="BJ36" i="29"/>
  <c r="AQ36" i="29"/>
  <c r="X36" i="29"/>
  <c r="BJ36" i="30"/>
  <c r="E36" i="29"/>
  <c r="BJ44" i="35"/>
  <c r="AQ44" i="35"/>
  <c r="AQ44" i="34"/>
  <c r="BJ44" i="34"/>
  <c r="AQ44" i="33"/>
  <c r="BJ44" i="33"/>
  <c r="AQ44" i="32"/>
  <c r="BJ44" i="31"/>
  <c r="BJ44" i="32"/>
  <c r="AQ44" i="31"/>
  <c r="AQ44" i="30"/>
  <c r="BJ44" i="30"/>
  <c r="BJ44" i="29"/>
  <c r="AQ44" i="29"/>
  <c r="X44" i="29"/>
  <c r="E44" i="29"/>
  <c r="BJ52" i="35"/>
  <c r="AQ52" i="35"/>
  <c r="AQ52" i="34"/>
  <c r="BJ52" i="34"/>
  <c r="AQ52" i="33"/>
  <c r="BJ52" i="33"/>
  <c r="AQ52" i="32"/>
  <c r="BJ52" i="31"/>
  <c r="BJ52" i="32"/>
  <c r="AQ52" i="31"/>
  <c r="AQ52" i="30"/>
  <c r="BJ52" i="30"/>
  <c r="AQ52" i="29"/>
  <c r="X52" i="29"/>
  <c r="BJ52" i="29"/>
  <c r="E52" i="29"/>
  <c r="BJ60" i="35"/>
  <c r="AQ60" i="35"/>
  <c r="AQ60" i="34"/>
  <c r="BJ60" i="34"/>
  <c r="AQ60" i="33"/>
  <c r="BJ60" i="33"/>
  <c r="AQ60" i="32"/>
  <c r="BJ60" i="32"/>
  <c r="BJ60" i="31"/>
  <c r="AQ60" i="31"/>
  <c r="AQ60" i="30"/>
  <c r="BJ60" i="30"/>
  <c r="AQ60" i="29"/>
  <c r="BJ60" i="29"/>
  <c r="X60" i="29"/>
  <c r="E60" i="29"/>
  <c r="BJ68" i="35"/>
  <c r="AQ68" i="35"/>
  <c r="AQ68" i="34"/>
  <c r="BJ68" i="34"/>
  <c r="AQ68" i="33"/>
  <c r="BJ68" i="33"/>
  <c r="AQ68" i="32"/>
  <c r="BJ68" i="31"/>
  <c r="BJ68" i="32"/>
  <c r="AQ68" i="31"/>
  <c r="AQ68" i="30"/>
  <c r="AQ68" i="29"/>
  <c r="BJ68" i="29"/>
  <c r="X68" i="29"/>
  <c r="BJ68" i="30"/>
  <c r="E68" i="29"/>
  <c r="AK13" i="29"/>
  <c r="R13" i="29"/>
  <c r="BW21" i="35"/>
  <c r="BD21" i="35"/>
  <c r="BW21" i="34"/>
  <c r="BD21" i="34"/>
  <c r="BD21" i="33"/>
  <c r="BW21" i="33"/>
  <c r="BW21" i="32"/>
  <c r="BD21" i="32"/>
  <c r="BD21" i="31"/>
  <c r="BW21" i="31"/>
  <c r="BW21" i="30"/>
  <c r="BW21" i="29"/>
  <c r="BD21" i="29"/>
  <c r="AK21" i="29"/>
  <c r="BD21" i="30"/>
  <c r="R21" i="29"/>
  <c r="BW29" i="35"/>
  <c r="BD29" i="35"/>
  <c r="BD29" i="34"/>
  <c r="BW29" i="34"/>
  <c r="BD29" i="33"/>
  <c r="BW29" i="33"/>
  <c r="BW29" i="32"/>
  <c r="BD29" i="32"/>
  <c r="BD29" i="31"/>
  <c r="BW29" i="31"/>
  <c r="BW29" i="30"/>
  <c r="BD29" i="30"/>
  <c r="BW29" i="29"/>
  <c r="BD29" i="29"/>
  <c r="AK29" i="29"/>
  <c r="R29" i="29"/>
  <c r="BW37" i="35"/>
  <c r="BD37" i="35"/>
  <c r="BD37" i="34"/>
  <c r="BW37" i="33"/>
  <c r="BD37" i="33"/>
  <c r="BW37" i="34"/>
  <c r="BW37" i="32"/>
  <c r="BW37" i="31"/>
  <c r="BD37" i="32"/>
  <c r="BD37" i="31"/>
  <c r="BW37" i="30"/>
  <c r="BD37" i="30"/>
  <c r="BW37" i="29"/>
  <c r="BD37" i="29"/>
  <c r="AK37" i="29"/>
  <c r="R37" i="29"/>
  <c r="BW45" i="35"/>
  <c r="BD45" i="35"/>
  <c r="BW45" i="34"/>
  <c r="BD45" i="34"/>
  <c r="BW45" i="33"/>
  <c r="BD45" i="33"/>
  <c r="BW45" i="32"/>
  <c r="BW45" i="31"/>
  <c r="BD45" i="32"/>
  <c r="BD45" i="31"/>
  <c r="BW45" i="30"/>
  <c r="BD45" i="30"/>
  <c r="BD45" i="29"/>
  <c r="AK45" i="29"/>
  <c r="BW45" i="29"/>
  <c r="R45" i="29"/>
  <c r="BW53" i="35"/>
  <c r="BD53" i="35"/>
  <c r="BW53" i="34"/>
  <c r="BD53" i="34"/>
  <c r="BW53" i="33"/>
  <c r="BD53" i="33"/>
  <c r="BW53" i="32"/>
  <c r="BW53" i="31"/>
  <c r="BD53" i="32"/>
  <c r="BD53" i="31"/>
  <c r="BW53" i="30"/>
  <c r="BW53" i="29"/>
  <c r="BD53" i="29"/>
  <c r="AK53" i="29"/>
  <c r="BD53" i="30"/>
  <c r="R53" i="29"/>
  <c r="BW61" i="35"/>
  <c r="BD61" i="35"/>
  <c r="BW61" i="34"/>
  <c r="BD61" i="34"/>
  <c r="BW61" i="33"/>
  <c r="BD61" i="33"/>
  <c r="BW61" i="32"/>
  <c r="BW61" i="31"/>
  <c r="BD61" i="32"/>
  <c r="BD61" i="31"/>
  <c r="BW61" i="30"/>
  <c r="BD61" i="30"/>
  <c r="BD61" i="29"/>
  <c r="BW61" i="29"/>
  <c r="AK61" i="29"/>
  <c r="R61" i="29"/>
  <c r="BD69" i="35"/>
  <c r="BW69" i="35"/>
  <c r="BW69" i="34"/>
  <c r="BD69" i="34"/>
  <c r="BW69" i="33"/>
  <c r="BD69" i="33"/>
  <c r="BW69" i="32"/>
  <c r="BW69" i="31"/>
  <c r="BD69" i="32"/>
  <c r="BD69" i="31"/>
  <c r="BW69" i="30"/>
  <c r="BW69" i="29"/>
  <c r="BD69" i="30"/>
  <c r="BD69" i="29"/>
  <c r="AK69" i="29"/>
  <c r="R69" i="29"/>
  <c r="BD73" i="35"/>
  <c r="BD73" i="31"/>
  <c r="BD73" i="34"/>
  <c r="BW73" i="29"/>
  <c r="BW73" i="34"/>
  <c r="BW73" i="30"/>
  <c r="BD73" i="33"/>
  <c r="BD73" i="29"/>
  <c r="BW73" i="33"/>
  <c r="BD73" i="32"/>
  <c r="BD73" i="30"/>
  <c r="BW73" i="32"/>
  <c r="BW73" i="35"/>
  <c r="BW73" i="31"/>
  <c r="AI15" i="30"/>
  <c r="P15" i="30"/>
  <c r="AI23" i="30"/>
  <c r="P23" i="30"/>
  <c r="AI31" i="30"/>
  <c r="P31" i="30"/>
  <c r="AI39" i="30"/>
  <c r="P39" i="30"/>
  <c r="AI47" i="30"/>
  <c r="P47" i="30"/>
  <c r="AI55" i="30"/>
  <c r="P55" i="30"/>
  <c r="AI63" i="30"/>
  <c r="P63" i="30"/>
  <c r="AI71" i="30"/>
  <c r="P71" i="30"/>
  <c r="O17" i="30"/>
  <c r="AH17" i="30"/>
  <c r="O25" i="30"/>
  <c r="AH25" i="30"/>
  <c r="O33" i="30"/>
  <c r="AH33" i="30"/>
  <c r="AH41" i="30"/>
  <c r="O41" i="30"/>
  <c r="AH49" i="30"/>
  <c r="O49" i="30"/>
  <c r="AH57" i="30"/>
  <c r="O57" i="30"/>
  <c r="AH65" i="30"/>
  <c r="O65" i="30"/>
  <c r="AG19" i="30"/>
  <c r="N19" i="30"/>
  <c r="AG27" i="30"/>
  <c r="N27" i="30"/>
  <c r="AG35" i="30"/>
  <c r="N35" i="30"/>
  <c r="N43" i="30"/>
  <c r="AG43" i="30"/>
  <c r="N51" i="30"/>
  <c r="AG51" i="30"/>
  <c r="N59" i="30"/>
  <c r="AG59" i="30"/>
  <c r="N67" i="30"/>
  <c r="AG67" i="30"/>
  <c r="AY17" i="35"/>
  <c r="BR17" i="35"/>
  <c r="AY17" i="34"/>
  <c r="BR17" i="34"/>
  <c r="BR17" i="33"/>
  <c r="AY17" i="33"/>
  <c r="BR17" i="32"/>
  <c r="AY17" i="32"/>
  <c r="BR17" i="31"/>
  <c r="AY17" i="31"/>
  <c r="BR17" i="30"/>
  <c r="AY17" i="30"/>
  <c r="BR17" i="29"/>
  <c r="AY17" i="29"/>
  <c r="AF17" i="29"/>
  <c r="M17" i="29"/>
  <c r="BR37" i="35"/>
  <c r="AY37" i="35"/>
  <c r="BR37" i="34"/>
  <c r="BR37" i="33"/>
  <c r="AY37" i="33"/>
  <c r="AY37" i="34"/>
  <c r="AY37" i="32"/>
  <c r="AY37" i="31"/>
  <c r="BR37" i="32"/>
  <c r="BR37" i="31"/>
  <c r="BR37" i="30"/>
  <c r="AY37" i="30"/>
  <c r="BR37" i="29"/>
  <c r="AY37" i="29"/>
  <c r="AF37" i="29"/>
  <c r="M37" i="29"/>
  <c r="AF57" i="30"/>
  <c r="M57" i="30"/>
  <c r="BR69" i="35"/>
  <c r="AY69" i="35"/>
  <c r="AY69" i="34"/>
  <c r="BR69" i="34"/>
  <c r="BR69" i="33"/>
  <c r="AY69" i="33"/>
  <c r="BR69" i="32"/>
  <c r="AY69" i="32"/>
  <c r="AY69" i="31"/>
  <c r="BR69" i="31"/>
  <c r="BR69" i="30"/>
  <c r="AY69" i="30"/>
  <c r="AY69" i="29"/>
  <c r="AF69" i="29"/>
  <c r="BR69" i="29"/>
  <c r="M69" i="29"/>
  <c r="BR73" i="35"/>
  <c r="AY73" i="32"/>
  <c r="BR73" i="34"/>
  <c r="BR73" i="30"/>
  <c r="AY73" i="34"/>
  <c r="AY73" i="30"/>
  <c r="BR73" i="33"/>
  <c r="BR73" i="29"/>
  <c r="AY73" i="33"/>
  <c r="AY73" i="29"/>
  <c r="BR73" i="32"/>
  <c r="BR73" i="31"/>
  <c r="AY73" i="35"/>
  <c r="AY73" i="31"/>
  <c r="AC17" i="30"/>
  <c r="J17" i="30"/>
  <c r="AC25" i="30"/>
  <c r="J25" i="30"/>
  <c r="AC33" i="30"/>
  <c r="J33" i="30"/>
  <c r="J41" i="30"/>
  <c r="AC41" i="30"/>
  <c r="J49" i="30"/>
  <c r="AC49" i="30"/>
  <c r="J57" i="30"/>
  <c r="AC57" i="30"/>
  <c r="J65" i="30"/>
  <c r="AC65" i="30"/>
  <c r="I19" i="30"/>
  <c r="AB19" i="30"/>
  <c r="I27" i="30"/>
  <c r="AB27" i="30"/>
  <c r="I35" i="30"/>
  <c r="AB35" i="30"/>
  <c r="I43" i="30"/>
  <c r="AB43" i="30"/>
  <c r="I51" i="30"/>
  <c r="AB51" i="30"/>
  <c r="AB59" i="30"/>
  <c r="I59" i="30"/>
  <c r="AB67" i="30"/>
  <c r="I67" i="30"/>
  <c r="AT21" i="35"/>
  <c r="BM21" i="35"/>
  <c r="BM21" i="34"/>
  <c r="AT21" i="34"/>
  <c r="BM21" i="33"/>
  <c r="AT21" i="33"/>
  <c r="BM21" i="32"/>
  <c r="AT21" i="32"/>
  <c r="BM21" i="31"/>
  <c r="AT21" i="31"/>
  <c r="AT21" i="30"/>
  <c r="BM21" i="30"/>
  <c r="BM21" i="29"/>
  <c r="AT21" i="29"/>
  <c r="AA21" i="29"/>
  <c r="H21" i="29"/>
  <c r="AA41" i="30"/>
  <c r="H41" i="30"/>
  <c r="BM57" i="35"/>
  <c r="AT57" i="35"/>
  <c r="BM57" i="34"/>
  <c r="AT57" i="34"/>
  <c r="BM57" i="33"/>
  <c r="AT57" i="33"/>
  <c r="AT57" i="32"/>
  <c r="BM57" i="32"/>
  <c r="AT57" i="31"/>
  <c r="BM57" i="31"/>
  <c r="AT57" i="30"/>
  <c r="BM57" i="30"/>
  <c r="BM57" i="29"/>
  <c r="AT57" i="29"/>
  <c r="AA57" i="29"/>
  <c r="H57" i="29"/>
  <c r="AA71" i="30"/>
  <c r="H71" i="30"/>
  <c r="G17" i="30"/>
  <c r="Z17" i="30"/>
  <c r="G25" i="30"/>
  <c r="Z25" i="30"/>
  <c r="G33" i="30"/>
  <c r="Z33" i="30"/>
  <c r="Z41" i="30"/>
  <c r="G41" i="30"/>
  <c r="Z49" i="30"/>
  <c r="G49" i="30"/>
  <c r="Z57" i="30"/>
  <c r="G57" i="30"/>
  <c r="Z65" i="30"/>
  <c r="G65" i="30"/>
  <c r="Y19" i="30"/>
  <c r="F19" i="30"/>
  <c r="Y27" i="30"/>
  <c r="F27" i="30"/>
  <c r="Y35" i="30"/>
  <c r="F35" i="30"/>
  <c r="F43" i="30"/>
  <c r="Y43" i="30"/>
  <c r="F51" i="30"/>
  <c r="Y51" i="30"/>
  <c r="F59" i="30"/>
  <c r="Y59" i="30"/>
  <c r="F67" i="30"/>
  <c r="Y67" i="30"/>
  <c r="BH17" i="35"/>
  <c r="AO17" i="34"/>
  <c r="AO17" i="35"/>
  <c r="BH17" i="34"/>
  <c r="BH17" i="33"/>
  <c r="AO17" i="33"/>
  <c r="BH17" i="32"/>
  <c r="AO17" i="32"/>
  <c r="BH17" i="31"/>
  <c r="AO17" i="31"/>
  <c r="BH17" i="30"/>
  <c r="AO17" i="30"/>
  <c r="V17" i="29"/>
  <c r="BH17" i="29"/>
  <c r="AO17" i="29"/>
  <c r="C17" i="29"/>
  <c r="BH37" i="35"/>
  <c r="AO37" i="35"/>
  <c r="BH37" i="34"/>
  <c r="AO37" i="34"/>
  <c r="BH37" i="33"/>
  <c r="AO37" i="33"/>
  <c r="AO37" i="32"/>
  <c r="BH37" i="32"/>
  <c r="BH37" i="31"/>
  <c r="AO37" i="31"/>
  <c r="BH37" i="30"/>
  <c r="AO37" i="30"/>
  <c r="BH37" i="29"/>
  <c r="AO37" i="29"/>
  <c r="V37" i="29"/>
  <c r="C37" i="29"/>
  <c r="C57" i="30"/>
  <c r="V57" i="30"/>
  <c r="BH69" i="35"/>
  <c r="AO69" i="35"/>
  <c r="BH69" i="34"/>
  <c r="AO69" i="34"/>
  <c r="BH69" i="33"/>
  <c r="AO69" i="33"/>
  <c r="AO69" i="32"/>
  <c r="BH69" i="32"/>
  <c r="BH69" i="31"/>
  <c r="AO69" i="31"/>
  <c r="BH69" i="30"/>
  <c r="BH69" i="29"/>
  <c r="AO69" i="30"/>
  <c r="AO69" i="29"/>
  <c r="V69" i="29"/>
  <c r="C69" i="29"/>
  <c r="BH73" i="34"/>
  <c r="BH73" i="30"/>
  <c r="AO73" i="33"/>
  <c r="AO73" i="30"/>
  <c r="BH73" i="33"/>
  <c r="AO73" i="32"/>
  <c r="BH73" i="31"/>
  <c r="AO73" i="29"/>
  <c r="BH73" i="35"/>
  <c r="BH73" i="32"/>
  <c r="AO73" i="35"/>
  <c r="AO73" i="31"/>
  <c r="AO73" i="34"/>
  <c r="BH73" i="29"/>
  <c r="BW18" i="35"/>
  <c r="BD18" i="35"/>
  <c r="BW18" i="34"/>
  <c r="BD18" i="34"/>
  <c r="BW18" i="33"/>
  <c r="BD18" i="33"/>
  <c r="BD18" i="32"/>
  <c r="BW18" i="32"/>
  <c r="BW18" i="31"/>
  <c r="BD18" i="31"/>
  <c r="BD18" i="30"/>
  <c r="BW18" i="30"/>
  <c r="BW18" i="29"/>
  <c r="BD18" i="29"/>
  <c r="AK18" i="29"/>
  <c r="R18" i="29"/>
  <c r="BW26" i="35"/>
  <c r="BD26" i="35"/>
  <c r="BW26" i="34"/>
  <c r="BD26" i="34"/>
  <c r="BW26" i="33"/>
  <c r="BD26" i="33"/>
  <c r="BD26" i="32"/>
  <c r="BW26" i="32"/>
  <c r="BW26" i="31"/>
  <c r="BD26" i="31"/>
  <c r="BD26" i="30"/>
  <c r="BW26" i="30"/>
  <c r="BW26" i="29"/>
  <c r="BD26" i="29"/>
  <c r="AK26" i="29"/>
  <c r="R26" i="29"/>
  <c r="BW34" i="35"/>
  <c r="BD34" i="35"/>
  <c r="BW34" i="34"/>
  <c r="BW34" i="33"/>
  <c r="BD34" i="34"/>
  <c r="BD34" i="33"/>
  <c r="BD34" i="32"/>
  <c r="BD34" i="31"/>
  <c r="BW34" i="32"/>
  <c r="BW34" i="31"/>
  <c r="BD34" i="30"/>
  <c r="BW34" i="30"/>
  <c r="BW34" i="29"/>
  <c r="BD34" i="29"/>
  <c r="AK34" i="29"/>
  <c r="R34" i="29"/>
  <c r="BW42" i="35"/>
  <c r="BD42" i="35"/>
  <c r="BW42" i="34"/>
  <c r="BW42" i="33"/>
  <c r="BD42" i="34"/>
  <c r="BD42" i="33"/>
  <c r="BD42" i="32"/>
  <c r="BD42" i="31"/>
  <c r="BW42" i="32"/>
  <c r="BW42" i="31"/>
  <c r="BD42" i="30"/>
  <c r="BW42" i="30"/>
  <c r="BW42" i="29"/>
  <c r="BD42" i="29"/>
  <c r="AK42" i="29"/>
  <c r="R42" i="29"/>
  <c r="BW50" i="35"/>
  <c r="BD50" i="35"/>
  <c r="BD50" i="34"/>
  <c r="BW50" i="34"/>
  <c r="BW50" i="33"/>
  <c r="BD50" i="33"/>
  <c r="BW50" i="32"/>
  <c r="BD50" i="32"/>
  <c r="BD50" i="31"/>
  <c r="BW50" i="31"/>
  <c r="BD50" i="30"/>
  <c r="BW50" i="30"/>
  <c r="BW50" i="29"/>
  <c r="BD50" i="29"/>
  <c r="AK50" i="29"/>
  <c r="R50" i="29"/>
  <c r="BW58" i="35"/>
  <c r="BD58" i="35"/>
  <c r="BD58" i="34"/>
  <c r="BW58" i="34"/>
  <c r="BW58" i="33"/>
  <c r="BD58" i="33"/>
  <c r="BW58" i="32"/>
  <c r="BD58" i="32"/>
  <c r="BD58" i="31"/>
  <c r="BW58" i="31"/>
  <c r="BD58" i="30"/>
  <c r="BW58" i="30"/>
  <c r="BW58" i="29"/>
  <c r="BD58" i="29"/>
  <c r="AK58" i="29"/>
  <c r="R58" i="29"/>
  <c r="BW66" i="35"/>
  <c r="BD66" i="35"/>
  <c r="BD66" i="34"/>
  <c r="BW66" i="34"/>
  <c r="BW66" i="33"/>
  <c r="BD66" i="33"/>
  <c r="BW66" i="32"/>
  <c r="BD66" i="32"/>
  <c r="BD66" i="31"/>
  <c r="BW66" i="31"/>
  <c r="BD66" i="30"/>
  <c r="BW66" i="30"/>
  <c r="BW66" i="29"/>
  <c r="BD66" i="29"/>
  <c r="AK66" i="29"/>
  <c r="R66" i="29"/>
  <c r="BW74" i="35"/>
  <c r="BD74" i="35"/>
  <c r="BW74" i="34"/>
  <c r="BD74" i="34"/>
  <c r="BW74" i="33"/>
  <c r="BD74" i="33"/>
  <c r="BW74" i="32"/>
  <c r="BD74" i="32"/>
  <c r="BD74" i="31"/>
  <c r="BW74" i="31"/>
  <c r="BD74" i="30"/>
  <c r="BW74" i="30"/>
  <c r="BW74" i="29"/>
  <c r="BD74" i="29"/>
  <c r="AK74" i="29"/>
  <c r="R74" i="29"/>
  <c r="BB18" i="35"/>
  <c r="BU18" i="34"/>
  <c r="BU18" i="35"/>
  <c r="BB18" i="34"/>
  <c r="BB18" i="33"/>
  <c r="BU18" i="33"/>
  <c r="BB18" i="32"/>
  <c r="BU18" i="32"/>
  <c r="BB18" i="31"/>
  <c r="BU18" i="31"/>
  <c r="BU18" i="30"/>
  <c r="BB18" i="30"/>
  <c r="AI18" i="29"/>
  <c r="BU18" i="29"/>
  <c r="BB18" i="29"/>
  <c r="P18" i="29"/>
  <c r="BU26" i="35"/>
  <c r="BB26" i="35"/>
  <c r="BU26" i="34"/>
  <c r="BB26" i="34"/>
  <c r="BB26" i="33"/>
  <c r="BU26" i="33"/>
  <c r="BB26" i="32"/>
  <c r="BU26" i="32"/>
  <c r="BB26" i="31"/>
  <c r="BU26" i="31"/>
  <c r="BU26" i="30"/>
  <c r="BB26" i="30"/>
  <c r="AI26" i="29"/>
  <c r="BU26" i="29"/>
  <c r="BB26" i="29"/>
  <c r="P26" i="29"/>
  <c r="BU34" i="35"/>
  <c r="BB34" i="35"/>
  <c r="BU34" i="34"/>
  <c r="BB34" i="34"/>
  <c r="BU34" i="33"/>
  <c r="BB34" i="33"/>
  <c r="BB34" i="32"/>
  <c r="BU34" i="32"/>
  <c r="BU34" i="31"/>
  <c r="BB34" i="31"/>
  <c r="BU34" i="30"/>
  <c r="BB34" i="30"/>
  <c r="AI34" i="29"/>
  <c r="BU34" i="29"/>
  <c r="BB34" i="29"/>
  <c r="P34" i="29"/>
  <c r="BU42" i="35"/>
  <c r="BB42" i="35"/>
  <c r="BU42" i="34"/>
  <c r="BB42" i="34"/>
  <c r="BU42" i="33"/>
  <c r="BB42" i="32"/>
  <c r="BB42" i="33"/>
  <c r="BU42" i="32"/>
  <c r="BU42" i="31"/>
  <c r="BB42" i="31"/>
  <c r="BU42" i="30"/>
  <c r="BU42" i="29"/>
  <c r="BB42" i="30"/>
  <c r="AI42" i="29"/>
  <c r="BB42" i="29"/>
  <c r="P42" i="29"/>
  <c r="BU50" i="35"/>
  <c r="BB50" i="35"/>
  <c r="BU50" i="34"/>
  <c r="BB50" i="34"/>
  <c r="BU50" i="33"/>
  <c r="BB50" i="33"/>
  <c r="BB50" i="32"/>
  <c r="BU50" i="32"/>
  <c r="BU50" i="31"/>
  <c r="BB50" i="31"/>
  <c r="BU50" i="30"/>
  <c r="BU50" i="29"/>
  <c r="BB50" i="30"/>
  <c r="AI50" i="29"/>
  <c r="BB50" i="29"/>
  <c r="P50" i="29"/>
  <c r="BU58" i="35"/>
  <c r="BB58" i="35"/>
  <c r="BU58" i="34"/>
  <c r="BB58" i="34"/>
  <c r="BU58" i="33"/>
  <c r="BB58" i="33"/>
  <c r="BB58" i="32"/>
  <c r="BU58" i="32"/>
  <c r="BU58" i="31"/>
  <c r="BB58" i="31"/>
  <c r="BU58" i="30"/>
  <c r="BU58" i="29"/>
  <c r="BB58" i="30"/>
  <c r="AI58" i="29"/>
  <c r="BB58" i="29"/>
  <c r="P58" i="29"/>
  <c r="BU66" i="35"/>
  <c r="BB66" i="35"/>
  <c r="BU66" i="34"/>
  <c r="BB66" i="34"/>
  <c r="BU66" i="33"/>
  <c r="BB66" i="33"/>
  <c r="BB66" i="32"/>
  <c r="BU66" i="32"/>
  <c r="BU66" i="31"/>
  <c r="BB66" i="31"/>
  <c r="BU66" i="30"/>
  <c r="BU66" i="29"/>
  <c r="BB66" i="30"/>
  <c r="AI66" i="29"/>
  <c r="BB66" i="29"/>
  <c r="P66" i="29"/>
  <c r="BU74" i="35"/>
  <c r="BB74" i="35"/>
  <c r="BB74" i="34"/>
  <c r="BU74" i="34"/>
  <c r="BU74" i="33"/>
  <c r="BB74" i="33"/>
  <c r="BB74" i="32"/>
  <c r="BU74" i="32"/>
  <c r="BU74" i="31"/>
  <c r="BB74" i="31"/>
  <c r="BU74" i="30"/>
  <c r="BU74" i="29"/>
  <c r="BB74" i="30"/>
  <c r="AI74" i="29"/>
  <c r="P74" i="29"/>
  <c r="BB74" i="29"/>
  <c r="BT18" i="35"/>
  <c r="BA18" i="35"/>
  <c r="BT18" i="34"/>
  <c r="BA18" i="34"/>
  <c r="BA18" i="33"/>
  <c r="BT18" i="33"/>
  <c r="BT18" i="32"/>
  <c r="BA18" i="32"/>
  <c r="BA18" i="31"/>
  <c r="BT18" i="31"/>
  <c r="BT18" i="30"/>
  <c r="BA18" i="30"/>
  <c r="BT18" i="29"/>
  <c r="BA18" i="29"/>
  <c r="AH18" i="29"/>
  <c r="O18" i="29"/>
  <c r="BT26" i="35"/>
  <c r="BA26" i="35"/>
  <c r="BT26" i="34"/>
  <c r="BA26" i="34"/>
  <c r="BA26" i="33"/>
  <c r="BT26" i="33"/>
  <c r="BT26" i="32"/>
  <c r="BA26" i="32"/>
  <c r="BA26" i="31"/>
  <c r="BT26" i="31"/>
  <c r="BT26" i="30"/>
  <c r="BA26" i="30"/>
  <c r="BT26" i="29"/>
  <c r="BA26" i="29"/>
  <c r="AH26" i="29"/>
  <c r="O26" i="29"/>
  <c r="BT34" i="35"/>
  <c r="BA34" i="35"/>
  <c r="BA34" i="34"/>
  <c r="BT34" i="33"/>
  <c r="BT34" i="34"/>
  <c r="BA34" i="33"/>
  <c r="BT34" i="32"/>
  <c r="BT34" i="31"/>
  <c r="BA34" i="32"/>
  <c r="BA34" i="31"/>
  <c r="BT34" i="30"/>
  <c r="BA34" i="30"/>
  <c r="BT34" i="29"/>
  <c r="BA34" i="29"/>
  <c r="AH34" i="29"/>
  <c r="O34" i="29"/>
  <c r="BT42" i="35"/>
  <c r="BA42" i="35"/>
  <c r="BA42" i="34"/>
  <c r="BT42" i="33"/>
  <c r="BA42" i="33"/>
  <c r="BT42" i="34"/>
  <c r="BT42" i="32"/>
  <c r="BT42" i="31"/>
  <c r="BA42" i="32"/>
  <c r="BA42" i="31"/>
  <c r="BT42" i="30"/>
  <c r="BA42" i="30"/>
  <c r="BA42" i="29"/>
  <c r="AH42" i="29"/>
  <c r="BT42" i="29"/>
  <c r="O42" i="29"/>
  <c r="BT50" i="35"/>
  <c r="BA50" i="35"/>
  <c r="BT50" i="34"/>
  <c r="BA50" i="34"/>
  <c r="BT50" i="33"/>
  <c r="BA50" i="33"/>
  <c r="BT50" i="32"/>
  <c r="BT50" i="31"/>
  <c r="BA50" i="32"/>
  <c r="BA50" i="31"/>
  <c r="BT50" i="30"/>
  <c r="BA50" i="30"/>
  <c r="BA50" i="29"/>
  <c r="AH50" i="29"/>
  <c r="BT50" i="29"/>
  <c r="O50" i="29"/>
  <c r="BT58" i="35"/>
  <c r="BA58" i="35"/>
  <c r="BT58" i="34"/>
  <c r="BA58" i="34"/>
  <c r="BT58" i="33"/>
  <c r="BA58" i="33"/>
  <c r="BT58" i="32"/>
  <c r="BA58" i="32"/>
  <c r="BT58" i="31"/>
  <c r="BA58" i="31"/>
  <c r="BT58" i="30"/>
  <c r="BT58" i="29"/>
  <c r="BA58" i="30"/>
  <c r="BA58" i="29"/>
  <c r="AH58" i="29"/>
  <c r="O58" i="29"/>
  <c r="BA66" i="35"/>
  <c r="BT66" i="35"/>
  <c r="BT66" i="34"/>
  <c r="BA66" i="34"/>
  <c r="BT66" i="33"/>
  <c r="BA66" i="33"/>
  <c r="BT66" i="32"/>
  <c r="BT66" i="31"/>
  <c r="BA66" i="32"/>
  <c r="BA66" i="31"/>
  <c r="BT66" i="30"/>
  <c r="BT66" i="29"/>
  <c r="BA66" i="30"/>
  <c r="BA66" i="29"/>
  <c r="AH66" i="29"/>
  <c r="O66" i="29"/>
  <c r="BA74" i="35"/>
  <c r="BT74" i="35"/>
  <c r="BA74" i="34"/>
  <c r="BT74" i="34"/>
  <c r="BT74" i="33"/>
  <c r="BA74" i="33"/>
  <c r="BT74" i="32"/>
  <c r="BT74" i="31"/>
  <c r="BA74" i="31"/>
  <c r="BA74" i="32"/>
  <c r="BT74" i="30"/>
  <c r="BT74" i="29"/>
  <c r="BA74" i="30"/>
  <c r="BA74" i="29"/>
  <c r="AH74" i="29"/>
  <c r="O74" i="29"/>
  <c r="AZ18" i="35"/>
  <c r="BS18" i="35"/>
  <c r="AZ18" i="34"/>
  <c r="BS18" i="34"/>
  <c r="BS18" i="33"/>
  <c r="AZ18" i="33"/>
  <c r="BS18" i="32"/>
  <c r="AZ18" i="32"/>
  <c r="BS18" i="31"/>
  <c r="AZ18" i="31"/>
  <c r="BS18" i="30"/>
  <c r="AZ18" i="30"/>
  <c r="BS18" i="29"/>
  <c r="AZ18" i="29"/>
  <c r="AG18" i="29"/>
  <c r="N18" i="29"/>
  <c r="AZ26" i="35"/>
  <c r="BS26" i="35"/>
  <c r="AZ26" i="34"/>
  <c r="BS26" i="34"/>
  <c r="BS26" i="33"/>
  <c r="AZ26" i="33"/>
  <c r="BS26" i="32"/>
  <c r="AZ26" i="32"/>
  <c r="BS26" i="31"/>
  <c r="AZ26" i="31"/>
  <c r="BS26" i="30"/>
  <c r="AZ26" i="30"/>
  <c r="BS26" i="29"/>
  <c r="AZ26" i="29"/>
  <c r="AG26" i="29"/>
  <c r="N26" i="29"/>
  <c r="AZ34" i="35"/>
  <c r="BS34" i="35"/>
  <c r="AZ34" i="34"/>
  <c r="BS34" i="33"/>
  <c r="BS34" i="34"/>
  <c r="AZ34" i="33"/>
  <c r="BS34" i="32"/>
  <c r="AZ34" i="32"/>
  <c r="AZ34" i="31"/>
  <c r="BS34" i="31"/>
  <c r="BS34" i="30"/>
  <c r="AZ34" i="30"/>
  <c r="BS34" i="29"/>
  <c r="AZ34" i="29"/>
  <c r="AG34" i="29"/>
  <c r="N34" i="29"/>
  <c r="AZ42" i="35"/>
  <c r="BS42" i="35"/>
  <c r="AZ42" i="34"/>
  <c r="BS42" i="34"/>
  <c r="BS42" i="33"/>
  <c r="AZ42" i="33"/>
  <c r="BS42" i="32"/>
  <c r="BS42" i="31"/>
  <c r="AZ42" i="32"/>
  <c r="AZ42" i="31"/>
  <c r="BS42" i="30"/>
  <c r="AZ42" i="30"/>
  <c r="AZ42" i="29"/>
  <c r="AG42" i="29"/>
  <c r="BS42" i="29"/>
  <c r="N42" i="29"/>
  <c r="AZ50" i="35"/>
  <c r="BS50" i="35"/>
  <c r="BS50" i="34"/>
  <c r="AZ50" i="34"/>
  <c r="BS50" i="33"/>
  <c r="AZ50" i="33"/>
  <c r="BS50" i="32"/>
  <c r="AZ50" i="32"/>
  <c r="BS50" i="31"/>
  <c r="AZ50" i="31"/>
  <c r="BS50" i="30"/>
  <c r="AZ50" i="30"/>
  <c r="BS50" i="29"/>
  <c r="AZ50" i="29"/>
  <c r="AG50" i="29"/>
  <c r="N50" i="29"/>
  <c r="AZ58" i="35"/>
  <c r="BS58" i="35"/>
  <c r="BS58" i="34"/>
  <c r="AZ58" i="34"/>
  <c r="BS58" i="33"/>
  <c r="AZ58" i="33"/>
  <c r="BS58" i="32"/>
  <c r="AZ58" i="32"/>
  <c r="BS58" i="31"/>
  <c r="AZ58" i="31"/>
  <c r="BS58" i="30"/>
  <c r="AZ58" i="30"/>
  <c r="AZ58" i="29"/>
  <c r="AG58" i="29"/>
  <c r="BS58" i="29"/>
  <c r="N58" i="29"/>
  <c r="AZ66" i="35"/>
  <c r="BS66" i="35"/>
  <c r="BS66" i="34"/>
  <c r="AZ66" i="34"/>
  <c r="BS66" i="33"/>
  <c r="AZ66" i="33"/>
  <c r="BS66" i="32"/>
  <c r="BS66" i="31"/>
  <c r="AZ66" i="32"/>
  <c r="AZ66" i="31"/>
  <c r="BS66" i="30"/>
  <c r="AZ66" i="30"/>
  <c r="BS66" i="29"/>
  <c r="AZ66" i="29"/>
  <c r="AG66" i="29"/>
  <c r="N66" i="29"/>
  <c r="AZ74" i="35"/>
  <c r="BS74" i="35"/>
  <c r="AZ74" i="34"/>
  <c r="BS74" i="34"/>
  <c r="BS74" i="33"/>
  <c r="AZ74" i="33"/>
  <c r="BS74" i="32"/>
  <c r="BS74" i="31"/>
  <c r="AZ74" i="31"/>
  <c r="AZ74" i="32"/>
  <c r="BS74" i="30"/>
  <c r="AZ74" i="30"/>
  <c r="AZ74" i="29"/>
  <c r="AG74" i="29"/>
  <c r="N74" i="29"/>
  <c r="BS74" i="29"/>
  <c r="M32" i="30"/>
  <c r="AF32" i="30"/>
  <c r="AY50" i="35"/>
  <c r="BR50" i="35"/>
  <c r="BR50" i="34"/>
  <c r="AY50" i="34"/>
  <c r="AY50" i="33"/>
  <c r="BR50" i="33"/>
  <c r="BR50" i="32"/>
  <c r="AY50" i="32"/>
  <c r="BR50" i="31"/>
  <c r="AY50" i="31"/>
  <c r="BR50" i="30"/>
  <c r="AY50" i="30"/>
  <c r="BR50" i="29"/>
  <c r="AY50" i="29"/>
  <c r="AF50" i="29"/>
  <c r="M50" i="29"/>
  <c r="AF64" i="30"/>
  <c r="M64" i="30"/>
  <c r="AC12" i="29"/>
  <c r="J12" i="29"/>
  <c r="AV20" i="35"/>
  <c r="BO20" i="35"/>
  <c r="BO20" i="34"/>
  <c r="AV20" i="34"/>
  <c r="AV20" i="33"/>
  <c r="BO20" i="33"/>
  <c r="AV20" i="32"/>
  <c r="BO20" i="32"/>
  <c r="AV20" i="31"/>
  <c r="BO20" i="31"/>
  <c r="BO20" i="30"/>
  <c r="AV20" i="30"/>
  <c r="AC20" i="29"/>
  <c r="BO20" i="29"/>
  <c r="AV20" i="29"/>
  <c r="J20" i="29"/>
  <c r="BO28" i="35"/>
  <c r="AV28" i="35"/>
  <c r="BO28" i="34"/>
  <c r="AV28" i="34"/>
  <c r="AV28" i="33"/>
  <c r="BO28" i="33"/>
  <c r="AV28" i="32"/>
  <c r="BO28" i="32"/>
  <c r="AV28" i="31"/>
  <c r="BO28" i="31"/>
  <c r="BO28" i="30"/>
  <c r="AV28" i="30"/>
  <c r="AC28" i="29"/>
  <c r="BO28" i="29"/>
  <c r="AV28" i="29"/>
  <c r="J28" i="29"/>
  <c r="BO36" i="35"/>
  <c r="AV36" i="35"/>
  <c r="BO36" i="34"/>
  <c r="AV36" i="34"/>
  <c r="BO36" i="33"/>
  <c r="AV36" i="33"/>
  <c r="AV36" i="32"/>
  <c r="BO36" i="32"/>
  <c r="BO36" i="31"/>
  <c r="AV36" i="31"/>
  <c r="BO36" i="30"/>
  <c r="AV36" i="30"/>
  <c r="AC36" i="29"/>
  <c r="BO36" i="29"/>
  <c r="AV36" i="29"/>
  <c r="J36" i="29"/>
  <c r="BO44" i="35"/>
  <c r="AV44" i="35"/>
  <c r="BO44" i="34"/>
  <c r="AV44" i="34"/>
  <c r="BO44" i="33"/>
  <c r="AV44" i="32"/>
  <c r="AV44" i="33"/>
  <c r="BO44" i="32"/>
  <c r="BO44" i="31"/>
  <c r="AV44" i="31"/>
  <c r="BO44" i="29"/>
  <c r="BO44" i="30"/>
  <c r="AV44" i="30"/>
  <c r="AC44" i="29"/>
  <c r="AV44" i="29"/>
  <c r="J44" i="29"/>
  <c r="BO52" i="35"/>
  <c r="AV52" i="35"/>
  <c r="BO52" i="34"/>
  <c r="AV52" i="34"/>
  <c r="BO52" i="33"/>
  <c r="AV52" i="33"/>
  <c r="AV52" i="32"/>
  <c r="BO52" i="32"/>
  <c r="BO52" i="31"/>
  <c r="AV52" i="31"/>
  <c r="BO52" i="29"/>
  <c r="BO52" i="30"/>
  <c r="AV52" i="30"/>
  <c r="AC52" i="29"/>
  <c r="AV52" i="29"/>
  <c r="J52" i="29"/>
  <c r="BO60" i="35"/>
  <c r="AV60" i="35"/>
  <c r="BO60" i="34"/>
  <c r="AV60" i="34"/>
  <c r="BO60" i="33"/>
  <c r="AV60" i="33"/>
  <c r="AV60" i="32"/>
  <c r="BO60" i="32"/>
  <c r="BO60" i="31"/>
  <c r="AV60" i="31"/>
  <c r="BO60" i="29"/>
  <c r="BO60" i="30"/>
  <c r="AV60" i="30"/>
  <c r="AC60" i="29"/>
  <c r="AV60" i="29"/>
  <c r="J60" i="29"/>
  <c r="BO68" i="35"/>
  <c r="AV68" i="35"/>
  <c r="BO68" i="34"/>
  <c r="AV68" i="34"/>
  <c r="BO68" i="33"/>
  <c r="AV68" i="33"/>
  <c r="AV68" i="32"/>
  <c r="BO68" i="32"/>
  <c r="BO68" i="31"/>
  <c r="AV68" i="31"/>
  <c r="BO68" i="29"/>
  <c r="BO68" i="30"/>
  <c r="AV68" i="30"/>
  <c r="AC68" i="29"/>
  <c r="AV68" i="29"/>
  <c r="J68" i="29"/>
  <c r="AB12" i="29"/>
  <c r="I12" i="29"/>
  <c r="BN20" i="35"/>
  <c r="AU20" i="35"/>
  <c r="BN20" i="34"/>
  <c r="AU20" i="34"/>
  <c r="AU20" i="33"/>
  <c r="BN20" i="33"/>
  <c r="BN20" i="32"/>
  <c r="AU20" i="32"/>
  <c r="AU20" i="31"/>
  <c r="BN20" i="31"/>
  <c r="BN20" i="30"/>
  <c r="AU20" i="30"/>
  <c r="BN20" i="29"/>
  <c r="AU20" i="29"/>
  <c r="AB20" i="29"/>
  <c r="I20" i="29"/>
  <c r="BN28" i="35"/>
  <c r="AU28" i="35"/>
  <c r="BN28" i="34"/>
  <c r="AU28" i="34"/>
  <c r="AU28" i="33"/>
  <c r="BN28" i="33"/>
  <c r="BN28" i="32"/>
  <c r="AU28" i="32"/>
  <c r="AU28" i="31"/>
  <c r="BN28" i="31"/>
  <c r="BN28" i="30"/>
  <c r="AU28" i="30"/>
  <c r="BN28" i="29"/>
  <c r="AU28" i="29"/>
  <c r="AB28" i="29"/>
  <c r="I28" i="29"/>
  <c r="BN36" i="35"/>
  <c r="AU36" i="35"/>
  <c r="AU36" i="34"/>
  <c r="BN36" i="34"/>
  <c r="BN36" i="33"/>
  <c r="AU36" i="33"/>
  <c r="BN36" i="32"/>
  <c r="BN36" i="31"/>
  <c r="AU36" i="32"/>
  <c r="AU36" i="31"/>
  <c r="BN36" i="30"/>
  <c r="AU36" i="30"/>
  <c r="BN36" i="29"/>
  <c r="AU36" i="29"/>
  <c r="AB36" i="29"/>
  <c r="I36" i="29"/>
  <c r="BN44" i="35"/>
  <c r="AU44" i="35"/>
  <c r="AU44" i="34"/>
  <c r="BN44" i="33"/>
  <c r="AU44" i="33"/>
  <c r="BN44" i="34"/>
  <c r="BN44" i="32"/>
  <c r="BN44" i="31"/>
  <c r="AU44" i="32"/>
  <c r="AU44" i="31"/>
  <c r="BN44" i="30"/>
  <c r="AU44" i="30"/>
  <c r="AU44" i="29"/>
  <c r="AB44" i="29"/>
  <c r="BN44" i="29"/>
  <c r="I44" i="29"/>
  <c r="BN52" i="35"/>
  <c r="AU52" i="35"/>
  <c r="BN52" i="34"/>
  <c r="AU52" i="34"/>
  <c r="BN52" i="33"/>
  <c r="AU52" i="33"/>
  <c r="BN52" i="32"/>
  <c r="BN52" i="31"/>
  <c r="AU52" i="32"/>
  <c r="AU52" i="31"/>
  <c r="BN52" i="30"/>
  <c r="AU52" i="30"/>
  <c r="AU52" i="29"/>
  <c r="AB52" i="29"/>
  <c r="BN52" i="29"/>
  <c r="I52" i="29"/>
  <c r="BN60" i="35"/>
  <c r="AU60" i="35"/>
  <c r="BN60" i="34"/>
  <c r="AU60" i="34"/>
  <c r="BN60" i="33"/>
  <c r="AU60" i="33"/>
  <c r="BN60" i="32"/>
  <c r="BN60" i="31"/>
  <c r="AU60" i="32"/>
  <c r="AU60" i="31"/>
  <c r="BN60" i="29"/>
  <c r="BN60" i="30"/>
  <c r="AU60" i="30"/>
  <c r="AU60" i="29"/>
  <c r="AB60" i="29"/>
  <c r="I60" i="29"/>
  <c r="AU68" i="35"/>
  <c r="BN68" i="35"/>
  <c r="BN68" i="34"/>
  <c r="AU68" i="34"/>
  <c r="BN68" i="33"/>
  <c r="AU68" i="33"/>
  <c r="BN68" i="32"/>
  <c r="AU68" i="32"/>
  <c r="BN68" i="31"/>
  <c r="AU68" i="31"/>
  <c r="BN68" i="29"/>
  <c r="BN68" i="30"/>
  <c r="AU68" i="30"/>
  <c r="AU68" i="29"/>
  <c r="AB68" i="29"/>
  <c r="I68" i="29"/>
  <c r="AA12" i="29"/>
  <c r="H12" i="29"/>
  <c r="AT36" i="35"/>
  <c r="BM36" i="35"/>
  <c r="AT36" i="34"/>
  <c r="BM36" i="34"/>
  <c r="BM36" i="33"/>
  <c r="AT36" i="33"/>
  <c r="BM36" i="32"/>
  <c r="AT36" i="32"/>
  <c r="AT36" i="31"/>
  <c r="BM36" i="31"/>
  <c r="BM36" i="30"/>
  <c r="AT36" i="30"/>
  <c r="BM36" i="29"/>
  <c r="AT36" i="29"/>
  <c r="AA36" i="29"/>
  <c r="H36" i="29"/>
  <c r="AT54" i="35"/>
  <c r="BM54" i="35"/>
  <c r="AT54" i="34"/>
  <c r="BM54" i="34"/>
  <c r="AT54" i="33"/>
  <c r="BM54" i="33"/>
  <c r="BM54" i="32"/>
  <c r="AT54" i="32"/>
  <c r="AT54" i="31"/>
  <c r="BM54" i="31"/>
  <c r="BM54" i="30"/>
  <c r="AT54" i="30"/>
  <c r="BM54" i="29"/>
  <c r="AT54" i="29"/>
  <c r="AA54" i="29"/>
  <c r="H54" i="29"/>
  <c r="BM66" i="35"/>
  <c r="AT66" i="35"/>
  <c r="BM66" i="34"/>
  <c r="AT66" i="34"/>
  <c r="BM66" i="33"/>
  <c r="AT66" i="33"/>
  <c r="AT66" i="32"/>
  <c r="BM66" i="32"/>
  <c r="BM66" i="31"/>
  <c r="AT66" i="31"/>
  <c r="BM66" i="30"/>
  <c r="BM66" i="29"/>
  <c r="AT66" i="30"/>
  <c r="AA66" i="29"/>
  <c r="AT66" i="29"/>
  <c r="H66" i="29"/>
  <c r="G14" i="30"/>
  <c r="Z14" i="30"/>
  <c r="G22" i="30"/>
  <c r="Z22" i="30"/>
  <c r="G30" i="30"/>
  <c r="Z30" i="30"/>
  <c r="G38" i="30"/>
  <c r="Z38" i="30"/>
  <c r="G46" i="30"/>
  <c r="Z46" i="30"/>
  <c r="G54" i="30"/>
  <c r="Z54" i="30"/>
  <c r="Z62" i="30"/>
  <c r="G62" i="30"/>
  <c r="Z70" i="30"/>
  <c r="G70" i="30"/>
  <c r="Y14" i="30"/>
  <c r="F14" i="30"/>
  <c r="Y22" i="30"/>
  <c r="F22" i="30"/>
  <c r="Y30" i="30"/>
  <c r="F30" i="30"/>
  <c r="Y38" i="30"/>
  <c r="F38" i="30"/>
  <c r="Y46" i="30"/>
  <c r="F46" i="30"/>
  <c r="Y54" i="30"/>
  <c r="F54" i="30"/>
  <c r="Y62" i="30"/>
  <c r="F62" i="30"/>
  <c r="Y70" i="30"/>
  <c r="F70" i="30"/>
  <c r="AO16" i="35"/>
  <c r="BH16" i="35"/>
  <c r="BH16" i="34"/>
  <c r="AO16" i="34"/>
  <c r="BH16" i="33"/>
  <c r="AO16" i="33"/>
  <c r="BH16" i="32"/>
  <c r="AO16" i="32"/>
  <c r="BH16" i="31"/>
  <c r="AO16" i="31"/>
  <c r="BH16" i="30"/>
  <c r="AO16" i="30"/>
  <c r="BH16" i="29"/>
  <c r="AO16" i="29"/>
  <c r="V16" i="29"/>
  <c r="C16" i="29"/>
  <c r="V38" i="30"/>
  <c r="C38" i="30"/>
  <c r="AO56" i="35"/>
  <c r="BH56" i="35"/>
  <c r="BH56" i="34"/>
  <c r="AO56" i="34"/>
  <c r="AO56" i="33"/>
  <c r="BH56" i="33"/>
  <c r="BH56" i="32"/>
  <c r="AO56" i="32"/>
  <c r="BH56" i="31"/>
  <c r="AO56" i="31"/>
  <c r="BH56" i="30"/>
  <c r="AO56" i="30"/>
  <c r="BH56" i="29"/>
  <c r="AO56" i="29"/>
  <c r="V56" i="29"/>
  <c r="C56" i="29"/>
  <c r="BH68" i="35"/>
  <c r="AO68" i="35"/>
  <c r="BH68" i="34"/>
  <c r="AO68" i="34"/>
  <c r="BH68" i="33"/>
  <c r="AO68" i="33"/>
  <c r="AO68" i="32"/>
  <c r="BH68" i="32"/>
  <c r="AO68" i="31"/>
  <c r="BH68" i="31"/>
  <c r="BH68" i="30"/>
  <c r="AO68" i="30"/>
  <c r="C68" i="29"/>
  <c r="BH68" i="29"/>
  <c r="AO68" i="29"/>
  <c r="V68" i="29"/>
  <c r="E71" i="30"/>
  <c r="X71" i="30"/>
  <c r="E63" i="30"/>
  <c r="X63" i="30"/>
  <c r="X55" i="30"/>
  <c r="E55" i="30"/>
  <c r="X47" i="30"/>
  <c r="E47" i="30"/>
  <c r="X39" i="30"/>
  <c r="E39" i="30"/>
  <c r="X31" i="30"/>
  <c r="E31" i="30"/>
  <c r="X23" i="30"/>
  <c r="E23" i="30"/>
  <c r="X15" i="30"/>
  <c r="E15" i="30"/>
  <c r="L70" i="30"/>
  <c r="AE70" i="30"/>
  <c r="L62" i="30"/>
  <c r="AE62" i="30"/>
  <c r="L54" i="30"/>
  <c r="AE54" i="30"/>
  <c r="L46" i="30"/>
  <c r="AE46" i="30"/>
  <c r="L38" i="30"/>
  <c r="AE38" i="30"/>
  <c r="AE30" i="30"/>
  <c r="L30" i="30"/>
  <c r="AE22" i="30"/>
  <c r="L22" i="30"/>
  <c r="AE14" i="30"/>
  <c r="L14" i="30"/>
  <c r="AE24" i="31"/>
  <c r="L24" i="31"/>
  <c r="AE40" i="31"/>
  <c r="L40" i="31"/>
  <c r="AE56" i="31"/>
  <c r="L56" i="31"/>
  <c r="AE72" i="31"/>
  <c r="L72" i="31"/>
  <c r="L73" i="31"/>
  <c r="AE73" i="31"/>
  <c r="L17" i="31"/>
  <c r="AE17" i="31"/>
  <c r="L33" i="31"/>
  <c r="AE33" i="31"/>
  <c r="L49" i="31"/>
  <c r="AE49" i="31"/>
  <c r="L65" i="31"/>
  <c r="AE65" i="31"/>
  <c r="V63" i="31"/>
  <c r="C63" i="31"/>
  <c r="C33" i="31"/>
  <c r="V33" i="31"/>
  <c r="Y72" i="31"/>
  <c r="F72" i="31"/>
  <c r="Y73" i="31"/>
  <c r="F73" i="31"/>
  <c r="F64" i="31"/>
  <c r="Y64" i="31"/>
  <c r="F56" i="31"/>
  <c r="Y56" i="31"/>
  <c r="F48" i="31"/>
  <c r="Y48" i="31"/>
  <c r="F40" i="31"/>
  <c r="Y40" i="31"/>
  <c r="F32" i="31"/>
  <c r="Y32" i="31"/>
  <c r="F24" i="31"/>
  <c r="Y24" i="31"/>
  <c r="Y16" i="31"/>
  <c r="F16" i="31"/>
  <c r="G71" i="31"/>
  <c r="Z71" i="31"/>
  <c r="Z63" i="31"/>
  <c r="G63" i="31"/>
  <c r="Z55" i="31"/>
  <c r="G55" i="31"/>
  <c r="Z47" i="31"/>
  <c r="G47" i="31"/>
  <c r="Z39" i="31"/>
  <c r="G39" i="31"/>
  <c r="G31" i="31"/>
  <c r="Z31" i="31"/>
  <c r="G23" i="31"/>
  <c r="Z23" i="31"/>
  <c r="G15" i="31"/>
  <c r="Z15" i="31"/>
  <c r="H63" i="31"/>
  <c r="AA63" i="31"/>
  <c r="AA33" i="31"/>
  <c r="H33" i="31"/>
  <c r="J72" i="31"/>
  <c r="AC72" i="31"/>
  <c r="J73" i="31"/>
  <c r="AC73" i="31"/>
  <c r="J64" i="31"/>
  <c r="AC64" i="31"/>
  <c r="J56" i="31"/>
  <c r="AC56" i="31"/>
  <c r="J48" i="31"/>
  <c r="AC48" i="31"/>
  <c r="J40" i="31"/>
  <c r="AC40" i="31"/>
  <c r="AC32" i="31"/>
  <c r="J32" i="31"/>
  <c r="AC24" i="31"/>
  <c r="J24" i="31"/>
  <c r="AC16" i="31"/>
  <c r="J16" i="31"/>
  <c r="AF65" i="31"/>
  <c r="M65" i="31"/>
  <c r="M37" i="31"/>
  <c r="AF37" i="31"/>
  <c r="AH74" i="31"/>
  <c r="O74" i="31"/>
  <c r="AH65" i="31"/>
  <c r="O65" i="31"/>
  <c r="AH57" i="31"/>
  <c r="O57" i="31"/>
  <c r="AH49" i="31"/>
  <c r="O49" i="31"/>
  <c r="O41" i="31"/>
  <c r="AH41" i="31"/>
  <c r="AH33" i="31"/>
  <c r="O33" i="31"/>
  <c r="AH25" i="31"/>
  <c r="O25" i="31"/>
  <c r="AH17" i="31"/>
  <c r="O17" i="31"/>
  <c r="P72" i="31"/>
  <c r="AI72" i="31"/>
  <c r="P73" i="31"/>
  <c r="AI73" i="31"/>
  <c r="AI64" i="31"/>
  <c r="P64" i="31"/>
  <c r="AI56" i="31"/>
  <c r="P56" i="31"/>
  <c r="AI48" i="31"/>
  <c r="P48" i="31"/>
  <c r="AI40" i="31"/>
  <c r="P40" i="31"/>
  <c r="AI32" i="31"/>
  <c r="P32" i="31"/>
  <c r="AI24" i="31"/>
  <c r="P24" i="31"/>
  <c r="P16" i="31"/>
  <c r="AI16" i="31"/>
  <c r="AE14" i="35"/>
  <c r="L14" i="35"/>
  <c r="AE30" i="35"/>
  <c r="L30" i="35"/>
  <c r="L46" i="35"/>
  <c r="AE46" i="35"/>
  <c r="AE62" i="35"/>
  <c r="L62" i="35"/>
  <c r="E14" i="35"/>
  <c r="X14" i="35"/>
  <c r="E30" i="35"/>
  <c r="X30" i="35"/>
  <c r="X44" i="35"/>
  <c r="E44" i="35"/>
  <c r="X60" i="35"/>
  <c r="E60" i="35"/>
  <c r="AE27" i="34"/>
  <c r="L27" i="34"/>
  <c r="AE43" i="34"/>
  <c r="L43" i="34"/>
  <c r="L59" i="34"/>
  <c r="AE59" i="34"/>
  <c r="X13" i="34"/>
  <c r="E13" i="34"/>
  <c r="W27" i="34"/>
  <c r="D27" i="34"/>
  <c r="X39" i="34"/>
  <c r="E39" i="34"/>
  <c r="E51" i="34"/>
  <c r="X51" i="34"/>
  <c r="E65" i="34"/>
  <c r="X65" i="34"/>
  <c r="L13" i="33"/>
  <c r="AE13" i="33"/>
  <c r="L29" i="33"/>
  <c r="AE29" i="33"/>
  <c r="AE45" i="33"/>
  <c r="L45" i="33"/>
  <c r="AE61" i="33"/>
  <c r="L61" i="33"/>
  <c r="E13" i="33"/>
  <c r="X13" i="33"/>
  <c r="E21" i="33"/>
  <c r="X21" i="33"/>
  <c r="W29" i="33"/>
  <c r="D29" i="33"/>
  <c r="E39" i="33"/>
  <c r="X39" i="33"/>
  <c r="E47" i="33"/>
  <c r="X47" i="33"/>
  <c r="W55" i="33"/>
  <c r="D55" i="33"/>
  <c r="X65" i="33"/>
  <c r="E65" i="33"/>
  <c r="AE19" i="32"/>
  <c r="L19" i="32"/>
  <c r="L35" i="32"/>
  <c r="AE35" i="32"/>
  <c r="L51" i="32"/>
  <c r="AE51" i="32"/>
  <c r="L67" i="32"/>
  <c r="AE67" i="32"/>
  <c r="AE15" i="35"/>
  <c r="L15" i="35"/>
  <c r="AE31" i="35"/>
  <c r="L31" i="35"/>
  <c r="L47" i="35"/>
  <c r="AE47" i="35"/>
  <c r="L63" i="35"/>
  <c r="AE63" i="35"/>
  <c r="E17" i="35"/>
  <c r="X17" i="35"/>
  <c r="E31" i="35"/>
  <c r="X31" i="35"/>
  <c r="X43" i="35"/>
  <c r="E43" i="35"/>
  <c r="X55" i="35"/>
  <c r="E55" i="35"/>
  <c r="E71" i="35"/>
  <c r="X71" i="35"/>
  <c r="L16" i="34"/>
  <c r="AE16" i="34"/>
  <c r="L32" i="34"/>
  <c r="AE32" i="34"/>
  <c r="AE48" i="34"/>
  <c r="L48" i="34"/>
  <c r="L64" i="34"/>
  <c r="AE64" i="34"/>
  <c r="E16" i="34"/>
  <c r="X16" i="34"/>
  <c r="E30" i="34"/>
  <c r="X30" i="34"/>
  <c r="X46" i="34"/>
  <c r="E46" i="34"/>
  <c r="X62" i="34"/>
  <c r="E62" i="34"/>
  <c r="L16" i="33"/>
  <c r="AE16" i="33"/>
  <c r="L32" i="33"/>
  <c r="AE32" i="33"/>
  <c r="AE48" i="33"/>
  <c r="L48" i="33"/>
  <c r="L64" i="33"/>
  <c r="AE64" i="33"/>
  <c r="X16" i="33"/>
  <c r="E16" i="33"/>
  <c r="X30" i="33"/>
  <c r="E30" i="33"/>
  <c r="E38" i="33"/>
  <c r="X38" i="33"/>
  <c r="E46" i="33"/>
  <c r="X46" i="33"/>
  <c r="E54" i="33"/>
  <c r="X54" i="33"/>
  <c r="E62" i="33"/>
  <c r="X62" i="33"/>
  <c r="X70" i="33"/>
  <c r="E70" i="33"/>
  <c r="AE14" i="32"/>
  <c r="L14" i="32"/>
  <c r="AE30" i="32"/>
  <c r="L30" i="32"/>
  <c r="L46" i="32"/>
  <c r="AE46" i="32"/>
  <c r="L62" i="32"/>
  <c r="AE62" i="32"/>
  <c r="X36" i="32"/>
  <c r="E36" i="32"/>
  <c r="V52" i="32"/>
  <c r="C52" i="32"/>
  <c r="F70" i="32"/>
  <c r="Y70" i="32"/>
  <c r="F62" i="32"/>
  <c r="Y62" i="32"/>
  <c r="F54" i="32"/>
  <c r="Y54" i="32"/>
  <c r="F46" i="32"/>
  <c r="Y46" i="32"/>
  <c r="F38" i="32"/>
  <c r="Y38" i="32"/>
  <c r="Y30" i="32"/>
  <c r="F30" i="32"/>
  <c r="Y22" i="32"/>
  <c r="F22" i="32"/>
  <c r="F14" i="32"/>
  <c r="Y14" i="32"/>
  <c r="Z69" i="32"/>
  <c r="G69" i="32"/>
  <c r="Z61" i="32"/>
  <c r="G61" i="32"/>
  <c r="Z53" i="32"/>
  <c r="G53" i="32"/>
  <c r="Z45" i="32"/>
  <c r="G45" i="32"/>
  <c r="Z37" i="32"/>
  <c r="G37" i="32"/>
  <c r="G29" i="32"/>
  <c r="Z29" i="32"/>
  <c r="Z21" i="32"/>
  <c r="G21" i="32"/>
  <c r="G13" i="32"/>
  <c r="Z13" i="32"/>
  <c r="AA27" i="32"/>
  <c r="H27" i="32"/>
  <c r="AB20" i="32"/>
  <c r="I20" i="32"/>
  <c r="J67" i="32"/>
  <c r="AC67" i="32"/>
  <c r="J59" i="32"/>
  <c r="AC59" i="32"/>
  <c r="J51" i="32"/>
  <c r="AC51" i="32"/>
  <c r="J43" i="32"/>
  <c r="AC43" i="32"/>
  <c r="AC35" i="32"/>
  <c r="J35" i="32"/>
  <c r="AC27" i="32"/>
  <c r="J27" i="32"/>
  <c r="AC19" i="32"/>
  <c r="J19" i="32"/>
  <c r="AG68" i="32"/>
  <c r="N68" i="32"/>
  <c r="AH74" i="32"/>
  <c r="O74" i="32"/>
  <c r="AH65" i="32"/>
  <c r="O65" i="32"/>
  <c r="AH57" i="32"/>
  <c r="O57" i="32"/>
  <c r="AH49" i="32"/>
  <c r="O49" i="32"/>
  <c r="AH41" i="32"/>
  <c r="O41" i="32"/>
  <c r="O33" i="32"/>
  <c r="AH33" i="32"/>
  <c r="O25" i="32"/>
  <c r="AH25" i="32"/>
  <c r="O17" i="32"/>
  <c r="AH17" i="32"/>
  <c r="P72" i="32"/>
  <c r="AI72" i="32"/>
  <c r="AI73" i="32"/>
  <c r="P73" i="32"/>
  <c r="P64" i="32"/>
  <c r="AI64" i="32"/>
  <c r="P56" i="32"/>
  <c r="AI56" i="32"/>
  <c r="P48" i="32"/>
  <c r="AI48" i="32"/>
  <c r="P40" i="32"/>
  <c r="AI40" i="32"/>
  <c r="AI32" i="32"/>
  <c r="P32" i="32"/>
  <c r="AI24" i="32"/>
  <c r="P24" i="32"/>
  <c r="AI16" i="32"/>
  <c r="P16" i="32"/>
  <c r="R53" i="32"/>
  <c r="AK53" i="32"/>
  <c r="C74" i="33"/>
  <c r="V74" i="33"/>
  <c r="C65" i="33"/>
  <c r="V65" i="33"/>
  <c r="C57" i="33"/>
  <c r="V57" i="33"/>
  <c r="C49" i="33"/>
  <c r="V49" i="33"/>
  <c r="C41" i="33"/>
  <c r="V41" i="33"/>
  <c r="V33" i="33"/>
  <c r="C33" i="33"/>
  <c r="V25" i="33"/>
  <c r="C25" i="33"/>
  <c r="V17" i="33"/>
  <c r="C17" i="33"/>
  <c r="F72" i="33"/>
  <c r="Y72" i="33"/>
  <c r="Y73" i="33"/>
  <c r="F73" i="33"/>
  <c r="Y64" i="33"/>
  <c r="F64" i="33"/>
  <c r="Y56" i="33"/>
  <c r="F56" i="33"/>
  <c r="Y48" i="33"/>
  <c r="F48" i="33"/>
  <c r="Y40" i="33"/>
  <c r="F40" i="33"/>
  <c r="Y32" i="33"/>
  <c r="F32" i="33"/>
  <c r="F24" i="33"/>
  <c r="Y24" i="33"/>
  <c r="Y16" i="33"/>
  <c r="F16" i="33"/>
  <c r="G71" i="33"/>
  <c r="Z71" i="33"/>
  <c r="G63" i="33"/>
  <c r="Z63" i="33"/>
  <c r="G55" i="33"/>
  <c r="Z55" i="33"/>
  <c r="G47" i="33"/>
  <c r="Z47" i="33"/>
  <c r="G39" i="33"/>
  <c r="Z39" i="33"/>
  <c r="Z31" i="33"/>
  <c r="G31" i="33"/>
  <c r="Z23" i="33"/>
  <c r="G23" i="33"/>
  <c r="Z15" i="33"/>
  <c r="G15" i="33"/>
  <c r="AA70" i="33"/>
  <c r="H70" i="33"/>
  <c r="H62" i="33"/>
  <c r="AA62" i="33"/>
  <c r="H54" i="33"/>
  <c r="AA54" i="33"/>
  <c r="AA46" i="33"/>
  <c r="H46" i="33"/>
  <c r="AA38" i="33"/>
  <c r="H38" i="33"/>
  <c r="H30" i="33"/>
  <c r="AA30" i="33"/>
  <c r="H22" i="33"/>
  <c r="AA22" i="33"/>
  <c r="H14" i="33"/>
  <c r="AA14" i="33"/>
  <c r="I69" i="33"/>
  <c r="AB69" i="33"/>
  <c r="I61" i="33"/>
  <c r="AB61" i="33"/>
  <c r="I53" i="33"/>
  <c r="AB53" i="33"/>
  <c r="AB45" i="33"/>
  <c r="I45" i="33"/>
  <c r="AB37" i="33"/>
  <c r="I37" i="33"/>
  <c r="AB29" i="33"/>
  <c r="I29" i="33"/>
  <c r="AB21" i="33"/>
  <c r="I21" i="33"/>
  <c r="AB13" i="33"/>
  <c r="I13" i="33"/>
  <c r="AC68" i="33"/>
  <c r="J68" i="33"/>
  <c r="AC60" i="33"/>
  <c r="J60" i="33"/>
  <c r="AC52" i="33"/>
  <c r="J52" i="33"/>
  <c r="AC44" i="33"/>
  <c r="J44" i="33"/>
  <c r="AC36" i="33"/>
  <c r="J36" i="33"/>
  <c r="AC28" i="33"/>
  <c r="J28" i="33"/>
  <c r="AC20" i="33"/>
  <c r="J20" i="33"/>
  <c r="AC12" i="33"/>
  <c r="J12" i="33"/>
  <c r="M67" i="33"/>
  <c r="AF67" i="33"/>
  <c r="AF59" i="33"/>
  <c r="M59" i="33"/>
  <c r="M51" i="33"/>
  <c r="AF51" i="33"/>
  <c r="M43" i="33"/>
  <c r="AF43" i="33"/>
  <c r="M35" i="33"/>
  <c r="AF35" i="33"/>
  <c r="M27" i="33"/>
  <c r="AF27" i="33"/>
  <c r="M19" i="33"/>
  <c r="AF19" i="33"/>
  <c r="AG66" i="33"/>
  <c r="N66" i="33"/>
  <c r="AG58" i="33"/>
  <c r="N58" i="33"/>
  <c r="AG50" i="33"/>
  <c r="N50" i="33"/>
  <c r="AG40" i="33"/>
  <c r="N40" i="33"/>
  <c r="AG30" i="33"/>
  <c r="N30" i="33"/>
  <c r="N19" i="33"/>
  <c r="AG19" i="33"/>
  <c r="O72" i="33"/>
  <c r="AH72" i="33"/>
  <c r="AH73" i="33"/>
  <c r="O73" i="33"/>
  <c r="AH64" i="33"/>
  <c r="O64" i="33"/>
  <c r="O56" i="33"/>
  <c r="AH56" i="33"/>
  <c r="O48" i="33"/>
  <c r="AH48" i="33"/>
  <c r="O40" i="33"/>
  <c r="AH40" i="33"/>
  <c r="O32" i="33"/>
  <c r="AH32" i="33"/>
  <c r="O24" i="33"/>
  <c r="AH24" i="33"/>
  <c r="O16" i="33"/>
  <c r="AH16" i="33"/>
  <c r="P71" i="33"/>
  <c r="AI71" i="33"/>
  <c r="AI63" i="33"/>
  <c r="P63" i="33"/>
  <c r="AI55" i="33"/>
  <c r="P55" i="33"/>
  <c r="AI47" i="33"/>
  <c r="P47" i="33"/>
  <c r="AI39" i="33"/>
  <c r="P39" i="33"/>
  <c r="P31" i="33"/>
  <c r="AI31" i="33"/>
  <c r="P23" i="33"/>
  <c r="AI23" i="33"/>
  <c r="P15" i="33"/>
  <c r="AI15" i="33"/>
  <c r="AK69" i="33"/>
  <c r="R69" i="33"/>
  <c r="R59" i="33"/>
  <c r="AK59" i="33"/>
  <c r="AK48" i="33"/>
  <c r="R48" i="33"/>
  <c r="AK37" i="33"/>
  <c r="R37" i="33"/>
  <c r="R27" i="33"/>
  <c r="AK27" i="33"/>
  <c r="AK16" i="33"/>
  <c r="R16" i="33"/>
  <c r="V65" i="34"/>
  <c r="C65" i="34"/>
  <c r="C44" i="34"/>
  <c r="V44" i="34"/>
  <c r="C23" i="34"/>
  <c r="V23" i="34"/>
  <c r="F71" i="34"/>
  <c r="Y71" i="34"/>
  <c r="F63" i="34"/>
  <c r="Y63" i="34"/>
  <c r="Y55" i="34"/>
  <c r="F55" i="34"/>
  <c r="Y47" i="34"/>
  <c r="F47" i="34"/>
  <c r="F39" i="34"/>
  <c r="Y39" i="34"/>
  <c r="Y31" i="34"/>
  <c r="F31" i="34"/>
  <c r="Y23" i="34"/>
  <c r="F23" i="34"/>
  <c r="Y15" i="34"/>
  <c r="F15" i="34"/>
  <c r="G70" i="34"/>
  <c r="Z70" i="34"/>
  <c r="Z62" i="34"/>
  <c r="G62" i="34"/>
  <c r="G54" i="34"/>
  <c r="Z54" i="34"/>
  <c r="G46" i="34"/>
  <c r="Z46" i="34"/>
  <c r="G38" i="34"/>
  <c r="Z38" i="34"/>
  <c r="Z30" i="34"/>
  <c r="G30" i="34"/>
  <c r="G22" i="34"/>
  <c r="Z22" i="34"/>
  <c r="Z14" i="34"/>
  <c r="G14" i="34"/>
  <c r="H60" i="34"/>
  <c r="AA60" i="34"/>
  <c r="AA39" i="34"/>
  <c r="H39" i="34"/>
  <c r="AA17" i="34"/>
  <c r="H17" i="34"/>
  <c r="I69" i="34"/>
  <c r="AB69" i="34"/>
  <c r="I61" i="34"/>
  <c r="AB61" i="34"/>
  <c r="I53" i="34"/>
  <c r="AB53" i="34"/>
  <c r="AB45" i="34"/>
  <c r="I45" i="34"/>
  <c r="I37" i="34"/>
  <c r="AB37" i="34"/>
  <c r="I29" i="34"/>
  <c r="AB29" i="34"/>
  <c r="I21" i="34"/>
  <c r="AB21" i="34"/>
  <c r="I13" i="34"/>
  <c r="AB13" i="34"/>
  <c r="J68" i="34"/>
  <c r="AC68" i="34"/>
  <c r="J60" i="34"/>
  <c r="AC60" i="34"/>
  <c r="AC52" i="34"/>
  <c r="J52" i="34"/>
  <c r="AC44" i="34"/>
  <c r="J44" i="34"/>
  <c r="AC36" i="34"/>
  <c r="J36" i="34"/>
  <c r="AC28" i="34"/>
  <c r="J28" i="34"/>
  <c r="AC20" i="34"/>
  <c r="J20" i="34"/>
  <c r="AC12" i="34"/>
  <c r="J12" i="34"/>
  <c r="M55" i="34"/>
  <c r="AF55" i="34"/>
  <c r="M33" i="34"/>
  <c r="AF33" i="34"/>
  <c r="M12" i="34"/>
  <c r="AF12" i="34"/>
  <c r="N67" i="34"/>
  <c r="AG67" i="34"/>
  <c r="N59" i="34"/>
  <c r="AG59" i="34"/>
  <c r="AG51" i="34"/>
  <c r="N51" i="34"/>
  <c r="N43" i="34"/>
  <c r="AG43" i="34"/>
  <c r="AG35" i="34"/>
  <c r="N35" i="34"/>
  <c r="N27" i="34"/>
  <c r="AG27" i="34"/>
  <c r="N19" i="34"/>
  <c r="AG19" i="34"/>
  <c r="O66" i="34"/>
  <c r="AH66" i="34"/>
  <c r="O58" i="34"/>
  <c r="AH58" i="34"/>
  <c r="O50" i="34"/>
  <c r="AH50" i="34"/>
  <c r="O42" i="34"/>
  <c r="AH42" i="34"/>
  <c r="AH34" i="34"/>
  <c r="O34" i="34"/>
  <c r="AH26" i="34"/>
  <c r="O26" i="34"/>
  <c r="O18" i="34"/>
  <c r="AH18" i="34"/>
  <c r="P74" i="34"/>
  <c r="AI74" i="34"/>
  <c r="AI65" i="34"/>
  <c r="P65" i="34"/>
  <c r="P57" i="34"/>
  <c r="AI57" i="34"/>
  <c r="AI49" i="34"/>
  <c r="P49" i="34"/>
  <c r="AI41" i="34"/>
  <c r="P41" i="34"/>
  <c r="AI33" i="34"/>
  <c r="P33" i="34"/>
  <c r="AI25" i="34"/>
  <c r="P25" i="34"/>
  <c r="AI17" i="34"/>
  <c r="P17" i="34"/>
  <c r="R72" i="34"/>
  <c r="AK72" i="34"/>
  <c r="R73" i="34"/>
  <c r="AK73" i="34"/>
  <c r="R64" i="34"/>
  <c r="AK64" i="34"/>
  <c r="R56" i="34"/>
  <c r="AK56" i="34"/>
  <c r="AK48" i="34"/>
  <c r="R48" i="34"/>
  <c r="AK40" i="34"/>
  <c r="R40" i="34"/>
  <c r="AK32" i="34"/>
  <c r="R32" i="34"/>
  <c r="AK24" i="34"/>
  <c r="R24" i="34"/>
  <c r="AK16" i="34"/>
  <c r="R16" i="34"/>
  <c r="V69" i="35"/>
  <c r="C69" i="35"/>
  <c r="C53" i="35"/>
  <c r="V53" i="35"/>
  <c r="V33" i="35"/>
  <c r="C33" i="35"/>
  <c r="C13" i="35"/>
  <c r="V13" i="35"/>
  <c r="F57" i="35"/>
  <c r="Y57" i="35"/>
  <c r="Y41" i="35"/>
  <c r="F41" i="35"/>
  <c r="F25" i="35"/>
  <c r="Y25" i="35"/>
  <c r="G74" i="35"/>
  <c r="Z74" i="35"/>
  <c r="G65" i="35"/>
  <c r="Z65" i="35"/>
  <c r="G57" i="35"/>
  <c r="Z57" i="35"/>
  <c r="Z49" i="35"/>
  <c r="G49" i="35"/>
  <c r="G41" i="35"/>
  <c r="Z41" i="35"/>
  <c r="Z33" i="35"/>
  <c r="G33" i="35"/>
  <c r="G25" i="35"/>
  <c r="Z25" i="35"/>
  <c r="G17" i="35"/>
  <c r="Z17" i="35"/>
  <c r="AA69" i="35"/>
  <c r="H69" i="35"/>
  <c r="H53" i="35"/>
  <c r="AA53" i="35"/>
  <c r="AA33" i="35"/>
  <c r="H33" i="35"/>
  <c r="AA13" i="35"/>
  <c r="H13" i="35"/>
  <c r="I66" i="35"/>
  <c r="AB66" i="35"/>
  <c r="I58" i="35"/>
  <c r="AB58" i="35"/>
  <c r="I50" i="35"/>
  <c r="AB50" i="35"/>
  <c r="AB42" i="35"/>
  <c r="I42" i="35"/>
  <c r="I34" i="35"/>
  <c r="AB34" i="35"/>
  <c r="I26" i="35"/>
  <c r="AB26" i="35"/>
  <c r="I18" i="35"/>
  <c r="AB18" i="35"/>
  <c r="J71" i="35"/>
  <c r="AC71" i="35"/>
  <c r="AC55" i="35"/>
  <c r="J55" i="35"/>
  <c r="J39" i="35"/>
  <c r="AC39" i="35"/>
  <c r="AC23" i="35"/>
  <c r="J23" i="35"/>
  <c r="AF69" i="35"/>
  <c r="M69" i="35"/>
  <c r="AF53" i="35"/>
  <c r="M53" i="35"/>
  <c r="M31" i="35"/>
  <c r="AF31" i="35"/>
  <c r="AG74" i="35"/>
  <c r="N74" i="35"/>
  <c r="N65" i="35"/>
  <c r="AG65" i="35"/>
  <c r="N57" i="35"/>
  <c r="AG57" i="35"/>
  <c r="AG49" i="35"/>
  <c r="N49" i="35"/>
  <c r="N41" i="35"/>
  <c r="AG41" i="35"/>
  <c r="AG33" i="35"/>
  <c r="N33" i="35"/>
  <c r="AG25" i="35"/>
  <c r="N25" i="35"/>
  <c r="AG17" i="35"/>
  <c r="N17" i="35"/>
  <c r="O69" i="35"/>
  <c r="AH69" i="35"/>
  <c r="AH50" i="35"/>
  <c r="O50" i="35"/>
  <c r="O28" i="35"/>
  <c r="AH28" i="35"/>
  <c r="P72" i="35"/>
  <c r="AI72" i="35"/>
  <c r="AI73" i="35"/>
  <c r="P73" i="35"/>
  <c r="P64" i="35"/>
  <c r="AI64" i="35"/>
  <c r="AI56" i="35"/>
  <c r="P56" i="35"/>
  <c r="P48" i="35"/>
  <c r="AI48" i="35"/>
  <c r="P40" i="35"/>
  <c r="AI40" i="35"/>
  <c r="AI32" i="35"/>
  <c r="P32" i="35"/>
  <c r="P24" i="35"/>
  <c r="AI24" i="35"/>
  <c r="P16" i="35"/>
  <c r="AI16" i="35"/>
  <c r="AK72" i="35"/>
  <c r="R72" i="35"/>
  <c r="AK73" i="35"/>
  <c r="R73" i="35"/>
  <c r="AK64" i="35"/>
  <c r="R64" i="35"/>
  <c r="R56" i="35"/>
  <c r="AK56" i="35"/>
  <c r="R48" i="35"/>
  <c r="AK48" i="35"/>
  <c r="R40" i="35"/>
  <c r="AK40" i="35"/>
  <c r="AK32" i="35"/>
  <c r="R32" i="35"/>
  <c r="AK24" i="35"/>
  <c r="R24" i="35"/>
  <c r="AK16" i="35"/>
  <c r="R16" i="35"/>
  <c r="BJ77" i="35"/>
  <c r="AQ77" i="35"/>
  <c r="BJ77" i="34"/>
  <c r="AQ77" i="34"/>
  <c r="BJ77" i="33"/>
  <c r="AQ77" i="33"/>
  <c r="BJ77" i="32"/>
  <c r="AQ77" i="32"/>
  <c r="AQ77" i="31"/>
  <c r="BJ77" i="31"/>
  <c r="BJ77" i="30"/>
  <c r="AQ77" i="30"/>
  <c r="AQ77" i="29"/>
  <c r="X77" i="29"/>
  <c r="E77" i="29"/>
  <c r="BJ77" i="29"/>
  <c r="AZ75" i="35"/>
  <c r="BS75" i="35"/>
  <c r="AZ75" i="34"/>
  <c r="BS75" i="34"/>
  <c r="AZ75" i="33"/>
  <c r="BS75" i="33"/>
  <c r="BS75" i="32"/>
  <c r="AZ75" i="32"/>
  <c r="BS75" i="31"/>
  <c r="AZ75" i="31"/>
  <c r="BS75" i="30"/>
  <c r="BS75" i="29"/>
  <c r="N75" i="29"/>
  <c r="AZ75" i="30"/>
  <c r="AZ75" i="29"/>
  <c r="AG75" i="29"/>
  <c r="AT75" i="35"/>
  <c r="BM75" i="35"/>
  <c r="BM75" i="34"/>
  <c r="AT75" i="34"/>
  <c r="BM75" i="33"/>
  <c r="AT75" i="33"/>
  <c r="BM75" i="32"/>
  <c r="BM75" i="31"/>
  <c r="AT75" i="31"/>
  <c r="AT75" i="32"/>
  <c r="BM75" i="30"/>
  <c r="AT75" i="30"/>
  <c r="BM75" i="29"/>
  <c r="AT75" i="29"/>
  <c r="AA75" i="29"/>
  <c r="H75" i="29"/>
  <c r="AO78" i="35"/>
  <c r="BH78" i="35"/>
  <c r="BH78" i="34"/>
  <c r="AO78" i="34"/>
  <c r="BH78" i="33"/>
  <c r="AO78" i="33"/>
  <c r="AO78" i="32"/>
  <c r="BH78" i="32"/>
  <c r="BH78" i="31"/>
  <c r="AO78" i="31"/>
  <c r="AO78" i="30"/>
  <c r="BH78" i="29"/>
  <c r="BH78" i="30"/>
  <c r="AO78" i="29"/>
  <c r="V78" i="29"/>
  <c r="C78" i="29"/>
  <c r="BH82" i="32"/>
  <c r="AO82" i="32"/>
  <c r="BH82" i="35"/>
  <c r="BH82" i="31"/>
  <c r="AO82" i="35"/>
  <c r="AO82" i="31"/>
  <c r="BH82" i="34"/>
  <c r="AO82" i="30"/>
  <c r="AO82" i="34"/>
  <c r="BH82" i="30"/>
  <c r="AO82" i="33"/>
  <c r="BH82" i="29"/>
  <c r="BH82" i="33"/>
  <c r="AO82" i="29"/>
  <c r="AV77" i="35"/>
  <c r="BO77" i="35"/>
  <c r="BO77" i="34"/>
  <c r="AV77" i="34"/>
  <c r="BO77" i="33"/>
  <c r="AV77" i="33"/>
  <c r="AV77" i="32"/>
  <c r="BO77" i="32"/>
  <c r="BO77" i="31"/>
  <c r="AV77" i="31"/>
  <c r="BO77" i="30"/>
  <c r="BO77" i="29"/>
  <c r="AV77" i="29"/>
  <c r="AV77" i="30"/>
  <c r="AC77" i="29"/>
  <c r="J77" i="29"/>
  <c r="W77" i="33"/>
  <c r="D77" i="33"/>
  <c r="G78" i="35"/>
  <c r="Z78" i="35"/>
  <c r="AB77" i="35"/>
  <c r="I77" i="35"/>
  <c r="L76" i="35"/>
  <c r="AE76" i="35"/>
  <c r="Z75" i="35"/>
  <c r="G75" i="35"/>
  <c r="AB78" i="34"/>
  <c r="I78" i="34"/>
  <c r="AH77" i="34"/>
  <c r="O77" i="34"/>
  <c r="O76" i="34"/>
  <c r="AH76" i="34"/>
  <c r="AE75" i="34"/>
  <c r="L75" i="34"/>
  <c r="AB78" i="33"/>
  <c r="I78" i="33"/>
  <c r="AK77" i="33"/>
  <c r="R77" i="33"/>
  <c r="H77" i="33"/>
  <c r="AA77" i="33"/>
  <c r="AI76" i="33"/>
  <c r="P76" i="33"/>
  <c r="G76" i="33"/>
  <c r="Z76" i="33"/>
  <c r="AK75" i="33"/>
  <c r="R75" i="33"/>
  <c r="Y75" i="33"/>
  <c r="F75" i="33"/>
  <c r="AG78" i="32"/>
  <c r="N78" i="32"/>
  <c r="L77" i="32"/>
  <c r="AE77" i="32"/>
  <c r="F75" i="32"/>
  <c r="Y75" i="32"/>
  <c r="AI78" i="31"/>
  <c r="P78" i="31"/>
  <c r="G77" i="31"/>
  <c r="Z77" i="31"/>
  <c r="Y76" i="31"/>
  <c r="F76" i="31"/>
  <c r="O75" i="31"/>
  <c r="AH75" i="31"/>
  <c r="AI78" i="30"/>
  <c r="P78" i="30"/>
  <c r="E78" i="30"/>
  <c r="X78" i="30"/>
  <c r="AG77" i="30"/>
  <c r="N77" i="30"/>
  <c r="G76" i="30"/>
  <c r="Z76" i="30"/>
  <c r="N75" i="30"/>
  <c r="AG75" i="30"/>
  <c r="BK79" i="35"/>
  <c r="AR79" i="35"/>
  <c r="BK79" i="34"/>
  <c r="AR79" i="34"/>
  <c r="BK79" i="33"/>
  <c r="AR79" i="33"/>
  <c r="AR79" i="32"/>
  <c r="BK79" i="32"/>
  <c r="AR79" i="31"/>
  <c r="BK79" i="31"/>
  <c r="BK79" i="29"/>
  <c r="BK79" i="30"/>
  <c r="AR79" i="29"/>
  <c r="Y79" i="29"/>
  <c r="AR79" i="30"/>
  <c r="F79" i="29"/>
  <c r="BK83" i="33"/>
  <c r="BK83" i="29"/>
  <c r="BK83" i="32"/>
  <c r="AR83" i="29"/>
  <c r="AR83" i="32"/>
  <c r="AR83" i="35"/>
  <c r="BK83" i="31"/>
  <c r="BK83" i="35"/>
  <c r="AR83" i="31"/>
  <c r="AR83" i="34"/>
  <c r="BK83" i="30"/>
  <c r="BK83" i="34"/>
  <c r="AR83" i="33"/>
  <c r="AR83" i="30"/>
  <c r="BT79" i="35"/>
  <c r="BA79" i="35"/>
  <c r="BT79" i="34"/>
  <c r="BA79" i="34"/>
  <c r="BT79" i="33"/>
  <c r="BA79" i="33"/>
  <c r="BT79" i="32"/>
  <c r="BA79" i="32"/>
  <c r="BA79" i="31"/>
  <c r="BT79" i="31"/>
  <c r="BT79" i="29"/>
  <c r="BT79" i="30"/>
  <c r="BA79" i="30"/>
  <c r="BA79" i="29"/>
  <c r="AH79" i="29"/>
  <c r="O79" i="29"/>
  <c r="BA83" i="32"/>
  <c r="BA83" i="35"/>
  <c r="BT83" i="31"/>
  <c r="BT83" i="35"/>
  <c r="BA83" i="31"/>
  <c r="BA83" i="34"/>
  <c r="BT83" i="30"/>
  <c r="BT83" i="34"/>
  <c r="BA83" i="30"/>
  <c r="BT83" i="33"/>
  <c r="BT83" i="29"/>
  <c r="BA83" i="33"/>
  <c r="BA83" i="29"/>
  <c r="BT83" i="32"/>
  <c r="BN80" i="35"/>
  <c r="AU80" i="35"/>
  <c r="BN80" i="34"/>
  <c r="AU80" i="34"/>
  <c r="AU80" i="33"/>
  <c r="BN80" i="33"/>
  <c r="BN80" i="32"/>
  <c r="AU80" i="32"/>
  <c r="BN80" i="31"/>
  <c r="AU80" i="31"/>
  <c r="BN80" i="30"/>
  <c r="AU80" i="30"/>
  <c r="BN80" i="29"/>
  <c r="AU80" i="29"/>
  <c r="AB80" i="29"/>
  <c r="I80" i="29"/>
  <c r="BN84" i="32"/>
  <c r="AU84" i="35"/>
  <c r="BN84" i="31"/>
  <c r="BN84" i="35"/>
  <c r="AU84" i="31"/>
  <c r="BN84" i="34"/>
  <c r="BN84" i="29"/>
  <c r="AU84" i="34"/>
  <c r="BN84" i="30"/>
  <c r="BN84" i="33"/>
  <c r="AU84" i="30"/>
  <c r="AU84" i="33"/>
  <c r="AU84" i="29"/>
  <c r="AU84" i="32"/>
  <c r="N79" i="30"/>
  <c r="AG79" i="30"/>
  <c r="G80" i="30"/>
  <c r="Z80" i="30"/>
  <c r="AK80" i="30"/>
  <c r="R80" i="30"/>
  <c r="J79" i="32"/>
  <c r="AC79" i="32"/>
  <c r="P80" i="32"/>
  <c r="AI80" i="32"/>
  <c r="V79" i="33"/>
  <c r="C79" i="33"/>
  <c r="P79" i="33"/>
  <c r="AI79" i="33"/>
  <c r="AE80" i="33"/>
  <c r="L80" i="33"/>
  <c r="Z79" i="34"/>
  <c r="G79" i="34"/>
  <c r="L80" i="34"/>
  <c r="AE80" i="34"/>
  <c r="L79" i="35"/>
  <c r="AE79" i="35"/>
  <c r="AI80" i="35"/>
  <c r="P80" i="35"/>
  <c r="D18" i="33"/>
  <c r="W18" i="33"/>
  <c r="D14" i="34"/>
  <c r="W14" i="34"/>
  <c r="B31" i="34"/>
  <c r="U31" i="34"/>
  <c r="W19" i="35"/>
  <c r="D19" i="35"/>
  <c r="W58" i="35"/>
  <c r="D58" i="35"/>
  <c r="AJ18" i="33"/>
  <c r="Q18" i="33"/>
  <c r="AJ26" i="33"/>
  <c r="Q26" i="33"/>
  <c r="AJ34" i="33"/>
  <c r="Q34" i="33"/>
  <c r="Q42" i="33"/>
  <c r="AJ42" i="33"/>
  <c r="Q50" i="33"/>
  <c r="AJ50" i="33"/>
  <c r="Q58" i="33"/>
  <c r="AJ58" i="33"/>
  <c r="Q66" i="33"/>
  <c r="AJ66" i="33"/>
  <c r="Q75" i="33"/>
  <c r="AJ75" i="33"/>
  <c r="Q36" i="34"/>
  <c r="AJ36" i="34"/>
  <c r="AJ43" i="35"/>
  <c r="Q43" i="35"/>
  <c r="BC46" i="35"/>
  <c r="BV46" i="35"/>
  <c r="BV46" i="34"/>
  <c r="BC46" i="34"/>
  <c r="BC46" i="33"/>
  <c r="BV46" i="33"/>
  <c r="BV46" i="32"/>
  <c r="BC46" i="32"/>
  <c r="BV46" i="31"/>
  <c r="BC46" i="31"/>
  <c r="BC46" i="30"/>
  <c r="BC46" i="29"/>
  <c r="AJ46" i="29"/>
  <c r="BV46" i="30"/>
  <c r="BV46" i="29"/>
  <c r="Q46" i="29"/>
  <c r="BC78" i="35"/>
  <c r="BV78" i="35"/>
  <c r="BC78" i="34"/>
  <c r="BV78" i="34"/>
  <c r="BC78" i="33"/>
  <c r="BV78" i="33"/>
  <c r="BV78" i="32"/>
  <c r="BC78" i="32"/>
  <c r="BV78" i="31"/>
  <c r="BC78" i="31"/>
  <c r="BC78" i="30"/>
  <c r="BV78" i="29"/>
  <c r="BC78" i="29"/>
  <c r="AJ78" i="29"/>
  <c r="Q78" i="29"/>
  <c r="BV78" i="30"/>
  <c r="BV82" i="33"/>
  <c r="BV82" i="30"/>
  <c r="BC82" i="33"/>
  <c r="BV82" i="29"/>
  <c r="BC82" i="32"/>
  <c r="BC82" i="29"/>
  <c r="BV82" i="32"/>
  <c r="BV82" i="35"/>
  <c r="BC82" i="31"/>
  <c r="BC82" i="35"/>
  <c r="BV82" i="31"/>
  <c r="BC82" i="34"/>
  <c r="BC82" i="30"/>
  <c r="BV82" i="34"/>
  <c r="AZ81" i="35"/>
  <c r="BS81" i="35"/>
  <c r="BS81" i="34"/>
  <c r="AZ81" i="34"/>
  <c r="BS81" i="33"/>
  <c r="AZ81" i="33"/>
  <c r="AZ81" i="32"/>
  <c r="BS81" i="32"/>
  <c r="BS81" i="31"/>
  <c r="AZ81" i="31"/>
  <c r="BS81" i="30"/>
  <c r="AZ81" i="30"/>
  <c r="BS81" i="29"/>
  <c r="AZ81" i="29"/>
  <c r="AG81" i="29"/>
  <c r="N81" i="29"/>
  <c r="BS85" i="33"/>
  <c r="AZ85" i="29"/>
  <c r="BS85" i="32"/>
  <c r="AZ85" i="32"/>
  <c r="BS85" i="35"/>
  <c r="BS85" i="31"/>
  <c r="AZ85" i="35"/>
  <c r="AZ85" i="31"/>
  <c r="BS85" i="34"/>
  <c r="BS85" i="30"/>
  <c r="AZ85" i="34"/>
  <c r="BS85" i="29"/>
  <c r="AZ85" i="33"/>
  <c r="AZ85" i="30"/>
  <c r="AG82" i="29"/>
  <c r="N82" i="29"/>
  <c r="AG81" i="35"/>
  <c r="N81" i="35"/>
  <c r="N82" i="35"/>
  <c r="AG82" i="35"/>
  <c r="N81" i="34"/>
  <c r="AG81" i="34"/>
  <c r="AG82" i="34"/>
  <c r="N82" i="34"/>
  <c r="P81" i="33"/>
  <c r="AI81" i="33"/>
  <c r="AI82" i="33"/>
  <c r="P82" i="33"/>
  <c r="V81" i="33"/>
  <c r="C81" i="33"/>
  <c r="C82" i="33"/>
  <c r="V82" i="33"/>
  <c r="Q81" i="31"/>
  <c r="AJ81" i="31"/>
  <c r="Q82" i="31"/>
  <c r="AJ82" i="31"/>
  <c r="F81" i="31"/>
  <c r="Y81" i="31"/>
  <c r="F82" i="31"/>
  <c r="Y82" i="31"/>
  <c r="I81" i="30"/>
  <c r="AB81" i="30"/>
  <c r="AB82" i="30"/>
  <c r="I82" i="30"/>
  <c r="C13" i="31"/>
  <c r="V13" i="31"/>
  <c r="AB14" i="31"/>
  <c r="I14" i="31"/>
  <c r="X16" i="31"/>
  <c r="E16" i="31"/>
  <c r="AA17" i="31"/>
  <c r="H17" i="31"/>
  <c r="AB18" i="31"/>
  <c r="I18" i="31"/>
  <c r="I19" i="31"/>
  <c r="AB19" i="31"/>
  <c r="Q20" i="31"/>
  <c r="AJ20" i="31"/>
  <c r="C23" i="31"/>
  <c r="V23" i="31"/>
  <c r="AB24" i="31"/>
  <c r="I24" i="31"/>
  <c r="Q25" i="31"/>
  <c r="AJ25" i="31"/>
  <c r="I27" i="31"/>
  <c r="AB27" i="31"/>
  <c r="AF28" i="31"/>
  <c r="M28" i="31"/>
  <c r="Q29" i="31"/>
  <c r="AJ29" i="31"/>
  <c r="I31" i="31"/>
  <c r="AB31" i="31"/>
  <c r="Q32" i="31"/>
  <c r="AJ32" i="31"/>
  <c r="AB34" i="31"/>
  <c r="I34" i="31"/>
  <c r="AG35" i="31"/>
  <c r="N35" i="31"/>
  <c r="R36" i="31"/>
  <c r="AK36" i="31"/>
  <c r="I38" i="31"/>
  <c r="AB38" i="31"/>
  <c r="AJ39" i="31"/>
  <c r="Q39" i="31"/>
  <c r="V41" i="31"/>
  <c r="C41" i="31"/>
  <c r="N42" i="31"/>
  <c r="AG42" i="31"/>
  <c r="AB44" i="31"/>
  <c r="I44" i="31"/>
  <c r="AG45" i="31"/>
  <c r="N45" i="31"/>
  <c r="R46" i="31"/>
  <c r="AK46" i="31"/>
  <c r="AF48" i="31"/>
  <c r="M48" i="31"/>
  <c r="AK49" i="31"/>
  <c r="R49" i="31"/>
  <c r="V51" i="31"/>
  <c r="C51" i="31"/>
  <c r="X52" i="31"/>
  <c r="E52" i="31"/>
  <c r="AK53" i="31"/>
  <c r="R53" i="31"/>
  <c r="AB55" i="31"/>
  <c r="I55" i="31"/>
  <c r="R56" i="31"/>
  <c r="AK56" i="31"/>
  <c r="AB58" i="31"/>
  <c r="I58" i="31"/>
  <c r="AG59" i="31"/>
  <c r="N59" i="31"/>
  <c r="R60" i="31"/>
  <c r="AK60" i="31"/>
  <c r="AA62" i="31"/>
  <c r="H62" i="31"/>
  <c r="AK63" i="31"/>
  <c r="R63" i="31"/>
  <c r="AB65" i="31"/>
  <c r="I65" i="31"/>
  <c r="N66" i="31"/>
  <c r="AG66" i="31"/>
  <c r="V68" i="31"/>
  <c r="C68" i="31"/>
  <c r="AG69" i="31"/>
  <c r="N69" i="31"/>
  <c r="AK70" i="31"/>
  <c r="R70" i="31"/>
  <c r="V72" i="31"/>
  <c r="C72" i="31"/>
  <c r="C73" i="31"/>
  <c r="V73" i="31"/>
  <c r="AK74" i="31"/>
  <c r="R74" i="31"/>
  <c r="C76" i="31"/>
  <c r="V76" i="31"/>
  <c r="AA77" i="31"/>
  <c r="H77" i="31"/>
  <c r="I78" i="31"/>
  <c r="AB78" i="31"/>
  <c r="M79" i="31"/>
  <c r="AF79" i="31"/>
  <c r="AK80" i="31"/>
  <c r="R80" i="31"/>
  <c r="V14" i="29"/>
  <c r="C14" i="29"/>
  <c r="BV17" i="35"/>
  <c r="BC17" i="35"/>
  <c r="BV17" i="34"/>
  <c r="BC17" i="34"/>
  <c r="BV17" i="33"/>
  <c r="BC17" i="33"/>
  <c r="BC17" i="32"/>
  <c r="BV17" i="32"/>
  <c r="BV17" i="31"/>
  <c r="BC17" i="31"/>
  <c r="BC17" i="30"/>
  <c r="BV17" i="30"/>
  <c r="BV17" i="29"/>
  <c r="BC17" i="29"/>
  <c r="AJ17" i="29"/>
  <c r="Q17" i="29"/>
  <c r="BC21" i="35"/>
  <c r="BV21" i="35"/>
  <c r="BC21" i="34"/>
  <c r="BV21" i="34"/>
  <c r="BV21" i="33"/>
  <c r="BC21" i="33"/>
  <c r="BV21" i="32"/>
  <c r="BC21" i="32"/>
  <c r="BV21" i="31"/>
  <c r="BC21" i="31"/>
  <c r="BC21" i="30"/>
  <c r="BV21" i="30"/>
  <c r="BV21" i="29"/>
  <c r="BC21" i="29"/>
  <c r="AJ21" i="29"/>
  <c r="Q21" i="29"/>
  <c r="BV25" i="35"/>
  <c r="BC25" i="35"/>
  <c r="BV25" i="34"/>
  <c r="BC25" i="34"/>
  <c r="BV25" i="33"/>
  <c r="BC25" i="33"/>
  <c r="BC25" i="32"/>
  <c r="BV25" i="32"/>
  <c r="BV25" i="31"/>
  <c r="BC25" i="31"/>
  <c r="BC25" i="30"/>
  <c r="BV25" i="30"/>
  <c r="BV25" i="29"/>
  <c r="BC25" i="29"/>
  <c r="AJ25" i="29"/>
  <c r="Q25" i="29"/>
  <c r="BC29" i="35"/>
  <c r="BV29" i="35"/>
  <c r="BC29" i="34"/>
  <c r="BV29" i="34"/>
  <c r="BV29" i="33"/>
  <c r="BC29" i="33"/>
  <c r="BV29" i="32"/>
  <c r="BC29" i="32"/>
  <c r="BV29" i="31"/>
  <c r="BC29" i="31"/>
  <c r="BC29" i="30"/>
  <c r="BV29" i="30"/>
  <c r="BV29" i="29"/>
  <c r="BC29" i="29"/>
  <c r="AJ29" i="29"/>
  <c r="Q29" i="29"/>
  <c r="BV33" i="35"/>
  <c r="BC33" i="35"/>
  <c r="BV33" i="34"/>
  <c r="BV33" i="33"/>
  <c r="BC33" i="34"/>
  <c r="BC33" i="33"/>
  <c r="BC33" i="32"/>
  <c r="BC33" i="31"/>
  <c r="BV33" i="32"/>
  <c r="BV33" i="31"/>
  <c r="BC33" i="30"/>
  <c r="BV33" i="30"/>
  <c r="BV33" i="29"/>
  <c r="BC33" i="29"/>
  <c r="AJ33" i="29"/>
  <c r="Q33" i="29"/>
  <c r="BC37" i="35"/>
  <c r="BV37" i="35"/>
  <c r="BC37" i="34"/>
  <c r="BV37" i="34"/>
  <c r="BV37" i="33"/>
  <c r="BC37" i="33"/>
  <c r="BV37" i="32"/>
  <c r="BC37" i="32"/>
  <c r="BV37" i="31"/>
  <c r="BC37" i="31"/>
  <c r="BC37" i="30"/>
  <c r="BV37" i="30"/>
  <c r="BV37" i="29"/>
  <c r="BC37" i="29"/>
  <c r="AJ37" i="29"/>
  <c r="Q37" i="29"/>
  <c r="AP40" i="35"/>
  <c r="BI40" i="35"/>
  <c r="AP40" i="34"/>
  <c r="BI40" i="33"/>
  <c r="BI40" i="34"/>
  <c r="AP40" i="33"/>
  <c r="BI40" i="32"/>
  <c r="BI40" i="31"/>
  <c r="AP40" i="32"/>
  <c r="AP40" i="31"/>
  <c r="BI40" i="30"/>
  <c r="AP40" i="30"/>
  <c r="AP40" i="29"/>
  <c r="W40" i="29"/>
  <c r="BI40" i="29"/>
  <c r="D40" i="29"/>
  <c r="BI44" i="35"/>
  <c r="AP44" i="35"/>
  <c r="BI44" i="34"/>
  <c r="BI44" i="33"/>
  <c r="AP44" i="34"/>
  <c r="AP44" i="33"/>
  <c r="BI44" i="32"/>
  <c r="AP44" i="32"/>
  <c r="AP44" i="31"/>
  <c r="BI44" i="31"/>
  <c r="BI44" i="30"/>
  <c r="AP44" i="30"/>
  <c r="BI44" i="29"/>
  <c r="AP44" i="29"/>
  <c r="W44" i="29"/>
  <c r="D44" i="29"/>
  <c r="BV48" i="35"/>
  <c r="BC48" i="35"/>
  <c r="BC48" i="34"/>
  <c r="BV48" i="34"/>
  <c r="BC48" i="33"/>
  <c r="BV48" i="33"/>
  <c r="BC48" i="32"/>
  <c r="BV48" i="31"/>
  <c r="BV48" i="32"/>
  <c r="BC48" i="31"/>
  <c r="BV48" i="30"/>
  <c r="BC48" i="30"/>
  <c r="BC48" i="29"/>
  <c r="AJ48" i="29"/>
  <c r="BV48" i="29"/>
  <c r="Q48" i="29"/>
  <c r="BV58" i="35"/>
  <c r="BC58" i="35"/>
  <c r="BV58" i="34"/>
  <c r="BC58" i="34"/>
  <c r="BV58" i="33"/>
  <c r="BC58" i="33"/>
  <c r="BC58" i="32"/>
  <c r="BV58" i="32"/>
  <c r="BC58" i="31"/>
  <c r="BV58" i="31"/>
  <c r="BC58" i="30"/>
  <c r="Q58" i="29"/>
  <c r="BV58" i="29"/>
  <c r="BV58" i="30"/>
  <c r="BC58" i="29"/>
  <c r="AJ58" i="29"/>
  <c r="BC69" i="35"/>
  <c r="BV69" i="35"/>
  <c r="BV69" i="34"/>
  <c r="BC69" i="34"/>
  <c r="BV69" i="33"/>
  <c r="BC69" i="33"/>
  <c r="BV69" i="32"/>
  <c r="BV69" i="31"/>
  <c r="BC69" i="31"/>
  <c r="BC69" i="32"/>
  <c r="BC69" i="30"/>
  <c r="BV69" i="30"/>
  <c r="BV69" i="29"/>
  <c r="BC69" i="29"/>
  <c r="AJ69" i="29"/>
  <c r="Q69" i="29"/>
  <c r="BC73" i="32"/>
  <c r="BV73" i="29"/>
  <c r="BV73" i="35"/>
  <c r="BC73" i="31"/>
  <c r="BC73" i="35"/>
  <c r="BV73" i="31"/>
  <c r="BC73" i="34"/>
  <c r="BC73" i="30"/>
  <c r="BV73" i="34"/>
  <c r="BV73" i="30"/>
  <c r="BV73" i="33"/>
  <c r="BC73" i="29"/>
  <c r="BC73" i="33"/>
  <c r="BV73" i="32"/>
  <c r="BR76" i="35"/>
  <c r="AY76" i="35"/>
  <c r="BR76" i="34"/>
  <c r="AY76" i="34"/>
  <c r="AY76" i="33"/>
  <c r="BR76" i="33"/>
  <c r="BR76" i="32"/>
  <c r="AY76" i="32"/>
  <c r="BR76" i="31"/>
  <c r="AY76" i="31"/>
  <c r="AY76" i="30"/>
  <c r="BR76" i="29"/>
  <c r="AY76" i="29"/>
  <c r="AF76" i="29"/>
  <c r="M76" i="29"/>
  <c r="BR76" i="30"/>
  <c r="BV81" i="35"/>
  <c r="BC81" i="35"/>
  <c r="BV81" i="34"/>
  <c r="BC81" i="34"/>
  <c r="BV81" i="33"/>
  <c r="BC81" i="33"/>
  <c r="BV81" i="32"/>
  <c r="BC81" i="32"/>
  <c r="BC81" i="31"/>
  <c r="BV81" i="31"/>
  <c r="BC81" i="30"/>
  <c r="BV81" i="29"/>
  <c r="BV81" i="30"/>
  <c r="BC81" i="29"/>
  <c r="AJ81" i="29"/>
  <c r="Q81" i="29"/>
  <c r="BC85" i="32"/>
  <c r="BC85" i="35"/>
  <c r="BV85" i="31"/>
  <c r="BV85" i="35"/>
  <c r="BC85" i="31"/>
  <c r="BC85" i="34"/>
  <c r="BC85" i="30"/>
  <c r="BV85" i="34"/>
  <c r="BV85" i="30"/>
  <c r="BV85" i="33"/>
  <c r="BV85" i="29"/>
  <c r="BC85" i="33"/>
  <c r="BC85" i="29"/>
  <c r="BV85" i="32"/>
  <c r="AJ82" i="29"/>
  <c r="Q82" i="29"/>
  <c r="AJ13" i="30"/>
  <c r="Q13" i="30"/>
  <c r="Q18" i="30"/>
  <c r="AJ18" i="30"/>
  <c r="C23" i="30"/>
  <c r="V23" i="30"/>
  <c r="W26" i="30"/>
  <c r="D26" i="30"/>
  <c r="Q30" i="30"/>
  <c r="AJ30" i="30"/>
  <c r="AJ33" i="30"/>
  <c r="Q33" i="30"/>
  <c r="AA37" i="30"/>
  <c r="H37" i="30"/>
  <c r="Q40" i="30"/>
  <c r="AJ40" i="30"/>
  <c r="W45" i="30"/>
  <c r="D45" i="30"/>
  <c r="Q48" i="30"/>
  <c r="AJ48" i="30"/>
  <c r="C52" i="30"/>
  <c r="V52" i="30"/>
  <c r="H54" i="30"/>
  <c r="AA54" i="30"/>
  <c r="AJ57" i="30"/>
  <c r="Q57" i="30"/>
  <c r="Q61" i="30"/>
  <c r="AJ61" i="30"/>
  <c r="Q64" i="30"/>
  <c r="AJ64" i="30"/>
  <c r="AJ67" i="30"/>
  <c r="Q67" i="30"/>
  <c r="AJ70" i="30"/>
  <c r="Q70" i="30"/>
  <c r="AA75" i="30"/>
  <c r="H75" i="30"/>
  <c r="C78" i="30"/>
  <c r="V78" i="30"/>
  <c r="C81" i="30"/>
  <c r="V81" i="30"/>
  <c r="C82" i="30"/>
  <c r="V82" i="30"/>
  <c r="C12" i="32"/>
  <c r="V12" i="32"/>
  <c r="I13" i="32"/>
  <c r="AB13" i="32"/>
  <c r="Q14" i="32"/>
  <c r="AJ14" i="32"/>
  <c r="AA16" i="32"/>
  <c r="H16" i="32"/>
  <c r="I17" i="32"/>
  <c r="AB17" i="32"/>
  <c r="AJ18" i="32"/>
  <c r="Q18" i="32"/>
  <c r="AK19" i="32"/>
  <c r="R19" i="32"/>
  <c r="AK21" i="32"/>
  <c r="R21" i="32"/>
  <c r="AA23" i="32"/>
  <c r="H23" i="32"/>
  <c r="M24" i="32"/>
  <c r="AF24" i="32"/>
  <c r="AG25" i="32"/>
  <c r="N25" i="32"/>
  <c r="Q26" i="32"/>
  <c r="AJ26" i="32"/>
  <c r="Q28" i="32"/>
  <c r="AJ28" i="32"/>
  <c r="V30" i="32"/>
  <c r="C30" i="32"/>
  <c r="AA31" i="32"/>
  <c r="H31" i="32"/>
  <c r="N32" i="32"/>
  <c r="AG32" i="32"/>
  <c r="AG33" i="32"/>
  <c r="N33" i="32"/>
  <c r="Q34" i="32"/>
  <c r="AJ34" i="32"/>
  <c r="AK35" i="32"/>
  <c r="R35" i="32"/>
  <c r="N37" i="32"/>
  <c r="AG37" i="32"/>
  <c r="V39" i="32"/>
  <c r="C39" i="32"/>
  <c r="AB40" i="32"/>
  <c r="I40" i="32"/>
  <c r="AJ41" i="32"/>
  <c r="Q41" i="32"/>
  <c r="Q43" i="32"/>
  <c r="AJ43" i="32"/>
  <c r="I45" i="32"/>
  <c r="AB45" i="32"/>
  <c r="AF46" i="32"/>
  <c r="M46" i="32"/>
  <c r="AJ47" i="32"/>
  <c r="Q47" i="32"/>
  <c r="V49" i="32"/>
  <c r="C49" i="32"/>
  <c r="AB50" i="32"/>
  <c r="I50" i="32"/>
  <c r="M51" i="32"/>
  <c r="AF51" i="32"/>
  <c r="AB53" i="32"/>
  <c r="I53" i="32"/>
  <c r="V55" i="32"/>
  <c r="C55" i="32"/>
  <c r="H56" i="32"/>
  <c r="AA56" i="32"/>
  <c r="I57" i="32"/>
  <c r="AB57" i="32"/>
  <c r="AJ58" i="32"/>
  <c r="Q58" i="32"/>
  <c r="AG60" i="32"/>
  <c r="N60" i="32"/>
  <c r="R61" i="32"/>
  <c r="AK61" i="32"/>
  <c r="V63" i="32"/>
  <c r="C63" i="32"/>
  <c r="AB64" i="32"/>
  <c r="I64" i="32"/>
  <c r="AJ65" i="32"/>
  <c r="Q65" i="32"/>
  <c r="V67" i="32"/>
  <c r="C67" i="32"/>
  <c r="R68" i="32"/>
  <c r="AK68" i="32"/>
  <c r="AB70" i="32"/>
  <c r="I70" i="32"/>
  <c r="AJ71" i="32"/>
  <c r="Q71" i="32"/>
  <c r="AJ72" i="32"/>
  <c r="Q72" i="32"/>
  <c r="Q73" i="32"/>
  <c r="AJ73" i="32"/>
  <c r="R74" i="32"/>
  <c r="AK74" i="32"/>
  <c r="V76" i="32"/>
  <c r="C76" i="32"/>
  <c r="Q77" i="32"/>
  <c r="AJ77" i="32"/>
  <c r="I79" i="32"/>
  <c r="AB79" i="32"/>
  <c r="AF80" i="32"/>
  <c r="M80" i="32"/>
  <c r="N13" i="33"/>
  <c r="AG13" i="33"/>
  <c r="N25" i="33"/>
  <c r="AG25" i="33"/>
  <c r="AK38" i="33"/>
  <c r="R38" i="33"/>
  <c r="AK62" i="33"/>
  <c r="R62" i="33"/>
  <c r="I79" i="33"/>
  <c r="AB79" i="33"/>
  <c r="I81" i="33"/>
  <c r="AB81" i="33"/>
  <c r="I82" i="33"/>
  <c r="AB82" i="33"/>
  <c r="M13" i="34"/>
  <c r="AF13" i="34"/>
  <c r="Q15" i="34"/>
  <c r="AJ15" i="34"/>
  <c r="AJ19" i="34"/>
  <c r="Q19" i="34"/>
  <c r="Q22" i="34"/>
  <c r="AJ22" i="34"/>
  <c r="Q25" i="34"/>
  <c r="AJ25" i="34"/>
  <c r="AA29" i="34"/>
  <c r="H29" i="34"/>
  <c r="Q31" i="34"/>
  <c r="AJ31" i="34"/>
  <c r="AA35" i="34"/>
  <c r="H35" i="34"/>
  <c r="M38" i="34"/>
  <c r="AF38" i="34"/>
  <c r="AF41" i="34"/>
  <c r="M41" i="34"/>
  <c r="C45" i="34"/>
  <c r="V45" i="34"/>
  <c r="Q47" i="34"/>
  <c r="AJ47" i="34"/>
  <c r="C51" i="34"/>
  <c r="V51" i="34"/>
  <c r="AA54" i="34"/>
  <c r="H54" i="34"/>
  <c r="V57" i="34"/>
  <c r="C57" i="34"/>
  <c r="AJ60" i="34"/>
  <c r="Q60" i="34"/>
  <c r="H63" i="34"/>
  <c r="AA63" i="34"/>
  <c r="AJ66" i="34"/>
  <c r="Q66" i="34"/>
  <c r="C70" i="34"/>
  <c r="V70" i="34"/>
  <c r="V74" i="34"/>
  <c r="C74" i="34"/>
  <c r="V76" i="34"/>
  <c r="C76" i="34"/>
  <c r="V79" i="34"/>
  <c r="C79" i="34"/>
  <c r="M81" i="34"/>
  <c r="AF81" i="34"/>
  <c r="AF82" i="34"/>
  <c r="M82" i="34"/>
  <c r="AC12" i="35"/>
  <c r="J12" i="35"/>
  <c r="M14" i="35"/>
  <c r="AF14" i="35"/>
  <c r="AH16" i="35"/>
  <c r="O16" i="35"/>
  <c r="M18" i="35"/>
  <c r="AF18" i="35"/>
  <c r="H20" i="35"/>
  <c r="AA20" i="35"/>
  <c r="AC22" i="35"/>
  <c r="J22" i="35"/>
  <c r="AC24" i="35"/>
  <c r="J24" i="35"/>
  <c r="AC26" i="35"/>
  <c r="J26" i="35"/>
  <c r="AC28" i="35"/>
  <c r="J28" i="35"/>
  <c r="M30" i="35"/>
  <c r="AF30" i="35"/>
  <c r="AJ32" i="35"/>
  <c r="Q32" i="35"/>
  <c r="AJ34" i="35"/>
  <c r="Q34" i="35"/>
  <c r="J36" i="35"/>
  <c r="AC36" i="35"/>
  <c r="AF38" i="35"/>
  <c r="M38" i="35"/>
  <c r="AH40" i="35"/>
  <c r="O40" i="35"/>
  <c r="Q42" i="35"/>
  <c r="AJ42" i="35"/>
  <c r="J44" i="35"/>
  <c r="AC44" i="35"/>
  <c r="J46" i="35"/>
  <c r="AC46" i="35"/>
  <c r="AH48" i="35"/>
  <c r="O48" i="35"/>
  <c r="M50" i="35"/>
  <c r="AF50" i="35"/>
  <c r="AF52" i="35"/>
  <c r="M52" i="35"/>
  <c r="AH54" i="35"/>
  <c r="O54" i="35"/>
  <c r="Q56" i="35"/>
  <c r="AJ56" i="35"/>
  <c r="Q58" i="35"/>
  <c r="AJ58" i="35"/>
  <c r="AJ61" i="35"/>
  <c r="Q61" i="35"/>
  <c r="AA64" i="35"/>
  <c r="H64" i="35"/>
  <c r="J66" i="35"/>
  <c r="AC66" i="35"/>
  <c r="AH68" i="35"/>
  <c r="O68" i="35"/>
  <c r="Q70" i="35"/>
  <c r="AJ70" i="35"/>
  <c r="C74" i="35"/>
  <c r="V74" i="35"/>
  <c r="J75" i="35"/>
  <c r="AC75" i="35"/>
  <c r="AJ76" i="35"/>
  <c r="Q76" i="35"/>
  <c r="AA78" i="35"/>
  <c r="H78" i="35"/>
  <c r="AF79" i="35"/>
  <c r="M79" i="35"/>
  <c r="AJ80" i="35"/>
  <c r="Q80" i="35"/>
  <c r="W80" i="31"/>
  <c r="D80" i="31"/>
  <c r="AN22" i="35"/>
  <c r="BG22" i="35"/>
  <c r="AN22" i="34"/>
  <c r="BG22" i="34"/>
  <c r="BG22" i="33"/>
  <c r="AN22" i="33"/>
  <c r="BG22" i="32"/>
  <c r="AN22" i="32"/>
  <c r="BG22" i="31"/>
  <c r="AN22" i="31"/>
  <c r="AN22" i="30"/>
  <c r="BG22" i="30"/>
  <c r="BG22" i="29"/>
  <c r="AN22" i="29"/>
  <c r="U22" i="29"/>
  <c r="B22" i="29"/>
  <c r="B27" i="30"/>
  <c r="U27" i="30"/>
  <c r="U63" i="30"/>
  <c r="B63" i="30"/>
  <c r="W68" i="30"/>
  <c r="D68" i="30"/>
  <c r="U44" i="30"/>
  <c r="B44" i="30"/>
  <c r="W33" i="30"/>
  <c r="D33" i="30"/>
  <c r="W29" i="30"/>
  <c r="D29" i="30"/>
  <c r="W71" i="30"/>
  <c r="D71" i="30"/>
  <c r="U74" i="30"/>
  <c r="B74" i="30"/>
  <c r="W30" i="30"/>
  <c r="D30" i="30"/>
  <c r="W61" i="30"/>
  <c r="D61" i="30"/>
  <c r="W75" i="30"/>
  <c r="D75" i="30"/>
  <c r="U64" i="30"/>
  <c r="B64" i="30"/>
  <c r="W25" i="32"/>
  <c r="D25" i="32"/>
  <c r="D47" i="32"/>
  <c r="W47" i="32"/>
  <c r="W59" i="32"/>
  <c r="D59" i="32"/>
  <c r="W69" i="32"/>
  <c r="D69" i="32"/>
  <c r="D80" i="32"/>
  <c r="W80" i="32"/>
  <c r="B46" i="32"/>
  <c r="U46" i="32"/>
  <c r="U23" i="32"/>
  <c r="B23" i="32"/>
  <c r="U32" i="32"/>
  <c r="B32" i="32"/>
  <c r="U64" i="32"/>
  <c r="B64" i="32"/>
  <c r="B58" i="32"/>
  <c r="U58" i="32"/>
  <c r="B77" i="32"/>
  <c r="U77" i="32"/>
  <c r="D75" i="33"/>
  <c r="W75" i="33"/>
  <c r="B57" i="34"/>
  <c r="U57" i="34"/>
  <c r="D58" i="34"/>
  <c r="W58" i="34"/>
  <c r="B45" i="34"/>
  <c r="U45" i="34"/>
  <c r="B75" i="34"/>
  <c r="U75" i="34"/>
  <c r="D66" i="34"/>
  <c r="W66" i="34"/>
  <c r="U41" i="34"/>
  <c r="B41" i="34"/>
  <c r="W51" i="34"/>
  <c r="D51" i="34"/>
  <c r="B65" i="34"/>
  <c r="U65" i="34"/>
  <c r="W18" i="34"/>
  <c r="D18" i="34"/>
  <c r="W32" i="35"/>
  <c r="D32" i="35"/>
  <c r="B56" i="35"/>
  <c r="U56" i="35"/>
  <c r="U74" i="35"/>
  <c r="B74" i="35"/>
  <c r="B36" i="35"/>
  <c r="U36" i="35"/>
  <c r="D31" i="35"/>
  <c r="W31" i="35"/>
  <c r="D41" i="35"/>
  <c r="W41" i="35"/>
  <c r="W79" i="35"/>
  <c r="D79" i="35"/>
  <c r="D55" i="35"/>
  <c r="W55" i="35"/>
  <c r="W27" i="35"/>
  <c r="D27" i="35"/>
  <c r="D42" i="35"/>
  <c r="W42" i="35"/>
  <c r="D68" i="35"/>
  <c r="W68" i="35"/>
  <c r="W29" i="35"/>
  <c r="D29" i="35"/>
  <c r="W70" i="35"/>
  <c r="D70" i="35"/>
  <c r="U61" i="31"/>
  <c r="B61" i="31"/>
  <c r="M19" i="31"/>
  <c r="AF19" i="31"/>
  <c r="X45" i="31"/>
  <c r="E45" i="31"/>
  <c r="D78" i="31"/>
  <c r="W78" i="31"/>
  <c r="AG72" i="31"/>
  <c r="N72" i="31"/>
  <c r="AG73" i="31"/>
  <c r="N73" i="31"/>
  <c r="N67" i="31"/>
  <c r="AG67" i="31"/>
  <c r="X63" i="31"/>
  <c r="E63" i="31"/>
  <c r="X60" i="31"/>
  <c r="E60" i="31"/>
  <c r="X56" i="31"/>
  <c r="E56" i="31"/>
  <c r="X51" i="31"/>
  <c r="E51" i="31"/>
  <c r="X47" i="31"/>
  <c r="E47" i="31"/>
  <c r="AG43" i="31"/>
  <c r="N43" i="31"/>
  <c r="N38" i="31"/>
  <c r="AG38" i="31"/>
  <c r="AG33" i="31"/>
  <c r="N33" i="31"/>
  <c r="E26" i="31"/>
  <c r="X26" i="31"/>
  <c r="AG21" i="31"/>
  <c r="N21" i="31"/>
  <c r="X15" i="31"/>
  <c r="E15" i="31"/>
  <c r="D16" i="31"/>
  <c r="W16" i="31"/>
  <c r="AT18" i="35"/>
  <c r="BM18" i="34"/>
  <c r="BM18" i="35"/>
  <c r="AT18" i="34"/>
  <c r="AT18" i="33"/>
  <c r="BM18" i="33"/>
  <c r="AT18" i="32"/>
  <c r="BM18" i="32"/>
  <c r="AT18" i="31"/>
  <c r="BM18" i="31"/>
  <c r="BM18" i="30"/>
  <c r="AT18" i="30"/>
  <c r="AA18" i="29"/>
  <c r="BM18" i="29"/>
  <c r="AT18" i="29"/>
  <c r="H18" i="29"/>
  <c r="BM43" i="35"/>
  <c r="AT43" i="35"/>
  <c r="AT43" i="34"/>
  <c r="BM43" i="33"/>
  <c r="AT43" i="33"/>
  <c r="BM43" i="34"/>
  <c r="BM43" i="32"/>
  <c r="BM43" i="31"/>
  <c r="AT43" i="32"/>
  <c r="AT43" i="31"/>
  <c r="BM43" i="30"/>
  <c r="AT43" i="30"/>
  <c r="BM43" i="29"/>
  <c r="AT43" i="29"/>
  <c r="AA43" i="29"/>
  <c r="H43" i="29"/>
  <c r="AN39" i="35"/>
  <c r="BG39" i="35"/>
  <c r="BG39" i="34"/>
  <c r="AN39" i="34"/>
  <c r="AN39" i="33"/>
  <c r="BG39" i="33"/>
  <c r="AN39" i="32"/>
  <c r="BG39" i="32"/>
  <c r="BG39" i="31"/>
  <c r="AN39" i="31"/>
  <c r="BG39" i="30"/>
  <c r="AN39" i="30"/>
  <c r="BG39" i="29"/>
  <c r="AN39" i="29"/>
  <c r="U39" i="29"/>
  <c r="B39" i="29"/>
  <c r="BG60" i="35"/>
  <c r="AN60" i="35"/>
  <c r="BG60" i="34"/>
  <c r="AN60" i="34"/>
  <c r="BG60" i="33"/>
  <c r="AN60" i="33"/>
  <c r="AN60" i="32"/>
  <c r="BG60" i="32"/>
  <c r="BG60" i="31"/>
  <c r="AN60" i="31"/>
  <c r="BG60" i="29"/>
  <c r="BG60" i="30"/>
  <c r="AN60" i="30"/>
  <c r="U60" i="29"/>
  <c r="AN60" i="29"/>
  <c r="B60" i="29"/>
  <c r="AN32" i="35"/>
  <c r="BG32" i="35"/>
  <c r="AN32" i="34"/>
  <c r="BG32" i="34"/>
  <c r="AN32" i="33"/>
  <c r="BG32" i="33"/>
  <c r="BG32" i="32"/>
  <c r="AN32" i="32"/>
  <c r="AN32" i="31"/>
  <c r="BG32" i="31"/>
  <c r="BG32" i="30"/>
  <c r="AN32" i="30"/>
  <c r="BG32" i="29"/>
  <c r="AN32" i="29"/>
  <c r="U32" i="29"/>
  <c r="B32" i="29"/>
  <c r="BI18" i="35"/>
  <c r="AP18" i="34"/>
  <c r="AP18" i="35"/>
  <c r="BI18" i="34"/>
  <c r="BI18" i="33"/>
  <c r="AP18" i="33"/>
  <c r="BI18" i="32"/>
  <c r="AP18" i="32"/>
  <c r="BI18" i="31"/>
  <c r="AP18" i="31"/>
  <c r="BI18" i="30"/>
  <c r="BI18" i="29"/>
  <c r="AP18" i="29"/>
  <c r="W18" i="29"/>
  <c r="AP18" i="30"/>
  <c r="D18" i="29"/>
  <c r="AF65" i="30"/>
  <c r="M65" i="30"/>
  <c r="AF77" i="30"/>
  <c r="M77" i="30"/>
  <c r="AA35" i="30"/>
  <c r="H35" i="30"/>
  <c r="AA78" i="30"/>
  <c r="H78" i="30"/>
  <c r="AA65" i="30"/>
  <c r="H65" i="30"/>
  <c r="M50" i="30"/>
  <c r="AF50" i="30"/>
  <c r="H40" i="30"/>
  <c r="AA40" i="30"/>
  <c r="H30" i="30"/>
  <c r="AA30" i="30"/>
  <c r="AA21" i="30"/>
  <c r="H21" i="30"/>
  <c r="C19" i="30"/>
  <c r="V19" i="30"/>
  <c r="U16" i="30"/>
  <c r="B16" i="30"/>
  <c r="M13" i="30"/>
  <c r="AF13" i="30"/>
  <c r="M28" i="32"/>
  <c r="AF28" i="32"/>
  <c r="B34" i="32"/>
  <c r="U34" i="32"/>
  <c r="AF69" i="32"/>
  <c r="M69" i="32"/>
  <c r="AF53" i="32"/>
  <c r="M53" i="32"/>
  <c r="AF38" i="32"/>
  <c r="M38" i="32"/>
  <c r="M18" i="32"/>
  <c r="AF18" i="32"/>
  <c r="X81" i="32"/>
  <c r="E81" i="32"/>
  <c r="E82" i="32"/>
  <c r="X82" i="32"/>
  <c r="E71" i="32"/>
  <c r="X71" i="32"/>
  <c r="X64" i="32"/>
  <c r="E64" i="32"/>
  <c r="X56" i="32"/>
  <c r="E56" i="32"/>
  <c r="X48" i="32"/>
  <c r="E48" i="32"/>
  <c r="X40" i="32"/>
  <c r="E40" i="32"/>
  <c r="X35" i="32"/>
  <c r="E35" i="32"/>
  <c r="E30" i="32"/>
  <c r="X30" i="32"/>
  <c r="E26" i="32"/>
  <c r="X26" i="32"/>
  <c r="W21" i="32"/>
  <c r="D21" i="32"/>
  <c r="E15" i="32"/>
  <c r="X15" i="32"/>
  <c r="U68" i="33"/>
  <c r="B68" i="33"/>
  <c r="U16" i="33"/>
  <c r="B16" i="33"/>
  <c r="U20" i="34"/>
  <c r="B20" i="34"/>
  <c r="B72" i="34"/>
  <c r="U72" i="34"/>
  <c r="B73" i="34"/>
  <c r="U73" i="34"/>
  <c r="H57" i="34"/>
  <c r="AA57" i="34"/>
  <c r="AA34" i="34"/>
  <c r="H34" i="34"/>
  <c r="D74" i="34"/>
  <c r="W74" i="34"/>
  <c r="F72" i="35"/>
  <c r="Y72" i="35"/>
  <c r="F73" i="35"/>
  <c r="Y73" i="35"/>
  <c r="F54" i="35"/>
  <c r="Y54" i="35"/>
  <c r="Y14" i="35"/>
  <c r="F14" i="35"/>
  <c r="AN69" i="35"/>
  <c r="BG69" i="35"/>
  <c r="BG69" i="34"/>
  <c r="AN69" i="34"/>
  <c r="BG69" i="33"/>
  <c r="AN69" i="33"/>
  <c r="BG69" i="32"/>
  <c r="AN69" i="32"/>
  <c r="BG69" i="31"/>
  <c r="AN69" i="31"/>
  <c r="BG69" i="30"/>
  <c r="AN69" i="30"/>
  <c r="AN69" i="29"/>
  <c r="U69" i="29"/>
  <c r="BG69" i="29"/>
  <c r="B69" i="29"/>
  <c r="AN73" i="34"/>
  <c r="BG73" i="29"/>
  <c r="BG73" i="34"/>
  <c r="BG73" i="30"/>
  <c r="AN73" i="33"/>
  <c r="AN73" i="29"/>
  <c r="BG73" i="33"/>
  <c r="AN73" i="30"/>
  <c r="AN73" i="32"/>
  <c r="BG73" i="31"/>
  <c r="BG73" i="35"/>
  <c r="BG73" i="32"/>
  <c r="AN73" i="35"/>
  <c r="AN73" i="31"/>
  <c r="B77" i="30"/>
  <c r="U77" i="30"/>
  <c r="BG64" i="35"/>
  <c r="AN64" i="35"/>
  <c r="AN64" i="34"/>
  <c r="BG64" i="34"/>
  <c r="AN64" i="33"/>
  <c r="BG64" i="33"/>
  <c r="AN64" i="32"/>
  <c r="BG64" i="32"/>
  <c r="AN64" i="31"/>
  <c r="BG64" i="31"/>
  <c r="BG64" i="30"/>
  <c r="BG64" i="29"/>
  <c r="AN64" i="30"/>
  <c r="AN64" i="29"/>
  <c r="U64" i="29"/>
  <c r="B64" i="29"/>
  <c r="BG44" i="35"/>
  <c r="AN44" i="35"/>
  <c r="BG44" i="34"/>
  <c r="AN44" i="34"/>
  <c r="BG44" i="33"/>
  <c r="AN44" i="32"/>
  <c r="AN44" i="33"/>
  <c r="BG44" i="32"/>
  <c r="BG44" i="31"/>
  <c r="AN44" i="31"/>
  <c r="BG44" i="29"/>
  <c r="BG44" i="30"/>
  <c r="AN44" i="30"/>
  <c r="U44" i="29"/>
  <c r="AN44" i="29"/>
  <c r="B44" i="29"/>
  <c r="U42" i="30"/>
  <c r="B42" i="30"/>
  <c r="U53" i="35"/>
  <c r="B53" i="35"/>
  <c r="U33" i="35"/>
  <c r="B33" i="35"/>
  <c r="B39" i="34"/>
  <c r="U39" i="34"/>
  <c r="U77" i="33"/>
  <c r="B77" i="33"/>
  <c r="B57" i="33"/>
  <c r="U57" i="33"/>
  <c r="B45" i="33"/>
  <c r="U45" i="33"/>
  <c r="B37" i="33"/>
  <c r="U37" i="33"/>
  <c r="U22" i="33"/>
  <c r="B22" i="33"/>
  <c r="BI15" i="35"/>
  <c r="AP15" i="35"/>
  <c r="BI15" i="34"/>
  <c r="AP15" i="34"/>
  <c r="AP15" i="33"/>
  <c r="BI15" i="33"/>
  <c r="BI15" i="32"/>
  <c r="AP15" i="32"/>
  <c r="AP15" i="31"/>
  <c r="BI15" i="31"/>
  <c r="AP15" i="30"/>
  <c r="BI15" i="30"/>
  <c r="BI15" i="29"/>
  <c r="AP15" i="29"/>
  <c r="W15" i="29"/>
  <c r="D15" i="29"/>
  <c r="B37" i="34"/>
  <c r="U37" i="34"/>
  <c r="U64" i="33"/>
  <c r="B64" i="33"/>
  <c r="BI68" i="35"/>
  <c r="AP68" i="35"/>
  <c r="AP68" i="34"/>
  <c r="BI68" i="34"/>
  <c r="BI68" i="33"/>
  <c r="AP68" i="33"/>
  <c r="BI68" i="32"/>
  <c r="AP68" i="32"/>
  <c r="AP68" i="31"/>
  <c r="BI68" i="31"/>
  <c r="BI68" i="30"/>
  <c r="AP68" i="30"/>
  <c r="BI68" i="29"/>
  <c r="AP68" i="29"/>
  <c r="W68" i="29"/>
  <c r="D68" i="29"/>
  <c r="BI59" i="35"/>
  <c r="AP59" i="35"/>
  <c r="AP59" i="34"/>
  <c r="BI59" i="34"/>
  <c r="AP59" i="33"/>
  <c r="BI59" i="33"/>
  <c r="AP59" i="32"/>
  <c r="BI59" i="31"/>
  <c r="BI59" i="32"/>
  <c r="AP59" i="31"/>
  <c r="AP59" i="30"/>
  <c r="BI59" i="29"/>
  <c r="BI59" i="30"/>
  <c r="AP59" i="29"/>
  <c r="W59" i="29"/>
  <c r="D59" i="29"/>
  <c r="BI51" i="35"/>
  <c r="AP51" i="35"/>
  <c r="AP51" i="34"/>
  <c r="BI51" i="34"/>
  <c r="AP51" i="33"/>
  <c r="BI51" i="33"/>
  <c r="AP51" i="32"/>
  <c r="BI51" i="31"/>
  <c r="BI51" i="32"/>
  <c r="AP51" i="31"/>
  <c r="AP51" i="30"/>
  <c r="BI51" i="30"/>
  <c r="AP51" i="29"/>
  <c r="W51" i="29"/>
  <c r="BI51" i="29"/>
  <c r="D51" i="29"/>
  <c r="AP41" i="35"/>
  <c r="BI41" i="35"/>
  <c r="BI41" i="34"/>
  <c r="AP41" i="34"/>
  <c r="AP41" i="33"/>
  <c r="BI41" i="32"/>
  <c r="BI41" i="33"/>
  <c r="AP41" i="32"/>
  <c r="AP41" i="31"/>
  <c r="BI41" i="31"/>
  <c r="BI41" i="30"/>
  <c r="AP41" i="30"/>
  <c r="BI41" i="29"/>
  <c r="AP41" i="29"/>
  <c r="W41" i="29"/>
  <c r="D41" i="29"/>
  <c r="BI23" i="35"/>
  <c r="AP23" i="35"/>
  <c r="BI23" i="34"/>
  <c r="AP23" i="34"/>
  <c r="AP23" i="33"/>
  <c r="BI23" i="33"/>
  <c r="BI23" i="32"/>
  <c r="AP23" i="32"/>
  <c r="AP23" i="31"/>
  <c r="BI23" i="31"/>
  <c r="AP23" i="30"/>
  <c r="BI23" i="30"/>
  <c r="BI23" i="29"/>
  <c r="AP23" i="29"/>
  <c r="W23" i="29"/>
  <c r="D23" i="29"/>
  <c r="AE12" i="29"/>
  <c r="L12" i="29"/>
  <c r="BQ20" i="35"/>
  <c r="AX20" i="35"/>
  <c r="BQ20" i="34"/>
  <c r="AX20" i="34"/>
  <c r="BQ20" i="33"/>
  <c r="AX20" i="33"/>
  <c r="AX20" i="32"/>
  <c r="BQ20" i="32"/>
  <c r="BQ20" i="31"/>
  <c r="AX20" i="31"/>
  <c r="BQ20" i="30"/>
  <c r="AX20" i="30"/>
  <c r="BQ20" i="29"/>
  <c r="AX20" i="29"/>
  <c r="AE20" i="29"/>
  <c r="L20" i="29"/>
  <c r="BQ28" i="35"/>
  <c r="AX28" i="35"/>
  <c r="BQ28" i="34"/>
  <c r="AX28" i="34"/>
  <c r="BQ28" i="33"/>
  <c r="AX28" i="33"/>
  <c r="AX28" i="32"/>
  <c r="BQ28" i="32"/>
  <c r="BQ28" i="31"/>
  <c r="AX28" i="31"/>
  <c r="BQ28" i="30"/>
  <c r="AX28" i="30"/>
  <c r="BQ28" i="29"/>
  <c r="AX28" i="29"/>
  <c r="AE28" i="29"/>
  <c r="L28" i="29"/>
  <c r="BQ36" i="35"/>
  <c r="AX36" i="35"/>
  <c r="BQ36" i="34"/>
  <c r="BQ36" i="33"/>
  <c r="AX36" i="33"/>
  <c r="AX36" i="34"/>
  <c r="AX36" i="32"/>
  <c r="AX36" i="31"/>
  <c r="BQ36" i="32"/>
  <c r="BQ36" i="31"/>
  <c r="BQ36" i="30"/>
  <c r="AX36" i="30"/>
  <c r="BQ36" i="29"/>
  <c r="AX36" i="29"/>
  <c r="AE36" i="29"/>
  <c r="L36" i="29"/>
  <c r="BQ44" i="35"/>
  <c r="AX44" i="35"/>
  <c r="BQ44" i="34"/>
  <c r="BQ44" i="33"/>
  <c r="AX44" i="34"/>
  <c r="AX44" i="33"/>
  <c r="BQ44" i="32"/>
  <c r="AX44" i="32"/>
  <c r="AX44" i="31"/>
  <c r="BQ44" i="31"/>
  <c r="BQ44" i="30"/>
  <c r="AX44" i="30"/>
  <c r="BQ44" i="29"/>
  <c r="AX44" i="29"/>
  <c r="AE44" i="29"/>
  <c r="L44" i="29"/>
  <c r="BQ52" i="35"/>
  <c r="AX52" i="35"/>
  <c r="AX52" i="34"/>
  <c r="BQ52" i="34"/>
  <c r="BQ52" i="33"/>
  <c r="AX52" i="33"/>
  <c r="BQ52" i="32"/>
  <c r="AX52" i="32"/>
  <c r="AX52" i="31"/>
  <c r="BQ52" i="31"/>
  <c r="BQ52" i="30"/>
  <c r="AX52" i="30"/>
  <c r="BQ52" i="29"/>
  <c r="AX52" i="29"/>
  <c r="AE52" i="29"/>
  <c r="L52" i="29"/>
  <c r="BQ60" i="35"/>
  <c r="AX60" i="35"/>
  <c r="AX60" i="34"/>
  <c r="BQ60" i="34"/>
  <c r="BQ60" i="33"/>
  <c r="AX60" i="33"/>
  <c r="BQ60" i="32"/>
  <c r="AX60" i="32"/>
  <c r="AX60" i="31"/>
  <c r="BQ60" i="31"/>
  <c r="BQ60" i="30"/>
  <c r="AX60" i="30"/>
  <c r="BQ60" i="29"/>
  <c r="AX60" i="29"/>
  <c r="AE60" i="29"/>
  <c r="L60" i="29"/>
  <c r="BQ68" i="35"/>
  <c r="AX68" i="35"/>
  <c r="AX68" i="34"/>
  <c r="BQ68" i="34"/>
  <c r="BQ68" i="33"/>
  <c r="AX68" i="33"/>
  <c r="BQ68" i="32"/>
  <c r="AX68" i="32"/>
  <c r="AX68" i="31"/>
  <c r="BQ68" i="31"/>
  <c r="BQ68" i="30"/>
  <c r="AX68" i="30"/>
  <c r="BQ68" i="29"/>
  <c r="AX68" i="29"/>
  <c r="AE68" i="29"/>
  <c r="L68" i="29"/>
  <c r="X13" i="29"/>
  <c r="E13" i="29"/>
  <c r="BJ21" i="35"/>
  <c r="AQ21" i="35"/>
  <c r="BJ21" i="34"/>
  <c r="AQ21" i="34"/>
  <c r="BJ21" i="33"/>
  <c r="AQ21" i="33"/>
  <c r="AQ21" i="32"/>
  <c r="BJ21" i="32"/>
  <c r="BJ21" i="31"/>
  <c r="AQ21" i="31"/>
  <c r="BJ21" i="30"/>
  <c r="AQ21" i="30"/>
  <c r="BJ21" i="29"/>
  <c r="AQ21" i="29"/>
  <c r="X21" i="29"/>
  <c r="E21" i="29"/>
  <c r="BJ29" i="35"/>
  <c r="AQ29" i="35"/>
  <c r="BJ29" i="34"/>
  <c r="AQ29" i="34"/>
  <c r="BJ29" i="33"/>
  <c r="AQ29" i="33"/>
  <c r="AQ29" i="32"/>
  <c r="BJ29" i="32"/>
  <c r="BJ29" i="31"/>
  <c r="AQ29" i="31"/>
  <c r="BJ29" i="30"/>
  <c r="AQ29" i="30"/>
  <c r="BJ29" i="29"/>
  <c r="AQ29" i="29"/>
  <c r="X29" i="29"/>
  <c r="E29" i="29"/>
  <c r="BJ37" i="35"/>
  <c r="AQ37" i="35"/>
  <c r="BJ37" i="34"/>
  <c r="BJ37" i="33"/>
  <c r="AQ37" i="33"/>
  <c r="AQ37" i="34"/>
  <c r="AQ37" i="32"/>
  <c r="AQ37" i="31"/>
  <c r="BJ37" i="32"/>
  <c r="BJ37" i="31"/>
  <c r="BJ37" i="30"/>
  <c r="AQ37" i="30"/>
  <c r="BJ37" i="29"/>
  <c r="AQ37" i="29"/>
  <c r="X37" i="29"/>
  <c r="E37" i="29"/>
  <c r="BJ45" i="35"/>
  <c r="AQ45" i="35"/>
  <c r="BJ45" i="34"/>
  <c r="BJ45" i="33"/>
  <c r="AQ45" i="33"/>
  <c r="AQ45" i="34"/>
  <c r="BJ45" i="32"/>
  <c r="AQ45" i="32"/>
  <c r="AQ45" i="31"/>
  <c r="BJ45" i="31"/>
  <c r="BJ45" i="30"/>
  <c r="AQ45" i="30"/>
  <c r="BJ45" i="29"/>
  <c r="AQ45" i="29"/>
  <c r="X45" i="29"/>
  <c r="E45" i="29"/>
  <c r="BJ53" i="35"/>
  <c r="AQ53" i="35"/>
  <c r="AQ53" i="34"/>
  <c r="BJ53" i="34"/>
  <c r="BJ53" i="33"/>
  <c r="AQ53" i="33"/>
  <c r="BJ53" i="32"/>
  <c r="AQ53" i="32"/>
  <c r="AQ53" i="31"/>
  <c r="BJ53" i="31"/>
  <c r="BJ53" i="30"/>
  <c r="AQ53" i="30"/>
  <c r="AQ53" i="29"/>
  <c r="BJ53" i="29"/>
  <c r="X53" i="29"/>
  <c r="E53" i="29"/>
  <c r="BJ61" i="35"/>
  <c r="AQ61" i="35"/>
  <c r="AQ61" i="34"/>
  <c r="BJ61" i="34"/>
  <c r="BJ61" i="33"/>
  <c r="AQ61" i="33"/>
  <c r="BJ61" i="32"/>
  <c r="AQ61" i="32"/>
  <c r="AQ61" i="31"/>
  <c r="BJ61" i="31"/>
  <c r="BJ61" i="30"/>
  <c r="AQ61" i="30"/>
  <c r="AQ61" i="29"/>
  <c r="X61" i="29"/>
  <c r="BJ61" i="29"/>
  <c r="E61" i="29"/>
  <c r="BJ69" i="35"/>
  <c r="AQ69" i="35"/>
  <c r="AQ69" i="34"/>
  <c r="BJ69" i="34"/>
  <c r="BJ69" i="33"/>
  <c r="AQ69" i="33"/>
  <c r="BJ69" i="32"/>
  <c r="AQ69" i="32"/>
  <c r="AQ69" i="31"/>
  <c r="BJ69" i="31"/>
  <c r="BJ69" i="30"/>
  <c r="AQ69" i="30"/>
  <c r="AQ69" i="29"/>
  <c r="X69" i="29"/>
  <c r="BJ69" i="29"/>
  <c r="E69" i="29"/>
  <c r="AQ73" i="32"/>
  <c r="AQ73" i="35"/>
  <c r="BJ73" i="31"/>
  <c r="BJ73" i="35"/>
  <c r="AQ73" i="31"/>
  <c r="BJ73" i="34"/>
  <c r="BJ73" i="30"/>
  <c r="AQ73" i="34"/>
  <c r="AQ73" i="30"/>
  <c r="BJ73" i="33"/>
  <c r="BJ73" i="29"/>
  <c r="AQ73" i="33"/>
  <c r="AQ73" i="29"/>
  <c r="BJ73" i="32"/>
  <c r="R15" i="30"/>
  <c r="AK15" i="30"/>
  <c r="R23" i="30"/>
  <c r="AK23" i="30"/>
  <c r="R31" i="30"/>
  <c r="AK31" i="30"/>
  <c r="R39" i="30"/>
  <c r="AK39" i="30"/>
  <c r="R47" i="30"/>
  <c r="AK47" i="30"/>
  <c r="R55" i="30"/>
  <c r="AK55" i="30"/>
  <c r="AK63" i="30"/>
  <c r="R63" i="30"/>
  <c r="AK71" i="30"/>
  <c r="R71" i="30"/>
  <c r="BU15" i="35"/>
  <c r="BB15" i="34"/>
  <c r="BB15" i="35"/>
  <c r="BU15" i="34"/>
  <c r="BU15" i="33"/>
  <c r="BB15" i="33"/>
  <c r="BU15" i="32"/>
  <c r="BB15" i="32"/>
  <c r="BU15" i="31"/>
  <c r="BB15" i="31"/>
  <c r="BU15" i="30"/>
  <c r="BB15" i="30"/>
  <c r="BU15" i="29"/>
  <c r="BB15" i="29"/>
  <c r="AI15" i="29"/>
  <c r="P15" i="29"/>
  <c r="BU23" i="35"/>
  <c r="BB23" i="34"/>
  <c r="BB23" i="35"/>
  <c r="BU23" i="34"/>
  <c r="BU23" i="33"/>
  <c r="BB23" i="33"/>
  <c r="BU23" i="32"/>
  <c r="BB23" i="32"/>
  <c r="BU23" i="31"/>
  <c r="BB23" i="31"/>
  <c r="BU23" i="30"/>
  <c r="BB23" i="30"/>
  <c r="BU23" i="29"/>
  <c r="BB23" i="29"/>
  <c r="AI23" i="29"/>
  <c r="P23" i="29"/>
  <c r="BU31" i="35"/>
  <c r="BB31" i="35"/>
  <c r="BB31" i="34"/>
  <c r="BU31" i="34"/>
  <c r="BU31" i="33"/>
  <c r="BB31" i="33"/>
  <c r="BU31" i="32"/>
  <c r="BB31" i="32"/>
  <c r="BU31" i="31"/>
  <c r="BB31" i="31"/>
  <c r="BU31" i="30"/>
  <c r="BB31" i="30"/>
  <c r="BU31" i="29"/>
  <c r="BB31" i="29"/>
  <c r="AI31" i="29"/>
  <c r="P31" i="29"/>
  <c r="BU39" i="35"/>
  <c r="BB39" i="35"/>
  <c r="BB39" i="34"/>
  <c r="BU39" i="34"/>
  <c r="BB39" i="33"/>
  <c r="BU39" i="33"/>
  <c r="BU39" i="32"/>
  <c r="BB39" i="32"/>
  <c r="BB39" i="31"/>
  <c r="BU39" i="31"/>
  <c r="BU39" i="30"/>
  <c r="BB39" i="30"/>
  <c r="BB39" i="29"/>
  <c r="AI39" i="29"/>
  <c r="BU39" i="29"/>
  <c r="P39" i="29"/>
  <c r="BU47" i="35"/>
  <c r="BB47" i="35"/>
  <c r="BB47" i="34"/>
  <c r="BU47" i="34"/>
  <c r="BB47" i="33"/>
  <c r="BU47" i="33"/>
  <c r="BB47" i="32"/>
  <c r="BU47" i="32"/>
  <c r="BU47" i="31"/>
  <c r="BB47" i="31"/>
  <c r="BU47" i="30"/>
  <c r="BB47" i="30"/>
  <c r="BB47" i="29"/>
  <c r="AI47" i="29"/>
  <c r="BU47" i="29"/>
  <c r="P47" i="29"/>
  <c r="BU55" i="35"/>
  <c r="BB55" i="35"/>
  <c r="BB55" i="34"/>
  <c r="BU55" i="34"/>
  <c r="BB55" i="33"/>
  <c r="BU55" i="33"/>
  <c r="BB55" i="32"/>
  <c r="BU55" i="31"/>
  <c r="BU55" i="32"/>
  <c r="BB55" i="31"/>
  <c r="BU55" i="30"/>
  <c r="BB55" i="30"/>
  <c r="BB55" i="29"/>
  <c r="AI55" i="29"/>
  <c r="BU55" i="29"/>
  <c r="P55" i="29"/>
  <c r="BU63" i="35"/>
  <c r="BB63" i="35"/>
  <c r="BB63" i="34"/>
  <c r="BU63" i="34"/>
  <c r="BB63" i="33"/>
  <c r="BU63" i="33"/>
  <c r="BB63" i="32"/>
  <c r="BU63" i="32"/>
  <c r="BU63" i="31"/>
  <c r="BB63" i="31"/>
  <c r="BU63" i="29"/>
  <c r="BU63" i="30"/>
  <c r="BB63" i="30"/>
  <c r="BB63" i="29"/>
  <c r="AI63" i="29"/>
  <c r="P63" i="29"/>
  <c r="BU71" i="35"/>
  <c r="BB71" i="35"/>
  <c r="BB71" i="34"/>
  <c r="BU71" i="34"/>
  <c r="BB71" i="33"/>
  <c r="BU71" i="33"/>
  <c r="BB71" i="32"/>
  <c r="BU71" i="31"/>
  <c r="BU71" i="32"/>
  <c r="BB71" i="31"/>
  <c r="BU71" i="29"/>
  <c r="BU71" i="30"/>
  <c r="BB71" i="30"/>
  <c r="BB71" i="29"/>
  <c r="AI71" i="29"/>
  <c r="P71" i="29"/>
  <c r="BA17" i="35"/>
  <c r="BT17" i="34"/>
  <c r="BT17" i="35"/>
  <c r="BA17" i="34"/>
  <c r="BA17" i="33"/>
  <c r="BT17" i="33"/>
  <c r="BA17" i="32"/>
  <c r="BT17" i="32"/>
  <c r="BA17" i="31"/>
  <c r="BT17" i="31"/>
  <c r="BA17" i="30"/>
  <c r="BT17" i="29"/>
  <c r="BA17" i="29"/>
  <c r="AH17" i="29"/>
  <c r="BT17" i="30"/>
  <c r="O17" i="29"/>
  <c r="BA25" i="35"/>
  <c r="BT25" i="34"/>
  <c r="BA25" i="34"/>
  <c r="BT25" i="35"/>
  <c r="BA25" i="33"/>
  <c r="BT25" i="33"/>
  <c r="BA25" i="32"/>
  <c r="BT25" i="32"/>
  <c r="BA25" i="31"/>
  <c r="BT25" i="31"/>
  <c r="BA25" i="30"/>
  <c r="BT25" i="30"/>
  <c r="BT25" i="29"/>
  <c r="BA25" i="29"/>
  <c r="AH25" i="29"/>
  <c r="O25" i="29"/>
  <c r="BT33" i="35"/>
  <c r="BA33" i="35"/>
  <c r="BT33" i="34"/>
  <c r="BA33" i="34"/>
  <c r="BA33" i="33"/>
  <c r="BT33" i="33"/>
  <c r="BA33" i="32"/>
  <c r="BT33" i="32"/>
  <c r="BT33" i="31"/>
  <c r="BA33" i="31"/>
  <c r="BA33" i="30"/>
  <c r="BT33" i="30"/>
  <c r="BT33" i="29"/>
  <c r="BA33" i="29"/>
  <c r="AH33" i="29"/>
  <c r="O33" i="29"/>
  <c r="BT41" i="35"/>
  <c r="BA41" i="35"/>
  <c r="BT41" i="34"/>
  <c r="BA41" i="34"/>
  <c r="BT41" i="33"/>
  <c r="BA41" i="33"/>
  <c r="BT41" i="32"/>
  <c r="BA41" i="32"/>
  <c r="BT41" i="31"/>
  <c r="BA41" i="31"/>
  <c r="BA41" i="30"/>
  <c r="BT41" i="29"/>
  <c r="BA41" i="29"/>
  <c r="AH41" i="29"/>
  <c r="BT41" i="30"/>
  <c r="O41" i="29"/>
  <c r="BT49" i="35"/>
  <c r="BA49" i="35"/>
  <c r="BT49" i="34"/>
  <c r="BA49" i="34"/>
  <c r="BT49" i="33"/>
  <c r="BA49" i="33"/>
  <c r="BA49" i="32"/>
  <c r="BT49" i="32"/>
  <c r="BT49" i="31"/>
  <c r="BA49" i="31"/>
  <c r="BA49" i="30"/>
  <c r="BT49" i="29"/>
  <c r="BA49" i="29"/>
  <c r="AH49" i="29"/>
  <c r="BT49" i="30"/>
  <c r="O49" i="29"/>
  <c r="BT57" i="35"/>
  <c r="BA57" i="35"/>
  <c r="BT57" i="34"/>
  <c r="BA57" i="34"/>
  <c r="BT57" i="33"/>
  <c r="BA57" i="33"/>
  <c r="BA57" i="32"/>
  <c r="BT57" i="32"/>
  <c r="BT57" i="31"/>
  <c r="BA57" i="31"/>
  <c r="BA57" i="30"/>
  <c r="BT57" i="29"/>
  <c r="BT57" i="30"/>
  <c r="BA57" i="29"/>
  <c r="AH57" i="29"/>
  <c r="O57" i="29"/>
  <c r="BT65" i="35"/>
  <c r="BA65" i="35"/>
  <c r="BT65" i="34"/>
  <c r="BA65" i="34"/>
  <c r="BT65" i="33"/>
  <c r="BA65" i="33"/>
  <c r="BA65" i="32"/>
  <c r="BT65" i="32"/>
  <c r="BT65" i="31"/>
  <c r="BA65" i="31"/>
  <c r="BA65" i="30"/>
  <c r="BT65" i="29"/>
  <c r="BT65" i="30"/>
  <c r="BA65" i="29"/>
  <c r="AH65" i="29"/>
  <c r="O65" i="29"/>
  <c r="AZ19" i="35"/>
  <c r="BS19" i="35"/>
  <c r="BS19" i="34"/>
  <c r="AZ19" i="34"/>
  <c r="BS19" i="33"/>
  <c r="AZ19" i="33"/>
  <c r="BS19" i="32"/>
  <c r="AZ19" i="32"/>
  <c r="BS19" i="31"/>
  <c r="AZ19" i="31"/>
  <c r="BS19" i="30"/>
  <c r="AZ19" i="30"/>
  <c r="BS19" i="29"/>
  <c r="AZ19" i="29"/>
  <c r="AG19" i="29"/>
  <c r="N19" i="29"/>
  <c r="AZ27" i="35"/>
  <c r="BS27" i="35"/>
  <c r="BS27" i="34"/>
  <c r="AZ27" i="34"/>
  <c r="BS27" i="33"/>
  <c r="AZ27" i="33"/>
  <c r="BS27" i="32"/>
  <c r="AZ27" i="32"/>
  <c r="BS27" i="31"/>
  <c r="AZ27" i="31"/>
  <c r="BS27" i="30"/>
  <c r="AZ27" i="30"/>
  <c r="BS27" i="29"/>
  <c r="AZ27" i="29"/>
  <c r="AG27" i="29"/>
  <c r="N27" i="29"/>
  <c r="AZ35" i="35"/>
  <c r="BS35" i="35"/>
  <c r="BS35" i="34"/>
  <c r="AZ35" i="34"/>
  <c r="AZ35" i="33"/>
  <c r="BS35" i="33"/>
  <c r="BS35" i="32"/>
  <c r="AZ35" i="32"/>
  <c r="AZ35" i="31"/>
  <c r="BS35" i="31"/>
  <c r="BS35" i="30"/>
  <c r="AZ35" i="30"/>
  <c r="BS35" i="29"/>
  <c r="AZ35" i="29"/>
  <c r="AG35" i="29"/>
  <c r="N35" i="29"/>
  <c r="AZ43" i="35"/>
  <c r="BS43" i="35"/>
  <c r="BS43" i="34"/>
  <c r="AZ43" i="34"/>
  <c r="AZ43" i="33"/>
  <c r="BS43" i="32"/>
  <c r="BS43" i="33"/>
  <c r="AZ43" i="32"/>
  <c r="BS43" i="31"/>
  <c r="AZ43" i="31"/>
  <c r="BS43" i="30"/>
  <c r="N43" i="29"/>
  <c r="BS43" i="29"/>
  <c r="AZ43" i="30"/>
  <c r="AZ43" i="29"/>
  <c r="AG43" i="29"/>
  <c r="AZ51" i="35"/>
  <c r="BS51" i="35"/>
  <c r="BS51" i="34"/>
  <c r="AZ51" i="34"/>
  <c r="AZ51" i="33"/>
  <c r="BS51" i="33"/>
  <c r="BS51" i="32"/>
  <c r="AZ51" i="32"/>
  <c r="BS51" i="31"/>
  <c r="AZ51" i="31"/>
  <c r="BS51" i="30"/>
  <c r="AZ51" i="30"/>
  <c r="N51" i="29"/>
  <c r="BS51" i="29"/>
  <c r="AZ51" i="29"/>
  <c r="AG51" i="29"/>
  <c r="AZ59" i="35"/>
  <c r="BS59" i="35"/>
  <c r="BS59" i="34"/>
  <c r="AZ59" i="34"/>
  <c r="AZ59" i="33"/>
  <c r="BS59" i="33"/>
  <c r="BS59" i="32"/>
  <c r="AZ59" i="32"/>
  <c r="BS59" i="31"/>
  <c r="AZ59" i="31"/>
  <c r="BS59" i="30"/>
  <c r="N59" i="29"/>
  <c r="AZ59" i="30"/>
  <c r="BS59" i="29"/>
  <c r="AZ59" i="29"/>
  <c r="AG59" i="29"/>
  <c r="AZ67" i="35"/>
  <c r="BS67" i="35"/>
  <c r="BS67" i="34"/>
  <c r="AZ67" i="34"/>
  <c r="AZ67" i="33"/>
  <c r="BS67" i="33"/>
  <c r="BS67" i="32"/>
  <c r="AZ67" i="32"/>
  <c r="AZ67" i="31"/>
  <c r="BS67" i="31"/>
  <c r="BS67" i="30"/>
  <c r="N67" i="29"/>
  <c r="BS67" i="29"/>
  <c r="AZ67" i="30"/>
  <c r="AZ67" i="29"/>
  <c r="AG67" i="29"/>
  <c r="M21" i="30"/>
  <c r="AF21" i="30"/>
  <c r="AY41" i="35"/>
  <c r="BR41" i="35"/>
  <c r="AY41" i="34"/>
  <c r="BR41" i="34"/>
  <c r="BR41" i="33"/>
  <c r="AY41" i="33"/>
  <c r="BR41" i="32"/>
  <c r="BR41" i="31"/>
  <c r="AY41" i="31"/>
  <c r="AY41" i="32"/>
  <c r="BR41" i="30"/>
  <c r="AY41" i="30"/>
  <c r="BR41" i="29"/>
  <c r="AY41" i="29"/>
  <c r="AF41" i="29"/>
  <c r="M41" i="29"/>
  <c r="AY57" i="35"/>
  <c r="BR57" i="35"/>
  <c r="BR57" i="34"/>
  <c r="AY57" i="34"/>
  <c r="BR57" i="33"/>
  <c r="AY57" i="33"/>
  <c r="BR57" i="32"/>
  <c r="BR57" i="31"/>
  <c r="AY57" i="32"/>
  <c r="AY57" i="31"/>
  <c r="BR57" i="30"/>
  <c r="AY57" i="30"/>
  <c r="BR57" i="29"/>
  <c r="AY57" i="29"/>
  <c r="AF57" i="29"/>
  <c r="M57" i="29"/>
  <c r="BR71" i="35"/>
  <c r="AY71" i="35"/>
  <c r="BR71" i="34"/>
  <c r="AY71" i="34"/>
  <c r="BR71" i="33"/>
  <c r="AY71" i="33"/>
  <c r="AY71" i="32"/>
  <c r="BR71" i="32"/>
  <c r="BR71" i="31"/>
  <c r="AY71" i="31"/>
  <c r="AY71" i="30"/>
  <c r="BR71" i="29"/>
  <c r="BR71" i="30"/>
  <c r="AY71" i="29"/>
  <c r="AF71" i="29"/>
  <c r="M71" i="29"/>
  <c r="BO17" i="35"/>
  <c r="AV17" i="34"/>
  <c r="AV17" i="35"/>
  <c r="BO17" i="34"/>
  <c r="BO17" i="33"/>
  <c r="AV17" i="33"/>
  <c r="BO17" i="32"/>
  <c r="AV17" i="32"/>
  <c r="BO17" i="31"/>
  <c r="AV17" i="31"/>
  <c r="BO17" i="30"/>
  <c r="BO17" i="29"/>
  <c r="AV17" i="29"/>
  <c r="AC17" i="29"/>
  <c r="AV17" i="30"/>
  <c r="J17" i="29"/>
  <c r="BO25" i="35"/>
  <c r="AV25" i="34"/>
  <c r="AV25" i="35"/>
  <c r="BO25" i="34"/>
  <c r="BO25" i="33"/>
  <c r="AV25" i="33"/>
  <c r="BO25" i="32"/>
  <c r="AV25" i="32"/>
  <c r="BO25" i="31"/>
  <c r="AV25" i="31"/>
  <c r="BO25" i="30"/>
  <c r="BO25" i="29"/>
  <c r="AV25" i="29"/>
  <c r="AC25" i="29"/>
  <c r="AV25" i="30"/>
  <c r="J25" i="29"/>
  <c r="BO33" i="35"/>
  <c r="AV33" i="35"/>
  <c r="AV33" i="34"/>
  <c r="BO33" i="34"/>
  <c r="BO33" i="33"/>
  <c r="AV33" i="33"/>
  <c r="BO33" i="32"/>
  <c r="AV33" i="32"/>
  <c r="AV33" i="31"/>
  <c r="BO33" i="31"/>
  <c r="BO33" i="30"/>
  <c r="BO33" i="29"/>
  <c r="AV33" i="29"/>
  <c r="AC33" i="29"/>
  <c r="AV33" i="30"/>
  <c r="J33" i="29"/>
  <c r="BO41" i="35"/>
  <c r="AV41" i="35"/>
  <c r="AV41" i="34"/>
  <c r="BO41" i="34"/>
  <c r="AV41" i="33"/>
  <c r="BO41" i="33"/>
  <c r="AV41" i="32"/>
  <c r="BO41" i="32"/>
  <c r="BO41" i="31"/>
  <c r="AV41" i="31"/>
  <c r="BO41" i="30"/>
  <c r="AV41" i="30"/>
  <c r="AV41" i="29"/>
  <c r="AC41" i="29"/>
  <c r="BO41" i="29"/>
  <c r="J41" i="29"/>
  <c r="BO49" i="35"/>
  <c r="AV49" i="35"/>
  <c r="AV49" i="34"/>
  <c r="BO49" i="34"/>
  <c r="AV49" i="33"/>
  <c r="BO49" i="33"/>
  <c r="AV49" i="32"/>
  <c r="BO49" i="32"/>
  <c r="BO49" i="31"/>
  <c r="AV49" i="31"/>
  <c r="BO49" i="30"/>
  <c r="AV49" i="29"/>
  <c r="AC49" i="29"/>
  <c r="AV49" i="30"/>
  <c r="BO49" i="29"/>
  <c r="J49" i="29"/>
  <c r="BO57" i="35"/>
  <c r="AV57" i="35"/>
  <c r="AV57" i="34"/>
  <c r="BO57" i="34"/>
  <c r="AV57" i="33"/>
  <c r="BO57" i="33"/>
  <c r="AV57" i="32"/>
  <c r="BO57" i="31"/>
  <c r="BO57" i="32"/>
  <c r="AV57" i="31"/>
  <c r="BO57" i="30"/>
  <c r="AV57" i="29"/>
  <c r="AC57" i="29"/>
  <c r="AV57" i="30"/>
  <c r="BO57" i="29"/>
  <c r="J57" i="29"/>
  <c r="BO65" i="35"/>
  <c r="AV65" i="35"/>
  <c r="AV65" i="34"/>
  <c r="BO65" i="34"/>
  <c r="AV65" i="33"/>
  <c r="BO65" i="33"/>
  <c r="AV65" i="32"/>
  <c r="BO65" i="32"/>
  <c r="BO65" i="31"/>
  <c r="AV65" i="31"/>
  <c r="BO65" i="29"/>
  <c r="BO65" i="30"/>
  <c r="AV65" i="29"/>
  <c r="AC65" i="29"/>
  <c r="AV65" i="30"/>
  <c r="J65" i="29"/>
  <c r="AU19" i="35"/>
  <c r="BN19" i="34"/>
  <c r="BN19" i="35"/>
  <c r="AU19" i="34"/>
  <c r="AU19" i="33"/>
  <c r="BN19" i="33"/>
  <c r="AU19" i="32"/>
  <c r="BN19" i="32"/>
  <c r="AU19" i="31"/>
  <c r="BN19" i="31"/>
  <c r="BN19" i="30"/>
  <c r="AU19" i="30"/>
  <c r="BN19" i="29"/>
  <c r="AU19" i="29"/>
  <c r="AB19" i="29"/>
  <c r="I19" i="29"/>
  <c r="BN27" i="35"/>
  <c r="AU27" i="35"/>
  <c r="BN27" i="34"/>
  <c r="AU27" i="34"/>
  <c r="AU27" i="33"/>
  <c r="BN27" i="33"/>
  <c r="AU27" i="32"/>
  <c r="BN27" i="32"/>
  <c r="AU27" i="31"/>
  <c r="BN27" i="31"/>
  <c r="BN27" i="30"/>
  <c r="AU27" i="30"/>
  <c r="BN27" i="29"/>
  <c r="AU27" i="29"/>
  <c r="AB27" i="29"/>
  <c r="I27" i="29"/>
  <c r="BN35" i="35"/>
  <c r="AU35" i="35"/>
  <c r="BN35" i="34"/>
  <c r="AU35" i="34"/>
  <c r="BN35" i="33"/>
  <c r="AU35" i="33"/>
  <c r="AU35" i="32"/>
  <c r="BN35" i="32"/>
  <c r="BN35" i="31"/>
  <c r="AU35" i="31"/>
  <c r="BN35" i="30"/>
  <c r="AU35" i="30"/>
  <c r="BN35" i="29"/>
  <c r="AU35" i="29"/>
  <c r="AB35" i="29"/>
  <c r="I35" i="29"/>
  <c r="BN43" i="35"/>
  <c r="AU43" i="35"/>
  <c r="BN43" i="34"/>
  <c r="AU43" i="34"/>
  <c r="BN43" i="33"/>
  <c r="AU43" i="32"/>
  <c r="AU43" i="33"/>
  <c r="BN43" i="32"/>
  <c r="BN43" i="31"/>
  <c r="AU43" i="31"/>
  <c r="BN43" i="30"/>
  <c r="AU43" i="30"/>
  <c r="AU43" i="29"/>
  <c r="AB43" i="29"/>
  <c r="BN43" i="29"/>
  <c r="I43" i="29"/>
  <c r="BN51" i="35"/>
  <c r="AU51" i="35"/>
  <c r="BN51" i="34"/>
  <c r="AU51" i="34"/>
  <c r="BN51" i="33"/>
  <c r="AU51" i="33"/>
  <c r="AU51" i="32"/>
  <c r="BN51" i="32"/>
  <c r="BN51" i="31"/>
  <c r="AU51" i="31"/>
  <c r="BN51" i="30"/>
  <c r="AU51" i="30"/>
  <c r="BN51" i="29"/>
  <c r="AU51" i="29"/>
  <c r="AB51" i="29"/>
  <c r="I51" i="29"/>
  <c r="BN59" i="35"/>
  <c r="AU59" i="35"/>
  <c r="BN59" i="34"/>
  <c r="AU59" i="34"/>
  <c r="BN59" i="33"/>
  <c r="AU59" i="33"/>
  <c r="AU59" i="32"/>
  <c r="BN59" i="32"/>
  <c r="BN59" i="31"/>
  <c r="AU59" i="31"/>
  <c r="BN59" i="30"/>
  <c r="AU59" i="30"/>
  <c r="BN59" i="29"/>
  <c r="AU59" i="29"/>
  <c r="AB59" i="29"/>
  <c r="I59" i="29"/>
  <c r="BN67" i="35"/>
  <c r="AU67" i="35"/>
  <c r="BN67" i="34"/>
  <c r="AU67" i="34"/>
  <c r="BN67" i="33"/>
  <c r="AU67" i="33"/>
  <c r="AU67" i="32"/>
  <c r="BN67" i="32"/>
  <c r="BN67" i="31"/>
  <c r="AU67" i="31"/>
  <c r="BN67" i="30"/>
  <c r="AU67" i="30"/>
  <c r="BN67" i="29"/>
  <c r="AU67" i="29"/>
  <c r="AB67" i="29"/>
  <c r="I67" i="29"/>
  <c r="AA23" i="30"/>
  <c r="H23" i="30"/>
  <c r="BM41" i="35"/>
  <c r="AT41" i="35"/>
  <c r="BM41" i="34"/>
  <c r="AT41" i="34"/>
  <c r="BM41" i="33"/>
  <c r="AT41" i="33"/>
  <c r="AT41" i="32"/>
  <c r="AT41" i="31"/>
  <c r="BM41" i="32"/>
  <c r="BM41" i="31"/>
  <c r="AT41" i="30"/>
  <c r="BM41" i="30"/>
  <c r="BM41" i="29"/>
  <c r="AT41" i="29"/>
  <c r="AA41" i="29"/>
  <c r="H41" i="29"/>
  <c r="AA59" i="30"/>
  <c r="H59" i="30"/>
  <c r="BM71" i="35"/>
  <c r="AT71" i="35"/>
  <c r="AT71" i="34"/>
  <c r="BM71" i="34"/>
  <c r="AT71" i="33"/>
  <c r="BM71" i="33"/>
  <c r="AT71" i="32"/>
  <c r="BM71" i="31"/>
  <c r="BM71" i="32"/>
  <c r="AT71" i="31"/>
  <c r="BM71" i="29"/>
  <c r="BM71" i="30"/>
  <c r="AT71" i="30"/>
  <c r="AT71" i="29"/>
  <c r="AA71" i="29"/>
  <c r="H71" i="29"/>
  <c r="AS17" i="35"/>
  <c r="BL17" i="34"/>
  <c r="AS17" i="34"/>
  <c r="BL17" i="35"/>
  <c r="AS17" i="33"/>
  <c r="BL17" i="33"/>
  <c r="AS17" i="32"/>
  <c r="BL17" i="32"/>
  <c r="AS17" i="31"/>
  <c r="BL17" i="31"/>
  <c r="AS17" i="30"/>
  <c r="BL17" i="30"/>
  <c r="BL17" i="29"/>
  <c r="AS17" i="29"/>
  <c r="Z17" i="29"/>
  <c r="G17" i="29"/>
  <c r="AS25" i="35"/>
  <c r="BL25" i="35"/>
  <c r="BL25" i="34"/>
  <c r="AS25" i="34"/>
  <c r="AS25" i="33"/>
  <c r="BL25" i="33"/>
  <c r="AS25" i="32"/>
  <c r="BL25" i="32"/>
  <c r="AS25" i="31"/>
  <c r="BL25" i="31"/>
  <c r="AS25" i="30"/>
  <c r="BL25" i="30"/>
  <c r="BL25" i="29"/>
  <c r="AS25" i="29"/>
  <c r="Z25" i="29"/>
  <c r="G25" i="29"/>
  <c r="BL33" i="35"/>
  <c r="AS33" i="35"/>
  <c r="BL33" i="34"/>
  <c r="AS33" i="34"/>
  <c r="AS33" i="33"/>
  <c r="BL33" i="33"/>
  <c r="AS33" i="32"/>
  <c r="BL33" i="32"/>
  <c r="BL33" i="31"/>
  <c r="AS33" i="31"/>
  <c r="AS33" i="30"/>
  <c r="BL33" i="29"/>
  <c r="AS33" i="29"/>
  <c r="BL33" i="30"/>
  <c r="Z33" i="29"/>
  <c r="G33" i="29"/>
  <c r="BL41" i="35"/>
  <c r="AS41" i="35"/>
  <c r="BL41" i="34"/>
  <c r="AS41" i="34"/>
  <c r="BL41" i="33"/>
  <c r="AS41" i="33"/>
  <c r="AS41" i="32"/>
  <c r="BL41" i="32"/>
  <c r="BL41" i="31"/>
  <c r="AS41" i="31"/>
  <c r="AS41" i="30"/>
  <c r="BL41" i="29"/>
  <c r="AS41" i="29"/>
  <c r="Z41" i="29"/>
  <c r="BL41" i="30"/>
  <c r="G41" i="29"/>
  <c r="BL49" i="35"/>
  <c r="AS49" i="35"/>
  <c r="BL49" i="34"/>
  <c r="AS49" i="34"/>
  <c r="BL49" i="33"/>
  <c r="AS49" i="33"/>
  <c r="AS49" i="32"/>
  <c r="BL49" i="32"/>
  <c r="BL49" i="31"/>
  <c r="AS49" i="31"/>
  <c r="AS49" i="30"/>
  <c r="BL49" i="29"/>
  <c r="BL49" i="30"/>
  <c r="AS49" i="29"/>
  <c r="Z49" i="29"/>
  <c r="G49" i="29"/>
  <c r="BL57" i="35"/>
  <c r="AS57" i="35"/>
  <c r="BL57" i="34"/>
  <c r="AS57" i="34"/>
  <c r="BL57" i="33"/>
  <c r="AS57" i="33"/>
  <c r="AS57" i="32"/>
  <c r="BL57" i="32"/>
  <c r="BL57" i="31"/>
  <c r="AS57" i="31"/>
  <c r="AS57" i="30"/>
  <c r="BL57" i="29"/>
  <c r="BL57" i="30"/>
  <c r="AS57" i="29"/>
  <c r="Z57" i="29"/>
  <c r="G57" i="29"/>
  <c r="BL65" i="35"/>
  <c r="AS65" i="35"/>
  <c r="BL65" i="34"/>
  <c r="AS65" i="34"/>
  <c r="BL65" i="33"/>
  <c r="AS65" i="33"/>
  <c r="AS65" i="32"/>
  <c r="BL65" i="32"/>
  <c r="BL65" i="31"/>
  <c r="AS65" i="31"/>
  <c r="AS65" i="30"/>
  <c r="BL65" i="29"/>
  <c r="AS65" i="29"/>
  <c r="BL65" i="30"/>
  <c r="Z65" i="29"/>
  <c r="G65" i="29"/>
  <c r="AR19" i="35"/>
  <c r="BK19" i="35"/>
  <c r="BK19" i="34"/>
  <c r="AR19" i="34"/>
  <c r="BK19" i="33"/>
  <c r="AR19" i="33"/>
  <c r="BK19" i="32"/>
  <c r="AR19" i="32"/>
  <c r="BK19" i="31"/>
  <c r="AR19" i="31"/>
  <c r="BK19" i="30"/>
  <c r="AR19" i="30"/>
  <c r="BK19" i="29"/>
  <c r="AR19" i="29"/>
  <c r="Y19" i="29"/>
  <c r="F19" i="29"/>
  <c r="AR27" i="35"/>
  <c r="BK27" i="35"/>
  <c r="BK27" i="34"/>
  <c r="AR27" i="34"/>
  <c r="BK27" i="33"/>
  <c r="AR27" i="33"/>
  <c r="BK27" i="32"/>
  <c r="AR27" i="32"/>
  <c r="BK27" i="31"/>
  <c r="AR27" i="31"/>
  <c r="BK27" i="30"/>
  <c r="AR27" i="30"/>
  <c r="BK27" i="29"/>
  <c r="AR27" i="29"/>
  <c r="Y27" i="29"/>
  <c r="F27" i="29"/>
  <c r="AR35" i="35"/>
  <c r="BK35" i="35"/>
  <c r="BK35" i="34"/>
  <c r="AR35" i="34"/>
  <c r="AR35" i="33"/>
  <c r="BK35" i="33"/>
  <c r="BK35" i="32"/>
  <c r="AR35" i="32"/>
  <c r="AR35" i="31"/>
  <c r="BK35" i="31"/>
  <c r="BK35" i="30"/>
  <c r="AR35" i="30"/>
  <c r="BK35" i="29"/>
  <c r="AR35" i="29"/>
  <c r="Y35" i="29"/>
  <c r="F35" i="29"/>
  <c r="AR43" i="35"/>
  <c r="BK43" i="35"/>
  <c r="BK43" i="34"/>
  <c r="AR43" i="34"/>
  <c r="AR43" i="33"/>
  <c r="BK43" i="33"/>
  <c r="BK43" i="32"/>
  <c r="AR43" i="32"/>
  <c r="BK43" i="31"/>
  <c r="AR43" i="31"/>
  <c r="BK43" i="30"/>
  <c r="F43" i="29"/>
  <c r="BK43" i="29"/>
  <c r="AR43" i="29"/>
  <c r="AR43" i="30"/>
  <c r="Y43" i="29"/>
  <c r="AR51" i="35"/>
  <c r="BK51" i="35"/>
  <c r="BK51" i="34"/>
  <c r="AR51" i="34"/>
  <c r="AR51" i="33"/>
  <c r="BK51" i="33"/>
  <c r="BK51" i="32"/>
  <c r="AR51" i="32"/>
  <c r="BK51" i="31"/>
  <c r="AR51" i="31"/>
  <c r="BK51" i="30"/>
  <c r="F51" i="29"/>
  <c r="AR51" i="30"/>
  <c r="BK51" i="29"/>
  <c r="AR51" i="29"/>
  <c r="Y51" i="29"/>
  <c r="AR59" i="35"/>
  <c r="BK59" i="35"/>
  <c r="BK59" i="34"/>
  <c r="AR59" i="34"/>
  <c r="AR59" i="33"/>
  <c r="BK59" i="33"/>
  <c r="BK59" i="32"/>
  <c r="AR59" i="32"/>
  <c r="BK59" i="31"/>
  <c r="AR59" i="31"/>
  <c r="BK59" i="30"/>
  <c r="F59" i="29"/>
  <c r="AR59" i="30"/>
  <c r="BK59" i="29"/>
  <c r="AR59" i="29"/>
  <c r="Y59" i="29"/>
  <c r="AR67" i="35"/>
  <c r="BK67" i="35"/>
  <c r="BK67" i="34"/>
  <c r="AR67" i="34"/>
  <c r="AR67" i="33"/>
  <c r="BK67" i="33"/>
  <c r="BK67" i="32"/>
  <c r="AR67" i="32"/>
  <c r="AR67" i="31"/>
  <c r="BK67" i="31"/>
  <c r="BK67" i="30"/>
  <c r="F67" i="29"/>
  <c r="BK67" i="29"/>
  <c r="AR67" i="30"/>
  <c r="AR67" i="29"/>
  <c r="Y67" i="29"/>
  <c r="V21" i="30"/>
  <c r="C21" i="30"/>
  <c r="AO41" i="35"/>
  <c r="BH41" i="35"/>
  <c r="AO41" i="34"/>
  <c r="BH41" i="34"/>
  <c r="AO41" i="33"/>
  <c r="BH41" i="33"/>
  <c r="AO41" i="32"/>
  <c r="BH41" i="32"/>
  <c r="AO41" i="31"/>
  <c r="BH41" i="31"/>
  <c r="BH41" i="29"/>
  <c r="BH41" i="30"/>
  <c r="AO41" i="30"/>
  <c r="V41" i="29"/>
  <c r="AO41" i="29"/>
  <c r="C41" i="29"/>
  <c r="AO57" i="35"/>
  <c r="BH57" i="35"/>
  <c r="AO57" i="34"/>
  <c r="BH57" i="34"/>
  <c r="AO57" i="33"/>
  <c r="BH57" i="33"/>
  <c r="BH57" i="32"/>
  <c r="AO57" i="32"/>
  <c r="AO57" i="31"/>
  <c r="BH57" i="31"/>
  <c r="BH57" i="29"/>
  <c r="BH57" i="30"/>
  <c r="AO57" i="30"/>
  <c r="V57" i="29"/>
  <c r="AO57" i="29"/>
  <c r="C57" i="29"/>
  <c r="AO71" i="35"/>
  <c r="BH71" i="35"/>
  <c r="BH71" i="34"/>
  <c r="AO71" i="34"/>
  <c r="BH71" i="33"/>
  <c r="AO71" i="33"/>
  <c r="BH71" i="32"/>
  <c r="BH71" i="31"/>
  <c r="AO71" i="31"/>
  <c r="AO71" i="32"/>
  <c r="AO71" i="30"/>
  <c r="BH71" i="29"/>
  <c r="BH71" i="30"/>
  <c r="AO71" i="29"/>
  <c r="V71" i="29"/>
  <c r="C71" i="29"/>
  <c r="AK12" i="30"/>
  <c r="R12" i="30"/>
  <c r="AK20" i="30"/>
  <c r="R20" i="30"/>
  <c r="AK28" i="30"/>
  <c r="R28" i="30"/>
  <c r="AK36" i="30"/>
  <c r="R36" i="30"/>
  <c r="AK44" i="30"/>
  <c r="R44" i="30"/>
  <c r="AK52" i="30"/>
  <c r="R52" i="30"/>
  <c r="AK60" i="30"/>
  <c r="R60" i="30"/>
  <c r="AK68" i="30"/>
  <c r="R68" i="30"/>
  <c r="AI12" i="30"/>
  <c r="P12" i="30"/>
  <c r="AI20" i="30"/>
  <c r="P20" i="30"/>
  <c r="AI28" i="30"/>
  <c r="P28" i="30"/>
  <c r="AI36" i="30"/>
  <c r="P36" i="30"/>
  <c r="P44" i="30"/>
  <c r="AI44" i="30"/>
  <c r="P52" i="30"/>
  <c r="AI52" i="30"/>
  <c r="P60" i="30"/>
  <c r="AI60" i="30"/>
  <c r="P68" i="30"/>
  <c r="AI68" i="30"/>
  <c r="AH12" i="30"/>
  <c r="O12" i="30"/>
  <c r="AH20" i="30"/>
  <c r="O20" i="30"/>
  <c r="AH28" i="30"/>
  <c r="O28" i="30"/>
  <c r="AH36" i="30"/>
  <c r="O36" i="30"/>
  <c r="AH44" i="30"/>
  <c r="O44" i="30"/>
  <c r="AH52" i="30"/>
  <c r="O52" i="30"/>
  <c r="O60" i="30"/>
  <c r="AH60" i="30"/>
  <c r="O68" i="30"/>
  <c r="AH68" i="30"/>
  <c r="AG12" i="30"/>
  <c r="N12" i="30"/>
  <c r="AG20" i="30"/>
  <c r="N20" i="30"/>
  <c r="AG28" i="30"/>
  <c r="N28" i="30"/>
  <c r="AG36" i="30"/>
  <c r="N36" i="30"/>
  <c r="AG44" i="30"/>
  <c r="N44" i="30"/>
  <c r="AG52" i="30"/>
  <c r="N52" i="30"/>
  <c r="AG60" i="30"/>
  <c r="N60" i="30"/>
  <c r="AG68" i="30"/>
  <c r="N68" i="30"/>
  <c r="AF12" i="29"/>
  <c r="M12" i="29"/>
  <c r="BR32" i="35"/>
  <c r="AY32" i="35"/>
  <c r="AY32" i="34"/>
  <c r="BR32" i="34"/>
  <c r="AY32" i="33"/>
  <c r="BR32" i="33"/>
  <c r="BR32" i="32"/>
  <c r="BR32" i="31"/>
  <c r="AY32" i="32"/>
  <c r="AY32" i="31"/>
  <c r="AY32" i="30"/>
  <c r="BR32" i="30"/>
  <c r="BR32" i="29"/>
  <c r="AY32" i="29"/>
  <c r="AF32" i="29"/>
  <c r="M32" i="29"/>
  <c r="BR52" i="35"/>
  <c r="AY52" i="35"/>
  <c r="AY52" i="34"/>
  <c r="BR52" i="34"/>
  <c r="AY52" i="33"/>
  <c r="BR52" i="33"/>
  <c r="AY52" i="32"/>
  <c r="BR52" i="32"/>
  <c r="BR52" i="31"/>
  <c r="AY52" i="31"/>
  <c r="AY52" i="30"/>
  <c r="BR52" i="30"/>
  <c r="BR52" i="29"/>
  <c r="AY52" i="29"/>
  <c r="AF52" i="29"/>
  <c r="M52" i="29"/>
  <c r="AY64" i="35"/>
  <c r="BR64" i="35"/>
  <c r="BR64" i="34"/>
  <c r="AY64" i="34"/>
  <c r="BR64" i="33"/>
  <c r="AY64" i="33"/>
  <c r="BR64" i="32"/>
  <c r="BR64" i="31"/>
  <c r="AY64" i="32"/>
  <c r="AY64" i="31"/>
  <c r="BR64" i="29"/>
  <c r="AY64" i="30"/>
  <c r="BR64" i="30"/>
  <c r="AY64" i="29"/>
  <c r="AF64" i="29"/>
  <c r="M64" i="29"/>
  <c r="AC14" i="30"/>
  <c r="J14" i="30"/>
  <c r="AC22" i="30"/>
  <c r="J22" i="30"/>
  <c r="AC30" i="30"/>
  <c r="J30" i="30"/>
  <c r="AC38" i="30"/>
  <c r="J38" i="30"/>
  <c r="AC46" i="30"/>
  <c r="J46" i="30"/>
  <c r="AC54" i="30"/>
  <c r="J54" i="30"/>
  <c r="AC62" i="30"/>
  <c r="J62" i="30"/>
  <c r="AC70" i="30"/>
  <c r="J70" i="30"/>
  <c r="I14" i="30"/>
  <c r="AB14" i="30"/>
  <c r="I22" i="30"/>
  <c r="AB22" i="30"/>
  <c r="I30" i="30"/>
  <c r="AB30" i="30"/>
  <c r="AB38" i="30"/>
  <c r="I38" i="30"/>
  <c r="AB46" i="30"/>
  <c r="I46" i="30"/>
  <c r="AB54" i="30"/>
  <c r="I54" i="30"/>
  <c r="AB62" i="30"/>
  <c r="I62" i="30"/>
  <c r="AB70" i="30"/>
  <c r="I70" i="30"/>
  <c r="BM16" i="35"/>
  <c r="AT16" i="35"/>
  <c r="BM16" i="34"/>
  <c r="AT16" i="34"/>
  <c r="BM16" i="33"/>
  <c r="AT16" i="33"/>
  <c r="AT16" i="32"/>
  <c r="BM16" i="32"/>
  <c r="BM16" i="31"/>
  <c r="AT16" i="31"/>
  <c r="BM16" i="30"/>
  <c r="BM16" i="29"/>
  <c r="AT16" i="29"/>
  <c r="AA16" i="29"/>
  <c r="AT16" i="30"/>
  <c r="H16" i="29"/>
  <c r="BM40" i="35"/>
  <c r="AT40" i="35"/>
  <c r="BM40" i="34"/>
  <c r="BM40" i="33"/>
  <c r="AT40" i="34"/>
  <c r="AT40" i="33"/>
  <c r="AT40" i="32"/>
  <c r="AT40" i="31"/>
  <c r="BM40" i="32"/>
  <c r="BM40" i="31"/>
  <c r="BM40" i="30"/>
  <c r="BM40" i="29"/>
  <c r="AT40" i="30"/>
  <c r="AT40" i="29"/>
  <c r="AA40" i="29"/>
  <c r="H40" i="29"/>
  <c r="H56" i="30"/>
  <c r="AA56" i="30"/>
  <c r="AT68" i="35"/>
  <c r="BM68" i="35"/>
  <c r="BM68" i="34"/>
  <c r="AT68" i="34"/>
  <c r="BM68" i="33"/>
  <c r="AT68" i="33"/>
  <c r="BM68" i="32"/>
  <c r="AT68" i="32"/>
  <c r="BM68" i="31"/>
  <c r="AT68" i="31"/>
  <c r="BM68" i="30"/>
  <c r="AT68" i="30"/>
  <c r="AT68" i="29"/>
  <c r="AA68" i="29"/>
  <c r="BM68" i="29"/>
  <c r="H68" i="29"/>
  <c r="Z14" i="29"/>
  <c r="G14" i="29"/>
  <c r="BL22" i="35"/>
  <c r="AS22" i="34"/>
  <c r="AS22" i="35"/>
  <c r="BL22" i="34"/>
  <c r="BL22" i="33"/>
  <c r="AS22" i="33"/>
  <c r="BL22" i="32"/>
  <c r="AS22" i="32"/>
  <c r="BL22" i="31"/>
  <c r="AS22" i="31"/>
  <c r="BL22" i="30"/>
  <c r="AS22" i="30"/>
  <c r="BL22" i="29"/>
  <c r="AS22" i="29"/>
  <c r="Z22" i="29"/>
  <c r="G22" i="29"/>
  <c r="BL30" i="35"/>
  <c r="AS30" i="35"/>
  <c r="AS30" i="34"/>
  <c r="BL30" i="34"/>
  <c r="BL30" i="33"/>
  <c r="AS30" i="33"/>
  <c r="BL30" i="32"/>
  <c r="AS30" i="32"/>
  <c r="BL30" i="31"/>
  <c r="AS30" i="31"/>
  <c r="BL30" i="30"/>
  <c r="AS30" i="30"/>
  <c r="BL30" i="29"/>
  <c r="AS30" i="29"/>
  <c r="Z30" i="29"/>
  <c r="G30" i="29"/>
  <c r="BL38" i="35"/>
  <c r="AS38" i="35"/>
  <c r="AS38" i="34"/>
  <c r="BL38" i="34"/>
  <c r="AS38" i="33"/>
  <c r="BL38" i="33"/>
  <c r="AS38" i="32"/>
  <c r="BL38" i="32"/>
  <c r="AS38" i="31"/>
  <c r="BL38" i="31"/>
  <c r="BL38" i="30"/>
  <c r="AS38" i="30"/>
  <c r="BL38" i="29"/>
  <c r="AS38" i="29"/>
  <c r="Z38" i="29"/>
  <c r="G38" i="29"/>
  <c r="BL46" i="35"/>
  <c r="AS46" i="35"/>
  <c r="AS46" i="34"/>
  <c r="BL46" i="34"/>
  <c r="AS46" i="33"/>
  <c r="BL46" i="33"/>
  <c r="AS46" i="32"/>
  <c r="BL46" i="31"/>
  <c r="BL46" i="32"/>
  <c r="AS46" i="31"/>
  <c r="BL46" i="30"/>
  <c r="AS46" i="30"/>
  <c r="AS46" i="29"/>
  <c r="Z46" i="29"/>
  <c r="BL46" i="29"/>
  <c r="G46" i="29"/>
  <c r="BL54" i="35"/>
  <c r="AS54" i="35"/>
  <c r="AS54" i="34"/>
  <c r="BL54" i="34"/>
  <c r="AS54" i="33"/>
  <c r="BL54" i="33"/>
  <c r="AS54" i="32"/>
  <c r="BL54" i="32"/>
  <c r="BL54" i="31"/>
  <c r="AS54" i="31"/>
  <c r="BL54" i="30"/>
  <c r="AS54" i="30"/>
  <c r="AS54" i="29"/>
  <c r="BL54" i="29"/>
  <c r="Z54" i="29"/>
  <c r="G54" i="29"/>
  <c r="BL62" i="35"/>
  <c r="AS62" i="35"/>
  <c r="AS62" i="34"/>
  <c r="BL62" i="34"/>
  <c r="AS62" i="33"/>
  <c r="BL62" i="33"/>
  <c r="AS62" i="32"/>
  <c r="BL62" i="31"/>
  <c r="BL62" i="32"/>
  <c r="AS62" i="31"/>
  <c r="BL62" i="30"/>
  <c r="AS62" i="30"/>
  <c r="BL62" i="29"/>
  <c r="AS62" i="29"/>
  <c r="Z62" i="29"/>
  <c r="G62" i="29"/>
  <c r="BL70" i="35"/>
  <c r="AS70" i="35"/>
  <c r="AS70" i="34"/>
  <c r="BL70" i="34"/>
  <c r="AS70" i="33"/>
  <c r="BL70" i="33"/>
  <c r="AS70" i="32"/>
  <c r="BL70" i="32"/>
  <c r="BL70" i="31"/>
  <c r="AS70" i="31"/>
  <c r="BL70" i="30"/>
  <c r="AS70" i="30"/>
  <c r="AS70" i="29"/>
  <c r="Z70" i="29"/>
  <c r="BL70" i="29"/>
  <c r="G70" i="29"/>
  <c r="Y14" i="29"/>
  <c r="F14" i="29"/>
  <c r="BK22" i="35"/>
  <c r="AR22" i="35"/>
  <c r="BK22" i="34"/>
  <c r="AR22" i="34"/>
  <c r="BK22" i="33"/>
  <c r="AR22" i="33"/>
  <c r="AR22" i="32"/>
  <c r="BK22" i="32"/>
  <c r="BK22" i="31"/>
  <c r="AR22" i="31"/>
  <c r="BK22" i="30"/>
  <c r="AR22" i="30"/>
  <c r="BK22" i="29"/>
  <c r="AR22" i="29"/>
  <c r="Y22" i="29"/>
  <c r="F22" i="29"/>
  <c r="BK30" i="35"/>
  <c r="AR30" i="35"/>
  <c r="BK30" i="34"/>
  <c r="BK30" i="33"/>
  <c r="AR30" i="34"/>
  <c r="AR30" i="33"/>
  <c r="AR30" i="32"/>
  <c r="BK30" i="32"/>
  <c r="BK30" i="31"/>
  <c r="AR30" i="31"/>
  <c r="BK30" i="30"/>
  <c r="AR30" i="30"/>
  <c r="BK30" i="29"/>
  <c r="AR30" i="29"/>
  <c r="Y30" i="29"/>
  <c r="F30" i="29"/>
  <c r="BK38" i="35"/>
  <c r="AR38" i="35"/>
  <c r="BK38" i="34"/>
  <c r="BK38" i="33"/>
  <c r="AR38" i="33"/>
  <c r="AR38" i="34"/>
  <c r="AR38" i="32"/>
  <c r="AR38" i="31"/>
  <c r="BK38" i="32"/>
  <c r="BK38" i="31"/>
  <c r="BK38" i="30"/>
  <c r="AR38" i="30"/>
  <c r="BK38" i="29"/>
  <c r="AR38" i="29"/>
  <c r="Y38" i="29"/>
  <c r="F38" i="29"/>
  <c r="BK46" i="35"/>
  <c r="AR46" i="35"/>
  <c r="AR46" i="34"/>
  <c r="BK46" i="34"/>
  <c r="BK46" i="33"/>
  <c r="AR46" i="33"/>
  <c r="BK46" i="32"/>
  <c r="AR46" i="32"/>
  <c r="AR46" i="31"/>
  <c r="BK46" i="31"/>
  <c r="BK46" i="30"/>
  <c r="AR46" i="30"/>
  <c r="BK46" i="29"/>
  <c r="AR46" i="29"/>
  <c r="Y46" i="29"/>
  <c r="F46" i="29"/>
  <c r="BK54" i="35"/>
  <c r="AR54" i="35"/>
  <c r="AR54" i="34"/>
  <c r="BK54" i="34"/>
  <c r="BK54" i="33"/>
  <c r="AR54" i="33"/>
  <c r="BK54" i="32"/>
  <c r="AR54" i="32"/>
  <c r="AR54" i="31"/>
  <c r="BK54" i="31"/>
  <c r="BK54" i="30"/>
  <c r="AR54" i="30"/>
  <c r="BK54" i="29"/>
  <c r="AR54" i="29"/>
  <c r="Y54" i="29"/>
  <c r="F54" i="29"/>
  <c r="BK62" i="35"/>
  <c r="AR62" i="35"/>
  <c r="AR62" i="34"/>
  <c r="BK62" i="34"/>
  <c r="BK62" i="33"/>
  <c r="AR62" i="33"/>
  <c r="BK62" i="32"/>
  <c r="AR62" i="32"/>
  <c r="AR62" i="31"/>
  <c r="BK62" i="31"/>
  <c r="BK62" i="30"/>
  <c r="AR62" i="30"/>
  <c r="BK62" i="29"/>
  <c r="AR62" i="29"/>
  <c r="Y62" i="29"/>
  <c r="F62" i="29"/>
  <c r="BK70" i="35"/>
  <c r="AR70" i="35"/>
  <c r="AR70" i="34"/>
  <c r="BK70" i="34"/>
  <c r="BK70" i="33"/>
  <c r="AR70" i="33"/>
  <c r="BK70" i="32"/>
  <c r="AR70" i="32"/>
  <c r="AR70" i="31"/>
  <c r="BK70" i="31"/>
  <c r="BK70" i="30"/>
  <c r="AR70" i="30"/>
  <c r="BK70" i="29"/>
  <c r="AR70" i="29"/>
  <c r="Y70" i="29"/>
  <c r="F70" i="29"/>
  <c r="AO20" i="35"/>
  <c r="BH20" i="34"/>
  <c r="BH20" i="35"/>
  <c r="AO20" i="34"/>
  <c r="AO20" i="33"/>
  <c r="BH20" i="33"/>
  <c r="AO20" i="32"/>
  <c r="BH20" i="32"/>
  <c r="AO20" i="31"/>
  <c r="BH20" i="31"/>
  <c r="BH20" i="30"/>
  <c r="AO20" i="30"/>
  <c r="BH20" i="29"/>
  <c r="AO20" i="29"/>
  <c r="V20" i="29"/>
  <c r="C20" i="29"/>
  <c r="AO40" i="35"/>
  <c r="BH40" i="35"/>
  <c r="BH40" i="34"/>
  <c r="AO40" i="34"/>
  <c r="AO40" i="33"/>
  <c r="BH40" i="33"/>
  <c r="AO40" i="32"/>
  <c r="BH40" i="32"/>
  <c r="BH40" i="31"/>
  <c r="AO40" i="31"/>
  <c r="BH40" i="30"/>
  <c r="AO40" i="30"/>
  <c r="AO40" i="29"/>
  <c r="V40" i="29"/>
  <c r="BH40" i="29"/>
  <c r="C40" i="29"/>
  <c r="V58" i="30"/>
  <c r="C58" i="30"/>
  <c r="AO70" i="35"/>
  <c r="BH70" i="35"/>
  <c r="BH70" i="34"/>
  <c r="AO70" i="34"/>
  <c r="BH70" i="33"/>
  <c r="AO70" i="33"/>
  <c r="BH70" i="32"/>
  <c r="BH70" i="31"/>
  <c r="AO70" i="32"/>
  <c r="AO70" i="31"/>
  <c r="AO70" i="30"/>
  <c r="BH70" i="29"/>
  <c r="BH70" i="30"/>
  <c r="AO70" i="29"/>
  <c r="V70" i="29"/>
  <c r="C70" i="29"/>
  <c r="E70" i="30"/>
  <c r="X70" i="30"/>
  <c r="E62" i="30"/>
  <c r="X62" i="30"/>
  <c r="E54" i="30"/>
  <c r="X54" i="30"/>
  <c r="E46" i="30"/>
  <c r="X46" i="30"/>
  <c r="E38" i="30"/>
  <c r="X38" i="30"/>
  <c r="X30" i="30"/>
  <c r="E30" i="30"/>
  <c r="X22" i="30"/>
  <c r="E22" i="30"/>
  <c r="X14" i="30"/>
  <c r="E14" i="30"/>
  <c r="AE69" i="30"/>
  <c r="L69" i="30"/>
  <c r="AE61" i="30"/>
  <c r="L61" i="30"/>
  <c r="AE53" i="30"/>
  <c r="L53" i="30"/>
  <c r="AE45" i="30"/>
  <c r="L45" i="30"/>
  <c r="AE37" i="30"/>
  <c r="L37" i="30"/>
  <c r="AE29" i="30"/>
  <c r="L29" i="30"/>
  <c r="AE21" i="30"/>
  <c r="L21" i="30"/>
  <c r="AE13" i="30"/>
  <c r="L13" i="30"/>
  <c r="AE26" i="31"/>
  <c r="L26" i="31"/>
  <c r="AE42" i="31"/>
  <c r="L42" i="31"/>
  <c r="AE58" i="31"/>
  <c r="L58" i="31"/>
  <c r="L74" i="31"/>
  <c r="AE74" i="31"/>
  <c r="L19" i="31"/>
  <c r="AE19" i="31"/>
  <c r="L35" i="31"/>
  <c r="AE35" i="31"/>
  <c r="L51" i="31"/>
  <c r="AE51" i="31"/>
  <c r="AE67" i="31"/>
  <c r="L67" i="31"/>
  <c r="V58" i="31"/>
  <c r="C58" i="31"/>
  <c r="C31" i="31"/>
  <c r="V31" i="31"/>
  <c r="F71" i="31"/>
  <c r="Y71" i="31"/>
  <c r="Y63" i="31"/>
  <c r="F63" i="31"/>
  <c r="Y55" i="31"/>
  <c r="F55" i="31"/>
  <c r="Y47" i="31"/>
  <c r="F47" i="31"/>
  <c r="Y39" i="31"/>
  <c r="F39" i="31"/>
  <c r="Y31" i="31"/>
  <c r="F31" i="31"/>
  <c r="Y23" i="31"/>
  <c r="F23" i="31"/>
  <c r="F15" i="31"/>
  <c r="Y15" i="31"/>
  <c r="Z70" i="31"/>
  <c r="G70" i="31"/>
  <c r="Z62" i="31"/>
  <c r="G62" i="31"/>
  <c r="Z54" i="31"/>
  <c r="G54" i="31"/>
  <c r="Z46" i="31"/>
  <c r="G46" i="31"/>
  <c r="G38" i="31"/>
  <c r="Z38" i="31"/>
  <c r="G30" i="31"/>
  <c r="Z30" i="31"/>
  <c r="G22" i="31"/>
  <c r="Z22" i="31"/>
  <c r="Z14" i="31"/>
  <c r="G14" i="31"/>
  <c r="AA58" i="31"/>
  <c r="H58" i="31"/>
  <c r="H31" i="31"/>
  <c r="AA31" i="31"/>
  <c r="AC71" i="31"/>
  <c r="J71" i="31"/>
  <c r="AC63" i="31"/>
  <c r="J63" i="31"/>
  <c r="AC55" i="31"/>
  <c r="J55" i="31"/>
  <c r="AC47" i="31"/>
  <c r="J47" i="31"/>
  <c r="AC39" i="31"/>
  <c r="J39" i="31"/>
  <c r="AC31" i="31"/>
  <c r="J31" i="31"/>
  <c r="AC23" i="31"/>
  <c r="J23" i="31"/>
  <c r="J15" i="31"/>
  <c r="AC15" i="31"/>
  <c r="AF63" i="31"/>
  <c r="M63" i="31"/>
  <c r="M33" i="31"/>
  <c r="AF33" i="31"/>
  <c r="AH72" i="31"/>
  <c r="O72" i="31"/>
  <c r="AH73" i="31"/>
  <c r="O73" i="31"/>
  <c r="AH64" i="31"/>
  <c r="O64" i="31"/>
  <c r="AH56" i="31"/>
  <c r="O56" i="31"/>
  <c r="AH48" i="31"/>
  <c r="O48" i="31"/>
  <c r="AH40" i="31"/>
  <c r="O40" i="31"/>
  <c r="O32" i="31"/>
  <c r="AH32" i="31"/>
  <c r="O24" i="31"/>
  <c r="AH24" i="31"/>
  <c r="AH16" i="31"/>
  <c r="O16" i="31"/>
  <c r="P71" i="31"/>
  <c r="AI71" i="31"/>
  <c r="P63" i="31"/>
  <c r="AI63" i="31"/>
  <c r="P55" i="31"/>
  <c r="AI55" i="31"/>
  <c r="P47" i="31"/>
  <c r="AI47" i="31"/>
  <c r="P39" i="31"/>
  <c r="AI39" i="31"/>
  <c r="AI31" i="31"/>
  <c r="P31" i="31"/>
  <c r="AI23" i="31"/>
  <c r="P23" i="31"/>
  <c r="AI15" i="31"/>
  <c r="P15" i="31"/>
  <c r="L16" i="35"/>
  <c r="AE16" i="35"/>
  <c r="AE32" i="35"/>
  <c r="L32" i="35"/>
  <c r="L48" i="35"/>
  <c r="AE48" i="35"/>
  <c r="AE64" i="35"/>
  <c r="L64" i="35"/>
  <c r="E16" i="35"/>
  <c r="X16" i="35"/>
  <c r="E32" i="35"/>
  <c r="X32" i="35"/>
  <c r="E46" i="35"/>
  <c r="X46" i="35"/>
  <c r="E62" i="35"/>
  <c r="X62" i="35"/>
  <c r="AE13" i="34"/>
  <c r="L13" i="34"/>
  <c r="AE29" i="34"/>
  <c r="L29" i="34"/>
  <c r="L45" i="34"/>
  <c r="AE45" i="34"/>
  <c r="AE61" i="34"/>
  <c r="L61" i="34"/>
  <c r="X15" i="34"/>
  <c r="E15" i="34"/>
  <c r="X29" i="34"/>
  <c r="E29" i="34"/>
  <c r="W39" i="34"/>
  <c r="D39" i="34"/>
  <c r="E53" i="34"/>
  <c r="X53" i="34"/>
  <c r="E67" i="34"/>
  <c r="X67" i="34"/>
  <c r="AE15" i="33"/>
  <c r="L15" i="33"/>
  <c r="AE31" i="33"/>
  <c r="L31" i="33"/>
  <c r="AE47" i="33"/>
  <c r="L47" i="33"/>
  <c r="AE63" i="33"/>
  <c r="L63" i="33"/>
  <c r="W13" i="33"/>
  <c r="D13" i="33"/>
  <c r="W21" i="33"/>
  <c r="D21" i="33"/>
  <c r="E31" i="33"/>
  <c r="X31" i="33"/>
  <c r="W39" i="33"/>
  <c r="D39" i="33"/>
  <c r="X49" i="33"/>
  <c r="E49" i="33"/>
  <c r="X57" i="33"/>
  <c r="E57" i="33"/>
  <c r="W65" i="33"/>
  <c r="D65" i="33"/>
  <c r="AE21" i="32"/>
  <c r="L21" i="32"/>
  <c r="L37" i="32"/>
  <c r="AE37" i="32"/>
  <c r="L53" i="32"/>
  <c r="AE53" i="32"/>
  <c r="L69" i="32"/>
  <c r="AE69" i="32"/>
  <c r="AE17" i="35"/>
  <c r="L17" i="35"/>
  <c r="AE33" i="35"/>
  <c r="L33" i="35"/>
  <c r="L49" i="35"/>
  <c r="AE49" i="35"/>
  <c r="AE65" i="35"/>
  <c r="L65" i="35"/>
  <c r="W17" i="35"/>
  <c r="D17" i="35"/>
  <c r="E33" i="35"/>
  <c r="X33" i="35"/>
  <c r="X45" i="35"/>
  <c r="E45" i="35"/>
  <c r="X57" i="35"/>
  <c r="E57" i="35"/>
  <c r="AE18" i="34"/>
  <c r="L18" i="34"/>
  <c r="AE34" i="34"/>
  <c r="L34" i="34"/>
  <c r="AE50" i="34"/>
  <c r="L50" i="34"/>
  <c r="L66" i="34"/>
  <c r="AE66" i="34"/>
  <c r="E18" i="34"/>
  <c r="X18" i="34"/>
  <c r="E32" i="34"/>
  <c r="X32" i="34"/>
  <c r="E48" i="34"/>
  <c r="X48" i="34"/>
  <c r="X64" i="34"/>
  <c r="E64" i="34"/>
  <c r="L18" i="33"/>
  <c r="AE18" i="33"/>
  <c r="L34" i="33"/>
  <c r="AE34" i="33"/>
  <c r="L50" i="33"/>
  <c r="AE50" i="33"/>
  <c r="L66" i="33"/>
  <c r="AE66" i="33"/>
  <c r="X18" i="33"/>
  <c r="E18" i="33"/>
  <c r="D30" i="33"/>
  <c r="W30" i="33"/>
  <c r="W38" i="33"/>
  <c r="D38" i="33"/>
  <c r="W46" i="33"/>
  <c r="D46" i="33"/>
  <c r="D54" i="33"/>
  <c r="W54" i="33"/>
  <c r="D62" i="33"/>
  <c r="W62" i="33"/>
  <c r="W70" i="33"/>
  <c r="D70" i="33"/>
  <c r="AE16" i="32"/>
  <c r="L16" i="32"/>
  <c r="AE32" i="32"/>
  <c r="L32" i="32"/>
  <c r="L48" i="32"/>
  <c r="AE48" i="32"/>
  <c r="L64" i="32"/>
  <c r="AE64" i="32"/>
  <c r="X52" i="32"/>
  <c r="E52" i="32"/>
  <c r="V43" i="32"/>
  <c r="C43" i="32"/>
  <c r="F69" i="32"/>
  <c r="Y69" i="32"/>
  <c r="F61" i="32"/>
  <c r="Y61" i="32"/>
  <c r="F53" i="32"/>
  <c r="Y53" i="32"/>
  <c r="F45" i="32"/>
  <c r="Y45" i="32"/>
  <c r="F37" i="32"/>
  <c r="Y37" i="32"/>
  <c r="Y29" i="32"/>
  <c r="F29" i="32"/>
  <c r="Y21" i="32"/>
  <c r="F21" i="32"/>
  <c r="Y13" i="32"/>
  <c r="F13" i="32"/>
  <c r="G68" i="32"/>
  <c r="Z68" i="32"/>
  <c r="G60" i="32"/>
  <c r="Z60" i="32"/>
  <c r="G52" i="32"/>
  <c r="Z52" i="32"/>
  <c r="G44" i="32"/>
  <c r="Z44" i="32"/>
  <c r="G36" i="32"/>
  <c r="Z36" i="32"/>
  <c r="Z28" i="32"/>
  <c r="G28" i="32"/>
  <c r="Z20" i="32"/>
  <c r="G20" i="32"/>
  <c r="G12" i="32"/>
  <c r="Z12" i="32"/>
  <c r="AA20" i="32"/>
  <c r="H20" i="32"/>
  <c r="AC66" i="32"/>
  <c r="J66" i="32"/>
  <c r="AC58" i="32"/>
  <c r="J58" i="32"/>
  <c r="AC50" i="32"/>
  <c r="J50" i="32"/>
  <c r="AC42" i="32"/>
  <c r="J42" i="32"/>
  <c r="J34" i="32"/>
  <c r="AC34" i="32"/>
  <c r="J26" i="32"/>
  <c r="AC26" i="32"/>
  <c r="J18" i="32"/>
  <c r="AC18" i="32"/>
  <c r="AF68" i="32"/>
  <c r="M68" i="32"/>
  <c r="N59" i="32"/>
  <c r="AG59" i="32"/>
  <c r="O72" i="32"/>
  <c r="AH72" i="32"/>
  <c r="AH73" i="32"/>
  <c r="O73" i="32"/>
  <c r="O64" i="32"/>
  <c r="AH64" i="32"/>
  <c r="O56" i="32"/>
  <c r="AH56" i="32"/>
  <c r="O48" i="32"/>
  <c r="AH48" i="32"/>
  <c r="O40" i="32"/>
  <c r="AH40" i="32"/>
  <c r="AH32" i="32"/>
  <c r="O32" i="32"/>
  <c r="AH24" i="32"/>
  <c r="O24" i="32"/>
  <c r="O16" i="32"/>
  <c r="AH16" i="32"/>
  <c r="P71" i="32"/>
  <c r="AI71" i="32"/>
  <c r="P63" i="32"/>
  <c r="AI63" i="32"/>
  <c r="P55" i="32"/>
  <c r="AI55" i="32"/>
  <c r="AI47" i="32"/>
  <c r="P47" i="32"/>
  <c r="P39" i="32"/>
  <c r="AI39" i="32"/>
  <c r="AI31" i="32"/>
  <c r="P31" i="32"/>
  <c r="AI23" i="32"/>
  <c r="P23" i="32"/>
  <c r="P15" i="32"/>
  <c r="AI15" i="32"/>
  <c r="R44" i="32"/>
  <c r="AK44" i="32"/>
  <c r="C72" i="33"/>
  <c r="V72" i="33"/>
  <c r="C73" i="33"/>
  <c r="V73" i="33"/>
  <c r="C64" i="33"/>
  <c r="V64" i="33"/>
  <c r="C56" i="33"/>
  <c r="V56" i="33"/>
  <c r="C48" i="33"/>
  <c r="V48" i="33"/>
  <c r="C40" i="33"/>
  <c r="V40" i="33"/>
  <c r="C32" i="33"/>
  <c r="V32" i="33"/>
  <c r="C24" i="33"/>
  <c r="V24" i="33"/>
  <c r="C16" i="33"/>
  <c r="V16" i="33"/>
  <c r="Y71" i="33"/>
  <c r="F71" i="33"/>
  <c r="Y63" i="33"/>
  <c r="F63" i="33"/>
  <c r="Y55" i="33"/>
  <c r="F55" i="33"/>
  <c r="Y47" i="33"/>
  <c r="F47" i="33"/>
  <c r="F39" i="33"/>
  <c r="Y39" i="33"/>
  <c r="F31" i="33"/>
  <c r="Y31" i="33"/>
  <c r="F23" i="33"/>
  <c r="Y23" i="33"/>
  <c r="F15" i="33"/>
  <c r="Y15" i="33"/>
  <c r="G70" i="33"/>
  <c r="Z70" i="33"/>
  <c r="Z62" i="33"/>
  <c r="G62" i="33"/>
  <c r="Z54" i="33"/>
  <c r="G54" i="33"/>
  <c r="G46" i="33"/>
  <c r="Z46" i="33"/>
  <c r="G38" i="33"/>
  <c r="Z38" i="33"/>
  <c r="Z30" i="33"/>
  <c r="G30" i="33"/>
  <c r="G22" i="33"/>
  <c r="Z22" i="33"/>
  <c r="Z14" i="33"/>
  <c r="G14" i="33"/>
  <c r="AA69" i="33"/>
  <c r="H69" i="33"/>
  <c r="AA61" i="33"/>
  <c r="H61" i="33"/>
  <c r="AA53" i="33"/>
  <c r="H53" i="33"/>
  <c r="AA45" i="33"/>
  <c r="H45" i="33"/>
  <c r="AA37" i="33"/>
  <c r="H37" i="33"/>
  <c r="H29" i="33"/>
  <c r="AA29" i="33"/>
  <c r="AA21" i="33"/>
  <c r="H21" i="33"/>
  <c r="H13" i="33"/>
  <c r="AA13" i="33"/>
  <c r="I68" i="33"/>
  <c r="AB68" i="33"/>
  <c r="I60" i="33"/>
  <c r="AB60" i="33"/>
  <c r="I52" i="33"/>
  <c r="AB52" i="33"/>
  <c r="I44" i="33"/>
  <c r="AB44" i="33"/>
  <c r="I36" i="33"/>
  <c r="AB36" i="33"/>
  <c r="AB28" i="33"/>
  <c r="I28" i="33"/>
  <c r="AB20" i="33"/>
  <c r="I20" i="33"/>
  <c r="AB12" i="33"/>
  <c r="I12" i="33"/>
  <c r="J67" i="33"/>
  <c r="AC67" i="33"/>
  <c r="J59" i="33"/>
  <c r="AC59" i="33"/>
  <c r="AC51" i="33"/>
  <c r="J51" i="33"/>
  <c r="AC43" i="33"/>
  <c r="J43" i="33"/>
  <c r="AC35" i="33"/>
  <c r="J35" i="33"/>
  <c r="J27" i="33"/>
  <c r="AC27" i="33"/>
  <c r="J19" i="33"/>
  <c r="AC19" i="33"/>
  <c r="M66" i="33"/>
  <c r="AF66" i="33"/>
  <c r="M58" i="33"/>
  <c r="AF58" i="33"/>
  <c r="M50" i="33"/>
  <c r="AF50" i="33"/>
  <c r="M42" i="33"/>
  <c r="AF42" i="33"/>
  <c r="M34" i="33"/>
  <c r="AF34" i="33"/>
  <c r="AF26" i="33"/>
  <c r="M26" i="33"/>
  <c r="AF18" i="33"/>
  <c r="M18" i="33"/>
  <c r="AG74" i="33"/>
  <c r="N74" i="33"/>
  <c r="N65" i="33"/>
  <c r="AG65" i="33"/>
  <c r="AG57" i="33"/>
  <c r="N57" i="33"/>
  <c r="N49" i="33"/>
  <c r="AG49" i="33"/>
  <c r="AG39" i="33"/>
  <c r="N39" i="33"/>
  <c r="N28" i="33"/>
  <c r="AG28" i="33"/>
  <c r="N18" i="33"/>
  <c r="AG18" i="33"/>
  <c r="AH71" i="33"/>
  <c r="O71" i="33"/>
  <c r="O63" i="33"/>
  <c r="AH63" i="33"/>
  <c r="O55" i="33"/>
  <c r="AH55" i="33"/>
  <c r="O47" i="33"/>
  <c r="AH47" i="33"/>
  <c r="O39" i="33"/>
  <c r="AH39" i="33"/>
  <c r="AH31" i="33"/>
  <c r="O31" i="33"/>
  <c r="AH23" i="33"/>
  <c r="O23" i="33"/>
  <c r="AH15" i="33"/>
  <c r="O15" i="33"/>
  <c r="AI70" i="33"/>
  <c r="P70" i="33"/>
  <c r="AI62" i="33"/>
  <c r="P62" i="33"/>
  <c r="P54" i="33"/>
  <c r="AI54" i="33"/>
  <c r="P46" i="33"/>
  <c r="AI46" i="33"/>
  <c r="P38" i="33"/>
  <c r="AI38" i="33"/>
  <c r="P30" i="33"/>
  <c r="AI30" i="33"/>
  <c r="P22" i="33"/>
  <c r="AI22" i="33"/>
  <c r="P14" i="33"/>
  <c r="AI14" i="33"/>
  <c r="AK68" i="33"/>
  <c r="R68" i="33"/>
  <c r="R57" i="33"/>
  <c r="AK57" i="33"/>
  <c r="AK47" i="33"/>
  <c r="R47" i="33"/>
  <c r="AK36" i="33"/>
  <c r="R36" i="33"/>
  <c r="R25" i="33"/>
  <c r="AK25" i="33"/>
  <c r="R15" i="33"/>
  <c r="AK15" i="33"/>
  <c r="V64" i="34"/>
  <c r="C64" i="34"/>
  <c r="C43" i="34"/>
  <c r="V43" i="34"/>
  <c r="C21" i="34"/>
  <c r="V21" i="34"/>
  <c r="Y70" i="34"/>
  <c r="F70" i="34"/>
  <c r="Y62" i="34"/>
  <c r="F62" i="34"/>
  <c r="F54" i="34"/>
  <c r="Y54" i="34"/>
  <c r="F46" i="34"/>
  <c r="Y46" i="34"/>
  <c r="Y38" i="34"/>
  <c r="F38" i="34"/>
  <c r="Y30" i="34"/>
  <c r="F30" i="34"/>
  <c r="Y22" i="34"/>
  <c r="F22" i="34"/>
  <c r="Y14" i="34"/>
  <c r="F14" i="34"/>
  <c r="Z69" i="34"/>
  <c r="G69" i="34"/>
  <c r="Z61" i="34"/>
  <c r="G61" i="34"/>
  <c r="G53" i="34"/>
  <c r="Z53" i="34"/>
  <c r="G45" i="34"/>
  <c r="Z45" i="34"/>
  <c r="G37" i="34"/>
  <c r="Z37" i="34"/>
  <c r="G29" i="34"/>
  <c r="Z29" i="34"/>
  <c r="G21" i="34"/>
  <c r="Z21" i="34"/>
  <c r="G13" i="34"/>
  <c r="Z13" i="34"/>
  <c r="AA59" i="34"/>
  <c r="H59" i="34"/>
  <c r="AA37" i="34"/>
  <c r="H37" i="34"/>
  <c r="AA16" i="34"/>
  <c r="H16" i="34"/>
  <c r="AB68" i="34"/>
  <c r="I68" i="34"/>
  <c r="AB60" i="34"/>
  <c r="I60" i="34"/>
  <c r="AB52" i="34"/>
  <c r="I52" i="34"/>
  <c r="I44" i="34"/>
  <c r="AB44" i="34"/>
  <c r="I36" i="34"/>
  <c r="AB36" i="34"/>
  <c r="I28" i="34"/>
  <c r="AB28" i="34"/>
  <c r="I20" i="34"/>
  <c r="AB20" i="34"/>
  <c r="I12" i="34"/>
  <c r="AB12" i="34"/>
  <c r="J67" i="34"/>
  <c r="AC67" i="34"/>
  <c r="J59" i="34"/>
  <c r="AC59" i="34"/>
  <c r="AC51" i="34"/>
  <c r="J51" i="34"/>
  <c r="J43" i="34"/>
  <c r="AC43" i="34"/>
  <c r="J35" i="34"/>
  <c r="AC35" i="34"/>
  <c r="J27" i="34"/>
  <c r="AC27" i="34"/>
  <c r="J19" i="34"/>
  <c r="AC19" i="34"/>
  <c r="M53" i="34"/>
  <c r="AF53" i="34"/>
  <c r="M32" i="34"/>
  <c r="AF32" i="34"/>
  <c r="AG66" i="34"/>
  <c r="N66" i="34"/>
  <c r="AG58" i="34"/>
  <c r="N58" i="34"/>
  <c r="N50" i="34"/>
  <c r="AG50" i="34"/>
  <c r="AG42" i="34"/>
  <c r="N42" i="34"/>
  <c r="AG34" i="34"/>
  <c r="N34" i="34"/>
  <c r="AG26" i="34"/>
  <c r="N26" i="34"/>
  <c r="AG18" i="34"/>
  <c r="N18" i="34"/>
  <c r="AH74" i="34"/>
  <c r="O74" i="34"/>
  <c r="AH65" i="34"/>
  <c r="O65" i="34"/>
  <c r="AH57" i="34"/>
  <c r="O57" i="34"/>
  <c r="O49" i="34"/>
  <c r="AH49" i="34"/>
  <c r="O41" i="34"/>
  <c r="AH41" i="34"/>
  <c r="O33" i="34"/>
  <c r="AH33" i="34"/>
  <c r="O25" i="34"/>
  <c r="AH25" i="34"/>
  <c r="O17" i="34"/>
  <c r="AH17" i="34"/>
  <c r="P72" i="34"/>
  <c r="AI72" i="34"/>
  <c r="AI73" i="34"/>
  <c r="P73" i="34"/>
  <c r="P64" i="34"/>
  <c r="AI64" i="34"/>
  <c r="AI56" i="34"/>
  <c r="P56" i="34"/>
  <c r="AI48" i="34"/>
  <c r="P48" i="34"/>
  <c r="P40" i="34"/>
  <c r="AI40" i="34"/>
  <c r="AI32" i="34"/>
  <c r="P32" i="34"/>
  <c r="P24" i="34"/>
  <c r="AI24" i="34"/>
  <c r="AI16" i="34"/>
  <c r="P16" i="34"/>
  <c r="R71" i="34"/>
  <c r="AK71" i="34"/>
  <c r="R63" i="34"/>
  <c r="AK63" i="34"/>
  <c r="AK55" i="34"/>
  <c r="R55" i="34"/>
  <c r="AK47" i="34"/>
  <c r="R47" i="34"/>
  <c r="AK39" i="34"/>
  <c r="R39" i="34"/>
  <c r="R31" i="34"/>
  <c r="AK31" i="34"/>
  <c r="R23" i="34"/>
  <c r="AK23" i="34"/>
  <c r="R15" i="34"/>
  <c r="AK15" i="34"/>
  <c r="C67" i="35"/>
  <c r="V67" i="35"/>
  <c r="V51" i="35"/>
  <c r="C51" i="35"/>
  <c r="V31" i="35"/>
  <c r="C31" i="35"/>
  <c r="Y71" i="35"/>
  <c r="F71" i="35"/>
  <c r="F55" i="35"/>
  <c r="Y55" i="35"/>
  <c r="Y39" i="35"/>
  <c r="F39" i="35"/>
  <c r="F23" i="35"/>
  <c r="Y23" i="35"/>
  <c r="Z72" i="35"/>
  <c r="G72" i="35"/>
  <c r="G73" i="35"/>
  <c r="Z73" i="35"/>
  <c r="Z64" i="35"/>
  <c r="G64" i="35"/>
  <c r="Z56" i="35"/>
  <c r="G56" i="35"/>
  <c r="Z48" i="35"/>
  <c r="G48" i="35"/>
  <c r="Z40" i="35"/>
  <c r="G40" i="35"/>
  <c r="G32" i="35"/>
  <c r="Z32" i="35"/>
  <c r="G24" i="35"/>
  <c r="Z24" i="35"/>
  <c r="G16" i="35"/>
  <c r="Z16" i="35"/>
  <c r="AA67" i="35"/>
  <c r="H67" i="35"/>
  <c r="H51" i="35"/>
  <c r="AA51" i="35"/>
  <c r="AA31" i="35"/>
  <c r="H31" i="35"/>
  <c r="I74" i="35"/>
  <c r="AB74" i="35"/>
  <c r="I65" i="35"/>
  <c r="AB65" i="35"/>
  <c r="AB57" i="35"/>
  <c r="I57" i="35"/>
  <c r="AB49" i="35"/>
  <c r="I49" i="35"/>
  <c r="AB41" i="35"/>
  <c r="I41" i="35"/>
  <c r="I33" i="35"/>
  <c r="AB33" i="35"/>
  <c r="AB25" i="35"/>
  <c r="I25" i="35"/>
  <c r="AB17" i="35"/>
  <c r="I17" i="35"/>
  <c r="AC69" i="35"/>
  <c r="J69" i="35"/>
  <c r="J53" i="35"/>
  <c r="AC53" i="35"/>
  <c r="AC37" i="35"/>
  <c r="J37" i="35"/>
  <c r="AC21" i="35"/>
  <c r="J21" i="35"/>
  <c r="M67" i="35"/>
  <c r="AF67" i="35"/>
  <c r="AF49" i="35"/>
  <c r="M49" i="35"/>
  <c r="M29" i="35"/>
  <c r="AF29" i="35"/>
  <c r="AG72" i="35"/>
  <c r="N72" i="35"/>
  <c r="N73" i="35"/>
  <c r="AG73" i="35"/>
  <c r="N64" i="35"/>
  <c r="AG64" i="35"/>
  <c r="N56" i="35"/>
  <c r="AG56" i="35"/>
  <c r="N48" i="35"/>
  <c r="AG48" i="35"/>
  <c r="N40" i="35"/>
  <c r="AG40" i="35"/>
  <c r="N32" i="35"/>
  <c r="AG32" i="35"/>
  <c r="AG24" i="35"/>
  <c r="N24" i="35"/>
  <c r="AG16" i="35"/>
  <c r="N16" i="35"/>
  <c r="AH67" i="35"/>
  <c r="O67" i="35"/>
  <c r="AH47" i="35"/>
  <c r="O47" i="35"/>
  <c r="O26" i="35"/>
  <c r="AH26" i="35"/>
  <c r="AI71" i="35"/>
  <c r="P71" i="35"/>
  <c r="P63" i="35"/>
  <c r="AI63" i="35"/>
  <c r="P55" i="35"/>
  <c r="AI55" i="35"/>
  <c r="P47" i="35"/>
  <c r="AI47" i="35"/>
  <c r="P39" i="35"/>
  <c r="AI39" i="35"/>
  <c r="P31" i="35"/>
  <c r="AI31" i="35"/>
  <c r="AI23" i="35"/>
  <c r="P23" i="35"/>
  <c r="AI15" i="35"/>
  <c r="P15" i="35"/>
  <c r="R71" i="35"/>
  <c r="AK71" i="35"/>
  <c r="AK63" i="35"/>
  <c r="R63" i="35"/>
  <c r="R55" i="35"/>
  <c r="AK55" i="35"/>
  <c r="R47" i="35"/>
  <c r="AK47" i="35"/>
  <c r="AK39" i="35"/>
  <c r="R39" i="35"/>
  <c r="AK31" i="35"/>
  <c r="R31" i="35"/>
  <c r="R23" i="35"/>
  <c r="AK23" i="35"/>
  <c r="R15" i="35"/>
  <c r="AK15" i="35"/>
  <c r="BQ77" i="35"/>
  <c r="AX77" i="35"/>
  <c r="BQ77" i="34"/>
  <c r="AX77" i="34"/>
  <c r="BQ77" i="33"/>
  <c r="AX77" i="33"/>
  <c r="AX77" i="32"/>
  <c r="BQ77" i="32"/>
  <c r="AX77" i="31"/>
  <c r="BQ77" i="31"/>
  <c r="BQ77" i="30"/>
  <c r="BQ77" i="29"/>
  <c r="AX77" i="30"/>
  <c r="AX77" i="29"/>
  <c r="AE77" i="29"/>
  <c r="L77" i="29"/>
  <c r="BB75" i="35"/>
  <c r="BU75" i="35"/>
  <c r="BU75" i="34"/>
  <c r="BB75" i="34"/>
  <c r="BU75" i="33"/>
  <c r="BB75" i="33"/>
  <c r="BU75" i="32"/>
  <c r="BU75" i="31"/>
  <c r="BB75" i="31"/>
  <c r="BB75" i="32"/>
  <c r="BU75" i="30"/>
  <c r="BB75" i="30"/>
  <c r="BB75" i="29"/>
  <c r="AI75" i="29"/>
  <c r="P75" i="29"/>
  <c r="BU75" i="29"/>
  <c r="BO75" i="35"/>
  <c r="AV75" i="35"/>
  <c r="BO75" i="34"/>
  <c r="AV75" i="34"/>
  <c r="BO75" i="33"/>
  <c r="AV75" i="33"/>
  <c r="AV75" i="32"/>
  <c r="BO75" i="32"/>
  <c r="AV75" i="31"/>
  <c r="BO75" i="31"/>
  <c r="BO75" i="30"/>
  <c r="AV75" i="30"/>
  <c r="BO75" i="29"/>
  <c r="AV75" i="29"/>
  <c r="AC75" i="29"/>
  <c r="J75" i="29"/>
  <c r="AS76" i="35"/>
  <c r="BL76" i="35"/>
  <c r="AS76" i="34"/>
  <c r="BL76" i="34"/>
  <c r="AS76" i="33"/>
  <c r="BL76" i="33"/>
  <c r="BL76" i="32"/>
  <c r="AS76" i="32"/>
  <c r="BL76" i="31"/>
  <c r="AS76" i="31"/>
  <c r="AS76" i="30"/>
  <c r="BL76" i="29"/>
  <c r="BL76" i="30"/>
  <c r="AS76" i="29"/>
  <c r="Z76" i="29"/>
  <c r="G76" i="29"/>
  <c r="BL77" i="35"/>
  <c r="AS77" i="35"/>
  <c r="BL77" i="34"/>
  <c r="AS77" i="34"/>
  <c r="AS77" i="33"/>
  <c r="BL77" i="33"/>
  <c r="BL77" i="32"/>
  <c r="AS77" i="32"/>
  <c r="BL77" i="31"/>
  <c r="AS77" i="31"/>
  <c r="BL77" i="29"/>
  <c r="AS77" i="30"/>
  <c r="Z77" i="29"/>
  <c r="G77" i="29"/>
  <c r="BL77" i="30"/>
  <c r="AS77" i="29"/>
  <c r="BK78" i="35"/>
  <c r="AR78" i="35"/>
  <c r="BK78" i="34"/>
  <c r="AR78" i="34"/>
  <c r="BK78" i="33"/>
  <c r="AR78" i="33"/>
  <c r="BK78" i="32"/>
  <c r="AR78" i="32"/>
  <c r="AR78" i="31"/>
  <c r="BK78" i="31"/>
  <c r="BK78" i="30"/>
  <c r="AR78" i="30"/>
  <c r="BK78" i="29"/>
  <c r="AR78" i="29"/>
  <c r="Y78" i="29"/>
  <c r="F78" i="29"/>
  <c r="AR82" i="33"/>
  <c r="AR82" i="29"/>
  <c r="BK82" i="32"/>
  <c r="AR82" i="32"/>
  <c r="AR82" i="35"/>
  <c r="BK82" i="31"/>
  <c r="BK82" i="35"/>
  <c r="AR82" i="31"/>
  <c r="AR82" i="34"/>
  <c r="BK82" i="30"/>
  <c r="BK82" i="34"/>
  <c r="BK82" i="29"/>
  <c r="BK82" i="33"/>
  <c r="AR82" i="30"/>
  <c r="BR77" i="35"/>
  <c r="AY77" i="35"/>
  <c r="BR77" i="34"/>
  <c r="AY77" i="34"/>
  <c r="BR77" i="33"/>
  <c r="AY77" i="33"/>
  <c r="BR77" i="32"/>
  <c r="AY77" i="32"/>
  <c r="AY77" i="31"/>
  <c r="BR77" i="31"/>
  <c r="BR77" i="30"/>
  <c r="AY77" i="30"/>
  <c r="AY77" i="29"/>
  <c r="BR77" i="29"/>
  <c r="AF77" i="29"/>
  <c r="M77" i="29"/>
  <c r="W76" i="33"/>
  <c r="D76" i="33"/>
  <c r="X78" i="35"/>
  <c r="E78" i="35"/>
  <c r="Z77" i="35"/>
  <c r="G77" i="35"/>
  <c r="AB76" i="35"/>
  <c r="I76" i="35"/>
  <c r="X75" i="35"/>
  <c r="E75" i="35"/>
  <c r="AK78" i="34"/>
  <c r="R78" i="34"/>
  <c r="H78" i="34"/>
  <c r="AA78" i="34"/>
  <c r="N77" i="34"/>
  <c r="AG77" i="34"/>
  <c r="N76" i="34"/>
  <c r="AG76" i="34"/>
  <c r="J75" i="34"/>
  <c r="AC75" i="34"/>
  <c r="AA78" i="33"/>
  <c r="H78" i="33"/>
  <c r="AI77" i="33"/>
  <c r="P77" i="33"/>
  <c r="Z77" i="33"/>
  <c r="G77" i="33"/>
  <c r="O76" i="33"/>
  <c r="AH76" i="33"/>
  <c r="Y76" i="33"/>
  <c r="F76" i="33"/>
  <c r="AI75" i="33"/>
  <c r="P75" i="33"/>
  <c r="V75" i="33"/>
  <c r="C75" i="33"/>
  <c r="L78" i="32"/>
  <c r="AE78" i="32"/>
  <c r="J77" i="32"/>
  <c r="AC77" i="32"/>
  <c r="P76" i="32"/>
  <c r="AI76" i="32"/>
  <c r="O78" i="31"/>
  <c r="AH78" i="31"/>
  <c r="F77" i="31"/>
  <c r="Y77" i="31"/>
  <c r="AE75" i="31"/>
  <c r="L75" i="31"/>
  <c r="AH78" i="30"/>
  <c r="O78" i="30"/>
  <c r="AE77" i="30"/>
  <c r="L77" i="30"/>
  <c r="AK76" i="30"/>
  <c r="R76" i="30"/>
  <c r="Y76" i="30"/>
  <c r="F76" i="30"/>
  <c r="AE75" i="30"/>
  <c r="L75" i="30"/>
  <c r="BL79" i="35"/>
  <c r="AS79" i="35"/>
  <c r="BL79" i="34"/>
  <c r="AS79" i="34"/>
  <c r="BL79" i="33"/>
  <c r="AS79" i="33"/>
  <c r="BL79" i="32"/>
  <c r="AS79" i="32"/>
  <c r="AS79" i="31"/>
  <c r="BL79" i="31"/>
  <c r="BL79" i="29"/>
  <c r="BL79" i="30"/>
  <c r="AS79" i="30"/>
  <c r="AS79" i="29"/>
  <c r="Z79" i="29"/>
  <c r="G79" i="29"/>
  <c r="BL83" i="35"/>
  <c r="AS83" i="31"/>
  <c r="AS83" i="34"/>
  <c r="BL83" i="30"/>
  <c r="BL83" i="34"/>
  <c r="AS83" i="30"/>
  <c r="BL83" i="33"/>
  <c r="BL83" i="29"/>
  <c r="AS83" i="33"/>
  <c r="AS83" i="29"/>
  <c r="BL83" i="32"/>
  <c r="AS83" i="32"/>
  <c r="AS83" i="35"/>
  <c r="BL83" i="31"/>
  <c r="BU79" i="35"/>
  <c r="BB79" i="35"/>
  <c r="BU79" i="34"/>
  <c r="BB79" i="34"/>
  <c r="BB79" i="33"/>
  <c r="BU79" i="33"/>
  <c r="BU79" i="32"/>
  <c r="BB79" i="32"/>
  <c r="BU79" i="31"/>
  <c r="BB79" i="31"/>
  <c r="BU79" i="29"/>
  <c r="BU79" i="30"/>
  <c r="BB79" i="30"/>
  <c r="BB79" i="29"/>
  <c r="AI79" i="29"/>
  <c r="P79" i="29"/>
  <c r="BB83" i="32"/>
  <c r="BU83" i="32"/>
  <c r="BB83" i="35"/>
  <c r="BU83" i="31"/>
  <c r="BU83" i="35"/>
  <c r="BB83" i="31"/>
  <c r="BU83" i="34"/>
  <c r="BU83" i="30"/>
  <c r="BB83" i="34"/>
  <c r="BB83" i="30"/>
  <c r="BU83" i="33"/>
  <c r="BU83" i="29"/>
  <c r="BB83" i="33"/>
  <c r="BB83" i="29"/>
  <c r="BO80" i="35"/>
  <c r="AV80" i="35"/>
  <c r="BO80" i="34"/>
  <c r="AV80" i="34"/>
  <c r="AV80" i="33"/>
  <c r="BO80" i="33"/>
  <c r="BO80" i="32"/>
  <c r="AV80" i="32"/>
  <c r="BO80" i="31"/>
  <c r="AV80" i="31"/>
  <c r="BO80" i="30"/>
  <c r="BO80" i="29"/>
  <c r="AV80" i="30"/>
  <c r="AV80" i="29"/>
  <c r="AC80" i="29"/>
  <c r="J80" i="29"/>
  <c r="BO84" i="33"/>
  <c r="AV84" i="30"/>
  <c r="AV84" i="33"/>
  <c r="AV84" i="32"/>
  <c r="BO84" i="32"/>
  <c r="AV84" i="29"/>
  <c r="BO84" i="35"/>
  <c r="AV84" i="31"/>
  <c r="AV84" i="35"/>
  <c r="BO84" i="31"/>
  <c r="AV84" i="34"/>
  <c r="BO84" i="29"/>
  <c r="BO84" i="34"/>
  <c r="BO84" i="30"/>
  <c r="O79" i="30"/>
  <c r="AH79" i="30"/>
  <c r="I80" i="30"/>
  <c r="AB80" i="30"/>
  <c r="AE79" i="32"/>
  <c r="L79" i="32"/>
  <c r="Y79" i="33"/>
  <c r="F79" i="33"/>
  <c r="AF80" i="33"/>
  <c r="M80" i="33"/>
  <c r="AB79" i="34"/>
  <c r="I79" i="34"/>
  <c r="C80" i="34"/>
  <c r="V80" i="34"/>
  <c r="AF80" i="34"/>
  <c r="M80" i="34"/>
  <c r="AG79" i="35"/>
  <c r="N79" i="35"/>
  <c r="R80" i="35"/>
  <c r="AK80" i="35"/>
  <c r="BI54" i="35"/>
  <c r="AP54" i="35"/>
  <c r="BI54" i="34"/>
  <c r="AP54" i="34"/>
  <c r="BI54" i="33"/>
  <c r="AP54" i="33"/>
  <c r="AP54" i="32"/>
  <c r="BI54" i="32"/>
  <c r="BI54" i="31"/>
  <c r="AP54" i="31"/>
  <c r="BI54" i="29"/>
  <c r="BI54" i="30"/>
  <c r="W54" i="29"/>
  <c r="AP54" i="30"/>
  <c r="AP54" i="29"/>
  <c r="D54" i="29"/>
  <c r="AP80" i="35"/>
  <c r="BI80" i="35"/>
  <c r="AP80" i="34"/>
  <c r="BI80" i="34"/>
  <c r="BI80" i="33"/>
  <c r="AP80" i="33"/>
  <c r="BI80" i="32"/>
  <c r="AP80" i="32"/>
  <c r="BI80" i="31"/>
  <c r="AP80" i="31"/>
  <c r="BI80" i="30"/>
  <c r="BI80" i="29"/>
  <c r="AP80" i="30"/>
  <c r="AP80" i="29"/>
  <c r="W80" i="29"/>
  <c r="D80" i="29"/>
  <c r="AP84" i="32"/>
  <c r="BI84" i="35"/>
  <c r="AP84" i="31"/>
  <c r="AP84" i="35"/>
  <c r="BI84" i="31"/>
  <c r="BI84" i="34"/>
  <c r="BI84" i="30"/>
  <c r="AP84" i="34"/>
  <c r="AP84" i="30"/>
  <c r="BI84" i="33"/>
  <c r="BI84" i="29"/>
  <c r="AP84" i="33"/>
  <c r="AP84" i="29"/>
  <c r="BI84" i="32"/>
  <c r="D20" i="33"/>
  <c r="W20" i="33"/>
  <c r="W47" i="33"/>
  <c r="D47" i="33"/>
  <c r="W15" i="34"/>
  <c r="D15" i="34"/>
  <c r="W33" i="34"/>
  <c r="D33" i="34"/>
  <c r="W21" i="35"/>
  <c r="D21" i="35"/>
  <c r="D67" i="35"/>
  <c r="W67" i="35"/>
  <c r="Q19" i="33"/>
  <c r="AJ19" i="33"/>
  <c r="Q27" i="33"/>
  <c r="AJ27" i="33"/>
  <c r="AJ35" i="33"/>
  <c r="Q35" i="33"/>
  <c r="AJ43" i="33"/>
  <c r="Q43" i="33"/>
  <c r="Q51" i="33"/>
  <c r="AJ51" i="33"/>
  <c r="Q59" i="33"/>
  <c r="AJ59" i="33"/>
  <c r="Q67" i="33"/>
  <c r="AJ67" i="33"/>
  <c r="AJ76" i="33"/>
  <c r="Q76" i="33"/>
  <c r="Q46" i="34"/>
  <c r="AJ46" i="34"/>
  <c r="AJ47" i="35"/>
  <c r="Q47" i="35"/>
  <c r="BV52" i="35"/>
  <c r="BC52" i="35"/>
  <c r="BV52" i="34"/>
  <c r="BC52" i="34"/>
  <c r="BV52" i="33"/>
  <c r="BC52" i="33"/>
  <c r="BV52" i="32"/>
  <c r="BV52" i="31"/>
  <c r="BC52" i="32"/>
  <c r="BC52" i="31"/>
  <c r="BV52" i="30"/>
  <c r="BC52" i="30"/>
  <c r="BC52" i="29"/>
  <c r="AJ52" i="29"/>
  <c r="BV52" i="29"/>
  <c r="Q52" i="29"/>
  <c r="BO81" i="35"/>
  <c r="AV81" i="35"/>
  <c r="BO81" i="34"/>
  <c r="AV81" i="34"/>
  <c r="AV81" i="33"/>
  <c r="BO81" i="33"/>
  <c r="BO81" i="32"/>
  <c r="AV81" i="32"/>
  <c r="BO81" i="31"/>
  <c r="AV81" i="31"/>
  <c r="BO81" i="29"/>
  <c r="BO81" i="30"/>
  <c r="AV81" i="29"/>
  <c r="AC81" i="29"/>
  <c r="AV81" i="30"/>
  <c r="J81" i="29"/>
  <c r="AV85" i="32"/>
  <c r="BO85" i="32"/>
  <c r="AV85" i="30"/>
  <c r="AV85" i="35"/>
  <c r="BO85" i="31"/>
  <c r="BO85" i="35"/>
  <c r="AV85" i="31"/>
  <c r="BO85" i="34"/>
  <c r="BO85" i="30"/>
  <c r="AV85" i="34"/>
  <c r="BO85" i="29"/>
  <c r="BO85" i="33"/>
  <c r="AV85" i="29"/>
  <c r="AV85" i="33"/>
  <c r="AC82" i="29"/>
  <c r="J82" i="29"/>
  <c r="L81" i="35"/>
  <c r="AE81" i="35"/>
  <c r="AE82" i="35"/>
  <c r="L82" i="35"/>
  <c r="L81" i="34"/>
  <c r="AE81" i="34"/>
  <c r="AE82" i="34"/>
  <c r="L82" i="34"/>
  <c r="O81" i="33"/>
  <c r="AH81" i="33"/>
  <c r="AH82" i="33"/>
  <c r="O82" i="33"/>
  <c r="AI81" i="32"/>
  <c r="P81" i="32"/>
  <c r="P82" i="32"/>
  <c r="AI82" i="32"/>
  <c r="AI81" i="31"/>
  <c r="P81" i="31"/>
  <c r="P82" i="31"/>
  <c r="AI82" i="31"/>
  <c r="C81" i="31"/>
  <c r="V81" i="31"/>
  <c r="V82" i="31"/>
  <c r="C82" i="31"/>
  <c r="Z81" i="30"/>
  <c r="G81" i="30"/>
  <c r="Z82" i="30"/>
  <c r="G82" i="30"/>
  <c r="AA13" i="31"/>
  <c r="H13" i="31"/>
  <c r="M14" i="31"/>
  <c r="AF14" i="31"/>
  <c r="H16" i="31"/>
  <c r="AA16" i="31"/>
  <c r="AB17" i="31"/>
  <c r="I17" i="31"/>
  <c r="AF18" i="31"/>
  <c r="M18" i="31"/>
  <c r="AG19" i="31"/>
  <c r="N19" i="31"/>
  <c r="AK20" i="31"/>
  <c r="R20" i="31"/>
  <c r="H23" i="31"/>
  <c r="AA23" i="31"/>
  <c r="N24" i="31"/>
  <c r="AG24" i="31"/>
  <c r="AK25" i="31"/>
  <c r="R25" i="31"/>
  <c r="M27" i="31"/>
  <c r="AF27" i="31"/>
  <c r="N28" i="31"/>
  <c r="AG28" i="31"/>
  <c r="AK29" i="31"/>
  <c r="R29" i="31"/>
  <c r="AG31" i="31"/>
  <c r="N31" i="31"/>
  <c r="R32" i="31"/>
  <c r="AK32" i="31"/>
  <c r="AF34" i="31"/>
  <c r="M34" i="31"/>
  <c r="Q35" i="31"/>
  <c r="AJ35" i="31"/>
  <c r="AB37" i="31"/>
  <c r="I37" i="31"/>
  <c r="AF38" i="31"/>
  <c r="M38" i="31"/>
  <c r="AK39" i="31"/>
  <c r="R39" i="31"/>
  <c r="H41" i="31"/>
  <c r="AA41" i="31"/>
  <c r="Q42" i="31"/>
  <c r="AJ42" i="31"/>
  <c r="M44" i="31"/>
  <c r="AF44" i="31"/>
  <c r="AJ45" i="31"/>
  <c r="Q45" i="31"/>
  <c r="AB47" i="31"/>
  <c r="I47" i="31"/>
  <c r="AJ48" i="31"/>
  <c r="Q48" i="31"/>
  <c r="V50" i="31"/>
  <c r="C50" i="31"/>
  <c r="H51" i="31"/>
  <c r="AA51" i="31"/>
  <c r="AA52" i="31"/>
  <c r="H52" i="31"/>
  <c r="W54" i="31"/>
  <c r="D54" i="31"/>
  <c r="AF55" i="31"/>
  <c r="M55" i="31"/>
  <c r="V57" i="31"/>
  <c r="C57" i="31"/>
  <c r="N58" i="31"/>
  <c r="AG58" i="31"/>
  <c r="AJ59" i="31"/>
  <c r="Q59" i="31"/>
  <c r="V61" i="31"/>
  <c r="C61" i="31"/>
  <c r="AB62" i="31"/>
  <c r="I62" i="31"/>
  <c r="V64" i="31"/>
  <c r="C64" i="31"/>
  <c r="AG65" i="31"/>
  <c r="N65" i="31"/>
  <c r="AJ66" i="31"/>
  <c r="Q66" i="31"/>
  <c r="H68" i="31"/>
  <c r="AA68" i="31"/>
  <c r="AJ69" i="31"/>
  <c r="Q69" i="31"/>
  <c r="V71" i="31"/>
  <c r="C71" i="31"/>
  <c r="H72" i="31"/>
  <c r="AA72" i="31"/>
  <c r="AA73" i="31"/>
  <c r="H73" i="31"/>
  <c r="V75" i="31"/>
  <c r="C75" i="31"/>
  <c r="AA76" i="31"/>
  <c r="H76" i="31"/>
  <c r="I77" i="31"/>
  <c r="AB77" i="31"/>
  <c r="M78" i="31"/>
  <c r="AF78" i="31"/>
  <c r="Q79" i="31"/>
  <c r="AJ79" i="31"/>
  <c r="AB81" i="31"/>
  <c r="I81" i="31"/>
  <c r="I82" i="31"/>
  <c r="AB82" i="31"/>
  <c r="AA14" i="29"/>
  <c r="H14" i="29"/>
  <c r="BH18" i="35"/>
  <c r="AO18" i="34"/>
  <c r="AO18" i="35"/>
  <c r="BH18" i="34"/>
  <c r="BH18" i="33"/>
  <c r="AO18" i="33"/>
  <c r="BH18" i="32"/>
  <c r="AO18" i="32"/>
  <c r="BH18" i="31"/>
  <c r="AO18" i="31"/>
  <c r="AO18" i="30"/>
  <c r="BH18" i="30"/>
  <c r="BH18" i="29"/>
  <c r="AO18" i="29"/>
  <c r="V18" i="29"/>
  <c r="C18" i="29"/>
  <c r="BH22" i="35"/>
  <c r="AO22" i="35"/>
  <c r="BH22" i="34"/>
  <c r="AO22" i="34"/>
  <c r="AO22" i="33"/>
  <c r="BH22" i="33"/>
  <c r="BH22" i="32"/>
  <c r="AO22" i="32"/>
  <c r="AO22" i="31"/>
  <c r="BH22" i="31"/>
  <c r="AO22" i="30"/>
  <c r="BH22" i="30"/>
  <c r="BH22" i="29"/>
  <c r="AO22" i="29"/>
  <c r="V22" i="29"/>
  <c r="C22" i="29"/>
  <c r="BH26" i="35"/>
  <c r="AO26" i="34"/>
  <c r="AO26" i="35"/>
  <c r="BH26" i="34"/>
  <c r="BH26" i="33"/>
  <c r="AO26" i="33"/>
  <c r="BH26" i="32"/>
  <c r="AO26" i="32"/>
  <c r="BH26" i="31"/>
  <c r="AO26" i="31"/>
  <c r="AO26" i="30"/>
  <c r="BH26" i="30"/>
  <c r="BH26" i="29"/>
  <c r="AO26" i="29"/>
  <c r="V26" i="29"/>
  <c r="C26" i="29"/>
  <c r="BH30" i="35"/>
  <c r="AO30" i="35"/>
  <c r="AO30" i="34"/>
  <c r="BH30" i="34"/>
  <c r="AO30" i="33"/>
  <c r="BH30" i="33"/>
  <c r="BH30" i="32"/>
  <c r="AO30" i="32"/>
  <c r="AO30" i="31"/>
  <c r="BH30" i="31"/>
  <c r="AO30" i="30"/>
  <c r="BH30" i="30"/>
  <c r="BH30" i="29"/>
  <c r="AO30" i="29"/>
  <c r="V30" i="29"/>
  <c r="C30" i="29"/>
  <c r="BH34" i="35"/>
  <c r="AO34" i="35"/>
  <c r="AO34" i="34"/>
  <c r="BH34" i="34"/>
  <c r="BH34" i="33"/>
  <c r="AO34" i="33"/>
  <c r="BH34" i="32"/>
  <c r="AO34" i="32"/>
  <c r="AO34" i="31"/>
  <c r="BH34" i="31"/>
  <c r="AO34" i="30"/>
  <c r="BH34" i="30"/>
  <c r="BH34" i="29"/>
  <c r="AO34" i="29"/>
  <c r="V34" i="29"/>
  <c r="C34" i="29"/>
  <c r="BH38" i="35"/>
  <c r="AO38" i="35"/>
  <c r="AO38" i="34"/>
  <c r="BH38" i="34"/>
  <c r="BH38" i="33"/>
  <c r="AO38" i="33"/>
  <c r="BH38" i="32"/>
  <c r="BH38" i="31"/>
  <c r="AO38" i="32"/>
  <c r="AO38" i="31"/>
  <c r="AO38" i="30"/>
  <c r="BH38" i="30"/>
  <c r="BH38" i="29"/>
  <c r="AO38" i="29"/>
  <c r="V38" i="29"/>
  <c r="C38" i="29"/>
  <c r="BV40" i="35"/>
  <c r="BC40" i="35"/>
  <c r="BC40" i="34"/>
  <c r="BV40" i="34"/>
  <c r="BC40" i="33"/>
  <c r="BV40" i="33"/>
  <c r="BC40" i="32"/>
  <c r="BV40" i="32"/>
  <c r="BV40" i="31"/>
  <c r="BC40" i="31"/>
  <c r="BV40" i="30"/>
  <c r="BC40" i="30"/>
  <c r="BV40" i="29"/>
  <c r="BC40" i="29"/>
  <c r="AJ40" i="29"/>
  <c r="Q40" i="29"/>
  <c r="BV44" i="35"/>
  <c r="BC44" i="35"/>
  <c r="BC44" i="34"/>
  <c r="BV44" i="33"/>
  <c r="BV44" i="34"/>
  <c r="BC44" i="33"/>
  <c r="BV44" i="32"/>
  <c r="BV44" i="31"/>
  <c r="BC44" i="32"/>
  <c r="BC44" i="31"/>
  <c r="BV44" i="30"/>
  <c r="BC44" i="30"/>
  <c r="BC44" i="29"/>
  <c r="AJ44" i="29"/>
  <c r="BV44" i="29"/>
  <c r="Q44" i="29"/>
  <c r="BV49" i="35"/>
  <c r="BC49" i="35"/>
  <c r="BC49" i="34"/>
  <c r="BV49" i="34"/>
  <c r="BV49" i="33"/>
  <c r="BC49" i="33"/>
  <c r="BV49" i="32"/>
  <c r="BC49" i="32"/>
  <c r="BC49" i="31"/>
  <c r="BV49" i="31"/>
  <c r="BC49" i="30"/>
  <c r="BV49" i="30"/>
  <c r="BC49" i="29"/>
  <c r="BV49" i="29"/>
  <c r="AJ49" i="29"/>
  <c r="Q49" i="29"/>
  <c r="BV59" i="35"/>
  <c r="BC59" i="35"/>
  <c r="BV59" i="34"/>
  <c r="BC59" i="34"/>
  <c r="BV59" i="33"/>
  <c r="BC59" i="33"/>
  <c r="BC59" i="32"/>
  <c r="BV59" i="32"/>
  <c r="BV59" i="31"/>
  <c r="BC59" i="31"/>
  <c r="BV59" i="30"/>
  <c r="BC59" i="30"/>
  <c r="BV59" i="29"/>
  <c r="BC59" i="29"/>
  <c r="AJ59" i="29"/>
  <c r="Q59" i="29"/>
  <c r="BC70" i="35"/>
  <c r="BV70" i="35"/>
  <c r="BV70" i="34"/>
  <c r="BC70" i="34"/>
  <c r="BC70" i="33"/>
  <c r="BV70" i="33"/>
  <c r="BV70" i="32"/>
  <c r="BC70" i="32"/>
  <c r="BC70" i="31"/>
  <c r="BV70" i="31"/>
  <c r="BC70" i="30"/>
  <c r="BV70" i="29"/>
  <c r="BC70" i="29"/>
  <c r="BV70" i="30"/>
  <c r="AJ70" i="29"/>
  <c r="Q70" i="29"/>
  <c r="BC76" i="35"/>
  <c r="BV76" i="35"/>
  <c r="BV76" i="34"/>
  <c r="BC76" i="34"/>
  <c r="BV76" i="33"/>
  <c r="BC76" i="33"/>
  <c r="BC76" i="32"/>
  <c r="BV76" i="32"/>
  <c r="BV76" i="31"/>
  <c r="BC76" i="31"/>
  <c r="BV76" i="29"/>
  <c r="BV76" i="30"/>
  <c r="BC76" i="30"/>
  <c r="BC76" i="29"/>
  <c r="AJ76" i="29"/>
  <c r="Q76" i="29"/>
  <c r="V14" i="30"/>
  <c r="C14" i="30"/>
  <c r="Q19" i="30"/>
  <c r="AJ19" i="30"/>
  <c r="Q23" i="30"/>
  <c r="AJ23" i="30"/>
  <c r="Q26" i="30"/>
  <c r="AJ26" i="30"/>
  <c r="C31" i="30"/>
  <c r="V31" i="30"/>
  <c r="V34" i="30"/>
  <c r="C34" i="30"/>
  <c r="AJ37" i="30"/>
  <c r="Q37" i="30"/>
  <c r="C41" i="30"/>
  <c r="V41" i="30"/>
  <c r="AJ45" i="30"/>
  <c r="Q45" i="30"/>
  <c r="C49" i="30"/>
  <c r="V49" i="30"/>
  <c r="H52" i="30"/>
  <c r="AA52" i="30"/>
  <c r="AJ54" i="30"/>
  <c r="Q54" i="30"/>
  <c r="AA58" i="30"/>
  <c r="H58" i="30"/>
  <c r="AA62" i="30"/>
  <c r="H62" i="30"/>
  <c r="C65" i="30"/>
  <c r="V65" i="30"/>
  <c r="V68" i="30"/>
  <c r="C68" i="30"/>
  <c r="V71" i="30"/>
  <c r="C71" i="30"/>
  <c r="AJ75" i="30"/>
  <c r="Q75" i="30"/>
  <c r="AJ78" i="30"/>
  <c r="Q78" i="30"/>
  <c r="AF81" i="30"/>
  <c r="M81" i="30"/>
  <c r="M82" i="30"/>
  <c r="AF82" i="30"/>
  <c r="AA12" i="32"/>
  <c r="H12" i="32"/>
  <c r="AG13" i="32"/>
  <c r="N13" i="32"/>
  <c r="V15" i="32"/>
  <c r="C15" i="32"/>
  <c r="AB16" i="32"/>
  <c r="I16" i="32"/>
  <c r="M17" i="32"/>
  <c r="AF17" i="32"/>
  <c r="AK18" i="32"/>
  <c r="R18" i="32"/>
  <c r="AJ20" i="32"/>
  <c r="Q20" i="32"/>
  <c r="V22" i="32"/>
  <c r="C22" i="32"/>
  <c r="AB23" i="32"/>
  <c r="I23" i="32"/>
  <c r="N24" i="32"/>
  <c r="AG24" i="32"/>
  <c r="AJ25" i="32"/>
  <c r="Q25" i="32"/>
  <c r="R26" i="32"/>
  <c r="AK26" i="32"/>
  <c r="C29" i="32"/>
  <c r="V29" i="32"/>
  <c r="AA30" i="32"/>
  <c r="H30" i="32"/>
  <c r="AB31" i="32"/>
  <c r="I31" i="32"/>
  <c r="Q32" i="32"/>
  <c r="AJ32" i="32"/>
  <c r="AJ33" i="32"/>
  <c r="Q33" i="32"/>
  <c r="R34" i="32"/>
  <c r="AK34" i="32"/>
  <c r="D36" i="32"/>
  <c r="W36" i="32"/>
  <c r="Q37" i="32"/>
  <c r="AJ37" i="32"/>
  <c r="AA39" i="32"/>
  <c r="H39" i="32"/>
  <c r="N40" i="32"/>
  <c r="AG40" i="32"/>
  <c r="R41" i="32"/>
  <c r="AK41" i="32"/>
  <c r="R43" i="32"/>
  <c r="AK43" i="32"/>
  <c r="AF45" i="32"/>
  <c r="M45" i="32"/>
  <c r="N46" i="32"/>
  <c r="AG46" i="32"/>
  <c r="AK47" i="32"/>
  <c r="R47" i="32"/>
  <c r="H49" i="32"/>
  <c r="AA49" i="32"/>
  <c r="AF50" i="32"/>
  <c r="M50" i="32"/>
  <c r="N51" i="32"/>
  <c r="AG51" i="32"/>
  <c r="N53" i="32"/>
  <c r="AG53" i="32"/>
  <c r="AA55" i="32"/>
  <c r="H55" i="32"/>
  <c r="AB56" i="32"/>
  <c r="I56" i="32"/>
  <c r="N57" i="32"/>
  <c r="AG57" i="32"/>
  <c r="R58" i="32"/>
  <c r="AK58" i="32"/>
  <c r="AJ60" i="32"/>
  <c r="Q60" i="32"/>
  <c r="V62" i="32"/>
  <c r="C62" i="32"/>
  <c r="AA63" i="32"/>
  <c r="H63" i="32"/>
  <c r="N64" i="32"/>
  <c r="AG64" i="32"/>
  <c r="R65" i="32"/>
  <c r="AK65" i="32"/>
  <c r="H67" i="32"/>
  <c r="AA67" i="32"/>
  <c r="V69" i="32"/>
  <c r="C69" i="32"/>
  <c r="AG70" i="32"/>
  <c r="N70" i="32"/>
  <c r="R71" i="32"/>
  <c r="AK71" i="32"/>
  <c r="AK72" i="32"/>
  <c r="R72" i="32"/>
  <c r="R73" i="32"/>
  <c r="AK73" i="32"/>
  <c r="V75" i="32"/>
  <c r="C75" i="32"/>
  <c r="H76" i="32"/>
  <c r="AA76" i="32"/>
  <c r="R77" i="32"/>
  <c r="AK77" i="32"/>
  <c r="AF79" i="32"/>
  <c r="M79" i="32"/>
  <c r="N80" i="32"/>
  <c r="AG80" i="32"/>
  <c r="D14" i="33"/>
  <c r="W14" i="33"/>
  <c r="D26" i="33"/>
  <c r="W26" i="33"/>
  <c r="N41" i="33"/>
  <c r="AG41" i="33"/>
  <c r="AK66" i="33"/>
  <c r="R66" i="33"/>
  <c r="AG79" i="33"/>
  <c r="N79" i="33"/>
  <c r="AG81" i="33"/>
  <c r="N81" i="33"/>
  <c r="N82" i="33"/>
  <c r="AG82" i="33"/>
  <c r="AJ13" i="34"/>
  <c r="Q13" i="34"/>
  <c r="W16" i="34"/>
  <c r="D16" i="34"/>
  <c r="C20" i="34"/>
  <c r="V20" i="34"/>
  <c r="Q23" i="34"/>
  <c r="AJ23" i="34"/>
  <c r="V26" i="34"/>
  <c r="C26" i="34"/>
  <c r="AF29" i="34"/>
  <c r="M29" i="34"/>
  <c r="W32" i="34"/>
  <c r="D32" i="34"/>
  <c r="AF35" i="34"/>
  <c r="M35" i="34"/>
  <c r="Q38" i="34"/>
  <c r="AJ38" i="34"/>
  <c r="AJ41" i="34"/>
  <c r="Q41" i="34"/>
  <c r="M45" i="34"/>
  <c r="AF45" i="34"/>
  <c r="AJ48" i="34"/>
  <c r="Q48" i="34"/>
  <c r="M51" i="34"/>
  <c r="AF51" i="34"/>
  <c r="AF54" i="34"/>
  <c r="M54" i="34"/>
  <c r="AF57" i="34"/>
  <c r="M57" i="34"/>
  <c r="V61" i="34"/>
  <c r="C61" i="34"/>
  <c r="M63" i="34"/>
  <c r="AF63" i="34"/>
  <c r="V67" i="34"/>
  <c r="C67" i="34"/>
  <c r="AF70" i="34"/>
  <c r="M70" i="34"/>
  <c r="H74" i="34"/>
  <c r="AA74" i="34"/>
  <c r="H76" i="34"/>
  <c r="AA76" i="34"/>
  <c r="H79" i="34"/>
  <c r="AA79" i="34"/>
  <c r="Q81" i="34"/>
  <c r="AJ81" i="34"/>
  <c r="Q82" i="34"/>
  <c r="AJ82" i="34"/>
  <c r="M12" i="35"/>
  <c r="AF12" i="35"/>
  <c r="O14" i="35"/>
  <c r="AH14" i="35"/>
  <c r="Q16" i="35"/>
  <c r="AJ16" i="35"/>
  <c r="Q18" i="35"/>
  <c r="AJ18" i="35"/>
  <c r="AC20" i="35"/>
  <c r="J20" i="35"/>
  <c r="M22" i="35"/>
  <c r="AF22" i="35"/>
  <c r="M24" i="35"/>
  <c r="AF24" i="35"/>
  <c r="AJ26" i="35"/>
  <c r="Q26" i="35"/>
  <c r="M28" i="35"/>
  <c r="AF28" i="35"/>
  <c r="O30" i="35"/>
  <c r="AH30" i="35"/>
  <c r="O33" i="35"/>
  <c r="AH33" i="35"/>
  <c r="C35" i="35"/>
  <c r="V35" i="35"/>
  <c r="Q36" i="35"/>
  <c r="AJ36" i="35"/>
  <c r="AH38" i="35"/>
  <c r="O38" i="35"/>
  <c r="AJ40" i="35"/>
  <c r="Q40" i="35"/>
  <c r="V43" i="35"/>
  <c r="C43" i="35"/>
  <c r="M44" i="35"/>
  <c r="AF44" i="35"/>
  <c r="M46" i="35"/>
  <c r="AF46" i="35"/>
  <c r="Q48" i="35"/>
  <c r="AJ48" i="35"/>
  <c r="AJ50" i="35"/>
  <c r="Q50" i="35"/>
  <c r="AJ52" i="35"/>
  <c r="Q52" i="35"/>
  <c r="AJ54" i="35"/>
  <c r="Q54" i="35"/>
  <c r="O57" i="35"/>
  <c r="AH57" i="35"/>
  <c r="O59" i="35"/>
  <c r="AH59" i="35"/>
  <c r="V62" i="35"/>
  <c r="C62" i="35"/>
  <c r="AC64" i="35"/>
  <c r="J64" i="35"/>
  <c r="AF66" i="35"/>
  <c r="M66" i="35"/>
  <c r="AJ68" i="35"/>
  <c r="Q68" i="35"/>
  <c r="Q71" i="35"/>
  <c r="AJ71" i="35"/>
  <c r="H74" i="35"/>
  <c r="AA74" i="35"/>
  <c r="M75" i="35"/>
  <c r="AF75" i="35"/>
  <c r="V77" i="35"/>
  <c r="C77" i="35"/>
  <c r="AC78" i="35"/>
  <c r="J78" i="35"/>
  <c r="O79" i="35"/>
  <c r="AH79" i="35"/>
  <c r="C81" i="35"/>
  <c r="V81" i="35"/>
  <c r="C82" i="35"/>
  <c r="V82" i="35"/>
  <c r="W81" i="31"/>
  <c r="D81" i="31"/>
  <c r="D82" i="31"/>
  <c r="W82" i="31"/>
  <c r="U63" i="31"/>
  <c r="B63" i="31"/>
  <c r="W27" i="30"/>
  <c r="D27" i="30"/>
  <c r="B69" i="30"/>
  <c r="U69" i="30"/>
  <c r="U21" i="30"/>
  <c r="B21" i="30"/>
  <c r="U46" i="30"/>
  <c r="B46" i="30"/>
  <c r="U36" i="30"/>
  <c r="B36" i="30"/>
  <c r="U48" i="30"/>
  <c r="B48" i="30"/>
  <c r="U76" i="30"/>
  <c r="B76" i="30"/>
  <c r="D74" i="30"/>
  <c r="W74" i="30"/>
  <c r="B35" i="30"/>
  <c r="U35" i="30"/>
  <c r="U54" i="30"/>
  <c r="B54" i="30"/>
  <c r="W64" i="30"/>
  <c r="D64" i="30"/>
  <c r="D41" i="32"/>
  <c r="W41" i="32"/>
  <c r="B53" i="32"/>
  <c r="U53" i="32"/>
  <c r="B61" i="32"/>
  <c r="U61" i="32"/>
  <c r="B71" i="32"/>
  <c r="U71" i="32"/>
  <c r="U19" i="32"/>
  <c r="B19" i="32"/>
  <c r="D46" i="32"/>
  <c r="W46" i="32"/>
  <c r="D23" i="32"/>
  <c r="W23" i="32"/>
  <c r="U28" i="32"/>
  <c r="B28" i="32"/>
  <c r="D64" i="32"/>
  <c r="W64" i="32"/>
  <c r="D58" i="32"/>
  <c r="W58" i="32"/>
  <c r="B79" i="32"/>
  <c r="U79" i="32"/>
  <c r="U75" i="33"/>
  <c r="B75" i="33"/>
  <c r="W57" i="34"/>
  <c r="D57" i="34"/>
  <c r="U58" i="34"/>
  <c r="B58" i="34"/>
  <c r="W45" i="34"/>
  <c r="D45" i="34"/>
  <c r="W75" i="34"/>
  <c r="D75" i="34"/>
  <c r="B66" i="34"/>
  <c r="U66" i="34"/>
  <c r="W41" i="34"/>
  <c r="D41" i="34"/>
  <c r="U51" i="34"/>
  <c r="B51" i="34"/>
  <c r="W65" i="34"/>
  <c r="D65" i="34"/>
  <c r="U18" i="34"/>
  <c r="B18" i="34"/>
  <c r="U32" i="35"/>
  <c r="B32" i="35"/>
  <c r="W56" i="35"/>
  <c r="D56" i="35"/>
  <c r="D74" i="35"/>
  <c r="W74" i="35"/>
  <c r="D12" i="35"/>
  <c r="W12" i="35"/>
  <c r="U20" i="35"/>
  <c r="B20" i="35"/>
  <c r="B59" i="35"/>
  <c r="U59" i="35"/>
  <c r="D81" i="35"/>
  <c r="W81" i="35"/>
  <c r="W82" i="35"/>
  <c r="D82" i="35"/>
  <c r="D64" i="35"/>
  <c r="W64" i="35"/>
  <c r="W16" i="35"/>
  <c r="D16" i="35"/>
  <c r="B43" i="35"/>
  <c r="U43" i="35"/>
  <c r="B69" i="35"/>
  <c r="U69" i="35"/>
  <c r="U22" i="35"/>
  <c r="B22" i="35"/>
  <c r="B71" i="35"/>
  <c r="U71" i="35"/>
  <c r="U35" i="31"/>
  <c r="B35" i="31"/>
  <c r="AF12" i="31"/>
  <c r="M12" i="31"/>
  <c r="X54" i="31"/>
  <c r="E54" i="31"/>
  <c r="E78" i="31"/>
  <c r="X78" i="31"/>
  <c r="X72" i="31"/>
  <c r="E72" i="31"/>
  <c r="X73" i="31"/>
  <c r="E73" i="31"/>
  <c r="W67" i="31"/>
  <c r="D67" i="31"/>
  <c r="D63" i="31"/>
  <c r="W63" i="31"/>
  <c r="W60" i="31"/>
  <c r="D60" i="31"/>
  <c r="AG55" i="31"/>
  <c r="N55" i="31"/>
  <c r="X50" i="31"/>
  <c r="E50" i="31"/>
  <c r="N46" i="31"/>
  <c r="AG46" i="31"/>
  <c r="X43" i="31"/>
  <c r="E43" i="31"/>
  <c r="E37" i="31"/>
  <c r="X37" i="31"/>
  <c r="X32" i="31"/>
  <c r="E32" i="31"/>
  <c r="AG25" i="31"/>
  <c r="N25" i="31"/>
  <c r="E21" i="31"/>
  <c r="X21" i="31"/>
  <c r="E14" i="31"/>
  <c r="X14" i="31"/>
  <c r="W52" i="31"/>
  <c r="D52" i="31"/>
  <c r="BR46" i="35"/>
  <c r="AY46" i="35"/>
  <c r="BR46" i="34"/>
  <c r="AY46" i="34"/>
  <c r="BR46" i="33"/>
  <c r="AY46" i="33"/>
  <c r="AY46" i="32"/>
  <c r="AY46" i="31"/>
  <c r="BR46" i="32"/>
  <c r="BR46" i="31"/>
  <c r="BR46" i="30"/>
  <c r="AY46" i="30"/>
  <c r="M46" i="29"/>
  <c r="BR46" i="29"/>
  <c r="AY46" i="29"/>
  <c r="AF46" i="29"/>
  <c r="BM39" i="35"/>
  <c r="AT39" i="35"/>
  <c r="AT39" i="34"/>
  <c r="BM39" i="34"/>
  <c r="AT39" i="33"/>
  <c r="BM39" i="33"/>
  <c r="AT39" i="32"/>
  <c r="BM39" i="32"/>
  <c r="AT39" i="31"/>
  <c r="BM39" i="31"/>
  <c r="BM39" i="30"/>
  <c r="AT39" i="30"/>
  <c r="AT39" i="29"/>
  <c r="AA39" i="29"/>
  <c r="BM39" i="29"/>
  <c r="H39" i="29"/>
  <c r="BR47" i="35"/>
  <c r="AY47" i="35"/>
  <c r="BR47" i="34"/>
  <c r="AY47" i="34"/>
  <c r="BR47" i="33"/>
  <c r="AY47" i="33"/>
  <c r="AY47" i="32"/>
  <c r="BR47" i="32"/>
  <c r="BR47" i="31"/>
  <c r="AY47" i="31"/>
  <c r="AY47" i="30"/>
  <c r="BR47" i="30"/>
  <c r="BR47" i="29"/>
  <c r="AY47" i="29"/>
  <c r="AF47" i="29"/>
  <c r="M47" i="29"/>
  <c r="AP81" i="35"/>
  <c r="BI81" i="35"/>
  <c r="AP81" i="34"/>
  <c r="BI81" i="34"/>
  <c r="AP81" i="33"/>
  <c r="BI81" i="33"/>
  <c r="BI81" i="32"/>
  <c r="AP81" i="32"/>
  <c r="BI81" i="31"/>
  <c r="AP81" i="31"/>
  <c r="BI81" i="30"/>
  <c r="AP81" i="30"/>
  <c r="D81" i="29"/>
  <c r="BI81" i="29"/>
  <c r="AP81" i="29"/>
  <c r="W81" i="29"/>
  <c r="BI85" i="34"/>
  <c r="BI85" i="29"/>
  <c r="BI85" i="33"/>
  <c r="AP85" i="30"/>
  <c r="AP85" i="33"/>
  <c r="AP85" i="29"/>
  <c r="AP85" i="32"/>
  <c r="BI85" i="32"/>
  <c r="BI85" i="35"/>
  <c r="AP85" i="31"/>
  <c r="AP85" i="35"/>
  <c r="BI85" i="31"/>
  <c r="AP85" i="34"/>
  <c r="BI85" i="30"/>
  <c r="D82" i="29"/>
  <c r="W82" i="29"/>
  <c r="BG43" i="35"/>
  <c r="AN43" i="35"/>
  <c r="BG43" i="34"/>
  <c r="BG43" i="33"/>
  <c r="AN43" i="33"/>
  <c r="AN43" i="34"/>
  <c r="AN43" i="32"/>
  <c r="BG43" i="32"/>
  <c r="AN43" i="31"/>
  <c r="BG43" i="31"/>
  <c r="BG43" i="30"/>
  <c r="AN43" i="30"/>
  <c r="AN43" i="29"/>
  <c r="U43" i="29"/>
  <c r="BG43" i="29"/>
  <c r="B43" i="29"/>
  <c r="BG49" i="35"/>
  <c r="AN49" i="35"/>
  <c r="AN49" i="34"/>
  <c r="BG49" i="34"/>
  <c r="AN49" i="33"/>
  <c r="BG49" i="33"/>
  <c r="AN49" i="32"/>
  <c r="BG49" i="32"/>
  <c r="BG49" i="31"/>
  <c r="AN49" i="31"/>
  <c r="BG49" i="30"/>
  <c r="AN49" i="29"/>
  <c r="U49" i="29"/>
  <c r="AN49" i="30"/>
  <c r="BG49" i="29"/>
  <c r="B49" i="29"/>
  <c r="BG29" i="35"/>
  <c r="AN29" i="35"/>
  <c r="AN29" i="34"/>
  <c r="BG29" i="34"/>
  <c r="AN29" i="33"/>
  <c r="BG29" i="33"/>
  <c r="BG29" i="32"/>
  <c r="AN29" i="32"/>
  <c r="AN29" i="31"/>
  <c r="BG29" i="31"/>
  <c r="BG29" i="30"/>
  <c r="AN29" i="30"/>
  <c r="BG29" i="29"/>
  <c r="AN29" i="29"/>
  <c r="U29" i="29"/>
  <c r="B29" i="29"/>
  <c r="BG16" i="35"/>
  <c r="AN16" i="34"/>
  <c r="AN16" i="35"/>
  <c r="BG16" i="34"/>
  <c r="BG16" i="33"/>
  <c r="AN16" i="33"/>
  <c r="BG16" i="32"/>
  <c r="AN16" i="32"/>
  <c r="BG16" i="31"/>
  <c r="AN16" i="31"/>
  <c r="BG16" i="30"/>
  <c r="AN16" i="30"/>
  <c r="BG16" i="29"/>
  <c r="AN16" i="29"/>
  <c r="U16" i="29"/>
  <c r="B16" i="29"/>
  <c r="M49" i="30"/>
  <c r="AF49" i="30"/>
  <c r="AA38" i="30"/>
  <c r="H38" i="30"/>
  <c r="AF69" i="30"/>
  <c r="M69" i="30"/>
  <c r="M74" i="30"/>
  <c r="AF74" i="30"/>
  <c r="M63" i="30"/>
  <c r="AF63" i="30"/>
  <c r="AA49" i="30"/>
  <c r="H49" i="30"/>
  <c r="AF39" i="30"/>
  <c r="M39" i="30"/>
  <c r="M29" i="30"/>
  <c r="AF29" i="30"/>
  <c r="U37" i="30"/>
  <c r="B37" i="30"/>
  <c r="AF18" i="30"/>
  <c r="M18" i="30"/>
  <c r="C16" i="30"/>
  <c r="V16" i="30"/>
  <c r="AA13" i="30"/>
  <c r="H13" i="30"/>
  <c r="AF44" i="32"/>
  <c r="M44" i="32"/>
  <c r="U35" i="32"/>
  <c r="B35" i="32"/>
  <c r="AF66" i="32"/>
  <c r="M66" i="32"/>
  <c r="M49" i="32"/>
  <c r="AF49" i="32"/>
  <c r="M32" i="32"/>
  <c r="AF32" i="32"/>
  <c r="M15" i="32"/>
  <c r="AF15" i="32"/>
  <c r="X80" i="32"/>
  <c r="E80" i="32"/>
  <c r="X70" i="32"/>
  <c r="E70" i="32"/>
  <c r="E63" i="32"/>
  <c r="X63" i="32"/>
  <c r="E55" i="32"/>
  <c r="X55" i="32"/>
  <c r="E47" i="32"/>
  <c r="X47" i="32"/>
  <c r="D40" i="32"/>
  <c r="W40" i="32"/>
  <c r="D35" i="32"/>
  <c r="W35" i="32"/>
  <c r="W30" i="32"/>
  <c r="D30" i="32"/>
  <c r="W26" i="32"/>
  <c r="D26" i="32"/>
  <c r="E19" i="32"/>
  <c r="X19" i="32"/>
  <c r="W15" i="32"/>
  <c r="D15" i="32"/>
  <c r="C18" i="32"/>
  <c r="V18" i="32"/>
  <c r="B13" i="33"/>
  <c r="U13" i="33"/>
  <c r="U61" i="33"/>
  <c r="B61" i="33"/>
  <c r="B23" i="34"/>
  <c r="U23" i="34"/>
  <c r="B78" i="34"/>
  <c r="U78" i="34"/>
  <c r="H51" i="34"/>
  <c r="AA51" i="34"/>
  <c r="H30" i="34"/>
  <c r="AA30" i="34"/>
  <c r="Y81" i="35"/>
  <c r="F81" i="35"/>
  <c r="F82" i="35"/>
  <c r="Y82" i="35"/>
  <c r="Y70" i="35"/>
  <c r="F70" i="35"/>
  <c r="F42" i="35"/>
  <c r="Y42" i="35"/>
  <c r="Y12" i="35"/>
  <c r="F12" i="35"/>
  <c r="BG65" i="35"/>
  <c r="AN65" i="35"/>
  <c r="AN65" i="34"/>
  <c r="BG65" i="34"/>
  <c r="AN65" i="33"/>
  <c r="BG65" i="33"/>
  <c r="AN65" i="32"/>
  <c r="BG65" i="32"/>
  <c r="BG65" i="31"/>
  <c r="AN65" i="31"/>
  <c r="BG65" i="29"/>
  <c r="BG65" i="30"/>
  <c r="AN65" i="29"/>
  <c r="U65" i="29"/>
  <c r="AN65" i="30"/>
  <c r="B65" i="29"/>
  <c r="B53" i="30"/>
  <c r="U53" i="30"/>
  <c r="AN62" i="35"/>
  <c r="BG62" i="35"/>
  <c r="BG62" i="34"/>
  <c r="AN62" i="34"/>
  <c r="BG62" i="33"/>
  <c r="AN62" i="33"/>
  <c r="BG62" i="32"/>
  <c r="BG62" i="31"/>
  <c r="AN62" i="31"/>
  <c r="AN62" i="32"/>
  <c r="AN62" i="30"/>
  <c r="BG62" i="30"/>
  <c r="AN62" i="29"/>
  <c r="U62" i="29"/>
  <c r="BG62" i="29"/>
  <c r="B62" i="29"/>
  <c r="BG42" i="35"/>
  <c r="AN42" i="35"/>
  <c r="BG42" i="34"/>
  <c r="BG42" i="33"/>
  <c r="AN42" i="33"/>
  <c r="AN42" i="34"/>
  <c r="AN42" i="32"/>
  <c r="BG42" i="32"/>
  <c r="AN42" i="31"/>
  <c r="BG42" i="31"/>
  <c r="AN42" i="30"/>
  <c r="BG42" i="30"/>
  <c r="AN42" i="29"/>
  <c r="BG42" i="29"/>
  <c r="U42" i="29"/>
  <c r="B42" i="29"/>
  <c r="U32" i="30"/>
  <c r="B32" i="30"/>
  <c r="U51" i="35"/>
  <c r="B51" i="35"/>
  <c r="B23" i="35"/>
  <c r="U23" i="35"/>
  <c r="U32" i="34"/>
  <c r="B32" i="34"/>
  <c r="U76" i="33"/>
  <c r="B76" i="33"/>
  <c r="B55" i="33"/>
  <c r="U55" i="33"/>
  <c r="U44" i="33"/>
  <c r="B44" i="33"/>
  <c r="U36" i="33"/>
  <c r="B36" i="33"/>
  <c r="B19" i="33"/>
  <c r="U19" i="33"/>
  <c r="L81" i="32"/>
  <c r="AE81" i="32"/>
  <c r="L82" i="32"/>
  <c r="AE82" i="32"/>
  <c r="U35" i="34"/>
  <c r="B35" i="34"/>
  <c r="U56" i="33"/>
  <c r="B56" i="33"/>
  <c r="D79" i="34"/>
  <c r="W79" i="34"/>
  <c r="BI67" i="35"/>
  <c r="AP67" i="35"/>
  <c r="AP67" i="34"/>
  <c r="BI67" i="34"/>
  <c r="AP67" i="33"/>
  <c r="BI67" i="33"/>
  <c r="AP67" i="32"/>
  <c r="BI67" i="31"/>
  <c r="BI67" i="32"/>
  <c r="AP67" i="31"/>
  <c r="AP67" i="30"/>
  <c r="BI67" i="29"/>
  <c r="BI67" i="30"/>
  <c r="AP67" i="29"/>
  <c r="W67" i="29"/>
  <c r="D67" i="29"/>
  <c r="AP58" i="35"/>
  <c r="BI58" i="35"/>
  <c r="AP58" i="34"/>
  <c r="BI58" i="34"/>
  <c r="AP58" i="33"/>
  <c r="BI58" i="33"/>
  <c r="AP58" i="32"/>
  <c r="BI58" i="32"/>
  <c r="AP58" i="31"/>
  <c r="BI58" i="31"/>
  <c r="BI58" i="30"/>
  <c r="BI58" i="29"/>
  <c r="AP58" i="30"/>
  <c r="AP58" i="29"/>
  <c r="W58" i="29"/>
  <c r="D58" i="29"/>
  <c r="AP50" i="35"/>
  <c r="BI50" i="35"/>
  <c r="AP50" i="34"/>
  <c r="BI50" i="34"/>
  <c r="AP50" i="33"/>
  <c r="BI50" i="33"/>
  <c r="BI50" i="32"/>
  <c r="AP50" i="32"/>
  <c r="AP50" i="31"/>
  <c r="BI50" i="31"/>
  <c r="BI50" i="30"/>
  <c r="BI50" i="29"/>
  <c r="AP50" i="29"/>
  <c r="W50" i="29"/>
  <c r="AP50" i="30"/>
  <c r="D50" i="29"/>
  <c r="BI39" i="35"/>
  <c r="AP39" i="35"/>
  <c r="AP39" i="34"/>
  <c r="BI39" i="33"/>
  <c r="AP39" i="33"/>
  <c r="BI39" i="34"/>
  <c r="BI39" i="32"/>
  <c r="BI39" i="31"/>
  <c r="AP39" i="32"/>
  <c r="AP39" i="31"/>
  <c r="AP39" i="30"/>
  <c r="BI39" i="30"/>
  <c r="AP39" i="29"/>
  <c r="W39" i="29"/>
  <c r="BI39" i="29"/>
  <c r="D39" i="29"/>
  <c r="W22" i="30"/>
  <c r="D22" i="30"/>
  <c r="AE13" i="29"/>
  <c r="L13" i="29"/>
  <c r="AX21" i="35"/>
  <c r="BQ21" i="34"/>
  <c r="BQ21" i="35"/>
  <c r="AX21" i="34"/>
  <c r="AX21" i="33"/>
  <c r="BQ21" i="33"/>
  <c r="AX21" i="32"/>
  <c r="BQ21" i="32"/>
  <c r="AX21" i="31"/>
  <c r="BQ21" i="31"/>
  <c r="BQ21" i="30"/>
  <c r="AX21" i="30"/>
  <c r="BQ21" i="29"/>
  <c r="AX21" i="29"/>
  <c r="AE21" i="29"/>
  <c r="L21" i="29"/>
  <c r="BQ29" i="35"/>
  <c r="AX29" i="35"/>
  <c r="BQ29" i="34"/>
  <c r="AX29" i="34"/>
  <c r="AX29" i="33"/>
  <c r="BQ29" i="33"/>
  <c r="AX29" i="32"/>
  <c r="BQ29" i="32"/>
  <c r="AX29" i="31"/>
  <c r="BQ29" i="31"/>
  <c r="BQ29" i="30"/>
  <c r="AX29" i="30"/>
  <c r="BQ29" i="29"/>
  <c r="AX29" i="29"/>
  <c r="AE29" i="29"/>
  <c r="L29" i="29"/>
  <c r="BQ37" i="35"/>
  <c r="AX37" i="35"/>
  <c r="BQ37" i="34"/>
  <c r="BQ37" i="33"/>
  <c r="AX37" i="33"/>
  <c r="AX37" i="34"/>
  <c r="AX37" i="32"/>
  <c r="BQ37" i="32"/>
  <c r="AX37" i="31"/>
  <c r="BQ37" i="31"/>
  <c r="BQ37" i="30"/>
  <c r="AX37" i="30"/>
  <c r="BQ37" i="29"/>
  <c r="AX37" i="29"/>
  <c r="AE37" i="29"/>
  <c r="L37" i="29"/>
  <c r="BQ45" i="35"/>
  <c r="AX45" i="35"/>
  <c r="BQ45" i="34"/>
  <c r="AX45" i="34"/>
  <c r="BQ45" i="33"/>
  <c r="AX45" i="33"/>
  <c r="AX45" i="32"/>
  <c r="AX45" i="31"/>
  <c r="BQ45" i="32"/>
  <c r="BQ45" i="31"/>
  <c r="BQ45" i="30"/>
  <c r="AX45" i="30"/>
  <c r="AX45" i="29"/>
  <c r="BQ45" i="29"/>
  <c r="AE45" i="29"/>
  <c r="L45" i="29"/>
  <c r="BQ53" i="35"/>
  <c r="AX53" i="35"/>
  <c r="BQ53" i="34"/>
  <c r="AX53" i="34"/>
  <c r="BQ53" i="33"/>
  <c r="AX53" i="33"/>
  <c r="AX53" i="32"/>
  <c r="AX53" i="31"/>
  <c r="BQ53" i="32"/>
  <c r="BQ53" i="31"/>
  <c r="BQ53" i="30"/>
  <c r="AX53" i="30"/>
  <c r="AX53" i="29"/>
  <c r="AE53" i="29"/>
  <c r="BQ53" i="29"/>
  <c r="L53" i="29"/>
  <c r="BQ61" i="35"/>
  <c r="AX61" i="35"/>
  <c r="BQ61" i="34"/>
  <c r="AX61" i="34"/>
  <c r="BQ61" i="33"/>
  <c r="AX61" i="33"/>
  <c r="AX61" i="32"/>
  <c r="BQ61" i="32"/>
  <c r="AX61" i="31"/>
  <c r="BQ61" i="31"/>
  <c r="BQ61" i="30"/>
  <c r="AX61" i="30"/>
  <c r="BQ61" i="29"/>
  <c r="AX61" i="29"/>
  <c r="AE61" i="29"/>
  <c r="L61" i="29"/>
  <c r="BQ69" i="35"/>
  <c r="AX69" i="35"/>
  <c r="BQ69" i="34"/>
  <c r="AX69" i="34"/>
  <c r="BQ69" i="33"/>
  <c r="AX69" i="33"/>
  <c r="AX69" i="32"/>
  <c r="BQ69" i="32"/>
  <c r="AX69" i="31"/>
  <c r="BQ69" i="31"/>
  <c r="BQ69" i="30"/>
  <c r="BQ69" i="29"/>
  <c r="AX69" i="30"/>
  <c r="AX69" i="29"/>
  <c r="AE69" i="29"/>
  <c r="L69" i="29"/>
  <c r="BQ73" i="33"/>
  <c r="AX73" i="29"/>
  <c r="BQ73" i="32"/>
  <c r="BQ73" i="29"/>
  <c r="AX73" i="32"/>
  <c r="AX73" i="35"/>
  <c r="AX73" i="31"/>
  <c r="BQ73" i="35"/>
  <c r="BQ73" i="31"/>
  <c r="BQ73" i="34"/>
  <c r="BQ73" i="30"/>
  <c r="AX73" i="34"/>
  <c r="AX73" i="30"/>
  <c r="AX73" i="33"/>
  <c r="X14" i="29"/>
  <c r="E14" i="29"/>
  <c r="AQ22" i="35"/>
  <c r="BJ22" i="34"/>
  <c r="BJ22" i="35"/>
  <c r="AQ22" i="34"/>
  <c r="AQ22" i="33"/>
  <c r="BJ22" i="33"/>
  <c r="AQ22" i="32"/>
  <c r="BJ22" i="32"/>
  <c r="AQ22" i="31"/>
  <c r="BJ22" i="31"/>
  <c r="BJ22" i="30"/>
  <c r="AQ22" i="30"/>
  <c r="BJ22" i="29"/>
  <c r="AQ22" i="29"/>
  <c r="X22" i="29"/>
  <c r="E22" i="29"/>
  <c r="BJ30" i="35"/>
  <c r="AQ30" i="35"/>
  <c r="BJ30" i="34"/>
  <c r="AQ30" i="34"/>
  <c r="AQ30" i="33"/>
  <c r="BJ30" i="33"/>
  <c r="AQ30" i="32"/>
  <c r="BJ30" i="32"/>
  <c r="AQ30" i="31"/>
  <c r="BJ30" i="31"/>
  <c r="BJ30" i="30"/>
  <c r="AQ30" i="30"/>
  <c r="BJ30" i="29"/>
  <c r="AQ30" i="29"/>
  <c r="X30" i="29"/>
  <c r="E30" i="29"/>
  <c r="BJ38" i="35"/>
  <c r="AQ38" i="35"/>
  <c r="BJ38" i="34"/>
  <c r="BJ38" i="33"/>
  <c r="AQ38" i="33"/>
  <c r="AQ38" i="34"/>
  <c r="AQ38" i="32"/>
  <c r="AQ38" i="31"/>
  <c r="BJ38" i="32"/>
  <c r="BJ38" i="31"/>
  <c r="BJ38" i="30"/>
  <c r="AQ38" i="30"/>
  <c r="BJ38" i="29"/>
  <c r="AQ38" i="29"/>
  <c r="X38" i="29"/>
  <c r="E38" i="29"/>
  <c r="BJ46" i="35"/>
  <c r="AQ46" i="35"/>
  <c r="BJ46" i="34"/>
  <c r="AQ46" i="34"/>
  <c r="BJ46" i="33"/>
  <c r="AQ46" i="33"/>
  <c r="AQ46" i="32"/>
  <c r="AQ46" i="31"/>
  <c r="BJ46" i="31"/>
  <c r="BJ46" i="32"/>
  <c r="BJ46" i="30"/>
  <c r="AQ46" i="30"/>
  <c r="E46" i="29"/>
  <c r="BJ46" i="29"/>
  <c r="AQ46" i="29"/>
  <c r="X46" i="29"/>
  <c r="BJ54" i="35"/>
  <c r="AQ54" i="35"/>
  <c r="BJ54" i="34"/>
  <c r="AQ54" i="34"/>
  <c r="BJ54" i="33"/>
  <c r="AQ54" i="33"/>
  <c r="AQ54" i="32"/>
  <c r="AQ54" i="31"/>
  <c r="BJ54" i="32"/>
  <c r="BJ54" i="31"/>
  <c r="BJ54" i="30"/>
  <c r="AQ54" i="30"/>
  <c r="E54" i="29"/>
  <c r="BJ54" i="29"/>
  <c r="AQ54" i="29"/>
  <c r="X54" i="29"/>
  <c r="BJ62" i="35"/>
  <c r="AQ62" i="35"/>
  <c r="BJ62" i="34"/>
  <c r="AQ62" i="34"/>
  <c r="BJ62" i="33"/>
  <c r="AQ62" i="33"/>
  <c r="AQ62" i="32"/>
  <c r="BJ62" i="32"/>
  <c r="AQ62" i="31"/>
  <c r="BJ62" i="31"/>
  <c r="BJ62" i="30"/>
  <c r="AQ62" i="30"/>
  <c r="E62" i="29"/>
  <c r="BJ62" i="29"/>
  <c r="AQ62" i="29"/>
  <c r="X62" i="29"/>
  <c r="BJ70" i="35"/>
  <c r="AQ70" i="35"/>
  <c r="BJ70" i="34"/>
  <c r="AQ70" i="34"/>
  <c r="BJ70" i="33"/>
  <c r="AQ70" i="33"/>
  <c r="AQ70" i="32"/>
  <c r="BJ70" i="32"/>
  <c r="AQ70" i="31"/>
  <c r="BJ70" i="31"/>
  <c r="BJ70" i="30"/>
  <c r="AQ70" i="30"/>
  <c r="E70" i="29"/>
  <c r="AQ70" i="29"/>
  <c r="BJ70" i="29"/>
  <c r="X70" i="29"/>
  <c r="BD15" i="35"/>
  <c r="BW15" i="35"/>
  <c r="BW15" i="34"/>
  <c r="BD15" i="34"/>
  <c r="BW15" i="33"/>
  <c r="BD15" i="33"/>
  <c r="BW15" i="32"/>
  <c r="BD15" i="32"/>
  <c r="BW15" i="31"/>
  <c r="BD15" i="31"/>
  <c r="BW15" i="30"/>
  <c r="BD15" i="30"/>
  <c r="BW15" i="29"/>
  <c r="BD15" i="29"/>
  <c r="AK15" i="29"/>
  <c r="R15" i="29"/>
  <c r="BD23" i="35"/>
  <c r="BW23" i="35"/>
  <c r="BW23" i="34"/>
  <c r="BD23" i="34"/>
  <c r="BW23" i="33"/>
  <c r="BD23" i="33"/>
  <c r="BW23" i="32"/>
  <c r="BD23" i="32"/>
  <c r="BW23" i="31"/>
  <c r="BD23" i="31"/>
  <c r="BW23" i="30"/>
  <c r="BD23" i="30"/>
  <c r="BW23" i="29"/>
  <c r="BD23" i="29"/>
  <c r="AK23" i="29"/>
  <c r="R23" i="29"/>
  <c r="BD31" i="35"/>
  <c r="BW31" i="35"/>
  <c r="BW31" i="34"/>
  <c r="BD31" i="34"/>
  <c r="BD31" i="33"/>
  <c r="BW31" i="33"/>
  <c r="BW31" i="32"/>
  <c r="BD31" i="32"/>
  <c r="BW31" i="31"/>
  <c r="BD31" i="31"/>
  <c r="BW31" i="30"/>
  <c r="BD31" i="30"/>
  <c r="BW31" i="29"/>
  <c r="BD31" i="29"/>
  <c r="AK31" i="29"/>
  <c r="R31" i="29"/>
  <c r="BD39" i="35"/>
  <c r="BW39" i="35"/>
  <c r="BW39" i="34"/>
  <c r="BD39" i="34"/>
  <c r="BD39" i="33"/>
  <c r="BW39" i="33"/>
  <c r="BD39" i="32"/>
  <c r="BW39" i="32"/>
  <c r="BW39" i="31"/>
  <c r="BD39" i="31"/>
  <c r="BW39" i="30"/>
  <c r="BD39" i="30"/>
  <c r="BW39" i="29"/>
  <c r="BD39" i="29"/>
  <c r="AK39" i="29"/>
  <c r="R39" i="29"/>
  <c r="BD47" i="35"/>
  <c r="BW47" i="35"/>
  <c r="BW47" i="34"/>
  <c r="BD47" i="34"/>
  <c r="BD47" i="33"/>
  <c r="BW47" i="33"/>
  <c r="BW47" i="32"/>
  <c r="BD47" i="32"/>
  <c r="BW47" i="31"/>
  <c r="BD47" i="31"/>
  <c r="BW47" i="30"/>
  <c r="BD47" i="30"/>
  <c r="R47" i="29"/>
  <c r="BW47" i="29"/>
  <c r="BD47" i="29"/>
  <c r="AK47" i="29"/>
  <c r="BD55" i="35"/>
  <c r="BW55" i="35"/>
  <c r="BW55" i="34"/>
  <c r="BD55" i="34"/>
  <c r="BD55" i="33"/>
  <c r="BW55" i="33"/>
  <c r="BW55" i="32"/>
  <c r="BD55" i="32"/>
  <c r="BW55" i="31"/>
  <c r="BD55" i="31"/>
  <c r="BW55" i="30"/>
  <c r="BD55" i="30"/>
  <c r="R55" i="29"/>
  <c r="BW55" i="29"/>
  <c r="BD55" i="29"/>
  <c r="AK55" i="29"/>
  <c r="BW63" i="35"/>
  <c r="BD63" i="35"/>
  <c r="BW63" i="34"/>
  <c r="BD63" i="34"/>
  <c r="BD63" i="33"/>
  <c r="BW63" i="33"/>
  <c r="BW63" i="32"/>
  <c r="BD63" i="32"/>
  <c r="BD63" i="31"/>
  <c r="BW63" i="31"/>
  <c r="BW63" i="30"/>
  <c r="BD63" i="30"/>
  <c r="R63" i="29"/>
  <c r="BW63" i="29"/>
  <c r="BD63" i="29"/>
  <c r="AK63" i="29"/>
  <c r="BD71" i="35"/>
  <c r="BW71" i="35"/>
  <c r="BW71" i="34"/>
  <c r="BD71" i="34"/>
  <c r="BD71" i="33"/>
  <c r="BW71" i="33"/>
  <c r="BW71" i="32"/>
  <c r="BD71" i="32"/>
  <c r="BD71" i="31"/>
  <c r="BW71" i="31"/>
  <c r="BW71" i="30"/>
  <c r="BD71" i="30"/>
  <c r="R71" i="29"/>
  <c r="BW71" i="29"/>
  <c r="BD71" i="29"/>
  <c r="AK71" i="29"/>
  <c r="AI17" i="30"/>
  <c r="P17" i="30"/>
  <c r="AI25" i="30"/>
  <c r="P25" i="30"/>
  <c r="AI33" i="30"/>
  <c r="P33" i="30"/>
  <c r="AI41" i="30"/>
  <c r="P41" i="30"/>
  <c r="AI49" i="30"/>
  <c r="P49" i="30"/>
  <c r="AI57" i="30"/>
  <c r="P57" i="30"/>
  <c r="AI65" i="30"/>
  <c r="P65" i="30"/>
  <c r="AH19" i="30"/>
  <c r="O19" i="30"/>
  <c r="AH27" i="30"/>
  <c r="O27" i="30"/>
  <c r="AH35" i="30"/>
  <c r="O35" i="30"/>
  <c r="O43" i="30"/>
  <c r="AH43" i="30"/>
  <c r="O51" i="30"/>
  <c r="AH51" i="30"/>
  <c r="O59" i="30"/>
  <c r="AH59" i="30"/>
  <c r="O67" i="30"/>
  <c r="AH67" i="30"/>
  <c r="N13" i="30"/>
  <c r="AG13" i="30"/>
  <c r="N21" i="30"/>
  <c r="AG21" i="30"/>
  <c r="N29" i="30"/>
  <c r="AG29" i="30"/>
  <c r="N37" i="30"/>
  <c r="AG37" i="30"/>
  <c r="N45" i="30"/>
  <c r="AG45" i="30"/>
  <c r="N53" i="30"/>
  <c r="AG53" i="30"/>
  <c r="AG61" i="30"/>
  <c r="N61" i="30"/>
  <c r="AG69" i="30"/>
  <c r="N69" i="30"/>
  <c r="BR21" i="35"/>
  <c r="AY21" i="35"/>
  <c r="BR21" i="34"/>
  <c r="AY21" i="34"/>
  <c r="BR21" i="33"/>
  <c r="AY21" i="33"/>
  <c r="AY21" i="32"/>
  <c r="BR21" i="32"/>
  <c r="BR21" i="31"/>
  <c r="AY21" i="31"/>
  <c r="BR21" i="30"/>
  <c r="AY21" i="30"/>
  <c r="BR21" i="29"/>
  <c r="AY21" i="29"/>
  <c r="AF21" i="29"/>
  <c r="M21" i="29"/>
  <c r="AF43" i="30"/>
  <c r="M43" i="30"/>
  <c r="AY59" i="35"/>
  <c r="BR59" i="35"/>
  <c r="AY59" i="34"/>
  <c r="BR59" i="34"/>
  <c r="AY59" i="33"/>
  <c r="BR59" i="33"/>
  <c r="AY59" i="32"/>
  <c r="BR59" i="32"/>
  <c r="AY59" i="31"/>
  <c r="BR59" i="31"/>
  <c r="AY59" i="30"/>
  <c r="BR59" i="29"/>
  <c r="BR59" i="30"/>
  <c r="AF59" i="29"/>
  <c r="AY59" i="29"/>
  <c r="M59" i="29"/>
  <c r="J19" i="30"/>
  <c r="AC19" i="30"/>
  <c r="J27" i="30"/>
  <c r="AC27" i="30"/>
  <c r="J35" i="30"/>
  <c r="AC35" i="30"/>
  <c r="J43" i="30"/>
  <c r="AC43" i="30"/>
  <c r="J51" i="30"/>
  <c r="AC51" i="30"/>
  <c r="AC59" i="30"/>
  <c r="J59" i="30"/>
  <c r="AC67" i="30"/>
  <c r="J67" i="30"/>
  <c r="AB13" i="30"/>
  <c r="I13" i="30"/>
  <c r="AB21" i="30"/>
  <c r="I21" i="30"/>
  <c r="AB29" i="30"/>
  <c r="I29" i="30"/>
  <c r="AB37" i="30"/>
  <c r="I37" i="30"/>
  <c r="AB45" i="30"/>
  <c r="I45" i="30"/>
  <c r="AB53" i="30"/>
  <c r="I53" i="30"/>
  <c r="I61" i="30"/>
  <c r="AB61" i="30"/>
  <c r="I69" i="30"/>
  <c r="AB69" i="30"/>
  <c r="AA25" i="30"/>
  <c r="H25" i="30"/>
  <c r="AT45" i="35"/>
  <c r="BM45" i="35"/>
  <c r="BM45" i="34"/>
  <c r="AT45" i="34"/>
  <c r="AT45" i="33"/>
  <c r="BM45" i="32"/>
  <c r="AT45" i="32"/>
  <c r="BM45" i="33"/>
  <c r="BM45" i="31"/>
  <c r="AT45" i="31"/>
  <c r="AT45" i="30"/>
  <c r="BM45" i="30"/>
  <c r="H45" i="29"/>
  <c r="AT45" i="29"/>
  <c r="BM45" i="29"/>
  <c r="AA45" i="29"/>
  <c r="BM59" i="35"/>
  <c r="AT59" i="35"/>
  <c r="BM59" i="34"/>
  <c r="AT59" i="34"/>
  <c r="BM59" i="33"/>
  <c r="AT59" i="33"/>
  <c r="BM59" i="32"/>
  <c r="AT59" i="32"/>
  <c r="BM59" i="31"/>
  <c r="AT59" i="31"/>
  <c r="BM59" i="30"/>
  <c r="AT59" i="30"/>
  <c r="AT59" i="29"/>
  <c r="BM59" i="29"/>
  <c r="AA59" i="29"/>
  <c r="H59" i="29"/>
  <c r="Z19" i="30"/>
  <c r="G19" i="30"/>
  <c r="Z27" i="30"/>
  <c r="G27" i="30"/>
  <c r="Z35" i="30"/>
  <c r="G35" i="30"/>
  <c r="G43" i="30"/>
  <c r="Z43" i="30"/>
  <c r="G51" i="30"/>
  <c r="Z51" i="30"/>
  <c r="G59" i="30"/>
  <c r="Z59" i="30"/>
  <c r="G67" i="30"/>
  <c r="Z67" i="30"/>
  <c r="F13" i="30"/>
  <c r="Y13" i="30"/>
  <c r="F21" i="30"/>
  <c r="Y21" i="30"/>
  <c r="F29" i="30"/>
  <c r="Y29" i="30"/>
  <c r="F37" i="30"/>
  <c r="Y37" i="30"/>
  <c r="F45" i="30"/>
  <c r="Y45" i="30"/>
  <c r="F53" i="30"/>
  <c r="Y53" i="30"/>
  <c r="Y61" i="30"/>
  <c r="F61" i="30"/>
  <c r="Y69" i="30"/>
  <c r="F69" i="30"/>
  <c r="AO21" i="35"/>
  <c r="BH21" i="35"/>
  <c r="BH21" i="34"/>
  <c r="AO21" i="34"/>
  <c r="AO21" i="33"/>
  <c r="BH21" i="33"/>
  <c r="AO21" i="32"/>
  <c r="BH21" i="32"/>
  <c r="AO21" i="31"/>
  <c r="BH21" i="31"/>
  <c r="BH21" i="30"/>
  <c r="AO21" i="30"/>
  <c r="BH21" i="29"/>
  <c r="AO21" i="29"/>
  <c r="V21" i="29"/>
  <c r="C21" i="29"/>
  <c r="V43" i="30"/>
  <c r="C43" i="30"/>
  <c r="BH59" i="35"/>
  <c r="AO59" i="35"/>
  <c r="AO59" i="34"/>
  <c r="BH59" i="34"/>
  <c r="BH59" i="33"/>
  <c r="AO59" i="33"/>
  <c r="BH59" i="32"/>
  <c r="AO59" i="32"/>
  <c r="AO59" i="31"/>
  <c r="BH59" i="31"/>
  <c r="AO59" i="30"/>
  <c r="BH59" i="30"/>
  <c r="AO59" i="29"/>
  <c r="V59" i="29"/>
  <c r="BH59" i="29"/>
  <c r="C59" i="29"/>
  <c r="AK12" i="29"/>
  <c r="R12" i="29"/>
  <c r="BD20" i="35"/>
  <c r="BW20" i="34"/>
  <c r="BD20" i="34"/>
  <c r="BW20" i="35"/>
  <c r="BD20" i="33"/>
  <c r="BW20" i="33"/>
  <c r="BD20" i="32"/>
  <c r="BW20" i="32"/>
  <c r="BD20" i="31"/>
  <c r="BW20" i="31"/>
  <c r="BW20" i="30"/>
  <c r="BD20" i="30"/>
  <c r="AK20" i="29"/>
  <c r="BW20" i="29"/>
  <c r="BD20" i="29"/>
  <c r="R20" i="29"/>
  <c r="BW28" i="35"/>
  <c r="BD28" i="35"/>
  <c r="BW28" i="34"/>
  <c r="BD28" i="34"/>
  <c r="BD28" i="33"/>
  <c r="BW28" i="33"/>
  <c r="BD28" i="32"/>
  <c r="BW28" i="32"/>
  <c r="BD28" i="31"/>
  <c r="BW28" i="31"/>
  <c r="BW28" i="30"/>
  <c r="BD28" i="30"/>
  <c r="AK28" i="29"/>
  <c r="BW28" i="29"/>
  <c r="BD28" i="29"/>
  <c r="R28" i="29"/>
  <c r="BW36" i="35"/>
  <c r="BD36" i="35"/>
  <c r="BW36" i="34"/>
  <c r="BD36" i="34"/>
  <c r="BW36" i="33"/>
  <c r="BD36" i="33"/>
  <c r="BD36" i="32"/>
  <c r="BW36" i="32"/>
  <c r="BW36" i="31"/>
  <c r="BD36" i="31"/>
  <c r="BW36" i="30"/>
  <c r="BD36" i="30"/>
  <c r="AK36" i="29"/>
  <c r="BW36" i="29"/>
  <c r="BD36" i="29"/>
  <c r="R36" i="29"/>
  <c r="BW44" i="35"/>
  <c r="BD44" i="35"/>
  <c r="BW44" i="34"/>
  <c r="BD44" i="34"/>
  <c r="BW44" i="33"/>
  <c r="BD44" i="32"/>
  <c r="BD44" i="33"/>
  <c r="BW44" i="32"/>
  <c r="BW44" i="31"/>
  <c r="BD44" i="31"/>
  <c r="BW44" i="29"/>
  <c r="BW44" i="30"/>
  <c r="BD44" i="30"/>
  <c r="AK44" i="29"/>
  <c r="BD44" i="29"/>
  <c r="R44" i="29"/>
  <c r="BW52" i="35"/>
  <c r="BD52" i="35"/>
  <c r="BW52" i="34"/>
  <c r="BD52" i="34"/>
  <c r="BW52" i="33"/>
  <c r="BD52" i="33"/>
  <c r="BD52" i="32"/>
  <c r="BW52" i="32"/>
  <c r="BW52" i="31"/>
  <c r="BD52" i="31"/>
  <c r="BW52" i="29"/>
  <c r="BW52" i="30"/>
  <c r="BD52" i="30"/>
  <c r="AK52" i="29"/>
  <c r="BD52" i="29"/>
  <c r="R52" i="29"/>
  <c r="BW60" i="35"/>
  <c r="BD60" i="35"/>
  <c r="BW60" i="34"/>
  <c r="BD60" i="34"/>
  <c r="BW60" i="33"/>
  <c r="BD60" i="33"/>
  <c r="BD60" i="32"/>
  <c r="BW60" i="32"/>
  <c r="BW60" i="31"/>
  <c r="BD60" i="31"/>
  <c r="BW60" i="29"/>
  <c r="BW60" i="30"/>
  <c r="BD60" i="30"/>
  <c r="AK60" i="29"/>
  <c r="BD60" i="29"/>
  <c r="R60" i="29"/>
  <c r="BW68" i="35"/>
  <c r="BD68" i="35"/>
  <c r="BW68" i="34"/>
  <c r="BD68" i="34"/>
  <c r="BW68" i="33"/>
  <c r="BD68" i="33"/>
  <c r="BD68" i="32"/>
  <c r="BW68" i="32"/>
  <c r="BW68" i="31"/>
  <c r="BD68" i="31"/>
  <c r="BW68" i="29"/>
  <c r="BW68" i="30"/>
  <c r="BD68" i="30"/>
  <c r="AK68" i="29"/>
  <c r="BD68" i="29"/>
  <c r="R68" i="29"/>
  <c r="AI12" i="29"/>
  <c r="P12" i="29"/>
  <c r="BB20" i="35"/>
  <c r="BU20" i="35"/>
  <c r="BB20" i="34"/>
  <c r="BU20" i="34"/>
  <c r="BU20" i="33"/>
  <c r="BB20" i="33"/>
  <c r="BU20" i="32"/>
  <c r="BB20" i="32"/>
  <c r="BU20" i="31"/>
  <c r="BB20" i="31"/>
  <c r="BU20" i="30"/>
  <c r="BU20" i="29"/>
  <c r="BB20" i="29"/>
  <c r="AI20" i="29"/>
  <c r="BB20" i="30"/>
  <c r="P20" i="29"/>
  <c r="BB28" i="35"/>
  <c r="BU28" i="35"/>
  <c r="BB28" i="34"/>
  <c r="BU28" i="34"/>
  <c r="BU28" i="33"/>
  <c r="BB28" i="33"/>
  <c r="BU28" i="32"/>
  <c r="BB28" i="32"/>
  <c r="BU28" i="31"/>
  <c r="BB28" i="31"/>
  <c r="BU28" i="30"/>
  <c r="BU28" i="29"/>
  <c r="BB28" i="29"/>
  <c r="AI28" i="29"/>
  <c r="BB28" i="30"/>
  <c r="P28" i="29"/>
  <c r="BB36" i="35"/>
  <c r="BU36" i="35"/>
  <c r="BB36" i="34"/>
  <c r="BU36" i="34"/>
  <c r="BU36" i="33"/>
  <c r="BB36" i="33"/>
  <c r="BU36" i="32"/>
  <c r="BB36" i="32"/>
  <c r="BB36" i="31"/>
  <c r="BU36" i="31"/>
  <c r="BU36" i="30"/>
  <c r="BU36" i="29"/>
  <c r="BB36" i="29"/>
  <c r="AI36" i="29"/>
  <c r="BB36" i="30"/>
  <c r="P36" i="29"/>
  <c r="BB44" i="35"/>
  <c r="BU44" i="35"/>
  <c r="BU44" i="34"/>
  <c r="BB44" i="34"/>
  <c r="BU44" i="33"/>
  <c r="BB44" i="33"/>
  <c r="BU44" i="32"/>
  <c r="BU44" i="31"/>
  <c r="BB44" i="32"/>
  <c r="BB44" i="31"/>
  <c r="BU44" i="30"/>
  <c r="BU44" i="29"/>
  <c r="BB44" i="30"/>
  <c r="BB44" i="29"/>
  <c r="AI44" i="29"/>
  <c r="P44" i="29"/>
  <c r="BB52" i="35"/>
  <c r="BU52" i="35"/>
  <c r="BU52" i="34"/>
  <c r="BB52" i="34"/>
  <c r="BU52" i="33"/>
  <c r="BB52" i="33"/>
  <c r="BU52" i="32"/>
  <c r="BU52" i="31"/>
  <c r="BB52" i="32"/>
  <c r="BB52" i="31"/>
  <c r="BU52" i="30"/>
  <c r="BB52" i="29"/>
  <c r="AI52" i="29"/>
  <c r="BB52" i="30"/>
  <c r="BU52" i="29"/>
  <c r="P52" i="29"/>
  <c r="BB60" i="35"/>
  <c r="BU60" i="35"/>
  <c r="BU60" i="34"/>
  <c r="BB60" i="34"/>
  <c r="BU60" i="33"/>
  <c r="BB60" i="33"/>
  <c r="BU60" i="32"/>
  <c r="BU60" i="31"/>
  <c r="BB60" i="31"/>
  <c r="BB60" i="32"/>
  <c r="BU60" i="30"/>
  <c r="BB60" i="29"/>
  <c r="AI60" i="29"/>
  <c r="BB60" i="30"/>
  <c r="BU60" i="29"/>
  <c r="P60" i="29"/>
  <c r="BB68" i="35"/>
  <c r="BU68" i="35"/>
  <c r="BU68" i="34"/>
  <c r="BB68" i="34"/>
  <c r="BU68" i="33"/>
  <c r="BB68" i="33"/>
  <c r="BU68" i="32"/>
  <c r="BU68" i="31"/>
  <c r="BB68" i="31"/>
  <c r="BB68" i="32"/>
  <c r="BU68" i="30"/>
  <c r="BU68" i="29"/>
  <c r="BB68" i="29"/>
  <c r="AI68" i="29"/>
  <c r="BB68" i="30"/>
  <c r="P68" i="29"/>
  <c r="AH12" i="29"/>
  <c r="O12" i="29"/>
  <c r="BA20" i="35"/>
  <c r="BT20" i="35"/>
  <c r="BT20" i="34"/>
  <c r="BA20" i="34"/>
  <c r="BT20" i="33"/>
  <c r="BA20" i="33"/>
  <c r="BT20" i="32"/>
  <c r="BA20" i="32"/>
  <c r="BT20" i="31"/>
  <c r="BA20" i="31"/>
  <c r="BA20" i="30"/>
  <c r="BT20" i="30"/>
  <c r="BT20" i="29"/>
  <c r="BA20" i="29"/>
  <c r="AH20" i="29"/>
  <c r="O20" i="29"/>
  <c r="BA28" i="35"/>
  <c r="BT28" i="35"/>
  <c r="BT28" i="34"/>
  <c r="BA28" i="34"/>
  <c r="BT28" i="33"/>
  <c r="BA28" i="33"/>
  <c r="BT28" i="32"/>
  <c r="BA28" i="32"/>
  <c r="BT28" i="31"/>
  <c r="BA28" i="31"/>
  <c r="BA28" i="30"/>
  <c r="BT28" i="30"/>
  <c r="BT28" i="29"/>
  <c r="BA28" i="29"/>
  <c r="AH28" i="29"/>
  <c r="O28" i="29"/>
  <c r="BA36" i="35"/>
  <c r="BT36" i="35"/>
  <c r="BT36" i="34"/>
  <c r="BA36" i="34"/>
  <c r="BA36" i="33"/>
  <c r="BT36" i="33"/>
  <c r="BT36" i="32"/>
  <c r="BA36" i="32"/>
  <c r="BT36" i="31"/>
  <c r="BA36" i="31"/>
  <c r="BA36" i="30"/>
  <c r="BT36" i="30"/>
  <c r="BT36" i="29"/>
  <c r="BA36" i="29"/>
  <c r="AH36" i="29"/>
  <c r="O36" i="29"/>
  <c r="BA44" i="35"/>
  <c r="BT44" i="35"/>
  <c r="BT44" i="34"/>
  <c r="BA44" i="34"/>
  <c r="BA44" i="33"/>
  <c r="BT44" i="32"/>
  <c r="BT44" i="33"/>
  <c r="BA44" i="32"/>
  <c r="BT44" i="31"/>
  <c r="BA44" i="31"/>
  <c r="BA44" i="30"/>
  <c r="BT44" i="30"/>
  <c r="BT44" i="29"/>
  <c r="BA44" i="29"/>
  <c r="AH44" i="29"/>
  <c r="O44" i="29"/>
  <c r="BA52" i="35"/>
  <c r="BT52" i="35"/>
  <c r="BT52" i="34"/>
  <c r="BA52" i="34"/>
  <c r="BA52" i="33"/>
  <c r="BT52" i="33"/>
  <c r="BT52" i="32"/>
  <c r="BA52" i="32"/>
  <c r="BT52" i="31"/>
  <c r="BA52" i="31"/>
  <c r="BA52" i="30"/>
  <c r="BT52" i="30"/>
  <c r="BT52" i="29"/>
  <c r="BA52" i="29"/>
  <c r="AH52" i="29"/>
  <c r="O52" i="29"/>
  <c r="BA60" i="35"/>
  <c r="BT60" i="35"/>
  <c r="BT60" i="34"/>
  <c r="BA60" i="34"/>
  <c r="BA60" i="33"/>
  <c r="BT60" i="33"/>
  <c r="BT60" i="32"/>
  <c r="BA60" i="32"/>
  <c r="BT60" i="31"/>
  <c r="BA60" i="31"/>
  <c r="BA60" i="30"/>
  <c r="BT60" i="30"/>
  <c r="BT60" i="29"/>
  <c r="BA60" i="29"/>
  <c r="AH60" i="29"/>
  <c r="O60" i="29"/>
  <c r="BA68" i="35"/>
  <c r="BT68" i="35"/>
  <c r="BT68" i="34"/>
  <c r="BA68" i="34"/>
  <c r="BA68" i="33"/>
  <c r="BT68" i="33"/>
  <c r="BT68" i="32"/>
  <c r="BA68" i="32"/>
  <c r="BA68" i="31"/>
  <c r="BT68" i="31"/>
  <c r="BA68" i="30"/>
  <c r="BT68" i="29"/>
  <c r="BT68" i="30"/>
  <c r="BA68" i="29"/>
  <c r="AH68" i="29"/>
  <c r="O68" i="29"/>
  <c r="AG12" i="29"/>
  <c r="N12" i="29"/>
  <c r="BS20" i="35"/>
  <c r="AZ20" i="34"/>
  <c r="AZ20" i="35"/>
  <c r="BS20" i="34"/>
  <c r="BS20" i="33"/>
  <c r="AZ20" i="33"/>
  <c r="BS20" i="32"/>
  <c r="AZ20" i="32"/>
  <c r="BS20" i="31"/>
  <c r="AZ20" i="31"/>
  <c r="AZ20" i="30"/>
  <c r="BS20" i="30"/>
  <c r="BS20" i="29"/>
  <c r="AZ20" i="29"/>
  <c r="AG20" i="29"/>
  <c r="N20" i="29"/>
  <c r="AZ28" i="35"/>
  <c r="BS28" i="35"/>
  <c r="AZ28" i="34"/>
  <c r="BS28" i="34"/>
  <c r="BS28" i="33"/>
  <c r="AZ28" i="33"/>
  <c r="BS28" i="32"/>
  <c r="AZ28" i="32"/>
  <c r="BS28" i="31"/>
  <c r="AZ28" i="31"/>
  <c r="AZ28" i="30"/>
  <c r="BS28" i="30"/>
  <c r="BS28" i="29"/>
  <c r="AZ28" i="29"/>
  <c r="AG28" i="29"/>
  <c r="N28" i="29"/>
  <c r="AZ36" i="35"/>
  <c r="BS36" i="35"/>
  <c r="AZ36" i="34"/>
  <c r="BS36" i="34"/>
  <c r="AZ36" i="33"/>
  <c r="BS36" i="33"/>
  <c r="AZ36" i="32"/>
  <c r="BS36" i="32"/>
  <c r="AZ36" i="31"/>
  <c r="BS36" i="31"/>
  <c r="AZ36" i="30"/>
  <c r="BS36" i="30"/>
  <c r="BS36" i="29"/>
  <c r="AZ36" i="29"/>
  <c r="AG36" i="29"/>
  <c r="N36" i="29"/>
  <c r="AZ44" i="35"/>
  <c r="BS44" i="35"/>
  <c r="AZ44" i="34"/>
  <c r="BS44" i="34"/>
  <c r="AZ44" i="33"/>
  <c r="BS44" i="33"/>
  <c r="BS44" i="32"/>
  <c r="AZ44" i="32"/>
  <c r="AZ44" i="31"/>
  <c r="BS44" i="31"/>
  <c r="AZ44" i="30"/>
  <c r="BS44" i="30"/>
  <c r="BS44" i="29"/>
  <c r="AZ44" i="29"/>
  <c r="AG44" i="29"/>
  <c r="N44" i="29"/>
  <c r="AZ52" i="35"/>
  <c r="BS52" i="35"/>
  <c r="AZ52" i="34"/>
  <c r="BS52" i="34"/>
  <c r="AZ52" i="33"/>
  <c r="BS52" i="33"/>
  <c r="BS52" i="32"/>
  <c r="AZ52" i="32"/>
  <c r="AZ52" i="31"/>
  <c r="BS52" i="31"/>
  <c r="AZ52" i="30"/>
  <c r="BS52" i="29"/>
  <c r="BS52" i="30"/>
  <c r="AZ52" i="29"/>
  <c r="AG52" i="29"/>
  <c r="N52" i="29"/>
  <c r="AZ60" i="35"/>
  <c r="BS60" i="35"/>
  <c r="AZ60" i="34"/>
  <c r="BS60" i="34"/>
  <c r="AZ60" i="33"/>
  <c r="BS60" i="33"/>
  <c r="AZ60" i="32"/>
  <c r="BS60" i="32"/>
  <c r="AZ60" i="31"/>
  <c r="BS60" i="31"/>
  <c r="AZ60" i="30"/>
  <c r="BS60" i="29"/>
  <c r="BS60" i="30"/>
  <c r="AZ60" i="29"/>
  <c r="AG60" i="29"/>
  <c r="N60" i="29"/>
  <c r="BS68" i="35"/>
  <c r="AZ68" i="35"/>
  <c r="AZ68" i="34"/>
  <c r="BS68" i="34"/>
  <c r="AZ68" i="33"/>
  <c r="BS68" i="33"/>
  <c r="AZ68" i="32"/>
  <c r="BS68" i="32"/>
  <c r="AZ68" i="31"/>
  <c r="BS68" i="31"/>
  <c r="AZ68" i="30"/>
  <c r="BS68" i="29"/>
  <c r="BS68" i="30"/>
  <c r="AZ68" i="29"/>
  <c r="AG68" i="29"/>
  <c r="N68" i="29"/>
  <c r="M16" i="30"/>
  <c r="AF16" i="30"/>
  <c r="BR36" i="35"/>
  <c r="AY36" i="35"/>
  <c r="AY36" i="34"/>
  <c r="BR36" i="34"/>
  <c r="AY36" i="33"/>
  <c r="BR36" i="33"/>
  <c r="AY36" i="32"/>
  <c r="BR36" i="32"/>
  <c r="AY36" i="31"/>
  <c r="BR36" i="31"/>
  <c r="AY36" i="30"/>
  <c r="BR36" i="29"/>
  <c r="AY36" i="29"/>
  <c r="BR36" i="30"/>
  <c r="AF36" i="29"/>
  <c r="M36" i="29"/>
  <c r="BR54" i="35"/>
  <c r="AY54" i="35"/>
  <c r="BR54" i="34"/>
  <c r="AY54" i="34"/>
  <c r="BR54" i="33"/>
  <c r="AY54" i="33"/>
  <c r="AY54" i="32"/>
  <c r="AY54" i="31"/>
  <c r="BR54" i="31"/>
  <c r="BR54" i="32"/>
  <c r="BR54" i="30"/>
  <c r="AY54" i="30"/>
  <c r="M54" i="29"/>
  <c r="BR54" i="29"/>
  <c r="AY54" i="29"/>
  <c r="AF54" i="29"/>
  <c r="AY66" i="35"/>
  <c r="BR66" i="35"/>
  <c r="BR66" i="34"/>
  <c r="AY66" i="34"/>
  <c r="AY66" i="33"/>
  <c r="BR66" i="33"/>
  <c r="BR66" i="32"/>
  <c r="AY66" i="32"/>
  <c r="AY66" i="31"/>
  <c r="BR66" i="31"/>
  <c r="BR66" i="30"/>
  <c r="BR66" i="29"/>
  <c r="AY66" i="30"/>
  <c r="AY66" i="29"/>
  <c r="AF66" i="29"/>
  <c r="M66" i="29"/>
  <c r="AC14" i="29"/>
  <c r="J14" i="29"/>
  <c r="AV22" i="35"/>
  <c r="BO22" i="35"/>
  <c r="AV22" i="34"/>
  <c r="BO22" i="34"/>
  <c r="BO22" i="33"/>
  <c r="AV22" i="33"/>
  <c r="BO22" i="32"/>
  <c r="AV22" i="32"/>
  <c r="BO22" i="31"/>
  <c r="AV22" i="31"/>
  <c r="AV22" i="30"/>
  <c r="BO22" i="30"/>
  <c r="BO22" i="29"/>
  <c r="AV22" i="29"/>
  <c r="AC22" i="29"/>
  <c r="J22" i="29"/>
  <c r="AV30" i="35"/>
  <c r="BO30" i="35"/>
  <c r="AV30" i="34"/>
  <c r="BO30" i="34"/>
  <c r="BO30" i="33"/>
  <c r="AV30" i="33"/>
  <c r="BO30" i="32"/>
  <c r="AV30" i="32"/>
  <c r="BO30" i="31"/>
  <c r="AV30" i="31"/>
  <c r="AV30" i="30"/>
  <c r="BO30" i="30"/>
  <c r="BO30" i="29"/>
  <c r="AV30" i="29"/>
  <c r="AC30" i="29"/>
  <c r="J30" i="29"/>
  <c r="AV38" i="35"/>
  <c r="BO38" i="35"/>
  <c r="AV38" i="34"/>
  <c r="BO38" i="34"/>
  <c r="BO38" i="33"/>
  <c r="AV38" i="33"/>
  <c r="BO38" i="32"/>
  <c r="AV38" i="32"/>
  <c r="BO38" i="31"/>
  <c r="AV38" i="31"/>
  <c r="AV38" i="30"/>
  <c r="BO38" i="30"/>
  <c r="BO38" i="29"/>
  <c r="AV38" i="29"/>
  <c r="AC38" i="29"/>
  <c r="J38" i="29"/>
  <c r="AV46" i="35"/>
  <c r="BO46" i="35"/>
  <c r="BO46" i="34"/>
  <c r="AV46" i="34"/>
  <c r="BO46" i="33"/>
  <c r="AV46" i="33"/>
  <c r="BO46" i="32"/>
  <c r="BO46" i="31"/>
  <c r="AV46" i="32"/>
  <c r="AV46" i="31"/>
  <c r="AV46" i="30"/>
  <c r="BO46" i="30"/>
  <c r="AV46" i="29"/>
  <c r="AC46" i="29"/>
  <c r="BO46" i="29"/>
  <c r="J46" i="29"/>
  <c r="AV54" i="35"/>
  <c r="BO54" i="35"/>
  <c r="BO54" i="34"/>
  <c r="AV54" i="34"/>
  <c r="BO54" i="33"/>
  <c r="AV54" i="33"/>
  <c r="BO54" i="32"/>
  <c r="BO54" i="31"/>
  <c r="AV54" i="31"/>
  <c r="AV54" i="32"/>
  <c r="AV54" i="30"/>
  <c r="BO54" i="30"/>
  <c r="AV54" i="29"/>
  <c r="AC54" i="29"/>
  <c r="BO54" i="29"/>
  <c r="J54" i="29"/>
  <c r="AV62" i="35"/>
  <c r="BO62" i="35"/>
  <c r="BO62" i="34"/>
  <c r="AV62" i="34"/>
  <c r="BO62" i="33"/>
  <c r="AV62" i="33"/>
  <c r="BO62" i="32"/>
  <c r="BO62" i="31"/>
  <c r="AV62" i="32"/>
  <c r="AV62" i="31"/>
  <c r="AV62" i="30"/>
  <c r="BO62" i="30"/>
  <c r="AV62" i="29"/>
  <c r="AC62" i="29"/>
  <c r="BO62" i="29"/>
  <c r="J62" i="29"/>
  <c r="AV70" i="35"/>
  <c r="BO70" i="35"/>
  <c r="BO70" i="34"/>
  <c r="AV70" i="34"/>
  <c r="BO70" i="33"/>
  <c r="AV70" i="33"/>
  <c r="BO70" i="32"/>
  <c r="BO70" i="31"/>
  <c r="AV70" i="31"/>
  <c r="AV70" i="32"/>
  <c r="AV70" i="30"/>
  <c r="BO70" i="30"/>
  <c r="AV70" i="29"/>
  <c r="AC70" i="29"/>
  <c r="BO70" i="29"/>
  <c r="J70" i="29"/>
  <c r="AB14" i="29"/>
  <c r="I14" i="29"/>
  <c r="AU22" i="35"/>
  <c r="BN22" i="35"/>
  <c r="BN22" i="34"/>
  <c r="AU22" i="34"/>
  <c r="BN22" i="33"/>
  <c r="AU22" i="33"/>
  <c r="BN22" i="32"/>
  <c r="AU22" i="32"/>
  <c r="BN22" i="31"/>
  <c r="AU22" i="31"/>
  <c r="AU22" i="30"/>
  <c r="BN22" i="30"/>
  <c r="BN22" i="29"/>
  <c r="AU22" i="29"/>
  <c r="AB22" i="29"/>
  <c r="I22" i="29"/>
  <c r="AU30" i="35"/>
  <c r="BN30" i="35"/>
  <c r="BN30" i="34"/>
  <c r="AU30" i="34"/>
  <c r="BN30" i="33"/>
  <c r="AU30" i="33"/>
  <c r="BN30" i="32"/>
  <c r="AU30" i="32"/>
  <c r="BN30" i="31"/>
  <c r="AU30" i="31"/>
  <c r="AU30" i="30"/>
  <c r="BN30" i="30"/>
  <c r="BN30" i="29"/>
  <c r="AU30" i="29"/>
  <c r="AB30" i="29"/>
  <c r="I30" i="29"/>
  <c r="AU38" i="35"/>
  <c r="BN38" i="35"/>
  <c r="BN38" i="34"/>
  <c r="AU38" i="34"/>
  <c r="AU38" i="33"/>
  <c r="BN38" i="33"/>
  <c r="AU38" i="32"/>
  <c r="BN38" i="32"/>
  <c r="AU38" i="31"/>
  <c r="BN38" i="31"/>
  <c r="AU38" i="30"/>
  <c r="BN38" i="29"/>
  <c r="AU38" i="29"/>
  <c r="AB38" i="29"/>
  <c r="BN38" i="30"/>
  <c r="I38" i="29"/>
  <c r="AU46" i="35"/>
  <c r="BN46" i="35"/>
  <c r="BN46" i="34"/>
  <c r="AU46" i="34"/>
  <c r="AU46" i="33"/>
  <c r="BN46" i="33"/>
  <c r="BN46" i="32"/>
  <c r="AU46" i="32"/>
  <c r="BN46" i="31"/>
  <c r="AU46" i="31"/>
  <c r="AU46" i="30"/>
  <c r="AU46" i="29"/>
  <c r="AB46" i="29"/>
  <c r="BN46" i="29"/>
  <c r="BN46" i="30"/>
  <c r="I46" i="29"/>
  <c r="AU54" i="35"/>
  <c r="BN54" i="35"/>
  <c r="BN54" i="34"/>
  <c r="AU54" i="34"/>
  <c r="AU54" i="33"/>
  <c r="BN54" i="33"/>
  <c r="BN54" i="32"/>
  <c r="AU54" i="32"/>
  <c r="BN54" i="31"/>
  <c r="AU54" i="31"/>
  <c r="AU54" i="30"/>
  <c r="BN54" i="30"/>
  <c r="AU54" i="29"/>
  <c r="AB54" i="29"/>
  <c r="BN54" i="29"/>
  <c r="I54" i="29"/>
  <c r="AU62" i="35"/>
  <c r="BN62" i="35"/>
  <c r="BN62" i="34"/>
  <c r="AU62" i="34"/>
  <c r="AU62" i="33"/>
  <c r="BN62" i="33"/>
  <c r="BN62" i="32"/>
  <c r="AU62" i="32"/>
  <c r="AU62" i="31"/>
  <c r="BN62" i="31"/>
  <c r="AU62" i="30"/>
  <c r="BN62" i="29"/>
  <c r="BN62" i="30"/>
  <c r="AU62" i="29"/>
  <c r="AB62" i="29"/>
  <c r="I62" i="29"/>
  <c r="AU70" i="35"/>
  <c r="BN70" i="35"/>
  <c r="BN70" i="34"/>
  <c r="AU70" i="34"/>
  <c r="AU70" i="33"/>
  <c r="BN70" i="33"/>
  <c r="BN70" i="32"/>
  <c r="AU70" i="32"/>
  <c r="AU70" i="31"/>
  <c r="BN70" i="31"/>
  <c r="AU70" i="30"/>
  <c r="BN70" i="29"/>
  <c r="AU70" i="29"/>
  <c r="AB70" i="29"/>
  <c r="BN70" i="30"/>
  <c r="I70" i="29"/>
  <c r="AT20" i="35"/>
  <c r="BM20" i="35"/>
  <c r="AT20" i="34"/>
  <c r="BM20" i="34"/>
  <c r="BM20" i="33"/>
  <c r="AT20" i="33"/>
  <c r="BM20" i="32"/>
  <c r="AT20" i="32"/>
  <c r="BM20" i="31"/>
  <c r="AT20" i="31"/>
  <c r="BM20" i="30"/>
  <c r="BM20" i="29"/>
  <c r="AT20" i="29"/>
  <c r="AA20" i="29"/>
  <c r="AT20" i="30"/>
  <c r="H20" i="29"/>
  <c r="H42" i="30"/>
  <c r="AA42" i="30"/>
  <c r="BM56" i="35"/>
  <c r="AT56" i="35"/>
  <c r="AT56" i="34"/>
  <c r="BM56" i="34"/>
  <c r="BM56" i="33"/>
  <c r="AT56" i="33"/>
  <c r="BM56" i="32"/>
  <c r="AT56" i="32"/>
  <c r="AT56" i="31"/>
  <c r="BM56" i="31"/>
  <c r="BM56" i="30"/>
  <c r="BM56" i="29"/>
  <c r="AT56" i="30"/>
  <c r="AT56" i="29"/>
  <c r="AA56" i="29"/>
  <c r="H56" i="29"/>
  <c r="BM70" i="35"/>
  <c r="AT70" i="35"/>
  <c r="AT70" i="34"/>
  <c r="BM70" i="34"/>
  <c r="AT70" i="33"/>
  <c r="BM70" i="33"/>
  <c r="AT70" i="32"/>
  <c r="BM70" i="32"/>
  <c r="AT70" i="31"/>
  <c r="BM70" i="31"/>
  <c r="BM70" i="30"/>
  <c r="AT70" i="30"/>
  <c r="BM70" i="29"/>
  <c r="AT70" i="29"/>
  <c r="AA70" i="29"/>
  <c r="H70" i="29"/>
  <c r="Z16" i="30"/>
  <c r="G16" i="30"/>
  <c r="Z24" i="30"/>
  <c r="G24" i="30"/>
  <c r="Z32" i="30"/>
  <c r="G32" i="30"/>
  <c r="Z40" i="30"/>
  <c r="G40" i="30"/>
  <c r="Z48" i="30"/>
  <c r="G48" i="30"/>
  <c r="Z56" i="30"/>
  <c r="G56" i="30"/>
  <c r="G64" i="30"/>
  <c r="Z64" i="30"/>
  <c r="G72" i="30"/>
  <c r="Z72" i="30"/>
  <c r="Z73" i="30"/>
  <c r="G73" i="30"/>
  <c r="Y16" i="30"/>
  <c r="F16" i="30"/>
  <c r="Y24" i="30"/>
  <c r="F24" i="30"/>
  <c r="Y32" i="30"/>
  <c r="F32" i="30"/>
  <c r="Y40" i="30"/>
  <c r="F40" i="30"/>
  <c r="Y48" i="30"/>
  <c r="F48" i="30"/>
  <c r="Y56" i="30"/>
  <c r="F56" i="30"/>
  <c r="Y64" i="30"/>
  <c r="F64" i="30"/>
  <c r="Y72" i="30"/>
  <c r="F72" i="30"/>
  <c r="F73" i="30"/>
  <c r="Y73" i="30"/>
  <c r="V22" i="30"/>
  <c r="C22" i="30"/>
  <c r="C44" i="30"/>
  <c r="V44" i="30"/>
  <c r="BH58" i="35"/>
  <c r="AO58" i="35"/>
  <c r="AO58" i="34"/>
  <c r="BH58" i="34"/>
  <c r="AO58" i="33"/>
  <c r="BH58" i="33"/>
  <c r="AO58" i="32"/>
  <c r="BH58" i="31"/>
  <c r="BH58" i="32"/>
  <c r="AO58" i="31"/>
  <c r="AO58" i="30"/>
  <c r="BH58" i="30"/>
  <c r="BH58" i="29"/>
  <c r="AO58" i="29"/>
  <c r="V58" i="29"/>
  <c r="C58" i="29"/>
  <c r="AO72" i="35"/>
  <c r="BH72" i="35"/>
  <c r="BH72" i="34"/>
  <c r="AO72" i="34"/>
  <c r="AO72" i="33"/>
  <c r="BH72" i="33"/>
  <c r="BH72" i="32"/>
  <c r="AO72" i="32"/>
  <c r="AO72" i="31"/>
  <c r="BH72" i="31"/>
  <c r="BH72" i="30"/>
  <c r="BH72" i="29"/>
  <c r="AO72" i="30"/>
  <c r="AO72" i="29"/>
  <c r="V72" i="29"/>
  <c r="C72" i="29"/>
  <c r="V73" i="29"/>
  <c r="C73" i="29"/>
  <c r="X69" i="30"/>
  <c r="E69" i="30"/>
  <c r="X61" i="30"/>
  <c r="E61" i="30"/>
  <c r="E53" i="30"/>
  <c r="X53" i="30"/>
  <c r="E45" i="30"/>
  <c r="X45" i="30"/>
  <c r="E37" i="30"/>
  <c r="X37" i="30"/>
  <c r="E29" i="30"/>
  <c r="X29" i="30"/>
  <c r="E21" i="30"/>
  <c r="X21" i="30"/>
  <c r="E13" i="30"/>
  <c r="X13" i="30"/>
  <c r="AE68" i="30"/>
  <c r="L68" i="30"/>
  <c r="AE60" i="30"/>
  <c r="L60" i="30"/>
  <c r="L52" i="30"/>
  <c r="AE52" i="30"/>
  <c r="L44" i="30"/>
  <c r="AE44" i="30"/>
  <c r="L36" i="30"/>
  <c r="AE36" i="30"/>
  <c r="L28" i="30"/>
  <c r="AE28" i="30"/>
  <c r="L20" i="30"/>
  <c r="AE20" i="30"/>
  <c r="L12" i="30"/>
  <c r="AE12" i="30"/>
  <c r="L12" i="31"/>
  <c r="AE12" i="31"/>
  <c r="AE28" i="31"/>
  <c r="L28" i="31"/>
  <c r="AE44" i="31"/>
  <c r="L44" i="31"/>
  <c r="AE60" i="31"/>
  <c r="L60" i="31"/>
  <c r="AE21" i="31"/>
  <c r="L21" i="31"/>
  <c r="L37" i="31"/>
  <c r="AE37" i="31"/>
  <c r="L53" i="31"/>
  <c r="AE53" i="31"/>
  <c r="L69" i="31"/>
  <c r="AE69" i="31"/>
  <c r="V54" i="31"/>
  <c r="C54" i="31"/>
  <c r="C26" i="31"/>
  <c r="V26" i="31"/>
  <c r="F70" i="31"/>
  <c r="Y70" i="31"/>
  <c r="F62" i="31"/>
  <c r="Y62" i="31"/>
  <c r="F54" i="31"/>
  <c r="Y54" i="31"/>
  <c r="F46" i="31"/>
  <c r="Y46" i="31"/>
  <c r="F38" i="31"/>
  <c r="Y38" i="31"/>
  <c r="Y30" i="31"/>
  <c r="F30" i="31"/>
  <c r="Y22" i="31"/>
  <c r="F22" i="31"/>
  <c r="Y14" i="31"/>
  <c r="F14" i="31"/>
  <c r="Z69" i="31"/>
  <c r="G69" i="31"/>
  <c r="Z61" i="31"/>
  <c r="G61" i="31"/>
  <c r="Z53" i="31"/>
  <c r="G53" i="31"/>
  <c r="Z45" i="31"/>
  <c r="G45" i="31"/>
  <c r="Z37" i="31"/>
  <c r="G37" i="31"/>
  <c r="Z29" i="31"/>
  <c r="G29" i="31"/>
  <c r="Z21" i="31"/>
  <c r="G21" i="31"/>
  <c r="Z13" i="31"/>
  <c r="G13" i="31"/>
  <c r="AA54" i="31"/>
  <c r="H54" i="31"/>
  <c r="AA26" i="31"/>
  <c r="H26" i="31"/>
  <c r="AC70" i="31"/>
  <c r="J70" i="31"/>
  <c r="J62" i="31"/>
  <c r="AC62" i="31"/>
  <c r="J54" i="31"/>
  <c r="AC54" i="31"/>
  <c r="J46" i="31"/>
  <c r="AC46" i="31"/>
  <c r="AC38" i="31"/>
  <c r="J38" i="31"/>
  <c r="J30" i="31"/>
  <c r="AC30" i="31"/>
  <c r="AC22" i="31"/>
  <c r="J22" i="31"/>
  <c r="AC14" i="31"/>
  <c r="J14" i="31"/>
  <c r="AF58" i="31"/>
  <c r="M58" i="31"/>
  <c r="M31" i="31"/>
  <c r="AF31" i="31"/>
  <c r="O71" i="31"/>
  <c r="AH71" i="31"/>
  <c r="AH63" i="31"/>
  <c r="O63" i="31"/>
  <c r="AH55" i="31"/>
  <c r="O55" i="31"/>
  <c r="AH47" i="31"/>
  <c r="O47" i="31"/>
  <c r="AH39" i="31"/>
  <c r="O39" i="31"/>
  <c r="O31" i="31"/>
  <c r="AH31" i="31"/>
  <c r="AH23" i="31"/>
  <c r="O23" i="31"/>
  <c r="O15" i="31"/>
  <c r="AH15" i="31"/>
  <c r="AI70" i="31"/>
  <c r="P70" i="31"/>
  <c r="AI62" i="31"/>
  <c r="P62" i="31"/>
  <c r="AI54" i="31"/>
  <c r="P54" i="31"/>
  <c r="AI46" i="31"/>
  <c r="P46" i="31"/>
  <c r="AI38" i="31"/>
  <c r="P38" i="31"/>
  <c r="AI30" i="31"/>
  <c r="P30" i="31"/>
  <c r="AI22" i="31"/>
  <c r="P22" i="31"/>
  <c r="P14" i="31"/>
  <c r="AI14" i="31"/>
  <c r="AE18" i="35"/>
  <c r="L18" i="35"/>
  <c r="L34" i="35"/>
  <c r="AE34" i="35"/>
  <c r="AE50" i="35"/>
  <c r="L50" i="35"/>
  <c r="AE66" i="35"/>
  <c r="L66" i="35"/>
  <c r="E18" i="35"/>
  <c r="X18" i="35"/>
  <c r="X34" i="35"/>
  <c r="E34" i="35"/>
  <c r="E48" i="35"/>
  <c r="X48" i="35"/>
  <c r="X64" i="35"/>
  <c r="E64" i="35"/>
  <c r="AE15" i="34"/>
  <c r="L15" i="34"/>
  <c r="AE31" i="34"/>
  <c r="L31" i="34"/>
  <c r="AE47" i="34"/>
  <c r="L47" i="34"/>
  <c r="AE63" i="34"/>
  <c r="L63" i="34"/>
  <c r="E17" i="34"/>
  <c r="X17" i="34"/>
  <c r="X31" i="34"/>
  <c r="E31" i="34"/>
  <c r="E41" i="34"/>
  <c r="X41" i="34"/>
  <c r="E55" i="34"/>
  <c r="X55" i="34"/>
  <c r="X69" i="34"/>
  <c r="E69" i="34"/>
  <c r="AE17" i="33"/>
  <c r="L17" i="33"/>
  <c r="AE33" i="33"/>
  <c r="L33" i="33"/>
  <c r="AE49" i="33"/>
  <c r="L49" i="33"/>
  <c r="AE65" i="33"/>
  <c r="L65" i="33"/>
  <c r="E15" i="33"/>
  <c r="X15" i="33"/>
  <c r="E23" i="33"/>
  <c r="X23" i="33"/>
  <c r="E33" i="33"/>
  <c r="X33" i="33"/>
  <c r="X41" i="33"/>
  <c r="E41" i="33"/>
  <c r="W49" i="33"/>
  <c r="D49" i="33"/>
  <c r="W57" i="33"/>
  <c r="D57" i="33"/>
  <c r="E67" i="33"/>
  <c r="X67" i="33"/>
  <c r="L23" i="32"/>
  <c r="AE23" i="32"/>
  <c r="L39" i="32"/>
  <c r="AE39" i="32"/>
  <c r="AE55" i="32"/>
  <c r="L55" i="32"/>
  <c r="AE71" i="32"/>
  <c r="L71" i="32"/>
  <c r="AE19" i="35"/>
  <c r="L19" i="35"/>
  <c r="L35" i="35"/>
  <c r="AE35" i="35"/>
  <c r="L51" i="35"/>
  <c r="AE51" i="35"/>
  <c r="AE67" i="35"/>
  <c r="L67" i="35"/>
  <c r="E19" i="35"/>
  <c r="X19" i="35"/>
  <c r="D33" i="35"/>
  <c r="W33" i="35"/>
  <c r="X47" i="35"/>
  <c r="E47" i="35"/>
  <c r="X59" i="35"/>
  <c r="E59" i="35"/>
  <c r="AE20" i="34"/>
  <c r="L20" i="34"/>
  <c r="AE36" i="34"/>
  <c r="L36" i="34"/>
  <c r="AE52" i="34"/>
  <c r="L52" i="34"/>
  <c r="L68" i="34"/>
  <c r="AE68" i="34"/>
  <c r="E20" i="34"/>
  <c r="X20" i="34"/>
  <c r="E34" i="34"/>
  <c r="X34" i="34"/>
  <c r="X50" i="34"/>
  <c r="E50" i="34"/>
  <c r="X66" i="34"/>
  <c r="E66" i="34"/>
  <c r="L20" i="33"/>
  <c r="AE20" i="33"/>
  <c r="L36" i="33"/>
  <c r="AE36" i="33"/>
  <c r="AE52" i="33"/>
  <c r="L52" i="33"/>
  <c r="AE68" i="33"/>
  <c r="L68" i="33"/>
  <c r="X20" i="33"/>
  <c r="E20" i="33"/>
  <c r="X32" i="33"/>
  <c r="E32" i="33"/>
  <c r="E40" i="33"/>
  <c r="X40" i="33"/>
  <c r="E48" i="33"/>
  <c r="X48" i="33"/>
  <c r="E56" i="33"/>
  <c r="X56" i="33"/>
  <c r="E64" i="33"/>
  <c r="X64" i="33"/>
  <c r="X72" i="33"/>
  <c r="E72" i="33"/>
  <c r="E73" i="33"/>
  <c r="X73" i="33"/>
  <c r="AE18" i="32"/>
  <c r="L18" i="32"/>
  <c r="AE34" i="32"/>
  <c r="L34" i="32"/>
  <c r="L50" i="32"/>
  <c r="AE50" i="32"/>
  <c r="L66" i="32"/>
  <c r="AE66" i="32"/>
  <c r="X68" i="32"/>
  <c r="E68" i="32"/>
  <c r="V36" i="32"/>
  <c r="C36" i="32"/>
  <c r="F68" i="32"/>
  <c r="Y68" i="32"/>
  <c r="F60" i="32"/>
  <c r="Y60" i="32"/>
  <c r="F52" i="32"/>
  <c r="Y52" i="32"/>
  <c r="F44" i="32"/>
  <c r="Y44" i="32"/>
  <c r="F36" i="32"/>
  <c r="Y36" i="32"/>
  <c r="F28" i="32"/>
  <c r="Y28" i="32"/>
  <c r="F20" i="32"/>
  <c r="Y20" i="32"/>
  <c r="F12" i="32"/>
  <c r="Y12" i="32"/>
  <c r="Z67" i="32"/>
  <c r="G67" i="32"/>
  <c r="Z59" i="32"/>
  <c r="G59" i="32"/>
  <c r="Z51" i="32"/>
  <c r="G51" i="32"/>
  <c r="Z43" i="32"/>
  <c r="G43" i="32"/>
  <c r="Z35" i="32"/>
  <c r="G35" i="32"/>
  <c r="G27" i="32"/>
  <c r="Z27" i="32"/>
  <c r="G19" i="32"/>
  <c r="Z19" i="32"/>
  <c r="AB68" i="32"/>
  <c r="I68" i="32"/>
  <c r="AC74" i="32"/>
  <c r="J74" i="32"/>
  <c r="J65" i="32"/>
  <c r="AC65" i="32"/>
  <c r="J57" i="32"/>
  <c r="AC57" i="32"/>
  <c r="J49" i="32"/>
  <c r="AC49" i="32"/>
  <c r="J41" i="32"/>
  <c r="AC41" i="32"/>
  <c r="AC33" i="32"/>
  <c r="J33" i="32"/>
  <c r="AC25" i="32"/>
  <c r="J25" i="32"/>
  <c r="AC17" i="32"/>
  <c r="J17" i="32"/>
  <c r="M59" i="32"/>
  <c r="AF59" i="32"/>
  <c r="AG52" i="32"/>
  <c r="N52" i="32"/>
  <c r="AH71" i="32"/>
  <c r="O71" i="32"/>
  <c r="AH63" i="32"/>
  <c r="O63" i="32"/>
  <c r="AH55" i="32"/>
  <c r="O55" i="32"/>
  <c r="AH47" i="32"/>
  <c r="O47" i="32"/>
  <c r="AH39" i="32"/>
  <c r="O39" i="32"/>
  <c r="O31" i="32"/>
  <c r="AH31" i="32"/>
  <c r="O23" i="32"/>
  <c r="AH23" i="32"/>
  <c r="AH15" i="32"/>
  <c r="O15" i="32"/>
  <c r="P70" i="32"/>
  <c r="AI70" i="32"/>
  <c r="P62" i="32"/>
  <c r="AI62" i="32"/>
  <c r="P54" i="32"/>
  <c r="AI54" i="32"/>
  <c r="AI46" i="32"/>
  <c r="P46" i="32"/>
  <c r="P38" i="32"/>
  <c r="AI38" i="32"/>
  <c r="AI30" i="32"/>
  <c r="P30" i="32"/>
  <c r="AI22" i="32"/>
  <c r="P22" i="32"/>
  <c r="AI14" i="32"/>
  <c r="P14" i="32"/>
  <c r="R37" i="32"/>
  <c r="AK37" i="32"/>
  <c r="C71" i="33"/>
  <c r="V71" i="33"/>
  <c r="C63" i="33"/>
  <c r="V63" i="33"/>
  <c r="C55" i="33"/>
  <c r="V55" i="33"/>
  <c r="C47" i="33"/>
  <c r="V47" i="33"/>
  <c r="C39" i="33"/>
  <c r="V39" i="33"/>
  <c r="V31" i="33"/>
  <c r="C31" i="33"/>
  <c r="V23" i="33"/>
  <c r="C23" i="33"/>
  <c r="V15" i="33"/>
  <c r="C15" i="33"/>
  <c r="Y70" i="33"/>
  <c r="F70" i="33"/>
  <c r="Y62" i="33"/>
  <c r="F62" i="33"/>
  <c r="Y54" i="33"/>
  <c r="F54" i="33"/>
  <c r="Y46" i="33"/>
  <c r="F46" i="33"/>
  <c r="Y38" i="33"/>
  <c r="F38" i="33"/>
  <c r="F30" i="33"/>
  <c r="Y30" i="33"/>
  <c r="F22" i="33"/>
  <c r="Y22" i="33"/>
  <c r="F14" i="33"/>
  <c r="Y14" i="33"/>
  <c r="G69" i="33"/>
  <c r="Z69" i="33"/>
  <c r="G61" i="33"/>
  <c r="Z61" i="33"/>
  <c r="G53" i="33"/>
  <c r="Z53" i="33"/>
  <c r="G45" i="33"/>
  <c r="Z45" i="33"/>
  <c r="G37" i="33"/>
  <c r="Z37" i="33"/>
  <c r="Z29" i="33"/>
  <c r="G29" i="33"/>
  <c r="Z21" i="33"/>
  <c r="G21" i="33"/>
  <c r="Z13" i="33"/>
  <c r="G13" i="33"/>
  <c r="H68" i="33"/>
  <c r="AA68" i="33"/>
  <c r="AA60" i="33"/>
  <c r="H60" i="33"/>
  <c r="AA52" i="33"/>
  <c r="H52" i="33"/>
  <c r="AA44" i="33"/>
  <c r="H44" i="33"/>
  <c r="AA36" i="33"/>
  <c r="H36" i="33"/>
  <c r="H28" i="33"/>
  <c r="AA28" i="33"/>
  <c r="H20" i="33"/>
  <c r="AA20" i="33"/>
  <c r="H12" i="33"/>
  <c r="AA12" i="33"/>
  <c r="AB67" i="33"/>
  <c r="I67" i="33"/>
  <c r="AB59" i="33"/>
  <c r="I59" i="33"/>
  <c r="AB51" i="33"/>
  <c r="I51" i="33"/>
  <c r="I43" i="33"/>
  <c r="AB43" i="33"/>
  <c r="AB35" i="33"/>
  <c r="I35" i="33"/>
  <c r="I27" i="33"/>
  <c r="AB27" i="33"/>
  <c r="AB19" i="33"/>
  <c r="I19" i="33"/>
  <c r="AC66" i="33"/>
  <c r="J66" i="33"/>
  <c r="AC58" i="33"/>
  <c r="J58" i="33"/>
  <c r="AC50" i="33"/>
  <c r="J50" i="33"/>
  <c r="AC42" i="33"/>
  <c r="J42" i="33"/>
  <c r="AC34" i="33"/>
  <c r="J34" i="33"/>
  <c r="AC26" i="33"/>
  <c r="J26" i="33"/>
  <c r="J18" i="33"/>
  <c r="AC18" i="33"/>
  <c r="AF74" i="33"/>
  <c r="M74" i="33"/>
  <c r="M65" i="33"/>
  <c r="AF65" i="33"/>
  <c r="M57" i="33"/>
  <c r="AF57" i="33"/>
  <c r="M49" i="33"/>
  <c r="AF49" i="33"/>
  <c r="M41" i="33"/>
  <c r="AF41" i="33"/>
  <c r="M33" i="33"/>
  <c r="AF33" i="33"/>
  <c r="M25" i="33"/>
  <c r="AF25" i="33"/>
  <c r="M17" i="33"/>
  <c r="AF17" i="33"/>
  <c r="AG72" i="33"/>
  <c r="N72" i="33"/>
  <c r="AG73" i="33"/>
  <c r="N73" i="33"/>
  <c r="AG64" i="33"/>
  <c r="N64" i="33"/>
  <c r="AG56" i="33"/>
  <c r="N56" i="33"/>
  <c r="AG48" i="33"/>
  <c r="N48" i="33"/>
  <c r="AG38" i="33"/>
  <c r="N38" i="33"/>
  <c r="N27" i="33"/>
  <c r="AG27" i="33"/>
  <c r="N16" i="33"/>
  <c r="AG16" i="33"/>
  <c r="O70" i="33"/>
  <c r="AH70" i="33"/>
  <c r="O62" i="33"/>
  <c r="AH62" i="33"/>
  <c r="O54" i="33"/>
  <c r="AH54" i="33"/>
  <c r="AH46" i="33"/>
  <c r="O46" i="33"/>
  <c r="O38" i="33"/>
  <c r="AH38" i="33"/>
  <c r="O30" i="33"/>
  <c r="AH30" i="33"/>
  <c r="O22" i="33"/>
  <c r="AH22" i="33"/>
  <c r="O14" i="33"/>
  <c r="AH14" i="33"/>
  <c r="AI69" i="33"/>
  <c r="P69" i="33"/>
  <c r="AI61" i="33"/>
  <c r="P61" i="33"/>
  <c r="AI53" i="33"/>
  <c r="P53" i="33"/>
  <c r="AI45" i="33"/>
  <c r="P45" i="33"/>
  <c r="AI37" i="33"/>
  <c r="P37" i="33"/>
  <c r="P29" i="33"/>
  <c r="AI29" i="33"/>
  <c r="P21" i="33"/>
  <c r="AI21" i="33"/>
  <c r="P13" i="33"/>
  <c r="AI13" i="33"/>
  <c r="AK67" i="33"/>
  <c r="R67" i="33"/>
  <c r="AK56" i="33"/>
  <c r="R56" i="33"/>
  <c r="R45" i="33"/>
  <c r="AK45" i="33"/>
  <c r="R35" i="33"/>
  <c r="AK35" i="33"/>
  <c r="AK24" i="33"/>
  <c r="R24" i="33"/>
  <c r="R13" i="33"/>
  <c r="AK13" i="33"/>
  <c r="C60" i="34"/>
  <c r="V60" i="34"/>
  <c r="C39" i="34"/>
  <c r="V39" i="34"/>
  <c r="C17" i="34"/>
  <c r="V17" i="34"/>
  <c r="F69" i="34"/>
  <c r="Y69" i="34"/>
  <c r="F61" i="34"/>
  <c r="Y61" i="34"/>
  <c r="Y53" i="34"/>
  <c r="F53" i="34"/>
  <c r="Y45" i="34"/>
  <c r="F45" i="34"/>
  <c r="Y37" i="34"/>
  <c r="F37" i="34"/>
  <c r="Y29" i="34"/>
  <c r="F29" i="34"/>
  <c r="Y21" i="34"/>
  <c r="F21" i="34"/>
  <c r="Y13" i="34"/>
  <c r="F13" i="34"/>
  <c r="Z68" i="34"/>
  <c r="G68" i="34"/>
  <c r="Z60" i="34"/>
  <c r="G60" i="34"/>
  <c r="G52" i="34"/>
  <c r="Z52" i="34"/>
  <c r="G44" i="34"/>
  <c r="Z44" i="34"/>
  <c r="Z36" i="34"/>
  <c r="G36" i="34"/>
  <c r="Z28" i="34"/>
  <c r="G28" i="34"/>
  <c r="Z20" i="34"/>
  <c r="G20" i="34"/>
  <c r="Z12" i="34"/>
  <c r="G12" i="34"/>
  <c r="AA55" i="34"/>
  <c r="H55" i="34"/>
  <c r="AA33" i="34"/>
  <c r="H33" i="34"/>
  <c r="H12" i="34"/>
  <c r="AA12" i="34"/>
  <c r="AB67" i="34"/>
  <c r="I67" i="34"/>
  <c r="AB59" i="34"/>
  <c r="I59" i="34"/>
  <c r="I51" i="34"/>
  <c r="AB51" i="34"/>
  <c r="I43" i="34"/>
  <c r="AB43" i="34"/>
  <c r="I35" i="34"/>
  <c r="AB35" i="34"/>
  <c r="I27" i="34"/>
  <c r="AB27" i="34"/>
  <c r="AB19" i="34"/>
  <c r="I19" i="34"/>
  <c r="J66" i="34"/>
  <c r="AC66" i="34"/>
  <c r="AC58" i="34"/>
  <c r="J58" i="34"/>
  <c r="AC50" i="34"/>
  <c r="J50" i="34"/>
  <c r="AC42" i="34"/>
  <c r="J42" i="34"/>
  <c r="AC34" i="34"/>
  <c r="J34" i="34"/>
  <c r="AC26" i="34"/>
  <c r="J26" i="34"/>
  <c r="AC18" i="34"/>
  <c r="J18" i="34"/>
  <c r="M71" i="34"/>
  <c r="AF71" i="34"/>
  <c r="M49" i="34"/>
  <c r="AF49" i="34"/>
  <c r="M28" i="34"/>
  <c r="AF28" i="34"/>
  <c r="AG74" i="34"/>
  <c r="N74" i="34"/>
  <c r="N65" i="34"/>
  <c r="AG65" i="34"/>
  <c r="N57" i="34"/>
  <c r="AG57" i="34"/>
  <c r="AG49" i="34"/>
  <c r="N49" i="34"/>
  <c r="N41" i="34"/>
  <c r="AG41" i="34"/>
  <c r="AG33" i="34"/>
  <c r="N33" i="34"/>
  <c r="AG25" i="34"/>
  <c r="N25" i="34"/>
  <c r="AG17" i="34"/>
  <c r="N17" i="34"/>
  <c r="AH72" i="34"/>
  <c r="O72" i="34"/>
  <c r="AH73" i="34"/>
  <c r="O73" i="34"/>
  <c r="AH64" i="34"/>
  <c r="O64" i="34"/>
  <c r="AH56" i="34"/>
  <c r="O56" i="34"/>
  <c r="O48" i="34"/>
  <c r="AH48" i="34"/>
  <c r="O40" i="34"/>
  <c r="AH40" i="34"/>
  <c r="AH32" i="34"/>
  <c r="O32" i="34"/>
  <c r="AH24" i="34"/>
  <c r="O24" i="34"/>
  <c r="AH16" i="34"/>
  <c r="O16" i="34"/>
  <c r="AI71" i="34"/>
  <c r="P71" i="34"/>
  <c r="AI63" i="34"/>
  <c r="P63" i="34"/>
  <c r="P55" i="34"/>
  <c r="AI55" i="34"/>
  <c r="P47" i="34"/>
  <c r="AI47" i="34"/>
  <c r="AI39" i="34"/>
  <c r="P39" i="34"/>
  <c r="AI31" i="34"/>
  <c r="P31" i="34"/>
  <c r="AI23" i="34"/>
  <c r="P23" i="34"/>
  <c r="AI15" i="34"/>
  <c r="P15" i="34"/>
  <c r="AK70" i="34"/>
  <c r="R70" i="34"/>
  <c r="R62" i="34"/>
  <c r="AK62" i="34"/>
  <c r="AK54" i="34"/>
  <c r="R54" i="34"/>
  <c r="AK46" i="34"/>
  <c r="R46" i="34"/>
  <c r="AK38" i="34"/>
  <c r="R38" i="34"/>
  <c r="AK30" i="34"/>
  <c r="R30" i="34"/>
  <c r="AK22" i="34"/>
  <c r="R22" i="34"/>
  <c r="AK14" i="34"/>
  <c r="R14" i="34"/>
  <c r="V65" i="35"/>
  <c r="C65" i="35"/>
  <c r="V49" i="35"/>
  <c r="C49" i="35"/>
  <c r="V29" i="35"/>
  <c r="C29" i="35"/>
  <c r="F69" i="35"/>
  <c r="Y69" i="35"/>
  <c r="F53" i="35"/>
  <c r="Y53" i="35"/>
  <c r="F37" i="35"/>
  <c r="Y37" i="35"/>
  <c r="Y21" i="35"/>
  <c r="F21" i="35"/>
  <c r="Z71" i="35"/>
  <c r="G71" i="35"/>
  <c r="Z63" i="35"/>
  <c r="G63" i="35"/>
  <c r="G55" i="35"/>
  <c r="Z55" i="35"/>
  <c r="G47" i="35"/>
  <c r="Z47" i="35"/>
  <c r="Z39" i="35"/>
  <c r="G39" i="35"/>
  <c r="Z31" i="35"/>
  <c r="G31" i="35"/>
  <c r="G23" i="35"/>
  <c r="Z23" i="35"/>
  <c r="G15" i="35"/>
  <c r="Z15" i="35"/>
  <c r="H65" i="35"/>
  <c r="AA65" i="35"/>
  <c r="H49" i="35"/>
  <c r="AA49" i="35"/>
  <c r="H29" i="35"/>
  <c r="AA29" i="35"/>
  <c r="AB72" i="35"/>
  <c r="I72" i="35"/>
  <c r="I73" i="35"/>
  <c r="AB73" i="35"/>
  <c r="AB64" i="35"/>
  <c r="I64" i="35"/>
  <c r="I56" i="35"/>
  <c r="AB56" i="35"/>
  <c r="AB48" i="35"/>
  <c r="I48" i="35"/>
  <c r="I40" i="35"/>
  <c r="AB40" i="35"/>
  <c r="I32" i="35"/>
  <c r="AB32" i="35"/>
  <c r="I24" i="35"/>
  <c r="AB24" i="35"/>
  <c r="I16" i="35"/>
  <c r="AB16" i="35"/>
  <c r="J67" i="35"/>
  <c r="AC67" i="35"/>
  <c r="J51" i="35"/>
  <c r="AC51" i="35"/>
  <c r="AC35" i="35"/>
  <c r="J35" i="35"/>
  <c r="J19" i="35"/>
  <c r="AC19" i="35"/>
  <c r="M65" i="35"/>
  <c r="AF65" i="35"/>
  <c r="AF47" i="35"/>
  <c r="M47" i="35"/>
  <c r="AF25" i="35"/>
  <c r="M25" i="35"/>
  <c r="N71" i="35"/>
  <c r="AG71" i="35"/>
  <c r="AG63" i="35"/>
  <c r="N63" i="35"/>
  <c r="N55" i="35"/>
  <c r="AG55" i="35"/>
  <c r="AG47" i="35"/>
  <c r="N47" i="35"/>
  <c r="N39" i="35"/>
  <c r="AG39" i="35"/>
  <c r="AG31" i="35"/>
  <c r="N31" i="35"/>
  <c r="AG23" i="35"/>
  <c r="N23" i="35"/>
  <c r="AG15" i="35"/>
  <c r="N15" i="35"/>
  <c r="O65" i="35"/>
  <c r="AH65" i="35"/>
  <c r="AH44" i="35"/>
  <c r="O44" i="35"/>
  <c r="O23" i="35"/>
  <c r="AH23" i="35"/>
  <c r="P70" i="35"/>
  <c r="AI70" i="35"/>
  <c r="P62" i="35"/>
  <c r="AI62" i="35"/>
  <c r="AI54" i="35"/>
  <c r="P54" i="35"/>
  <c r="P46" i="35"/>
  <c r="AI46" i="35"/>
  <c r="P38" i="35"/>
  <c r="AI38" i="35"/>
  <c r="AI30" i="35"/>
  <c r="P30" i="35"/>
  <c r="AI22" i="35"/>
  <c r="P22" i="35"/>
  <c r="AI14" i="35"/>
  <c r="P14" i="35"/>
  <c r="R70" i="35"/>
  <c r="AK70" i="35"/>
  <c r="R62" i="35"/>
  <c r="AK62" i="35"/>
  <c r="R54" i="35"/>
  <c r="AK54" i="35"/>
  <c r="R46" i="35"/>
  <c r="AK46" i="35"/>
  <c r="R38" i="35"/>
  <c r="AK38" i="35"/>
  <c r="AK30" i="35"/>
  <c r="R30" i="35"/>
  <c r="AK22" i="35"/>
  <c r="R22" i="35"/>
  <c r="AK14" i="35"/>
  <c r="R14" i="35"/>
  <c r="BW75" i="35"/>
  <c r="BD75" i="35"/>
  <c r="BW75" i="34"/>
  <c r="BD75" i="34"/>
  <c r="BW75" i="33"/>
  <c r="BD75" i="33"/>
  <c r="BD75" i="32"/>
  <c r="BW75" i="32"/>
  <c r="BD75" i="31"/>
  <c r="BW75" i="31"/>
  <c r="BW75" i="30"/>
  <c r="BD75" i="30"/>
  <c r="BW75" i="29"/>
  <c r="BD75" i="29"/>
  <c r="AK75" i="29"/>
  <c r="R75" i="29"/>
  <c r="BA75" i="35"/>
  <c r="BT75" i="35"/>
  <c r="BA75" i="34"/>
  <c r="BT75" i="34"/>
  <c r="BT75" i="33"/>
  <c r="BA75" i="33"/>
  <c r="BT75" i="32"/>
  <c r="BA75" i="32"/>
  <c r="BT75" i="31"/>
  <c r="BA75" i="31"/>
  <c r="BT75" i="30"/>
  <c r="BA75" i="30"/>
  <c r="BT75" i="29"/>
  <c r="BA75" i="29"/>
  <c r="AH75" i="29"/>
  <c r="O75" i="29"/>
  <c r="AU76" i="35"/>
  <c r="BN76" i="35"/>
  <c r="BN76" i="34"/>
  <c r="AU76" i="34"/>
  <c r="BN76" i="33"/>
  <c r="AU76" i="33"/>
  <c r="AU76" i="32"/>
  <c r="BN76" i="32"/>
  <c r="BN76" i="31"/>
  <c r="AU76" i="31"/>
  <c r="BN76" i="29"/>
  <c r="BN76" i="30"/>
  <c r="AU76" i="30"/>
  <c r="AU76" i="29"/>
  <c r="AB76" i="29"/>
  <c r="I76" i="29"/>
  <c r="AU77" i="35"/>
  <c r="BN77" i="35"/>
  <c r="AU77" i="34"/>
  <c r="BN77" i="34"/>
  <c r="BN77" i="33"/>
  <c r="AU77" i="33"/>
  <c r="BN77" i="32"/>
  <c r="AU77" i="32"/>
  <c r="BN77" i="31"/>
  <c r="AU77" i="31"/>
  <c r="AU77" i="30"/>
  <c r="BN77" i="30"/>
  <c r="BN77" i="29"/>
  <c r="AU77" i="29"/>
  <c r="AB77" i="29"/>
  <c r="I77" i="29"/>
  <c r="AV78" i="35"/>
  <c r="BO78" i="35"/>
  <c r="AV78" i="34"/>
  <c r="BO78" i="34"/>
  <c r="BO78" i="33"/>
  <c r="AV78" i="33"/>
  <c r="BO78" i="32"/>
  <c r="AV78" i="32"/>
  <c r="BO78" i="31"/>
  <c r="AV78" i="31"/>
  <c r="AV78" i="30"/>
  <c r="BO78" i="29"/>
  <c r="BO78" i="30"/>
  <c r="AV78" i="29"/>
  <c r="AC78" i="29"/>
  <c r="J78" i="29"/>
  <c r="AV82" i="33"/>
  <c r="AV82" i="29"/>
  <c r="BO82" i="32"/>
  <c r="AV82" i="32"/>
  <c r="BO82" i="35"/>
  <c r="AV82" i="31"/>
  <c r="AV82" i="35"/>
  <c r="BO82" i="31"/>
  <c r="BO82" i="34"/>
  <c r="AV82" i="30"/>
  <c r="AV82" i="34"/>
  <c r="BO82" i="30"/>
  <c r="BO82" i="33"/>
  <c r="BO82" i="29"/>
  <c r="BT77" i="35"/>
  <c r="BA77" i="35"/>
  <c r="BT77" i="34"/>
  <c r="BA77" i="34"/>
  <c r="BA77" i="33"/>
  <c r="BT77" i="33"/>
  <c r="BT77" i="32"/>
  <c r="BA77" i="32"/>
  <c r="BT77" i="31"/>
  <c r="BA77" i="31"/>
  <c r="BT77" i="29"/>
  <c r="BA77" i="30"/>
  <c r="AH77" i="29"/>
  <c r="O77" i="29"/>
  <c r="BT77" i="30"/>
  <c r="BA77" i="29"/>
  <c r="X77" i="35"/>
  <c r="E77" i="35"/>
  <c r="G76" i="35"/>
  <c r="Z76" i="35"/>
  <c r="P78" i="34"/>
  <c r="AI78" i="34"/>
  <c r="G78" i="34"/>
  <c r="Z78" i="34"/>
  <c r="AE77" i="34"/>
  <c r="L77" i="34"/>
  <c r="L76" i="34"/>
  <c r="AE76" i="34"/>
  <c r="I75" i="34"/>
  <c r="AB75" i="34"/>
  <c r="AI78" i="33"/>
  <c r="P78" i="33"/>
  <c r="G78" i="33"/>
  <c r="Z78" i="33"/>
  <c r="AH77" i="33"/>
  <c r="O77" i="33"/>
  <c r="Y77" i="33"/>
  <c r="F77" i="33"/>
  <c r="N76" i="33"/>
  <c r="AG76" i="33"/>
  <c r="X76" i="33"/>
  <c r="E76" i="33"/>
  <c r="O75" i="33"/>
  <c r="AH75" i="33"/>
  <c r="J78" i="32"/>
  <c r="AC78" i="32"/>
  <c r="AB77" i="32"/>
  <c r="I77" i="32"/>
  <c r="AH76" i="32"/>
  <c r="O76" i="32"/>
  <c r="L78" i="31"/>
  <c r="AE78" i="31"/>
  <c r="AC75" i="31"/>
  <c r="J75" i="31"/>
  <c r="AG78" i="30"/>
  <c r="N78" i="30"/>
  <c r="J77" i="30"/>
  <c r="AC77" i="30"/>
  <c r="P76" i="30"/>
  <c r="AI76" i="30"/>
  <c r="X76" i="30"/>
  <c r="E76" i="30"/>
  <c r="AC75" i="30"/>
  <c r="J75" i="30"/>
  <c r="BM79" i="35"/>
  <c r="AT79" i="35"/>
  <c r="BM79" i="34"/>
  <c r="AT79" i="34"/>
  <c r="AT79" i="33"/>
  <c r="BM79" i="33"/>
  <c r="BM79" i="32"/>
  <c r="AT79" i="32"/>
  <c r="BM79" i="31"/>
  <c r="AT79" i="31"/>
  <c r="BM79" i="29"/>
  <c r="BM79" i="30"/>
  <c r="AT79" i="30"/>
  <c r="AT79" i="29"/>
  <c r="AA79" i="29"/>
  <c r="H79" i="29"/>
  <c r="BM83" i="33"/>
  <c r="BM83" i="29"/>
  <c r="AT83" i="33"/>
  <c r="AT83" i="29"/>
  <c r="AT83" i="32"/>
  <c r="BM83" i="32"/>
  <c r="AT83" i="35"/>
  <c r="BM83" i="31"/>
  <c r="BM83" i="35"/>
  <c r="AT83" i="31"/>
  <c r="BM83" i="34"/>
  <c r="BM83" i="30"/>
  <c r="AT83" i="34"/>
  <c r="AT83" i="30"/>
  <c r="BD79" i="35"/>
  <c r="BW79" i="35"/>
  <c r="BD79" i="34"/>
  <c r="BW79" i="34"/>
  <c r="BD79" i="33"/>
  <c r="BW79" i="33"/>
  <c r="BW79" i="32"/>
  <c r="BD79" i="32"/>
  <c r="BW79" i="31"/>
  <c r="BD79" i="31"/>
  <c r="BW79" i="30"/>
  <c r="BD79" i="30"/>
  <c r="R79" i="29"/>
  <c r="BD79" i="29"/>
  <c r="BW79" i="29"/>
  <c r="AK79" i="29"/>
  <c r="BW83" i="32"/>
  <c r="BW83" i="35"/>
  <c r="BD83" i="31"/>
  <c r="BD83" i="35"/>
  <c r="BW83" i="31"/>
  <c r="BD83" i="34"/>
  <c r="BW83" i="30"/>
  <c r="BW83" i="34"/>
  <c r="BD83" i="30"/>
  <c r="BW83" i="33"/>
  <c r="BW83" i="29"/>
  <c r="BD83" i="33"/>
  <c r="BD83" i="29"/>
  <c r="BD83" i="32"/>
  <c r="AX80" i="35"/>
  <c r="BQ80" i="35"/>
  <c r="AX80" i="34"/>
  <c r="BQ80" i="34"/>
  <c r="BQ80" i="33"/>
  <c r="AX80" i="33"/>
  <c r="BQ80" i="32"/>
  <c r="AX80" i="32"/>
  <c r="BQ80" i="31"/>
  <c r="AX80" i="31"/>
  <c r="BQ80" i="30"/>
  <c r="BQ80" i="29"/>
  <c r="AX80" i="30"/>
  <c r="AX80" i="29"/>
  <c r="AE80" i="29"/>
  <c r="L80" i="29"/>
  <c r="BQ84" i="34"/>
  <c r="BQ84" i="30"/>
  <c r="AX84" i="34"/>
  <c r="AX84" i="30"/>
  <c r="BQ84" i="33"/>
  <c r="BQ84" i="29"/>
  <c r="AX84" i="33"/>
  <c r="AX84" i="29"/>
  <c r="BQ84" i="32"/>
  <c r="AX84" i="32"/>
  <c r="BQ84" i="35"/>
  <c r="AX84" i="31"/>
  <c r="AX84" i="35"/>
  <c r="BQ84" i="31"/>
  <c r="E79" i="30"/>
  <c r="X79" i="30"/>
  <c r="AI79" i="30"/>
  <c r="P79" i="30"/>
  <c r="AC80" i="30"/>
  <c r="J80" i="30"/>
  <c r="F79" i="31"/>
  <c r="Y79" i="31"/>
  <c r="Y80" i="31"/>
  <c r="F80" i="31"/>
  <c r="AH79" i="32"/>
  <c r="O79" i="32"/>
  <c r="G79" i="33"/>
  <c r="Z79" i="33"/>
  <c r="O80" i="33"/>
  <c r="AH80" i="33"/>
  <c r="J79" i="34"/>
  <c r="AC79" i="34"/>
  <c r="X80" i="34"/>
  <c r="E80" i="34"/>
  <c r="AG80" i="34"/>
  <c r="N80" i="34"/>
  <c r="P79" i="35"/>
  <c r="AI79" i="35"/>
  <c r="W53" i="30"/>
  <c r="D53" i="30"/>
  <c r="D22" i="33"/>
  <c r="W22" i="33"/>
  <c r="W17" i="34"/>
  <c r="D17" i="34"/>
  <c r="W46" i="34"/>
  <c r="D46" i="34"/>
  <c r="W23" i="35"/>
  <c r="D23" i="35"/>
  <c r="W80" i="35"/>
  <c r="D80" i="35"/>
  <c r="AJ44" i="32"/>
  <c r="Q44" i="32"/>
  <c r="AJ12" i="33"/>
  <c r="Q12" i="33"/>
  <c r="AJ20" i="33"/>
  <c r="Q20" i="33"/>
  <c r="AJ28" i="33"/>
  <c r="Q28" i="33"/>
  <c r="Q36" i="33"/>
  <c r="AJ36" i="33"/>
  <c r="Q44" i="33"/>
  <c r="AJ44" i="33"/>
  <c r="Q52" i="33"/>
  <c r="AJ52" i="33"/>
  <c r="Q60" i="33"/>
  <c r="AJ60" i="33"/>
  <c r="Q68" i="33"/>
  <c r="AJ68" i="33"/>
  <c r="Q77" i="33"/>
  <c r="AJ77" i="33"/>
  <c r="Q52" i="34"/>
  <c r="AJ52" i="34"/>
  <c r="AJ51" i="35"/>
  <c r="Q51" i="35"/>
  <c r="BC55" i="35"/>
  <c r="BV55" i="35"/>
  <c r="BC55" i="34"/>
  <c r="BV55" i="34"/>
  <c r="BC55" i="33"/>
  <c r="BV55" i="33"/>
  <c r="BV55" i="32"/>
  <c r="BC55" i="32"/>
  <c r="BC55" i="31"/>
  <c r="BV55" i="31"/>
  <c r="BV55" i="29"/>
  <c r="BV55" i="30"/>
  <c r="BC55" i="30"/>
  <c r="AJ55" i="29"/>
  <c r="BC55" i="29"/>
  <c r="Q55" i="29"/>
  <c r="BN81" i="35"/>
  <c r="AU81" i="35"/>
  <c r="BN81" i="34"/>
  <c r="AU81" i="34"/>
  <c r="BN81" i="33"/>
  <c r="AU81" i="33"/>
  <c r="BN81" i="32"/>
  <c r="AU81" i="32"/>
  <c r="AU81" i="31"/>
  <c r="BN81" i="31"/>
  <c r="AU81" i="30"/>
  <c r="BN81" i="29"/>
  <c r="BN81" i="30"/>
  <c r="AU81" i="29"/>
  <c r="AB81" i="29"/>
  <c r="I81" i="29"/>
  <c r="BN85" i="35"/>
  <c r="AU85" i="31"/>
  <c r="AU85" i="34"/>
  <c r="AU85" i="30"/>
  <c r="BN85" i="34"/>
  <c r="BN85" i="30"/>
  <c r="BN85" i="33"/>
  <c r="BN85" i="29"/>
  <c r="AU85" i="33"/>
  <c r="AU85" i="29"/>
  <c r="BN85" i="32"/>
  <c r="AU85" i="32"/>
  <c r="AU85" i="35"/>
  <c r="BN85" i="31"/>
  <c r="AB82" i="29"/>
  <c r="I82" i="29"/>
  <c r="AB81" i="35"/>
  <c r="I81" i="35"/>
  <c r="I82" i="35"/>
  <c r="AB82" i="35"/>
  <c r="J81" i="34"/>
  <c r="AC81" i="34"/>
  <c r="AC82" i="34"/>
  <c r="J82" i="34"/>
  <c r="M81" i="33"/>
  <c r="AF81" i="33"/>
  <c r="AF82" i="33"/>
  <c r="M82" i="33"/>
  <c r="AH81" i="32"/>
  <c r="O81" i="32"/>
  <c r="O82" i="32"/>
  <c r="AH82" i="32"/>
  <c r="O81" i="31"/>
  <c r="AH81" i="31"/>
  <c r="AH82" i="31"/>
  <c r="O82" i="31"/>
  <c r="R81" i="30"/>
  <c r="AK81" i="30"/>
  <c r="AK82" i="30"/>
  <c r="R82" i="30"/>
  <c r="Y81" i="30"/>
  <c r="F81" i="30"/>
  <c r="Y82" i="30"/>
  <c r="F82" i="30"/>
  <c r="V12" i="31"/>
  <c r="C12" i="31"/>
  <c r="AB13" i="31"/>
  <c r="I13" i="31"/>
  <c r="AG14" i="31"/>
  <c r="N14" i="31"/>
  <c r="I16" i="31"/>
  <c r="AB16" i="31"/>
  <c r="AF17" i="31"/>
  <c r="M17" i="31"/>
  <c r="AG18" i="31"/>
  <c r="N18" i="31"/>
  <c r="Q19" i="31"/>
  <c r="AJ19" i="31"/>
  <c r="I21" i="31"/>
  <c r="AB21" i="31"/>
  <c r="I23" i="31"/>
  <c r="AB23" i="31"/>
  <c r="Q24" i="31"/>
  <c r="AJ24" i="31"/>
  <c r="AB26" i="31"/>
  <c r="I26" i="31"/>
  <c r="AG27" i="31"/>
  <c r="N27" i="31"/>
  <c r="AJ28" i="31"/>
  <c r="Q28" i="31"/>
  <c r="C30" i="31"/>
  <c r="V30" i="31"/>
  <c r="AK31" i="31"/>
  <c r="R31" i="31"/>
  <c r="E33" i="31"/>
  <c r="X33" i="31"/>
  <c r="Q34" i="31"/>
  <c r="AJ34" i="31"/>
  <c r="AK35" i="31"/>
  <c r="R35" i="31"/>
  <c r="AG37" i="31"/>
  <c r="N37" i="31"/>
  <c r="Q38" i="31"/>
  <c r="AJ38" i="31"/>
  <c r="V40" i="31"/>
  <c r="C40" i="31"/>
  <c r="AB41" i="31"/>
  <c r="I41" i="31"/>
  <c r="R42" i="31"/>
  <c r="AK42" i="31"/>
  <c r="AJ44" i="31"/>
  <c r="Q44" i="31"/>
  <c r="AK45" i="31"/>
  <c r="R45" i="31"/>
  <c r="AG47" i="31"/>
  <c r="N47" i="31"/>
  <c r="R48" i="31"/>
  <c r="AK48" i="31"/>
  <c r="AA50" i="31"/>
  <c r="H50" i="31"/>
  <c r="AB51" i="31"/>
  <c r="I51" i="31"/>
  <c r="AB52" i="31"/>
  <c r="I52" i="31"/>
  <c r="AB54" i="31"/>
  <c r="I54" i="31"/>
  <c r="AK55" i="31"/>
  <c r="R55" i="31"/>
  <c r="H57" i="31"/>
  <c r="AA57" i="31"/>
  <c r="AJ58" i="31"/>
  <c r="Q58" i="31"/>
  <c r="AK59" i="31"/>
  <c r="R59" i="31"/>
  <c r="H61" i="31"/>
  <c r="AA61" i="31"/>
  <c r="AF62" i="31"/>
  <c r="M62" i="31"/>
  <c r="AA64" i="31"/>
  <c r="H64" i="31"/>
  <c r="AJ65" i="31"/>
  <c r="Q65" i="31"/>
  <c r="AK66" i="31"/>
  <c r="R66" i="31"/>
  <c r="I68" i="31"/>
  <c r="AB68" i="31"/>
  <c r="R69" i="31"/>
  <c r="AK69" i="31"/>
  <c r="H71" i="31"/>
  <c r="AA71" i="31"/>
  <c r="I72" i="31"/>
  <c r="AB72" i="31"/>
  <c r="AB73" i="31"/>
  <c r="I73" i="31"/>
  <c r="H75" i="31"/>
  <c r="AA75" i="31"/>
  <c r="I76" i="31"/>
  <c r="AB76" i="31"/>
  <c r="AF77" i="31"/>
  <c r="M77" i="31"/>
  <c r="AG78" i="31"/>
  <c r="N78" i="31"/>
  <c r="R79" i="31"/>
  <c r="AK79" i="31"/>
  <c r="R81" i="31"/>
  <c r="AK81" i="31"/>
  <c r="AK82" i="31"/>
  <c r="R82" i="31"/>
  <c r="AJ14" i="29"/>
  <c r="Q14" i="29"/>
  <c r="BC18" i="35"/>
  <c r="BV18" i="34"/>
  <c r="BV18" i="35"/>
  <c r="BC18" i="34"/>
  <c r="BC18" i="33"/>
  <c r="BV18" i="33"/>
  <c r="BC18" i="32"/>
  <c r="BV18" i="32"/>
  <c r="BC18" i="31"/>
  <c r="BV18" i="31"/>
  <c r="BC18" i="30"/>
  <c r="BV18" i="30"/>
  <c r="BV18" i="29"/>
  <c r="BC18" i="29"/>
  <c r="AJ18" i="29"/>
  <c r="Q18" i="29"/>
  <c r="BM22" i="35"/>
  <c r="AT22" i="34"/>
  <c r="AT22" i="35"/>
  <c r="BM22" i="34"/>
  <c r="BM22" i="33"/>
  <c r="AT22" i="33"/>
  <c r="BM22" i="32"/>
  <c r="AT22" i="32"/>
  <c r="BM22" i="31"/>
  <c r="AT22" i="31"/>
  <c r="BM22" i="30"/>
  <c r="AT22" i="30"/>
  <c r="BM22" i="29"/>
  <c r="AT22" i="29"/>
  <c r="AA22" i="29"/>
  <c r="H22" i="29"/>
  <c r="BC26" i="35"/>
  <c r="BV26" i="34"/>
  <c r="BV26" i="35"/>
  <c r="BC26" i="34"/>
  <c r="BC26" i="33"/>
  <c r="BV26" i="33"/>
  <c r="BC26" i="32"/>
  <c r="BV26" i="32"/>
  <c r="BC26" i="31"/>
  <c r="BV26" i="31"/>
  <c r="BC26" i="30"/>
  <c r="BV26" i="30"/>
  <c r="BV26" i="29"/>
  <c r="BC26" i="29"/>
  <c r="AJ26" i="29"/>
  <c r="Q26" i="29"/>
  <c r="AT30" i="35"/>
  <c r="BM30" i="35"/>
  <c r="AT30" i="34"/>
  <c r="BM30" i="34"/>
  <c r="BM30" i="33"/>
  <c r="AT30" i="33"/>
  <c r="BM30" i="32"/>
  <c r="AT30" i="32"/>
  <c r="BM30" i="31"/>
  <c r="AT30" i="31"/>
  <c r="BM30" i="30"/>
  <c r="AT30" i="30"/>
  <c r="BM30" i="29"/>
  <c r="AT30" i="29"/>
  <c r="AA30" i="29"/>
  <c r="H30" i="29"/>
  <c r="BV34" i="35"/>
  <c r="BC34" i="35"/>
  <c r="BV34" i="34"/>
  <c r="BV34" i="33"/>
  <c r="BC34" i="34"/>
  <c r="BC34" i="33"/>
  <c r="BC34" i="32"/>
  <c r="BV34" i="32"/>
  <c r="BV34" i="31"/>
  <c r="BC34" i="31"/>
  <c r="BC34" i="30"/>
  <c r="BV34" i="30"/>
  <c r="BV34" i="29"/>
  <c r="BC34" i="29"/>
  <c r="AJ34" i="29"/>
  <c r="Q34" i="29"/>
  <c r="AT38" i="35"/>
  <c r="BM38" i="35"/>
  <c r="AT38" i="34"/>
  <c r="BM38" i="34"/>
  <c r="AT38" i="33"/>
  <c r="BM38" i="33"/>
  <c r="AT38" i="32"/>
  <c r="BM38" i="32"/>
  <c r="AT38" i="31"/>
  <c r="BM38" i="31"/>
  <c r="BM38" i="30"/>
  <c r="AT38" i="30"/>
  <c r="BM38" i="29"/>
  <c r="AT38" i="29"/>
  <c r="AA38" i="29"/>
  <c r="H38" i="29"/>
  <c r="BV41" i="35"/>
  <c r="BC41" i="35"/>
  <c r="BV41" i="34"/>
  <c r="BV41" i="33"/>
  <c r="BC41" i="33"/>
  <c r="BC41" i="34"/>
  <c r="BC41" i="32"/>
  <c r="BC41" i="31"/>
  <c r="BV41" i="32"/>
  <c r="BV41" i="31"/>
  <c r="BC41" i="30"/>
  <c r="BV41" i="30"/>
  <c r="BV41" i="29"/>
  <c r="BC41" i="29"/>
  <c r="AJ41" i="29"/>
  <c r="Q41" i="29"/>
  <c r="BC45" i="35"/>
  <c r="BV45" i="35"/>
  <c r="BV45" i="34"/>
  <c r="BC45" i="34"/>
  <c r="BV45" i="33"/>
  <c r="BC45" i="33"/>
  <c r="BV45" i="32"/>
  <c r="BC45" i="32"/>
  <c r="BV45" i="31"/>
  <c r="BC45" i="31"/>
  <c r="BC45" i="30"/>
  <c r="BV45" i="30"/>
  <c r="BC45" i="29"/>
  <c r="AJ45" i="29"/>
  <c r="BV45" i="29"/>
  <c r="Q45" i="29"/>
  <c r="BV50" i="35"/>
  <c r="BC50" i="35"/>
  <c r="BV50" i="34"/>
  <c r="BC50" i="34"/>
  <c r="BV50" i="33"/>
  <c r="BC50" i="33"/>
  <c r="BC50" i="32"/>
  <c r="BV50" i="32"/>
  <c r="BC50" i="31"/>
  <c r="BV50" i="31"/>
  <c r="BC50" i="30"/>
  <c r="Q50" i="29"/>
  <c r="BV50" i="30"/>
  <c r="BV50" i="29"/>
  <c r="BC50" i="29"/>
  <c r="AJ50" i="29"/>
  <c r="BV60" i="35"/>
  <c r="BC60" i="35"/>
  <c r="BV60" i="34"/>
  <c r="BC60" i="34"/>
  <c r="BV60" i="33"/>
  <c r="BC60" i="33"/>
  <c r="BV60" i="32"/>
  <c r="BV60" i="31"/>
  <c r="BC60" i="32"/>
  <c r="BC60" i="31"/>
  <c r="BV60" i="29"/>
  <c r="BV60" i="30"/>
  <c r="BC60" i="30"/>
  <c r="BC60" i="29"/>
  <c r="AJ60" i="29"/>
  <c r="Q60" i="29"/>
  <c r="BV71" i="35"/>
  <c r="BC71" i="35"/>
  <c r="BC71" i="34"/>
  <c r="BV71" i="34"/>
  <c r="BC71" i="33"/>
  <c r="BV71" i="33"/>
  <c r="BC71" i="32"/>
  <c r="BV71" i="32"/>
  <c r="BC71" i="31"/>
  <c r="BV71" i="31"/>
  <c r="BV71" i="29"/>
  <c r="BV71" i="30"/>
  <c r="BC71" i="30"/>
  <c r="AJ71" i="29"/>
  <c r="Q71" i="29"/>
  <c r="BC71" i="29"/>
  <c r="BV79" i="35"/>
  <c r="BC79" i="35"/>
  <c r="BV79" i="34"/>
  <c r="BC79" i="34"/>
  <c r="BC79" i="33"/>
  <c r="BV79" i="33"/>
  <c r="BV79" i="32"/>
  <c r="BC79" i="32"/>
  <c r="BV79" i="31"/>
  <c r="BC79" i="31"/>
  <c r="BV79" i="29"/>
  <c r="BV79" i="30"/>
  <c r="BC79" i="30"/>
  <c r="AJ79" i="29"/>
  <c r="Q79" i="29"/>
  <c r="BC79" i="29"/>
  <c r="BV83" i="34"/>
  <c r="BC83" i="30"/>
  <c r="BV83" i="33"/>
  <c r="BV83" i="29"/>
  <c r="BC83" i="33"/>
  <c r="BC83" i="29"/>
  <c r="BC83" i="32"/>
  <c r="BV83" i="32"/>
  <c r="BV83" i="35"/>
  <c r="BC83" i="31"/>
  <c r="BC83" i="35"/>
  <c r="BV83" i="31"/>
  <c r="BC83" i="34"/>
  <c r="BV83" i="30"/>
  <c r="Q14" i="30"/>
  <c r="AJ14" i="30"/>
  <c r="C20" i="30"/>
  <c r="V20" i="30"/>
  <c r="C24" i="30"/>
  <c r="V24" i="30"/>
  <c r="Q27" i="30"/>
  <c r="AJ27" i="30"/>
  <c r="AA31" i="30"/>
  <c r="H31" i="30"/>
  <c r="Q34" i="30"/>
  <c r="AJ34" i="30"/>
  <c r="D38" i="30"/>
  <c r="W38" i="30"/>
  <c r="V42" i="30"/>
  <c r="C42" i="30"/>
  <c r="V46" i="30"/>
  <c r="C46" i="30"/>
  <c r="AJ49" i="30"/>
  <c r="Q49" i="30"/>
  <c r="AF52" i="30"/>
  <c r="M52" i="30"/>
  <c r="V55" i="30"/>
  <c r="C55" i="30"/>
  <c r="AJ58" i="30"/>
  <c r="Q58" i="30"/>
  <c r="AJ62" i="30"/>
  <c r="Q62" i="30"/>
  <c r="Q65" i="30"/>
  <c r="AJ65" i="30"/>
  <c r="H68" i="30"/>
  <c r="AA68" i="30"/>
  <c r="AJ71" i="30"/>
  <c r="Q71" i="30"/>
  <c r="V76" i="30"/>
  <c r="C76" i="30"/>
  <c r="V79" i="30"/>
  <c r="C79" i="30"/>
  <c r="Q81" i="30"/>
  <c r="AJ81" i="30"/>
  <c r="AJ82" i="30"/>
  <c r="Q82" i="30"/>
  <c r="I12" i="32"/>
  <c r="AB12" i="32"/>
  <c r="Q13" i="32"/>
  <c r="AJ13" i="32"/>
  <c r="H15" i="32"/>
  <c r="AA15" i="32"/>
  <c r="M16" i="32"/>
  <c r="AF16" i="32"/>
  <c r="AG17" i="32"/>
  <c r="N17" i="32"/>
  <c r="C19" i="32"/>
  <c r="V19" i="32"/>
  <c r="R20" i="32"/>
  <c r="AK20" i="32"/>
  <c r="AA22" i="32"/>
  <c r="H22" i="32"/>
  <c r="AG23" i="32"/>
  <c r="N23" i="32"/>
  <c r="AJ24" i="32"/>
  <c r="Q24" i="32"/>
  <c r="AK25" i="32"/>
  <c r="R25" i="32"/>
  <c r="AJ27" i="32"/>
  <c r="Q27" i="32"/>
  <c r="H29" i="32"/>
  <c r="AA29" i="32"/>
  <c r="I30" i="32"/>
  <c r="AB30" i="32"/>
  <c r="AG31" i="32"/>
  <c r="N31" i="32"/>
  <c r="AK32" i="32"/>
  <c r="R32" i="32"/>
  <c r="AK33" i="32"/>
  <c r="R33" i="32"/>
  <c r="C35" i="32"/>
  <c r="V35" i="32"/>
  <c r="AJ36" i="32"/>
  <c r="Q36" i="32"/>
  <c r="V38" i="32"/>
  <c r="C38" i="32"/>
  <c r="I39" i="32"/>
  <c r="AB39" i="32"/>
  <c r="AJ40" i="32"/>
  <c r="Q40" i="32"/>
  <c r="C42" i="32"/>
  <c r="V42" i="32"/>
  <c r="C44" i="32"/>
  <c r="V44" i="32"/>
  <c r="N45" i="32"/>
  <c r="AG45" i="32"/>
  <c r="AJ46" i="32"/>
  <c r="Q46" i="32"/>
  <c r="C48" i="32"/>
  <c r="V48" i="32"/>
  <c r="I49" i="32"/>
  <c r="AB49" i="32"/>
  <c r="N50" i="32"/>
  <c r="AG50" i="32"/>
  <c r="Q51" i="32"/>
  <c r="AJ51" i="32"/>
  <c r="Q53" i="32"/>
  <c r="AJ53" i="32"/>
  <c r="I55" i="32"/>
  <c r="AB55" i="32"/>
  <c r="AF56" i="32"/>
  <c r="M56" i="32"/>
  <c r="AJ57" i="32"/>
  <c r="Q57" i="32"/>
  <c r="Q59" i="32"/>
  <c r="AJ59" i="32"/>
  <c r="V61" i="32"/>
  <c r="C61" i="32"/>
  <c r="H62" i="32"/>
  <c r="AA62" i="32"/>
  <c r="I63" i="32"/>
  <c r="AB63" i="32"/>
  <c r="AJ64" i="32"/>
  <c r="Q64" i="32"/>
  <c r="C66" i="32"/>
  <c r="V66" i="32"/>
  <c r="AB67" i="32"/>
  <c r="I67" i="32"/>
  <c r="AA69" i="32"/>
  <c r="H69" i="32"/>
  <c r="AJ70" i="32"/>
  <c r="Q70" i="32"/>
  <c r="C72" i="32"/>
  <c r="V72" i="32"/>
  <c r="C73" i="32"/>
  <c r="V73" i="32"/>
  <c r="C74" i="32"/>
  <c r="V74" i="32"/>
  <c r="H75" i="32"/>
  <c r="AA75" i="32"/>
  <c r="AB76" i="32"/>
  <c r="I76" i="32"/>
  <c r="V78" i="32"/>
  <c r="C78" i="32"/>
  <c r="N79" i="32"/>
  <c r="AG79" i="32"/>
  <c r="AJ80" i="32"/>
  <c r="Q80" i="32"/>
  <c r="AK14" i="33"/>
  <c r="R14" i="33"/>
  <c r="R26" i="33"/>
  <c r="AK26" i="33"/>
  <c r="AK42" i="33"/>
  <c r="R42" i="33"/>
  <c r="R70" i="33"/>
  <c r="AK70" i="33"/>
  <c r="AK79" i="33"/>
  <c r="R79" i="33"/>
  <c r="AK81" i="33"/>
  <c r="R81" i="33"/>
  <c r="AK82" i="33"/>
  <c r="R82" i="33"/>
  <c r="C14" i="34"/>
  <c r="V14" i="34"/>
  <c r="Q16" i="34"/>
  <c r="AJ16" i="34"/>
  <c r="AA20" i="34"/>
  <c r="H20" i="34"/>
  <c r="V24" i="34"/>
  <c r="C24" i="34"/>
  <c r="M26" i="34"/>
  <c r="AF26" i="34"/>
  <c r="AJ29" i="34"/>
  <c r="Q29" i="34"/>
  <c r="Q32" i="34"/>
  <c r="AJ32" i="34"/>
  <c r="AJ35" i="34"/>
  <c r="Q35" i="34"/>
  <c r="Q39" i="34"/>
  <c r="AJ39" i="34"/>
  <c r="C42" i="34"/>
  <c r="V42" i="34"/>
  <c r="AJ45" i="34"/>
  <c r="Q45" i="34"/>
  <c r="D49" i="34"/>
  <c r="W49" i="34"/>
  <c r="Q51" i="34"/>
  <c r="AJ51" i="34"/>
  <c r="Q54" i="34"/>
  <c r="AJ54" i="34"/>
  <c r="Q57" i="34"/>
  <c r="AJ57" i="34"/>
  <c r="H61" i="34"/>
  <c r="AA61" i="34"/>
  <c r="Q63" i="34"/>
  <c r="AJ63" i="34"/>
  <c r="AA67" i="34"/>
  <c r="H67" i="34"/>
  <c r="AJ70" i="34"/>
  <c r="Q70" i="34"/>
  <c r="AF74" i="34"/>
  <c r="M74" i="34"/>
  <c r="AF76" i="34"/>
  <c r="M76" i="34"/>
  <c r="M79" i="34"/>
  <c r="AF79" i="34"/>
  <c r="Q12" i="35"/>
  <c r="AJ12" i="35"/>
  <c r="Q14" i="35"/>
  <c r="AJ14" i="35"/>
  <c r="O17" i="35"/>
  <c r="AH17" i="35"/>
  <c r="C19" i="35"/>
  <c r="V19" i="35"/>
  <c r="Q20" i="35"/>
  <c r="AJ20" i="35"/>
  <c r="AH22" i="35"/>
  <c r="O22" i="35"/>
  <c r="AH24" i="35"/>
  <c r="O24" i="35"/>
  <c r="C27" i="35"/>
  <c r="V27" i="35"/>
  <c r="Q28" i="35"/>
  <c r="AJ28" i="35"/>
  <c r="Q30" i="35"/>
  <c r="AJ30" i="35"/>
  <c r="Q33" i="35"/>
  <c r="AJ33" i="35"/>
  <c r="D35" i="35"/>
  <c r="W35" i="35"/>
  <c r="AH37" i="35"/>
  <c r="O37" i="35"/>
  <c r="Q38" i="35"/>
  <c r="AJ38" i="35"/>
  <c r="AH41" i="35"/>
  <c r="O41" i="35"/>
  <c r="H43" i="35"/>
  <c r="AA43" i="35"/>
  <c r="Q44" i="35"/>
  <c r="AJ44" i="35"/>
  <c r="AH46" i="35"/>
  <c r="O46" i="35"/>
  <c r="O49" i="35"/>
  <c r="AH49" i="35"/>
  <c r="AF51" i="35"/>
  <c r="M51" i="35"/>
  <c r="O53" i="35"/>
  <c r="AH53" i="35"/>
  <c r="AJ55" i="35"/>
  <c r="Q55" i="35"/>
  <c r="AJ57" i="35"/>
  <c r="Q57" i="35"/>
  <c r="V60" i="35"/>
  <c r="C60" i="35"/>
  <c r="AA62" i="35"/>
  <c r="H62" i="35"/>
  <c r="AF64" i="35"/>
  <c r="M64" i="35"/>
  <c r="O66" i="35"/>
  <c r="AH66" i="35"/>
  <c r="Q69" i="35"/>
  <c r="AJ69" i="35"/>
  <c r="C72" i="35"/>
  <c r="V72" i="35"/>
  <c r="C73" i="35"/>
  <c r="V73" i="35"/>
  <c r="AC74" i="35"/>
  <c r="J74" i="35"/>
  <c r="AH75" i="35"/>
  <c r="O75" i="35"/>
  <c r="AA77" i="35"/>
  <c r="H77" i="35"/>
  <c r="AF78" i="35"/>
  <c r="M78" i="35"/>
  <c r="C80" i="35"/>
  <c r="V80" i="35"/>
  <c r="AA81" i="35"/>
  <c r="H81" i="35"/>
  <c r="AA82" i="35"/>
  <c r="H82" i="35"/>
  <c r="D43" i="31"/>
  <c r="W43" i="31"/>
  <c r="U27" i="31"/>
  <c r="B27" i="31"/>
  <c r="B32" i="31"/>
  <c r="U32" i="31"/>
  <c r="U71" i="31"/>
  <c r="B71" i="31"/>
  <c r="BI38" i="35"/>
  <c r="AP38" i="35"/>
  <c r="BI38" i="34"/>
  <c r="AP38" i="34"/>
  <c r="BI38" i="33"/>
  <c r="AP38" i="33"/>
  <c r="AP38" i="32"/>
  <c r="BI38" i="32"/>
  <c r="BI38" i="31"/>
  <c r="AP38" i="31"/>
  <c r="BI38" i="30"/>
  <c r="W38" i="29"/>
  <c r="AP38" i="30"/>
  <c r="BI38" i="29"/>
  <c r="AP38" i="29"/>
  <c r="D38" i="29"/>
  <c r="D12" i="31"/>
  <c r="W12" i="31"/>
  <c r="W32" i="31"/>
  <c r="D32" i="31"/>
  <c r="W44" i="31"/>
  <c r="D44" i="31"/>
  <c r="B46" i="31"/>
  <c r="U46" i="31"/>
  <c r="D31" i="31"/>
  <c r="W31" i="31"/>
  <c r="B24" i="31"/>
  <c r="U24" i="31"/>
  <c r="D47" i="31"/>
  <c r="W47" i="31"/>
  <c r="W71" i="31"/>
  <c r="D71" i="31"/>
  <c r="U74" i="31"/>
  <c r="B74" i="31"/>
  <c r="B58" i="31"/>
  <c r="U58" i="31"/>
  <c r="W36" i="31"/>
  <c r="D36" i="31"/>
  <c r="B72" i="31"/>
  <c r="U72" i="31"/>
  <c r="B73" i="31"/>
  <c r="U73" i="31"/>
  <c r="U14" i="29"/>
  <c r="B14" i="29"/>
  <c r="AN78" i="35"/>
  <c r="BG78" i="35"/>
  <c r="AN78" i="34"/>
  <c r="BG78" i="34"/>
  <c r="BG78" i="33"/>
  <c r="AN78" i="33"/>
  <c r="BG78" i="32"/>
  <c r="AN78" i="32"/>
  <c r="BG78" i="31"/>
  <c r="AN78" i="31"/>
  <c r="AN78" i="30"/>
  <c r="BG78" i="29"/>
  <c r="BG78" i="30"/>
  <c r="AN78" i="29"/>
  <c r="U78" i="29"/>
  <c r="B78" i="29"/>
  <c r="AN82" i="33"/>
  <c r="AN82" i="29"/>
  <c r="BG82" i="32"/>
  <c r="AN82" i="32"/>
  <c r="BG82" i="35"/>
  <c r="AN82" i="31"/>
  <c r="AN82" i="35"/>
  <c r="BG82" i="31"/>
  <c r="BG82" i="34"/>
  <c r="AN82" i="30"/>
  <c r="AN82" i="34"/>
  <c r="BG82" i="30"/>
  <c r="BG82" i="33"/>
  <c r="BG82" i="29"/>
  <c r="U14" i="30"/>
  <c r="B14" i="30"/>
  <c r="B39" i="30"/>
  <c r="U39" i="30"/>
  <c r="W69" i="30"/>
  <c r="D69" i="30"/>
  <c r="W21" i="30"/>
  <c r="D21" i="30"/>
  <c r="D46" i="30"/>
  <c r="W46" i="30"/>
  <c r="D36" i="30"/>
  <c r="W36" i="30"/>
  <c r="D48" i="30"/>
  <c r="W48" i="30"/>
  <c r="W76" i="30"/>
  <c r="D76" i="30"/>
  <c r="U56" i="30"/>
  <c r="B56" i="30"/>
  <c r="U67" i="30"/>
  <c r="B67" i="30"/>
  <c r="D54" i="30"/>
  <c r="W54" i="30"/>
  <c r="U80" i="30"/>
  <c r="B80" i="30"/>
  <c r="B41" i="32"/>
  <c r="U41" i="32"/>
  <c r="W53" i="32"/>
  <c r="D53" i="32"/>
  <c r="W61" i="32"/>
  <c r="D61" i="32"/>
  <c r="D71" i="32"/>
  <c r="W71" i="32"/>
  <c r="B14" i="32"/>
  <c r="U14" i="32"/>
  <c r="B50" i="32"/>
  <c r="U50" i="32"/>
  <c r="B49" i="32"/>
  <c r="U49" i="32"/>
  <c r="U48" i="32"/>
  <c r="B48" i="32"/>
  <c r="U27" i="32"/>
  <c r="B27" i="32"/>
  <c r="U62" i="32"/>
  <c r="B62" i="32"/>
  <c r="D79" i="32"/>
  <c r="W79" i="32"/>
  <c r="U79" i="33"/>
  <c r="B79" i="33"/>
  <c r="D70" i="34"/>
  <c r="W70" i="34"/>
  <c r="W63" i="34"/>
  <c r="D63" i="34"/>
  <c r="U68" i="34"/>
  <c r="B68" i="34"/>
  <c r="D26" i="34"/>
  <c r="W26" i="34"/>
  <c r="U56" i="34"/>
  <c r="B56" i="34"/>
  <c r="U62" i="34"/>
  <c r="B62" i="34"/>
  <c r="U40" i="34"/>
  <c r="B40" i="34"/>
  <c r="U19" i="34"/>
  <c r="B19" i="34"/>
  <c r="U14" i="35"/>
  <c r="B14" i="35"/>
  <c r="U18" i="35"/>
  <c r="B18" i="35"/>
  <c r="B57" i="35"/>
  <c r="U57" i="35"/>
  <c r="B75" i="35"/>
  <c r="U75" i="35"/>
  <c r="U12" i="35"/>
  <c r="B12" i="35"/>
  <c r="D20" i="35"/>
  <c r="W20" i="35"/>
  <c r="D59" i="35"/>
  <c r="W59" i="35"/>
  <c r="U81" i="35"/>
  <c r="B81" i="35"/>
  <c r="U82" i="35"/>
  <c r="B82" i="35"/>
  <c r="B64" i="35"/>
  <c r="U64" i="35"/>
  <c r="U16" i="35"/>
  <c r="B16" i="35"/>
  <c r="D43" i="35"/>
  <c r="W43" i="35"/>
  <c r="W69" i="35"/>
  <c r="D69" i="35"/>
  <c r="W22" i="35"/>
  <c r="D22" i="35"/>
  <c r="D71" i="35"/>
  <c r="W71" i="35"/>
  <c r="B60" i="31"/>
  <c r="U60" i="31"/>
  <c r="U65" i="31"/>
  <c r="B65" i="31"/>
  <c r="N81" i="31"/>
  <c r="AG81" i="31"/>
  <c r="AG82" i="31"/>
  <c r="N82" i="31"/>
  <c r="E77" i="31"/>
  <c r="X77" i="31"/>
  <c r="X71" i="31"/>
  <c r="E71" i="31"/>
  <c r="X67" i="31"/>
  <c r="E67" i="31"/>
  <c r="N62" i="31"/>
  <c r="AG62" i="31"/>
  <c r="D59" i="31"/>
  <c r="W59" i="31"/>
  <c r="X55" i="31"/>
  <c r="E55" i="31"/>
  <c r="W50" i="31"/>
  <c r="D50" i="31"/>
  <c r="W46" i="31"/>
  <c r="D46" i="31"/>
  <c r="X42" i="31"/>
  <c r="E42" i="31"/>
  <c r="AG36" i="31"/>
  <c r="N36" i="31"/>
  <c r="E31" i="31"/>
  <c r="X31" i="31"/>
  <c r="E25" i="31"/>
  <c r="X25" i="31"/>
  <c r="N20" i="31"/>
  <c r="AG20" i="31"/>
  <c r="N13" i="31"/>
  <c r="AG13" i="31"/>
  <c r="W33" i="31"/>
  <c r="D33" i="31"/>
  <c r="AY42" i="35"/>
  <c r="BR42" i="35"/>
  <c r="BR42" i="34"/>
  <c r="AY42" i="34"/>
  <c r="AY42" i="33"/>
  <c r="BR42" i="32"/>
  <c r="BR42" i="33"/>
  <c r="AY42" i="32"/>
  <c r="AY42" i="31"/>
  <c r="BR42" i="31"/>
  <c r="BR42" i="30"/>
  <c r="AY42" i="30"/>
  <c r="AY42" i="29"/>
  <c r="AF42" i="29"/>
  <c r="BR42" i="29"/>
  <c r="M42" i="29"/>
  <c r="BM35" i="35"/>
  <c r="AT35" i="35"/>
  <c r="AT35" i="34"/>
  <c r="BM35" i="33"/>
  <c r="BM35" i="34"/>
  <c r="AT35" i="33"/>
  <c r="BM35" i="32"/>
  <c r="BM35" i="31"/>
  <c r="AT35" i="32"/>
  <c r="AT35" i="31"/>
  <c r="BM35" i="30"/>
  <c r="AT35" i="30"/>
  <c r="BM35" i="29"/>
  <c r="AT35" i="29"/>
  <c r="AA35" i="29"/>
  <c r="H35" i="29"/>
  <c r="AY43" i="35"/>
  <c r="BR43" i="35"/>
  <c r="AY43" i="34"/>
  <c r="BR43" i="34"/>
  <c r="AY43" i="33"/>
  <c r="BR43" i="33"/>
  <c r="BR43" i="32"/>
  <c r="AY43" i="32"/>
  <c r="AY43" i="31"/>
  <c r="BR43" i="31"/>
  <c r="AY43" i="30"/>
  <c r="BR43" i="29"/>
  <c r="BR43" i="30"/>
  <c r="AF43" i="29"/>
  <c r="AY43" i="29"/>
  <c r="M43" i="29"/>
  <c r="AN15" i="35"/>
  <c r="BG15" i="35"/>
  <c r="BG15" i="34"/>
  <c r="AN15" i="34"/>
  <c r="BG15" i="33"/>
  <c r="AN15" i="33"/>
  <c r="BG15" i="32"/>
  <c r="AN15" i="32"/>
  <c r="BG15" i="31"/>
  <c r="AN15" i="31"/>
  <c r="BG15" i="30"/>
  <c r="AN15" i="30"/>
  <c r="BG15" i="29"/>
  <c r="AN15" i="29"/>
  <c r="U15" i="29"/>
  <c r="B15" i="29"/>
  <c r="AN47" i="35"/>
  <c r="BG47" i="35"/>
  <c r="BG47" i="34"/>
  <c r="AN47" i="34"/>
  <c r="AN47" i="33"/>
  <c r="BG47" i="33"/>
  <c r="BG47" i="32"/>
  <c r="AN47" i="32"/>
  <c r="BG47" i="31"/>
  <c r="AN47" i="31"/>
  <c r="BG47" i="30"/>
  <c r="AN47" i="30"/>
  <c r="B47" i="29"/>
  <c r="BG47" i="29"/>
  <c r="AN47" i="29"/>
  <c r="U47" i="29"/>
  <c r="BG45" i="35"/>
  <c r="AN45" i="35"/>
  <c r="BG45" i="34"/>
  <c r="AN45" i="34"/>
  <c r="BG45" i="33"/>
  <c r="AN45" i="33"/>
  <c r="BG45" i="32"/>
  <c r="BG45" i="31"/>
  <c r="AN45" i="32"/>
  <c r="AN45" i="31"/>
  <c r="BG45" i="30"/>
  <c r="BG45" i="29"/>
  <c r="AN45" i="29"/>
  <c r="U45" i="29"/>
  <c r="AN45" i="30"/>
  <c r="B45" i="29"/>
  <c r="BG26" i="35"/>
  <c r="AN26" i="35"/>
  <c r="BG26" i="34"/>
  <c r="AN26" i="34"/>
  <c r="BG26" i="33"/>
  <c r="AN26" i="33"/>
  <c r="AN26" i="32"/>
  <c r="BG26" i="32"/>
  <c r="BG26" i="31"/>
  <c r="AN26" i="31"/>
  <c r="AN26" i="30"/>
  <c r="BG26" i="30"/>
  <c r="BG26" i="29"/>
  <c r="AN26" i="29"/>
  <c r="U26" i="29"/>
  <c r="B26" i="29"/>
  <c r="AP16" i="35"/>
  <c r="BI16" i="35"/>
  <c r="AP16" i="34"/>
  <c r="BI16" i="34"/>
  <c r="BI16" i="33"/>
  <c r="AP16" i="33"/>
  <c r="BI16" i="32"/>
  <c r="AP16" i="32"/>
  <c r="BI16" i="31"/>
  <c r="AP16" i="31"/>
  <c r="BI16" i="30"/>
  <c r="AP16" i="30"/>
  <c r="BI16" i="29"/>
  <c r="AP16" i="29"/>
  <c r="W16" i="29"/>
  <c r="D16" i="29"/>
  <c r="AA32" i="30"/>
  <c r="H32" i="30"/>
  <c r="M33" i="30"/>
  <c r="AF33" i="30"/>
  <c r="AF72" i="30"/>
  <c r="M72" i="30"/>
  <c r="AF73" i="30"/>
  <c r="M73" i="30"/>
  <c r="M53" i="30"/>
  <c r="AF53" i="30"/>
  <c r="AA74" i="30"/>
  <c r="H74" i="30"/>
  <c r="M62" i="30"/>
  <c r="AF62" i="30"/>
  <c r="AA47" i="30"/>
  <c r="H47" i="30"/>
  <c r="M38" i="30"/>
  <c r="AF38" i="30"/>
  <c r="M28" i="30"/>
  <c r="AF28" i="30"/>
  <c r="W37" i="30"/>
  <c r="D37" i="30"/>
  <c r="H18" i="30"/>
  <c r="AA18" i="30"/>
  <c r="AF15" i="30"/>
  <c r="M15" i="30"/>
  <c r="W13" i="30"/>
  <c r="D13" i="30"/>
  <c r="AF77" i="32"/>
  <c r="M77" i="32"/>
  <c r="B37" i="32"/>
  <c r="U37" i="32"/>
  <c r="M65" i="32"/>
  <c r="AF65" i="32"/>
  <c r="AF48" i="32"/>
  <c r="M48" i="32"/>
  <c r="AF31" i="32"/>
  <c r="M31" i="32"/>
  <c r="C14" i="32"/>
  <c r="V14" i="32"/>
  <c r="E79" i="32"/>
  <c r="X79" i="32"/>
  <c r="E69" i="32"/>
  <c r="X69" i="32"/>
  <c r="X62" i="32"/>
  <c r="E62" i="32"/>
  <c r="X54" i="32"/>
  <c r="E54" i="32"/>
  <c r="X46" i="32"/>
  <c r="E46" i="32"/>
  <c r="E39" i="32"/>
  <c r="X39" i="32"/>
  <c r="E34" i="32"/>
  <c r="X34" i="32"/>
  <c r="X29" i="32"/>
  <c r="E29" i="32"/>
  <c r="X25" i="32"/>
  <c r="E25" i="32"/>
  <c r="D19" i="32"/>
  <c r="W19" i="32"/>
  <c r="W14" i="32"/>
  <c r="D14" i="32"/>
  <c r="M12" i="32"/>
  <c r="AF12" i="32"/>
  <c r="B25" i="33"/>
  <c r="U25" i="33"/>
  <c r="B70" i="33"/>
  <c r="U70" i="33"/>
  <c r="U25" i="34"/>
  <c r="B25" i="34"/>
  <c r="B81" i="34"/>
  <c r="U81" i="34"/>
  <c r="U82" i="34"/>
  <c r="B82" i="34"/>
  <c r="AA47" i="34"/>
  <c r="H47" i="34"/>
  <c r="AA26" i="34"/>
  <c r="H26" i="34"/>
  <c r="Y79" i="35"/>
  <c r="F79" i="35"/>
  <c r="Y68" i="35"/>
  <c r="F68" i="35"/>
  <c r="F40" i="35"/>
  <c r="Y40" i="35"/>
  <c r="AF48" i="35"/>
  <c r="M48" i="35"/>
  <c r="BG61" i="35"/>
  <c r="AN61" i="35"/>
  <c r="BG61" i="34"/>
  <c r="AN61" i="34"/>
  <c r="BG61" i="33"/>
  <c r="AN61" i="33"/>
  <c r="BG61" i="32"/>
  <c r="BG61" i="31"/>
  <c r="AN61" i="32"/>
  <c r="AN61" i="31"/>
  <c r="BG61" i="30"/>
  <c r="AN61" i="30"/>
  <c r="AN61" i="29"/>
  <c r="BG61" i="29"/>
  <c r="U61" i="29"/>
  <c r="B61" i="29"/>
  <c r="B31" i="30"/>
  <c r="U31" i="30"/>
  <c r="BG58" i="35"/>
  <c r="AN58" i="35"/>
  <c r="AN58" i="34"/>
  <c r="BG58" i="34"/>
  <c r="BG58" i="33"/>
  <c r="AN58" i="33"/>
  <c r="BG58" i="32"/>
  <c r="AN58" i="32"/>
  <c r="AN58" i="31"/>
  <c r="BG58" i="31"/>
  <c r="AN58" i="30"/>
  <c r="BG58" i="30"/>
  <c r="BG58" i="29"/>
  <c r="AN58" i="29"/>
  <c r="U58" i="29"/>
  <c r="B58" i="29"/>
  <c r="AN40" i="35"/>
  <c r="BG40" i="35"/>
  <c r="AN40" i="34"/>
  <c r="BG40" i="34"/>
  <c r="AN40" i="33"/>
  <c r="BG40" i="33"/>
  <c r="AN40" i="32"/>
  <c r="BG40" i="32"/>
  <c r="BG40" i="31"/>
  <c r="AN40" i="31"/>
  <c r="BG40" i="30"/>
  <c r="AN40" i="30"/>
  <c r="AN40" i="29"/>
  <c r="U40" i="29"/>
  <c r="BG40" i="29"/>
  <c r="B40" i="29"/>
  <c r="U26" i="30"/>
  <c r="B26" i="30"/>
  <c r="U49" i="35"/>
  <c r="B49" i="35"/>
  <c r="B21" i="35"/>
  <c r="U21" i="35"/>
  <c r="U16" i="34"/>
  <c r="B16" i="34"/>
  <c r="U72" i="33"/>
  <c r="B72" i="33"/>
  <c r="U73" i="33"/>
  <c r="B73" i="33"/>
  <c r="U53" i="33"/>
  <c r="B53" i="33"/>
  <c r="B43" i="33"/>
  <c r="U43" i="33"/>
  <c r="B35" i="33"/>
  <c r="U35" i="33"/>
  <c r="B30" i="33"/>
  <c r="U30" i="33"/>
  <c r="B18" i="33"/>
  <c r="U18" i="33"/>
  <c r="AX81" i="35"/>
  <c r="BQ81" i="35"/>
  <c r="AX81" i="34"/>
  <c r="BQ81" i="34"/>
  <c r="AX81" i="33"/>
  <c r="BQ81" i="33"/>
  <c r="BQ81" i="32"/>
  <c r="AX81" i="32"/>
  <c r="BQ81" i="31"/>
  <c r="AX81" i="31"/>
  <c r="BQ81" i="30"/>
  <c r="AX81" i="30"/>
  <c r="BQ81" i="29"/>
  <c r="L81" i="29"/>
  <c r="AX81" i="29"/>
  <c r="AE81" i="29"/>
  <c r="BQ85" i="33"/>
  <c r="AX85" i="30"/>
  <c r="AX85" i="33"/>
  <c r="AX85" i="29"/>
  <c r="AX85" i="32"/>
  <c r="BQ85" i="32"/>
  <c r="BQ85" i="35"/>
  <c r="AX85" i="31"/>
  <c r="AX85" i="35"/>
  <c r="BQ85" i="31"/>
  <c r="AX85" i="34"/>
  <c r="BQ85" i="30"/>
  <c r="BQ85" i="34"/>
  <c r="BQ85" i="29"/>
  <c r="AE82" i="29"/>
  <c r="L82" i="29"/>
  <c r="U28" i="34"/>
  <c r="B28" i="34"/>
  <c r="U50" i="33"/>
  <c r="B50" i="33"/>
  <c r="D76" i="34"/>
  <c r="W76" i="34"/>
  <c r="BI66" i="35"/>
  <c r="AP66" i="35"/>
  <c r="AP66" i="34"/>
  <c r="BI66" i="34"/>
  <c r="AP66" i="33"/>
  <c r="BI66" i="33"/>
  <c r="AP66" i="32"/>
  <c r="BI66" i="32"/>
  <c r="AP66" i="31"/>
  <c r="BI66" i="31"/>
  <c r="BI66" i="30"/>
  <c r="BI66" i="29"/>
  <c r="AP66" i="30"/>
  <c r="AP66" i="29"/>
  <c r="W66" i="29"/>
  <c r="D66" i="29"/>
  <c r="AP57" i="35"/>
  <c r="BI57" i="35"/>
  <c r="BI57" i="34"/>
  <c r="AP57" i="34"/>
  <c r="AP57" i="33"/>
  <c r="BI57" i="33"/>
  <c r="BI57" i="32"/>
  <c r="AP57" i="32"/>
  <c r="BI57" i="31"/>
  <c r="AP57" i="31"/>
  <c r="BI57" i="30"/>
  <c r="AP57" i="30"/>
  <c r="D57" i="29"/>
  <c r="BI57" i="29"/>
  <c r="AP57" i="29"/>
  <c r="W57" i="29"/>
  <c r="AP49" i="35"/>
  <c r="BI49" i="35"/>
  <c r="BI49" i="34"/>
  <c r="AP49" i="34"/>
  <c r="AP49" i="33"/>
  <c r="BI49" i="33"/>
  <c r="BI49" i="32"/>
  <c r="AP49" i="32"/>
  <c r="BI49" i="31"/>
  <c r="AP49" i="31"/>
  <c r="BI49" i="30"/>
  <c r="AP49" i="30"/>
  <c r="D49" i="29"/>
  <c r="BI49" i="29"/>
  <c r="AP49" i="29"/>
  <c r="W49" i="29"/>
  <c r="BI37" i="35"/>
  <c r="AP37" i="35"/>
  <c r="BI37" i="34"/>
  <c r="AP37" i="34"/>
  <c r="BI37" i="33"/>
  <c r="AP37" i="33"/>
  <c r="AP37" i="32"/>
  <c r="BI37" i="32"/>
  <c r="AP37" i="31"/>
  <c r="BI37" i="31"/>
  <c r="BI37" i="30"/>
  <c r="AP37" i="30"/>
  <c r="BI37" i="29"/>
  <c r="AP37" i="29"/>
  <c r="W37" i="29"/>
  <c r="D37" i="29"/>
  <c r="AP21" i="35"/>
  <c r="BI21" i="34"/>
  <c r="BI21" i="35"/>
  <c r="AP21" i="34"/>
  <c r="AP21" i="33"/>
  <c r="BI21" i="33"/>
  <c r="AP21" i="32"/>
  <c r="BI21" i="32"/>
  <c r="AP21" i="31"/>
  <c r="BI21" i="31"/>
  <c r="BI21" i="30"/>
  <c r="AP21" i="30"/>
  <c r="BI21" i="29"/>
  <c r="AP21" i="29"/>
  <c r="W21" i="29"/>
  <c r="D21" i="29"/>
  <c r="AE14" i="29"/>
  <c r="L14" i="29"/>
  <c r="AX22" i="35"/>
  <c r="BQ22" i="34"/>
  <c r="BQ22" i="35"/>
  <c r="AX22" i="34"/>
  <c r="AX22" i="33"/>
  <c r="BQ22" i="33"/>
  <c r="AX22" i="32"/>
  <c r="BQ22" i="32"/>
  <c r="AX22" i="31"/>
  <c r="BQ22" i="31"/>
  <c r="BQ22" i="30"/>
  <c r="AE22" i="29"/>
  <c r="AX22" i="30"/>
  <c r="BQ22" i="29"/>
  <c r="AX22" i="29"/>
  <c r="L22" i="29"/>
  <c r="BQ30" i="35"/>
  <c r="AX30" i="35"/>
  <c r="BQ30" i="34"/>
  <c r="AX30" i="34"/>
  <c r="AX30" i="33"/>
  <c r="BQ30" i="33"/>
  <c r="AX30" i="32"/>
  <c r="BQ30" i="32"/>
  <c r="AX30" i="31"/>
  <c r="BQ30" i="31"/>
  <c r="BQ30" i="30"/>
  <c r="AE30" i="29"/>
  <c r="AX30" i="30"/>
  <c r="BQ30" i="29"/>
  <c r="AX30" i="29"/>
  <c r="L30" i="29"/>
  <c r="BQ38" i="35"/>
  <c r="AX38" i="35"/>
  <c r="BQ38" i="34"/>
  <c r="AX38" i="34"/>
  <c r="BQ38" i="33"/>
  <c r="AX38" i="33"/>
  <c r="BQ38" i="32"/>
  <c r="AX38" i="32"/>
  <c r="BQ38" i="31"/>
  <c r="AX38" i="31"/>
  <c r="BQ38" i="29"/>
  <c r="BQ38" i="30"/>
  <c r="AE38" i="29"/>
  <c r="AX38" i="30"/>
  <c r="AX38" i="29"/>
  <c r="L38" i="29"/>
  <c r="BQ46" i="35"/>
  <c r="AX46" i="35"/>
  <c r="BQ46" i="34"/>
  <c r="AX46" i="34"/>
  <c r="BQ46" i="33"/>
  <c r="AX46" i="32"/>
  <c r="AX46" i="33"/>
  <c r="BQ46" i="32"/>
  <c r="BQ46" i="31"/>
  <c r="AX46" i="31"/>
  <c r="BQ46" i="29"/>
  <c r="BQ46" i="30"/>
  <c r="AX46" i="30"/>
  <c r="AE46" i="29"/>
  <c r="AX46" i="29"/>
  <c r="L46" i="29"/>
  <c r="BQ54" i="35"/>
  <c r="AX54" i="35"/>
  <c r="BQ54" i="34"/>
  <c r="AX54" i="34"/>
  <c r="BQ54" i="33"/>
  <c r="AX54" i="33"/>
  <c r="AX54" i="32"/>
  <c r="BQ54" i="32"/>
  <c r="BQ54" i="31"/>
  <c r="AX54" i="31"/>
  <c r="BQ54" i="29"/>
  <c r="BQ54" i="30"/>
  <c r="AE54" i="29"/>
  <c r="AX54" i="30"/>
  <c r="AX54" i="29"/>
  <c r="L54" i="29"/>
  <c r="BQ62" i="35"/>
  <c r="AX62" i="35"/>
  <c r="BQ62" i="34"/>
  <c r="AX62" i="34"/>
  <c r="BQ62" i="33"/>
  <c r="AX62" i="33"/>
  <c r="AX62" i="32"/>
  <c r="BQ62" i="32"/>
  <c r="BQ62" i="31"/>
  <c r="AX62" i="31"/>
  <c r="BQ62" i="29"/>
  <c r="BQ62" i="30"/>
  <c r="AE62" i="29"/>
  <c r="AX62" i="30"/>
  <c r="AX62" i="29"/>
  <c r="L62" i="29"/>
  <c r="BQ70" i="35"/>
  <c r="AX70" i="35"/>
  <c r="BQ70" i="34"/>
  <c r="AX70" i="34"/>
  <c r="BQ70" i="33"/>
  <c r="AX70" i="33"/>
  <c r="AX70" i="32"/>
  <c r="BQ70" i="32"/>
  <c r="BQ70" i="31"/>
  <c r="AX70" i="31"/>
  <c r="BQ70" i="29"/>
  <c r="BQ70" i="30"/>
  <c r="AE70" i="29"/>
  <c r="AX70" i="30"/>
  <c r="AX70" i="29"/>
  <c r="L70" i="29"/>
  <c r="AQ15" i="35"/>
  <c r="BJ15" i="34"/>
  <c r="BJ15" i="35"/>
  <c r="AQ15" i="34"/>
  <c r="AQ15" i="33"/>
  <c r="BJ15" i="33"/>
  <c r="AQ15" i="32"/>
  <c r="BJ15" i="32"/>
  <c r="AQ15" i="31"/>
  <c r="BJ15" i="31"/>
  <c r="AQ15" i="30"/>
  <c r="BJ15" i="30"/>
  <c r="BJ15" i="29"/>
  <c r="AQ15" i="29"/>
  <c r="X15" i="29"/>
  <c r="E15" i="29"/>
  <c r="AQ23" i="35"/>
  <c r="BJ23" i="34"/>
  <c r="BJ23" i="35"/>
  <c r="AQ23" i="34"/>
  <c r="AQ23" i="33"/>
  <c r="BJ23" i="33"/>
  <c r="AQ23" i="32"/>
  <c r="BJ23" i="32"/>
  <c r="AQ23" i="31"/>
  <c r="BJ23" i="31"/>
  <c r="AQ23" i="30"/>
  <c r="BJ23" i="30"/>
  <c r="BJ23" i="29"/>
  <c r="AQ23" i="29"/>
  <c r="X23" i="29"/>
  <c r="E23" i="29"/>
  <c r="BJ31" i="35"/>
  <c r="AQ31" i="35"/>
  <c r="BJ31" i="34"/>
  <c r="AQ31" i="34"/>
  <c r="AQ31" i="33"/>
  <c r="BJ31" i="33"/>
  <c r="AQ31" i="32"/>
  <c r="BJ31" i="32"/>
  <c r="AQ31" i="31"/>
  <c r="BJ31" i="31"/>
  <c r="AQ31" i="30"/>
  <c r="BJ31" i="30"/>
  <c r="BJ31" i="29"/>
  <c r="AQ31" i="29"/>
  <c r="X31" i="29"/>
  <c r="E31" i="29"/>
  <c r="BJ39" i="35"/>
  <c r="AQ39" i="35"/>
  <c r="BJ39" i="34"/>
  <c r="AQ39" i="34"/>
  <c r="BJ39" i="33"/>
  <c r="AQ39" i="33"/>
  <c r="BJ39" i="32"/>
  <c r="AQ39" i="32"/>
  <c r="BJ39" i="31"/>
  <c r="AQ39" i="31"/>
  <c r="AQ39" i="30"/>
  <c r="BJ39" i="30"/>
  <c r="AQ39" i="29"/>
  <c r="X39" i="29"/>
  <c r="BJ39" i="29"/>
  <c r="E39" i="29"/>
  <c r="BJ47" i="35"/>
  <c r="AQ47" i="35"/>
  <c r="BJ47" i="34"/>
  <c r="AQ47" i="34"/>
  <c r="BJ47" i="33"/>
  <c r="AQ47" i="33"/>
  <c r="AQ47" i="32"/>
  <c r="BJ47" i="32"/>
  <c r="BJ47" i="31"/>
  <c r="AQ47" i="31"/>
  <c r="AQ47" i="30"/>
  <c r="BJ47" i="30"/>
  <c r="BJ47" i="29"/>
  <c r="AQ47" i="29"/>
  <c r="X47" i="29"/>
  <c r="E47" i="29"/>
  <c r="BJ55" i="35"/>
  <c r="AQ55" i="35"/>
  <c r="BJ55" i="34"/>
  <c r="AQ55" i="34"/>
  <c r="BJ55" i="33"/>
  <c r="AQ55" i="33"/>
  <c r="AQ55" i="32"/>
  <c r="BJ55" i="32"/>
  <c r="BJ55" i="31"/>
  <c r="AQ55" i="31"/>
  <c r="AQ55" i="30"/>
  <c r="BJ55" i="29"/>
  <c r="BJ55" i="30"/>
  <c r="AQ55" i="29"/>
  <c r="X55" i="29"/>
  <c r="E55" i="29"/>
  <c r="BJ63" i="35"/>
  <c r="AQ63" i="35"/>
  <c r="BJ63" i="34"/>
  <c r="AQ63" i="34"/>
  <c r="BJ63" i="33"/>
  <c r="AQ63" i="33"/>
  <c r="AQ63" i="32"/>
  <c r="BJ63" i="32"/>
  <c r="BJ63" i="31"/>
  <c r="AQ63" i="31"/>
  <c r="AQ63" i="30"/>
  <c r="BJ63" i="29"/>
  <c r="BJ63" i="30"/>
  <c r="AQ63" i="29"/>
  <c r="X63" i="29"/>
  <c r="E63" i="29"/>
  <c r="BJ71" i="35"/>
  <c r="AQ71" i="35"/>
  <c r="BJ71" i="34"/>
  <c r="AQ71" i="34"/>
  <c r="BJ71" i="33"/>
  <c r="AQ71" i="33"/>
  <c r="AQ71" i="32"/>
  <c r="BJ71" i="32"/>
  <c r="BJ71" i="31"/>
  <c r="AQ71" i="31"/>
  <c r="AQ71" i="30"/>
  <c r="BJ71" i="29"/>
  <c r="BJ71" i="30"/>
  <c r="AQ71" i="29"/>
  <c r="X71" i="29"/>
  <c r="E71" i="29"/>
  <c r="AK17" i="30"/>
  <c r="R17" i="30"/>
  <c r="AK25" i="30"/>
  <c r="R25" i="30"/>
  <c r="AK33" i="30"/>
  <c r="R33" i="30"/>
  <c r="R41" i="30"/>
  <c r="AK41" i="30"/>
  <c r="R49" i="30"/>
  <c r="AK49" i="30"/>
  <c r="R57" i="30"/>
  <c r="AK57" i="30"/>
  <c r="R65" i="30"/>
  <c r="AK65" i="30"/>
  <c r="BB17" i="35"/>
  <c r="BU17" i="34"/>
  <c r="BU17" i="35"/>
  <c r="BB17" i="34"/>
  <c r="BB17" i="33"/>
  <c r="BU17" i="33"/>
  <c r="BB17" i="32"/>
  <c r="BU17" i="32"/>
  <c r="BB17" i="31"/>
  <c r="BU17" i="31"/>
  <c r="BB17" i="30"/>
  <c r="BU17" i="30"/>
  <c r="BU17" i="29"/>
  <c r="BB17" i="29"/>
  <c r="AI17" i="29"/>
  <c r="P17" i="29"/>
  <c r="BB25" i="35"/>
  <c r="BU25" i="34"/>
  <c r="BU25" i="35"/>
  <c r="BB25" i="34"/>
  <c r="BB25" i="33"/>
  <c r="BU25" i="33"/>
  <c r="BB25" i="32"/>
  <c r="BU25" i="32"/>
  <c r="BB25" i="31"/>
  <c r="BU25" i="31"/>
  <c r="BB25" i="30"/>
  <c r="BU25" i="30"/>
  <c r="BU25" i="29"/>
  <c r="BB25" i="29"/>
  <c r="AI25" i="29"/>
  <c r="P25" i="29"/>
  <c r="BU33" i="35"/>
  <c r="BB33" i="35"/>
  <c r="BU33" i="34"/>
  <c r="BB33" i="34"/>
  <c r="BB33" i="33"/>
  <c r="BU33" i="33"/>
  <c r="BB33" i="32"/>
  <c r="BU33" i="32"/>
  <c r="BU33" i="31"/>
  <c r="BB33" i="31"/>
  <c r="BB33" i="30"/>
  <c r="BU33" i="30"/>
  <c r="BU33" i="29"/>
  <c r="BB33" i="29"/>
  <c r="AI33" i="29"/>
  <c r="P33" i="29"/>
  <c r="BU41" i="35"/>
  <c r="BB41" i="35"/>
  <c r="BU41" i="34"/>
  <c r="BU41" i="33"/>
  <c r="BB41" i="33"/>
  <c r="BB41" i="34"/>
  <c r="BB41" i="32"/>
  <c r="BU41" i="32"/>
  <c r="BB41" i="31"/>
  <c r="BU41" i="31"/>
  <c r="BB41" i="30"/>
  <c r="BU41" i="30"/>
  <c r="BU41" i="29"/>
  <c r="BB41" i="29"/>
  <c r="AI41" i="29"/>
  <c r="P41" i="29"/>
  <c r="BU49" i="35"/>
  <c r="BB49" i="35"/>
  <c r="BU49" i="34"/>
  <c r="BB49" i="34"/>
  <c r="BU49" i="33"/>
  <c r="BB49" i="33"/>
  <c r="BB49" i="32"/>
  <c r="BB49" i="31"/>
  <c r="BU49" i="31"/>
  <c r="BU49" i="32"/>
  <c r="BB49" i="30"/>
  <c r="BU49" i="30"/>
  <c r="BB49" i="29"/>
  <c r="BU49" i="29"/>
  <c r="AI49" i="29"/>
  <c r="P49" i="29"/>
  <c r="BU57" i="35"/>
  <c r="BB57" i="35"/>
  <c r="BU57" i="34"/>
  <c r="BB57" i="34"/>
  <c r="BU57" i="33"/>
  <c r="BB57" i="33"/>
  <c r="BB57" i="32"/>
  <c r="BU57" i="32"/>
  <c r="BB57" i="31"/>
  <c r="BU57" i="31"/>
  <c r="BB57" i="30"/>
  <c r="BU57" i="30"/>
  <c r="BB57" i="29"/>
  <c r="AI57" i="29"/>
  <c r="BU57" i="29"/>
  <c r="P57" i="29"/>
  <c r="BU65" i="35"/>
  <c r="BB65" i="35"/>
  <c r="BU65" i="34"/>
  <c r="BB65" i="34"/>
  <c r="BU65" i="33"/>
  <c r="BB65" i="33"/>
  <c r="BB65" i="32"/>
  <c r="BU65" i="32"/>
  <c r="BB65" i="31"/>
  <c r="BU65" i="31"/>
  <c r="BB65" i="30"/>
  <c r="BU65" i="30"/>
  <c r="BU65" i="29"/>
  <c r="BB65" i="29"/>
  <c r="AI65" i="29"/>
  <c r="P65" i="29"/>
  <c r="BA19" i="35"/>
  <c r="BT19" i="35"/>
  <c r="BA19" i="34"/>
  <c r="BT19" i="34"/>
  <c r="BT19" i="33"/>
  <c r="BA19" i="33"/>
  <c r="BT19" i="32"/>
  <c r="BA19" i="32"/>
  <c r="BT19" i="31"/>
  <c r="BA19" i="31"/>
  <c r="BT19" i="30"/>
  <c r="BA19" i="30"/>
  <c r="BT19" i="29"/>
  <c r="BA19" i="29"/>
  <c r="AH19" i="29"/>
  <c r="O19" i="29"/>
  <c r="BA27" i="35"/>
  <c r="BT27" i="35"/>
  <c r="BA27" i="34"/>
  <c r="BT27" i="34"/>
  <c r="BT27" i="33"/>
  <c r="BA27" i="33"/>
  <c r="BT27" i="32"/>
  <c r="BA27" i="32"/>
  <c r="BT27" i="31"/>
  <c r="BA27" i="31"/>
  <c r="BT27" i="30"/>
  <c r="BA27" i="30"/>
  <c r="BT27" i="29"/>
  <c r="BA27" i="29"/>
  <c r="AH27" i="29"/>
  <c r="O27" i="29"/>
  <c r="BA35" i="35"/>
  <c r="BT35" i="35"/>
  <c r="BA35" i="34"/>
  <c r="BT35" i="34"/>
  <c r="BT35" i="33"/>
  <c r="BA35" i="33"/>
  <c r="BT35" i="32"/>
  <c r="BA35" i="32"/>
  <c r="BA35" i="31"/>
  <c r="BT35" i="31"/>
  <c r="BT35" i="30"/>
  <c r="BA35" i="30"/>
  <c r="BT35" i="29"/>
  <c r="BA35" i="29"/>
  <c r="AH35" i="29"/>
  <c r="O35" i="29"/>
  <c r="BA43" i="35"/>
  <c r="BT43" i="35"/>
  <c r="BA43" i="34"/>
  <c r="BT43" i="33"/>
  <c r="BT43" i="34"/>
  <c r="BA43" i="33"/>
  <c r="BT43" i="32"/>
  <c r="BT43" i="31"/>
  <c r="BA43" i="32"/>
  <c r="BA43" i="31"/>
  <c r="BT43" i="30"/>
  <c r="BA43" i="30"/>
  <c r="BT43" i="29"/>
  <c r="BA43" i="29"/>
  <c r="AH43" i="29"/>
  <c r="O43" i="29"/>
  <c r="BA51" i="35"/>
  <c r="BT51" i="35"/>
  <c r="BT51" i="34"/>
  <c r="BA51" i="34"/>
  <c r="BT51" i="33"/>
  <c r="BA51" i="33"/>
  <c r="BT51" i="32"/>
  <c r="BA51" i="32"/>
  <c r="BT51" i="31"/>
  <c r="BA51" i="31"/>
  <c r="BT51" i="30"/>
  <c r="BA51" i="30"/>
  <c r="BT51" i="29"/>
  <c r="BA51" i="29"/>
  <c r="AH51" i="29"/>
  <c r="O51" i="29"/>
  <c r="BA59" i="35"/>
  <c r="BT59" i="35"/>
  <c r="BT59" i="34"/>
  <c r="BA59" i="34"/>
  <c r="BT59" i="33"/>
  <c r="BA59" i="33"/>
  <c r="BT59" i="32"/>
  <c r="BT59" i="31"/>
  <c r="BA59" i="31"/>
  <c r="BA59" i="32"/>
  <c r="BT59" i="30"/>
  <c r="BA59" i="30"/>
  <c r="BT59" i="29"/>
  <c r="BA59" i="29"/>
  <c r="AH59" i="29"/>
  <c r="O59" i="29"/>
  <c r="BA67" i="35"/>
  <c r="BT67" i="35"/>
  <c r="BT67" i="34"/>
  <c r="BA67" i="34"/>
  <c r="BT67" i="33"/>
  <c r="BA67" i="33"/>
  <c r="BT67" i="32"/>
  <c r="BA67" i="32"/>
  <c r="BT67" i="31"/>
  <c r="BA67" i="31"/>
  <c r="BT67" i="30"/>
  <c r="BA67" i="30"/>
  <c r="BT67" i="29"/>
  <c r="BA67" i="29"/>
  <c r="AH67" i="29"/>
  <c r="O67" i="29"/>
  <c r="AG13" i="29"/>
  <c r="N13" i="29"/>
  <c r="BS21" i="35"/>
  <c r="AZ21" i="34"/>
  <c r="AZ21" i="35"/>
  <c r="BS21" i="34"/>
  <c r="BS21" i="33"/>
  <c r="AZ21" i="33"/>
  <c r="BS21" i="32"/>
  <c r="AZ21" i="32"/>
  <c r="BS21" i="31"/>
  <c r="AZ21" i="31"/>
  <c r="BS21" i="30"/>
  <c r="AZ21" i="30"/>
  <c r="BS21" i="29"/>
  <c r="AZ21" i="29"/>
  <c r="AG21" i="29"/>
  <c r="N21" i="29"/>
  <c r="BS29" i="35"/>
  <c r="AZ29" i="35"/>
  <c r="AZ29" i="34"/>
  <c r="BS29" i="34"/>
  <c r="BS29" i="33"/>
  <c r="AZ29" i="33"/>
  <c r="BS29" i="32"/>
  <c r="AZ29" i="32"/>
  <c r="BS29" i="31"/>
  <c r="AZ29" i="31"/>
  <c r="BS29" i="30"/>
  <c r="AZ29" i="30"/>
  <c r="BS29" i="29"/>
  <c r="AZ29" i="29"/>
  <c r="AG29" i="29"/>
  <c r="N29" i="29"/>
  <c r="BS37" i="35"/>
  <c r="AZ37" i="35"/>
  <c r="AZ37" i="34"/>
  <c r="BS37" i="34"/>
  <c r="AZ37" i="33"/>
  <c r="BS37" i="33"/>
  <c r="AZ37" i="32"/>
  <c r="BS37" i="32"/>
  <c r="AZ37" i="31"/>
  <c r="BS37" i="31"/>
  <c r="BS37" i="30"/>
  <c r="AZ37" i="30"/>
  <c r="BS37" i="29"/>
  <c r="AZ37" i="29"/>
  <c r="AG37" i="29"/>
  <c r="N37" i="29"/>
  <c r="BS45" i="35"/>
  <c r="AZ45" i="35"/>
  <c r="AZ45" i="34"/>
  <c r="BS45" i="34"/>
  <c r="AZ45" i="33"/>
  <c r="BS45" i="33"/>
  <c r="AZ45" i="32"/>
  <c r="BS45" i="32"/>
  <c r="BS45" i="31"/>
  <c r="AZ45" i="31"/>
  <c r="BS45" i="30"/>
  <c r="AZ45" i="30"/>
  <c r="AZ45" i="29"/>
  <c r="BS45" i="29"/>
  <c r="AG45" i="29"/>
  <c r="N45" i="29"/>
  <c r="BS53" i="35"/>
  <c r="AZ53" i="35"/>
  <c r="AZ53" i="34"/>
  <c r="BS53" i="34"/>
  <c r="AZ53" i="33"/>
  <c r="BS53" i="33"/>
  <c r="AZ53" i="32"/>
  <c r="BS53" i="31"/>
  <c r="BS53" i="32"/>
  <c r="AZ53" i="31"/>
  <c r="BS53" i="30"/>
  <c r="AZ53" i="30"/>
  <c r="AZ53" i="29"/>
  <c r="AG53" i="29"/>
  <c r="BS53" i="29"/>
  <c r="N53" i="29"/>
  <c r="BS61" i="35"/>
  <c r="AZ61" i="35"/>
  <c r="AZ61" i="34"/>
  <c r="BS61" i="34"/>
  <c r="AZ61" i="33"/>
  <c r="BS61" i="33"/>
  <c r="AZ61" i="32"/>
  <c r="BS61" i="31"/>
  <c r="BS61" i="32"/>
  <c r="AZ61" i="31"/>
  <c r="BS61" i="30"/>
  <c r="BS61" i="29"/>
  <c r="AZ61" i="30"/>
  <c r="AZ61" i="29"/>
  <c r="AG61" i="29"/>
  <c r="N61" i="29"/>
  <c r="BS69" i="35"/>
  <c r="AZ69" i="35"/>
  <c r="AZ69" i="34"/>
  <c r="BS69" i="34"/>
  <c r="AZ69" i="33"/>
  <c r="BS69" i="33"/>
  <c r="AZ69" i="32"/>
  <c r="BS69" i="32"/>
  <c r="BS69" i="31"/>
  <c r="AZ69" i="31"/>
  <c r="BS69" i="30"/>
  <c r="BS69" i="29"/>
  <c r="AZ69" i="30"/>
  <c r="AZ69" i="29"/>
  <c r="AG69" i="29"/>
  <c r="N69" i="29"/>
  <c r="BS73" i="31"/>
  <c r="AZ73" i="35"/>
  <c r="AZ73" i="31"/>
  <c r="BS73" i="35"/>
  <c r="AZ73" i="32"/>
  <c r="BS73" i="34"/>
  <c r="BS73" i="30"/>
  <c r="AZ73" i="34"/>
  <c r="AZ73" i="30"/>
  <c r="BS73" i="33"/>
  <c r="AZ73" i="29"/>
  <c r="AZ73" i="33"/>
  <c r="BS73" i="32"/>
  <c r="BS73" i="29"/>
  <c r="AY25" i="35"/>
  <c r="BR25" i="35"/>
  <c r="AY25" i="34"/>
  <c r="BR25" i="34"/>
  <c r="BR25" i="33"/>
  <c r="AY25" i="33"/>
  <c r="BR25" i="32"/>
  <c r="AY25" i="32"/>
  <c r="BR25" i="31"/>
  <c r="AY25" i="31"/>
  <c r="BR25" i="30"/>
  <c r="AY25" i="30"/>
  <c r="BR25" i="29"/>
  <c r="AY25" i="29"/>
  <c r="AF25" i="29"/>
  <c r="M25" i="29"/>
  <c r="BR45" i="35"/>
  <c r="AY45" i="35"/>
  <c r="BR45" i="34"/>
  <c r="BR45" i="33"/>
  <c r="AY45" i="33"/>
  <c r="AY45" i="34"/>
  <c r="BR45" i="32"/>
  <c r="AY45" i="32"/>
  <c r="AY45" i="31"/>
  <c r="BR45" i="31"/>
  <c r="BR45" i="30"/>
  <c r="AY45" i="30"/>
  <c r="AY45" i="29"/>
  <c r="BR45" i="29"/>
  <c r="AF45" i="29"/>
  <c r="M45" i="29"/>
  <c r="AF61" i="30"/>
  <c r="M61" i="30"/>
  <c r="AV19" i="35"/>
  <c r="BO19" i="34"/>
  <c r="BO19" i="35"/>
  <c r="AV19" i="34"/>
  <c r="AV19" i="33"/>
  <c r="BO19" i="33"/>
  <c r="AV19" i="32"/>
  <c r="BO19" i="32"/>
  <c r="AV19" i="31"/>
  <c r="BO19" i="31"/>
  <c r="BO19" i="30"/>
  <c r="AV19" i="30"/>
  <c r="BO19" i="29"/>
  <c r="AV19" i="29"/>
  <c r="AC19" i="29"/>
  <c r="J19" i="29"/>
  <c r="AV27" i="35"/>
  <c r="BO27" i="34"/>
  <c r="BO27" i="35"/>
  <c r="AV27" i="34"/>
  <c r="AV27" i="33"/>
  <c r="BO27" i="33"/>
  <c r="AV27" i="32"/>
  <c r="BO27" i="32"/>
  <c r="AV27" i="31"/>
  <c r="BO27" i="31"/>
  <c r="BO27" i="30"/>
  <c r="AV27" i="30"/>
  <c r="BO27" i="29"/>
  <c r="AV27" i="29"/>
  <c r="AC27" i="29"/>
  <c r="J27" i="29"/>
  <c r="BO35" i="35"/>
  <c r="AV35" i="35"/>
  <c r="BO35" i="34"/>
  <c r="BO35" i="33"/>
  <c r="AV35" i="34"/>
  <c r="AV35" i="33"/>
  <c r="AV35" i="32"/>
  <c r="BO35" i="32"/>
  <c r="BO35" i="31"/>
  <c r="AV35" i="31"/>
  <c r="BO35" i="30"/>
  <c r="AV35" i="30"/>
  <c r="BO35" i="29"/>
  <c r="AV35" i="29"/>
  <c r="AC35" i="29"/>
  <c r="J35" i="29"/>
  <c r="BO43" i="35"/>
  <c r="AV43" i="35"/>
  <c r="BO43" i="34"/>
  <c r="BO43" i="33"/>
  <c r="AV43" i="34"/>
  <c r="AV43" i="33"/>
  <c r="AV43" i="32"/>
  <c r="AV43" i="31"/>
  <c r="BO43" i="32"/>
  <c r="BO43" i="31"/>
  <c r="BO43" i="30"/>
  <c r="AV43" i="30"/>
  <c r="AV43" i="29"/>
  <c r="AC43" i="29"/>
  <c r="BO43" i="29"/>
  <c r="J43" i="29"/>
  <c r="BO51" i="35"/>
  <c r="AV51" i="35"/>
  <c r="BO51" i="34"/>
  <c r="AV51" i="34"/>
  <c r="BO51" i="33"/>
  <c r="AV51" i="33"/>
  <c r="AV51" i="32"/>
  <c r="AV51" i="31"/>
  <c r="BO51" i="32"/>
  <c r="BO51" i="31"/>
  <c r="BO51" i="30"/>
  <c r="AV51" i="30"/>
  <c r="AV51" i="29"/>
  <c r="AC51" i="29"/>
  <c r="BO51" i="29"/>
  <c r="J51" i="29"/>
  <c r="BO59" i="35"/>
  <c r="AV59" i="35"/>
  <c r="BO59" i="34"/>
  <c r="AV59" i="34"/>
  <c r="BO59" i="33"/>
  <c r="AV59" i="33"/>
  <c r="AV59" i="32"/>
  <c r="BO59" i="32"/>
  <c r="AV59" i="31"/>
  <c r="BO59" i="31"/>
  <c r="BO59" i="30"/>
  <c r="AV59" i="30"/>
  <c r="AV59" i="29"/>
  <c r="AC59" i="29"/>
  <c r="BO59" i="29"/>
  <c r="J59" i="29"/>
  <c r="BO67" i="35"/>
  <c r="AV67" i="35"/>
  <c r="BO67" i="34"/>
  <c r="AV67" i="34"/>
  <c r="BO67" i="33"/>
  <c r="AV67" i="33"/>
  <c r="AV67" i="32"/>
  <c r="BO67" i="32"/>
  <c r="AV67" i="31"/>
  <c r="BO67" i="31"/>
  <c r="BO67" i="30"/>
  <c r="AV67" i="30"/>
  <c r="BO67" i="29"/>
  <c r="AV67" i="29"/>
  <c r="AC67" i="29"/>
  <c r="J67" i="29"/>
  <c r="AB13" i="29"/>
  <c r="I13" i="29"/>
  <c r="AU21" i="35"/>
  <c r="BN21" i="35"/>
  <c r="AU21" i="34"/>
  <c r="BN21" i="34"/>
  <c r="BN21" i="33"/>
  <c r="AU21" i="33"/>
  <c r="BN21" i="32"/>
  <c r="AU21" i="32"/>
  <c r="BN21" i="31"/>
  <c r="AU21" i="31"/>
  <c r="AU21" i="30"/>
  <c r="BN21" i="30"/>
  <c r="BN21" i="29"/>
  <c r="AU21" i="29"/>
  <c r="AB21" i="29"/>
  <c r="I21" i="29"/>
  <c r="AU29" i="35"/>
  <c r="BN29" i="35"/>
  <c r="AU29" i="34"/>
  <c r="BN29" i="34"/>
  <c r="BN29" i="33"/>
  <c r="AU29" i="33"/>
  <c r="BN29" i="32"/>
  <c r="AU29" i="32"/>
  <c r="BN29" i="31"/>
  <c r="AU29" i="31"/>
  <c r="AU29" i="30"/>
  <c r="BN29" i="30"/>
  <c r="BN29" i="29"/>
  <c r="AU29" i="29"/>
  <c r="AB29" i="29"/>
  <c r="I29" i="29"/>
  <c r="AU37" i="35"/>
  <c r="BN37" i="35"/>
  <c r="AU37" i="34"/>
  <c r="BN37" i="34"/>
  <c r="BN37" i="33"/>
  <c r="AU37" i="33"/>
  <c r="BN37" i="32"/>
  <c r="AU37" i="32"/>
  <c r="AU37" i="31"/>
  <c r="BN37" i="31"/>
  <c r="AU37" i="30"/>
  <c r="BN37" i="30"/>
  <c r="BN37" i="29"/>
  <c r="AU37" i="29"/>
  <c r="AB37" i="29"/>
  <c r="I37" i="29"/>
  <c r="AU45" i="35"/>
  <c r="BN45" i="35"/>
  <c r="BN45" i="34"/>
  <c r="AU45" i="34"/>
  <c r="BN45" i="33"/>
  <c r="AU45" i="33"/>
  <c r="BN45" i="32"/>
  <c r="BN45" i="31"/>
  <c r="AU45" i="32"/>
  <c r="AU45" i="31"/>
  <c r="AU45" i="30"/>
  <c r="BN45" i="30"/>
  <c r="AU45" i="29"/>
  <c r="BN45" i="29"/>
  <c r="AB45" i="29"/>
  <c r="I45" i="29"/>
  <c r="AU53" i="35"/>
  <c r="BN53" i="35"/>
  <c r="BN53" i="34"/>
  <c r="AU53" i="34"/>
  <c r="BN53" i="33"/>
  <c r="AU53" i="33"/>
  <c r="BN53" i="32"/>
  <c r="BN53" i="31"/>
  <c r="AU53" i="31"/>
  <c r="AU53" i="32"/>
  <c r="AU53" i="30"/>
  <c r="BN53" i="30"/>
  <c r="BN53" i="29"/>
  <c r="AU53" i="29"/>
  <c r="AB53" i="29"/>
  <c r="I53" i="29"/>
  <c r="AU61" i="35"/>
  <c r="BN61" i="35"/>
  <c r="BN61" i="34"/>
  <c r="AU61" i="34"/>
  <c r="BN61" i="33"/>
  <c r="AU61" i="33"/>
  <c r="BN61" i="32"/>
  <c r="BN61" i="31"/>
  <c r="AU61" i="31"/>
  <c r="AU61" i="32"/>
  <c r="AU61" i="30"/>
  <c r="BN61" i="30"/>
  <c r="BN61" i="29"/>
  <c r="AU61" i="29"/>
  <c r="AB61" i="29"/>
  <c r="I61" i="29"/>
  <c r="AU69" i="35"/>
  <c r="BN69" i="35"/>
  <c r="BN69" i="34"/>
  <c r="AU69" i="34"/>
  <c r="BN69" i="33"/>
  <c r="AU69" i="33"/>
  <c r="BN69" i="32"/>
  <c r="BN69" i="31"/>
  <c r="AU69" i="31"/>
  <c r="AU69" i="32"/>
  <c r="AU69" i="30"/>
  <c r="BN69" i="30"/>
  <c r="BN69" i="29"/>
  <c r="AU69" i="29"/>
  <c r="AB69" i="29"/>
  <c r="I69" i="29"/>
  <c r="BN73" i="32"/>
  <c r="AU73" i="32"/>
  <c r="BN73" i="35"/>
  <c r="AU73" i="31"/>
  <c r="AU73" i="35"/>
  <c r="BN73" i="31"/>
  <c r="AU73" i="34"/>
  <c r="AU73" i="30"/>
  <c r="BN73" i="34"/>
  <c r="BN73" i="30"/>
  <c r="BN73" i="33"/>
  <c r="BN73" i="29"/>
  <c r="AU73" i="33"/>
  <c r="AU73" i="29"/>
  <c r="AT25" i="35"/>
  <c r="BM25" i="34"/>
  <c r="BM25" i="35"/>
  <c r="AT25" i="34"/>
  <c r="AT25" i="33"/>
  <c r="BM25" i="33"/>
  <c r="AT25" i="32"/>
  <c r="BM25" i="32"/>
  <c r="AT25" i="31"/>
  <c r="BM25" i="31"/>
  <c r="AT25" i="30"/>
  <c r="BM25" i="30"/>
  <c r="BM25" i="29"/>
  <c r="AT25" i="29"/>
  <c r="AA25" i="29"/>
  <c r="H25" i="29"/>
  <c r="BM49" i="35"/>
  <c r="AT49" i="35"/>
  <c r="BM49" i="34"/>
  <c r="AT49" i="34"/>
  <c r="BM49" i="33"/>
  <c r="AT49" i="33"/>
  <c r="AT49" i="32"/>
  <c r="AT49" i="31"/>
  <c r="BM49" i="32"/>
  <c r="BM49" i="31"/>
  <c r="AT49" i="30"/>
  <c r="BM49" i="30"/>
  <c r="BM49" i="29"/>
  <c r="AT49" i="29"/>
  <c r="AA49" i="29"/>
  <c r="H49" i="29"/>
  <c r="AT61" i="35"/>
  <c r="BM61" i="35"/>
  <c r="BM61" i="34"/>
  <c r="AT61" i="34"/>
  <c r="AT61" i="33"/>
  <c r="BM61" i="33"/>
  <c r="BM61" i="32"/>
  <c r="AT61" i="32"/>
  <c r="AT61" i="31"/>
  <c r="BM61" i="31"/>
  <c r="AT61" i="30"/>
  <c r="BM61" i="30"/>
  <c r="H61" i="29"/>
  <c r="BM61" i="29"/>
  <c r="AT61" i="29"/>
  <c r="AA61" i="29"/>
  <c r="AS19" i="35"/>
  <c r="BL19" i="35"/>
  <c r="AS19" i="34"/>
  <c r="BL19" i="34"/>
  <c r="BL19" i="33"/>
  <c r="AS19" i="33"/>
  <c r="BL19" i="32"/>
  <c r="AS19" i="32"/>
  <c r="BL19" i="31"/>
  <c r="AS19" i="31"/>
  <c r="BL19" i="30"/>
  <c r="AS19" i="30"/>
  <c r="BL19" i="29"/>
  <c r="AS19" i="29"/>
  <c r="Z19" i="29"/>
  <c r="G19" i="29"/>
  <c r="AS27" i="35"/>
  <c r="BL27" i="35"/>
  <c r="AS27" i="34"/>
  <c r="BL27" i="34"/>
  <c r="BL27" i="33"/>
  <c r="AS27" i="33"/>
  <c r="BL27" i="32"/>
  <c r="AS27" i="32"/>
  <c r="BL27" i="31"/>
  <c r="AS27" i="31"/>
  <c r="BL27" i="30"/>
  <c r="AS27" i="30"/>
  <c r="BL27" i="29"/>
  <c r="AS27" i="29"/>
  <c r="Z27" i="29"/>
  <c r="G27" i="29"/>
  <c r="AS35" i="35"/>
  <c r="BL35" i="35"/>
  <c r="AS35" i="34"/>
  <c r="BL35" i="33"/>
  <c r="BL35" i="34"/>
  <c r="AS35" i="33"/>
  <c r="BL35" i="32"/>
  <c r="AS35" i="32"/>
  <c r="AS35" i="31"/>
  <c r="BL35" i="31"/>
  <c r="BL35" i="30"/>
  <c r="AS35" i="30"/>
  <c r="BL35" i="29"/>
  <c r="AS35" i="29"/>
  <c r="Z35" i="29"/>
  <c r="G35" i="29"/>
  <c r="AS43" i="35"/>
  <c r="BL43" i="35"/>
  <c r="AS43" i="34"/>
  <c r="BL43" i="34"/>
  <c r="BL43" i="33"/>
  <c r="AS43" i="33"/>
  <c r="BL43" i="32"/>
  <c r="AS43" i="32"/>
  <c r="BL43" i="31"/>
  <c r="AS43" i="31"/>
  <c r="BL43" i="30"/>
  <c r="AS43" i="30"/>
  <c r="BL43" i="29"/>
  <c r="AS43" i="29"/>
  <c r="Z43" i="29"/>
  <c r="G43" i="29"/>
  <c r="AS51" i="35"/>
  <c r="BL51" i="35"/>
  <c r="BL51" i="34"/>
  <c r="AS51" i="34"/>
  <c r="BL51" i="33"/>
  <c r="AS51" i="33"/>
  <c r="BL51" i="32"/>
  <c r="BL51" i="31"/>
  <c r="AS51" i="32"/>
  <c r="AS51" i="31"/>
  <c r="BL51" i="30"/>
  <c r="AS51" i="30"/>
  <c r="BL51" i="29"/>
  <c r="AS51" i="29"/>
  <c r="Z51" i="29"/>
  <c r="G51" i="29"/>
  <c r="AS59" i="35"/>
  <c r="BL59" i="35"/>
  <c r="BL59" i="34"/>
  <c r="AS59" i="34"/>
  <c r="BL59" i="33"/>
  <c r="AS59" i="33"/>
  <c r="BL59" i="32"/>
  <c r="AS59" i="32"/>
  <c r="BL59" i="31"/>
  <c r="AS59" i="31"/>
  <c r="BL59" i="30"/>
  <c r="AS59" i="30"/>
  <c r="BL59" i="29"/>
  <c r="AS59" i="29"/>
  <c r="Z59" i="29"/>
  <c r="G59" i="29"/>
  <c r="AS67" i="35"/>
  <c r="BL67" i="35"/>
  <c r="BL67" i="34"/>
  <c r="AS67" i="34"/>
  <c r="BL67" i="33"/>
  <c r="AS67" i="33"/>
  <c r="BL67" i="32"/>
  <c r="BL67" i="31"/>
  <c r="AS67" i="32"/>
  <c r="AS67" i="31"/>
  <c r="BL67" i="30"/>
  <c r="AS67" i="30"/>
  <c r="BL67" i="29"/>
  <c r="AS67" i="29"/>
  <c r="Z67" i="29"/>
  <c r="G67" i="29"/>
  <c r="Y13" i="29"/>
  <c r="F13" i="29"/>
  <c r="BK21" i="35"/>
  <c r="AR21" i="34"/>
  <c r="AR21" i="35"/>
  <c r="BK21" i="34"/>
  <c r="BK21" i="33"/>
  <c r="AR21" i="33"/>
  <c r="BK21" i="32"/>
  <c r="AR21" i="32"/>
  <c r="BK21" i="31"/>
  <c r="AR21" i="31"/>
  <c r="BK21" i="30"/>
  <c r="AR21" i="30"/>
  <c r="BK21" i="29"/>
  <c r="AR21" i="29"/>
  <c r="Y21" i="29"/>
  <c r="F21" i="29"/>
  <c r="BK29" i="35"/>
  <c r="AR29" i="35"/>
  <c r="AR29" i="34"/>
  <c r="BK29" i="34"/>
  <c r="BK29" i="33"/>
  <c r="AR29" i="33"/>
  <c r="BK29" i="32"/>
  <c r="AR29" i="32"/>
  <c r="BK29" i="31"/>
  <c r="AR29" i="31"/>
  <c r="BK29" i="30"/>
  <c r="AR29" i="30"/>
  <c r="BK29" i="29"/>
  <c r="AR29" i="29"/>
  <c r="Y29" i="29"/>
  <c r="F29" i="29"/>
  <c r="BK37" i="35"/>
  <c r="AR37" i="35"/>
  <c r="AR37" i="34"/>
  <c r="BK37" i="34"/>
  <c r="AR37" i="33"/>
  <c r="BK37" i="33"/>
  <c r="AR37" i="32"/>
  <c r="BK37" i="32"/>
  <c r="AR37" i="31"/>
  <c r="BK37" i="31"/>
  <c r="BK37" i="30"/>
  <c r="AR37" i="30"/>
  <c r="BK37" i="29"/>
  <c r="AR37" i="29"/>
  <c r="Y37" i="29"/>
  <c r="F37" i="29"/>
  <c r="BK45" i="35"/>
  <c r="AR45" i="35"/>
  <c r="AR45" i="34"/>
  <c r="BK45" i="34"/>
  <c r="AR45" i="33"/>
  <c r="BK45" i="33"/>
  <c r="BK45" i="31"/>
  <c r="BK45" i="32"/>
  <c r="AR45" i="32"/>
  <c r="AR45" i="31"/>
  <c r="BK45" i="30"/>
  <c r="AR45" i="30"/>
  <c r="BK45" i="29"/>
  <c r="AR45" i="29"/>
  <c r="Y45" i="29"/>
  <c r="F45" i="29"/>
  <c r="BK53" i="35"/>
  <c r="AR53" i="35"/>
  <c r="AR53" i="34"/>
  <c r="BK53" i="34"/>
  <c r="AR53" i="33"/>
  <c r="BK53" i="33"/>
  <c r="AR53" i="32"/>
  <c r="BK53" i="32"/>
  <c r="BK53" i="31"/>
  <c r="AR53" i="31"/>
  <c r="BK53" i="30"/>
  <c r="AR53" i="30"/>
  <c r="AR53" i="29"/>
  <c r="BK53" i="29"/>
  <c r="Y53" i="29"/>
  <c r="F53" i="29"/>
  <c r="BK61" i="35"/>
  <c r="AR61" i="35"/>
  <c r="AR61" i="34"/>
  <c r="BK61" i="34"/>
  <c r="AR61" i="33"/>
  <c r="BK61" i="33"/>
  <c r="AR61" i="32"/>
  <c r="BK61" i="32"/>
  <c r="BK61" i="31"/>
  <c r="AR61" i="31"/>
  <c r="BK61" i="30"/>
  <c r="BK61" i="29"/>
  <c r="AR61" i="30"/>
  <c r="AR61" i="29"/>
  <c r="Y61" i="29"/>
  <c r="F61" i="29"/>
  <c r="BK69" i="35"/>
  <c r="AR69" i="35"/>
  <c r="AR69" i="34"/>
  <c r="BK69" i="34"/>
  <c r="AR69" i="33"/>
  <c r="BK69" i="33"/>
  <c r="AR69" i="32"/>
  <c r="BK69" i="32"/>
  <c r="BK69" i="31"/>
  <c r="AR69" i="31"/>
  <c r="BK69" i="30"/>
  <c r="BK69" i="29"/>
  <c r="AR69" i="30"/>
  <c r="AR69" i="29"/>
  <c r="Y69" i="29"/>
  <c r="F69" i="29"/>
  <c r="BK73" i="33"/>
  <c r="BK73" i="29"/>
  <c r="AR73" i="33"/>
  <c r="AR73" i="29"/>
  <c r="BK73" i="32"/>
  <c r="AR73" i="32"/>
  <c r="AR73" i="35"/>
  <c r="BK73" i="31"/>
  <c r="BK73" i="35"/>
  <c r="AR73" i="31"/>
  <c r="BK73" i="34"/>
  <c r="BK73" i="30"/>
  <c r="AR73" i="34"/>
  <c r="AR73" i="30"/>
  <c r="BH25" i="35"/>
  <c r="AO25" i="34"/>
  <c r="AO25" i="35"/>
  <c r="BH25" i="34"/>
  <c r="BH25" i="33"/>
  <c r="AO25" i="33"/>
  <c r="BH25" i="32"/>
  <c r="AO25" i="32"/>
  <c r="BH25" i="31"/>
  <c r="AO25" i="31"/>
  <c r="BH25" i="30"/>
  <c r="AO25" i="30"/>
  <c r="V25" i="29"/>
  <c r="BH25" i="29"/>
  <c r="AO25" i="29"/>
  <c r="C25" i="29"/>
  <c r="BH45" i="35"/>
  <c r="AO45" i="35"/>
  <c r="BH45" i="34"/>
  <c r="AO45" i="34"/>
  <c r="BH45" i="33"/>
  <c r="AO45" i="33"/>
  <c r="AO45" i="32"/>
  <c r="BH45" i="32"/>
  <c r="BH45" i="31"/>
  <c r="AO45" i="31"/>
  <c r="BH45" i="30"/>
  <c r="AO45" i="30"/>
  <c r="BH45" i="29"/>
  <c r="AO45" i="29"/>
  <c r="V45" i="29"/>
  <c r="C45" i="29"/>
  <c r="C61" i="30"/>
  <c r="V61" i="30"/>
  <c r="AK14" i="30"/>
  <c r="R14" i="30"/>
  <c r="AK22" i="30"/>
  <c r="R22" i="30"/>
  <c r="AK30" i="30"/>
  <c r="R30" i="30"/>
  <c r="AK38" i="30"/>
  <c r="R38" i="30"/>
  <c r="AK46" i="30"/>
  <c r="R46" i="30"/>
  <c r="AK54" i="30"/>
  <c r="R54" i="30"/>
  <c r="AK62" i="30"/>
  <c r="R62" i="30"/>
  <c r="AK70" i="30"/>
  <c r="R70" i="30"/>
  <c r="P14" i="30"/>
  <c r="AI14" i="30"/>
  <c r="P22" i="30"/>
  <c r="AI22" i="30"/>
  <c r="P30" i="30"/>
  <c r="AI30" i="30"/>
  <c r="P38" i="30"/>
  <c r="AI38" i="30"/>
  <c r="P46" i="30"/>
  <c r="AI46" i="30"/>
  <c r="P54" i="30"/>
  <c r="AI54" i="30"/>
  <c r="AI62" i="30"/>
  <c r="P62" i="30"/>
  <c r="AI70" i="30"/>
  <c r="P70" i="30"/>
  <c r="O14" i="30"/>
  <c r="AH14" i="30"/>
  <c r="O22" i="30"/>
  <c r="AH22" i="30"/>
  <c r="O30" i="30"/>
  <c r="AH30" i="30"/>
  <c r="O38" i="30"/>
  <c r="AH38" i="30"/>
  <c r="O46" i="30"/>
  <c r="AH46" i="30"/>
  <c r="O54" i="30"/>
  <c r="AH54" i="30"/>
  <c r="AH62" i="30"/>
  <c r="O62" i="30"/>
  <c r="AH70" i="30"/>
  <c r="O70" i="30"/>
  <c r="AG14" i="30"/>
  <c r="N14" i="30"/>
  <c r="AG22" i="30"/>
  <c r="N22" i="30"/>
  <c r="AG30" i="30"/>
  <c r="N30" i="30"/>
  <c r="AG38" i="30"/>
  <c r="N38" i="30"/>
  <c r="AG46" i="30"/>
  <c r="N46" i="30"/>
  <c r="AG54" i="30"/>
  <c r="N54" i="30"/>
  <c r="AG62" i="30"/>
  <c r="N62" i="30"/>
  <c r="AG70" i="30"/>
  <c r="N70" i="30"/>
  <c r="BR16" i="35"/>
  <c r="AY16" i="35"/>
  <c r="BR16" i="34"/>
  <c r="AY16" i="34"/>
  <c r="AY16" i="33"/>
  <c r="BR16" i="33"/>
  <c r="BR16" i="32"/>
  <c r="AY16" i="32"/>
  <c r="AY16" i="31"/>
  <c r="BR16" i="31"/>
  <c r="AY16" i="30"/>
  <c r="BR16" i="29"/>
  <c r="AY16" i="29"/>
  <c r="AF16" i="29"/>
  <c r="BR16" i="30"/>
  <c r="M16" i="29"/>
  <c r="BR40" i="35"/>
  <c r="AY40" i="35"/>
  <c r="AY40" i="34"/>
  <c r="BR40" i="34"/>
  <c r="BR40" i="33"/>
  <c r="AY40" i="33"/>
  <c r="BR40" i="32"/>
  <c r="BR40" i="31"/>
  <c r="AY40" i="32"/>
  <c r="AY40" i="31"/>
  <c r="AY40" i="30"/>
  <c r="AY40" i="29"/>
  <c r="AF40" i="29"/>
  <c r="BR40" i="30"/>
  <c r="BR40" i="29"/>
  <c r="M40" i="29"/>
  <c r="BR56" i="35"/>
  <c r="AY56" i="35"/>
  <c r="BR56" i="34"/>
  <c r="AY56" i="34"/>
  <c r="BR56" i="33"/>
  <c r="AY56" i="33"/>
  <c r="BR56" i="32"/>
  <c r="AY56" i="32"/>
  <c r="BR56" i="31"/>
  <c r="AY56" i="31"/>
  <c r="AY56" i="30"/>
  <c r="AY56" i="29"/>
  <c r="BR56" i="29"/>
  <c r="AF56" i="29"/>
  <c r="BR56" i="30"/>
  <c r="M56" i="29"/>
  <c r="BR68" i="35"/>
  <c r="AY68" i="35"/>
  <c r="AY68" i="34"/>
  <c r="BR68" i="34"/>
  <c r="AY68" i="33"/>
  <c r="BR68" i="33"/>
  <c r="AY68" i="32"/>
  <c r="BR68" i="32"/>
  <c r="BR68" i="31"/>
  <c r="AY68" i="31"/>
  <c r="AY68" i="30"/>
  <c r="BR68" i="29"/>
  <c r="AY68" i="29"/>
  <c r="BR68" i="30"/>
  <c r="AF68" i="29"/>
  <c r="M68" i="29"/>
  <c r="AC16" i="30"/>
  <c r="J16" i="30"/>
  <c r="AC24" i="30"/>
  <c r="J24" i="30"/>
  <c r="AC32" i="30"/>
  <c r="J32" i="30"/>
  <c r="AC40" i="30"/>
  <c r="J40" i="30"/>
  <c r="AC48" i="30"/>
  <c r="J48" i="30"/>
  <c r="AC56" i="30"/>
  <c r="J56" i="30"/>
  <c r="AC64" i="30"/>
  <c r="J64" i="30"/>
  <c r="AC72" i="30"/>
  <c r="J72" i="30"/>
  <c r="J73" i="30"/>
  <c r="AC73" i="30"/>
  <c r="AB16" i="30"/>
  <c r="I16" i="30"/>
  <c r="AB24" i="30"/>
  <c r="I24" i="30"/>
  <c r="AB32" i="30"/>
  <c r="I32" i="30"/>
  <c r="I40" i="30"/>
  <c r="AB40" i="30"/>
  <c r="I48" i="30"/>
  <c r="AB48" i="30"/>
  <c r="I56" i="30"/>
  <c r="AB56" i="30"/>
  <c r="I64" i="30"/>
  <c r="AB64" i="30"/>
  <c r="I72" i="30"/>
  <c r="AB72" i="30"/>
  <c r="I73" i="30"/>
  <c r="AB73" i="30"/>
  <c r="BM24" i="35"/>
  <c r="AT24" i="35"/>
  <c r="BM24" i="34"/>
  <c r="AT24" i="34"/>
  <c r="BM24" i="33"/>
  <c r="AT24" i="33"/>
  <c r="AT24" i="32"/>
  <c r="BM24" i="32"/>
  <c r="BM24" i="31"/>
  <c r="AT24" i="31"/>
  <c r="BM24" i="30"/>
  <c r="AT24" i="30"/>
  <c r="BM24" i="29"/>
  <c r="AT24" i="29"/>
  <c r="AA24" i="29"/>
  <c r="H24" i="29"/>
  <c r="H44" i="30"/>
  <c r="AA44" i="30"/>
  <c r="BM58" i="35"/>
  <c r="AT58" i="35"/>
  <c r="BM58" i="34"/>
  <c r="AT58" i="34"/>
  <c r="BM58" i="33"/>
  <c r="AT58" i="33"/>
  <c r="AT58" i="32"/>
  <c r="BM58" i="32"/>
  <c r="BM58" i="31"/>
  <c r="AT58" i="31"/>
  <c r="BM58" i="30"/>
  <c r="BM58" i="29"/>
  <c r="AT58" i="30"/>
  <c r="AA58" i="29"/>
  <c r="AT58" i="29"/>
  <c r="H58" i="29"/>
  <c r="H72" i="30"/>
  <c r="AA72" i="30"/>
  <c r="AA73" i="30"/>
  <c r="H73" i="30"/>
  <c r="AS16" i="35"/>
  <c r="BL16" i="34"/>
  <c r="BL16" i="35"/>
  <c r="AS16" i="34"/>
  <c r="AS16" i="33"/>
  <c r="BL16" i="33"/>
  <c r="AS16" i="32"/>
  <c r="BL16" i="32"/>
  <c r="AS16" i="31"/>
  <c r="BL16" i="31"/>
  <c r="AS16" i="30"/>
  <c r="BL16" i="30"/>
  <c r="BL16" i="29"/>
  <c r="AS16" i="29"/>
  <c r="Z16" i="29"/>
  <c r="G16" i="29"/>
  <c r="AS24" i="35"/>
  <c r="BL24" i="34"/>
  <c r="BL24" i="35"/>
  <c r="AS24" i="34"/>
  <c r="AS24" i="33"/>
  <c r="BL24" i="33"/>
  <c r="AS24" i="32"/>
  <c r="BL24" i="32"/>
  <c r="AS24" i="31"/>
  <c r="BL24" i="31"/>
  <c r="AS24" i="30"/>
  <c r="BL24" i="30"/>
  <c r="BL24" i="29"/>
  <c r="AS24" i="29"/>
  <c r="Z24" i="29"/>
  <c r="G24" i="29"/>
  <c r="BL32" i="35"/>
  <c r="AS32" i="35"/>
  <c r="BL32" i="34"/>
  <c r="AS32" i="34"/>
  <c r="BL32" i="33"/>
  <c r="AS32" i="33"/>
  <c r="AS32" i="32"/>
  <c r="BL32" i="32"/>
  <c r="AS32" i="31"/>
  <c r="BL32" i="31"/>
  <c r="AS32" i="30"/>
  <c r="BL32" i="30"/>
  <c r="BL32" i="29"/>
  <c r="AS32" i="29"/>
  <c r="Z32" i="29"/>
  <c r="G32" i="29"/>
  <c r="BL40" i="35"/>
  <c r="AS40" i="35"/>
  <c r="BL40" i="34"/>
  <c r="BL40" i="33"/>
  <c r="AS40" i="34"/>
  <c r="AS40" i="33"/>
  <c r="AS40" i="32"/>
  <c r="AS40" i="31"/>
  <c r="BL40" i="32"/>
  <c r="BL40" i="31"/>
  <c r="AS40" i="30"/>
  <c r="BL40" i="30"/>
  <c r="BL40" i="29"/>
  <c r="AS40" i="29"/>
  <c r="Z40" i="29"/>
  <c r="G40" i="29"/>
  <c r="BL48" i="35"/>
  <c r="AS48" i="35"/>
  <c r="BL48" i="34"/>
  <c r="AS48" i="34"/>
  <c r="BL48" i="33"/>
  <c r="AS48" i="33"/>
  <c r="AS48" i="32"/>
  <c r="BL48" i="32"/>
  <c r="AS48" i="31"/>
  <c r="BL48" i="31"/>
  <c r="AS48" i="30"/>
  <c r="BL48" i="30"/>
  <c r="G48" i="29"/>
  <c r="BL48" i="29"/>
  <c r="AS48" i="29"/>
  <c r="Z48" i="29"/>
  <c r="BL56" i="35"/>
  <c r="AS56" i="35"/>
  <c r="BL56" i="34"/>
  <c r="AS56" i="34"/>
  <c r="BL56" i="33"/>
  <c r="AS56" i="33"/>
  <c r="AS56" i="32"/>
  <c r="AS56" i="31"/>
  <c r="BL56" i="32"/>
  <c r="BL56" i="31"/>
  <c r="AS56" i="30"/>
  <c r="BL56" i="30"/>
  <c r="G56" i="29"/>
  <c r="BL56" i="29"/>
  <c r="AS56" i="29"/>
  <c r="Z56" i="29"/>
  <c r="BL64" i="35"/>
  <c r="AS64" i="35"/>
  <c r="BL64" i="34"/>
  <c r="AS64" i="34"/>
  <c r="BL64" i="33"/>
  <c r="AS64" i="33"/>
  <c r="AS64" i="32"/>
  <c r="BL64" i="32"/>
  <c r="AS64" i="31"/>
  <c r="BL64" i="31"/>
  <c r="AS64" i="30"/>
  <c r="BL64" i="30"/>
  <c r="G64" i="29"/>
  <c r="BL64" i="29"/>
  <c r="AS64" i="29"/>
  <c r="Z64" i="29"/>
  <c r="BL72" i="35"/>
  <c r="AS72" i="35"/>
  <c r="BL72" i="34"/>
  <c r="AS72" i="34"/>
  <c r="BL72" i="33"/>
  <c r="AS72" i="33"/>
  <c r="AS72" i="32"/>
  <c r="BL72" i="32"/>
  <c r="AS72" i="31"/>
  <c r="BL72" i="31"/>
  <c r="AS72" i="30"/>
  <c r="BL72" i="30"/>
  <c r="BL72" i="29"/>
  <c r="G72" i="29"/>
  <c r="AS72" i="29"/>
  <c r="Z72" i="29"/>
  <c r="Z73" i="29"/>
  <c r="G73" i="29"/>
  <c r="AR16" i="35"/>
  <c r="BK16" i="35"/>
  <c r="BK16" i="34"/>
  <c r="AR16" i="34"/>
  <c r="AR16" i="33"/>
  <c r="BK16" i="33"/>
  <c r="AR16" i="32"/>
  <c r="BK16" i="32"/>
  <c r="AR16" i="31"/>
  <c r="BK16" i="31"/>
  <c r="AR16" i="30"/>
  <c r="BK16" i="30"/>
  <c r="Y16" i="29"/>
  <c r="BK16" i="29"/>
  <c r="AR16" i="29"/>
  <c r="F16" i="29"/>
  <c r="AR24" i="35"/>
  <c r="BK24" i="34"/>
  <c r="BK24" i="35"/>
  <c r="AR24" i="34"/>
  <c r="AR24" i="33"/>
  <c r="BK24" i="33"/>
  <c r="AR24" i="32"/>
  <c r="BK24" i="32"/>
  <c r="AR24" i="31"/>
  <c r="BK24" i="31"/>
  <c r="AR24" i="30"/>
  <c r="BK24" i="30"/>
  <c r="Y24" i="29"/>
  <c r="BK24" i="29"/>
  <c r="AR24" i="29"/>
  <c r="F24" i="29"/>
  <c r="BK32" i="35"/>
  <c r="AR32" i="35"/>
  <c r="BK32" i="34"/>
  <c r="AR32" i="34"/>
  <c r="AR32" i="33"/>
  <c r="BK32" i="33"/>
  <c r="AR32" i="32"/>
  <c r="BK32" i="32"/>
  <c r="BK32" i="31"/>
  <c r="AR32" i="31"/>
  <c r="AR32" i="30"/>
  <c r="BK32" i="30"/>
  <c r="Y32" i="29"/>
  <c r="BK32" i="29"/>
  <c r="AR32" i="29"/>
  <c r="F32" i="29"/>
  <c r="BK40" i="35"/>
  <c r="AR40" i="35"/>
  <c r="BK40" i="34"/>
  <c r="AR40" i="34"/>
  <c r="BK40" i="33"/>
  <c r="AR40" i="33"/>
  <c r="AR40" i="32"/>
  <c r="BK40" i="32"/>
  <c r="BK40" i="31"/>
  <c r="AR40" i="31"/>
  <c r="BK40" i="29"/>
  <c r="AR40" i="30"/>
  <c r="BK40" i="30"/>
  <c r="Y40" i="29"/>
  <c r="AR40" i="29"/>
  <c r="F40" i="29"/>
  <c r="BK48" i="35"/>
  <c r="AR48" i="35"/>
  <c r="BK48" i="34"/>
  <c r="AR48" i="34"/>
  <c r="BK48" i="33"/>
  <c r="AR48" i="33"/>
  <c r="AR48" i="32"/>
  <c r="BK48" i="32"/>
  <c r="BK48" i="31"/>
  <c r="AR48" i="31"/>
  <c r="BK48" i="29"/>
  <c r="AR48" i="30"/>
  <c r="BK48" i="30"/>
  <c r="Y48" i="29"/>
  <c r="AR48" i="29"/>
  <c r="F48" i="29"/>
  <c r="BK56" i="35"/>
  <c r="AR56" i="35"/>
  <c r="BK56" i="34"/>
  <c r="AR56" i="34"/>
  <c r="BK56" i="33"/>
  <c r="AR56" i="33"/>
  <c r="AR56" i="32"/>
  <c r="BK56" i="32"/>
  <c r="BK56" i="31"/>
  <c r="AR56" i="31"/>
  <c r="BK56" i="29"/>
  <c r="AR56" i="30"/>
  <c r="BK56" i="30"/>
  <c r="Y56" i="29"/>
  <c r="AR56" i="29"/>
  <c r="F56" i="29"/>
  <c r="BK64" i="35"/>
  <c r="AR64" i="35"/>
  <c r="BK64" i="34"/>
  <c r="AR64" i="34"/>
  <c r="BK64" i="33"/>
  <c r="AR64" i="33"/>
  <c r="AR64" i="32"/>
  <c r="BK64" i="32"/>
  <c r="BK64" i="31"/>
  <c r="AR64" i="31"/>
  <c r="BK64" i="29"/>
  <c r="AR64" i="30"/>
  <c r="BK64" i="30"/>
  <c r="Y64" i="29"/>
  <c r="AR64" i="29"/>
  <c r="F64" i="29"/>
  <c r="BK72" i="35"/>
  <c r="AR72" i="35"/>
  <c r="BK72" i="34"/>
  <c r="AR72" i="34"/>
  <c r="BK72" i="33"/>
  <c r="AR72" i="33"/>
  <c r="AR72" i="32"/>
  <c r="BK72" i="32"/>
  <c r="BK72" i="31"/>
  <c r="AR72" i="31"/>
  <c r="BK72" i="29"/>
  <c r="AR72" i="30"/>
  <c r="BK72" i="30"/>
  <c r="Y72" i="29"/>
  <c r="F72" i="29"/>
  <c r="AR72" i="29"/>
  <c r="Y73" i="29"/>
  <c r="F73" i="29"/>
  <c r="AO24" i="35"/>
  <c r="BH24" i="35"/>
  <c r="BH24" i="34"/>
  <c r="AO24" i="34"/>
  <c r="BH24" i="33"/>
  <c r="AO24" i="33"/>
  <c r="BH24" i="32"/>
  <c r="AO24" i="32"/>
  <c r="BH24" i="31"/>
  <c r="AO24" i="31"/>
  <c r="BH24" i="30"/>
  <c r="AO24" i="30"/>
  <c r="BH24" i="29"/>
  <c r="AO24" i="29"/>
  <c r="V24" i="29"/>
  <c r="C24" i="29"/>
  <c r="BH44" i="35"/>
  <c r="AO44" i="35"/>
  <c r="BH44" i="34"/>
  <c r="BH44" i="33"/>
  <c r="AO44" i="34"/>
  <c r="AO44" i="33"/>
  <c r="AO44" i="32"/>
  <c r="BH44" i="32"/>
  <c r="AO44" i="31"/>
  <c r="BH44" i="31"/>
  <c r="BH44" i="30"/>
  <c r="AO44" i="30"/>
  <c r="C44" i="29"/>
  <c r="BH44" i="29"/>
  <c r="AO44" i="29"/>
  <c r="V44" i="29"/>
  <c r="BH60" i="35"/>
  <c r="AO60" i="35"/>
  <c r="BH60" i="34"/>
  <c r="AO60" i="34"/>
  <c r="BH60" i="33"/>
  <c r="AO60" i="33"/>
  <c r="AO60" i="32"/>
  <c r="BH60" i="32"/>
  <c r="AO60" i="31"/>
  <c r="BH60" i="31"/>
  <c r="BH60" i="30"/>
  <c r="AO60" i="30"/>
  <c r="C60" i="29"/>
  <c r="BH60" i="29"/>
  <c r="AO60" i="29"/>
  <c r="V60" i="29"/>
  <c r="C74" i="30"/>
  <c r="V74" i="30"/>
  <c r="X68" i="30"/>
  <c r="E68" i="30"/>
  <c r="X60" i="30"/>
  <c r="E60" i="30"/>
  <c r="X52" i="30"/>
  <c r="E52" i="30"/>
  <c r="X44" i="30"/>
  <c r="E44" i="30"/>
  <c r="E36" i="30"/>
  <c r="X36" i="30"/>
  <c r="E28" i="30"/>
  <c r="X28" i="30"/>
  <c r="E20" i="30"/>
  <c r="X20" i="30"/>
  <c r="E12" i="30"/>
  <c r="X12" i="30"/>
  <c r="AE67" i="30"/>
  <c r="L67" i="30"/>
  <c r="AE59" i="30"/>
  <c r="L59" i="30"/>
  <c r="AE51" i="30"/>
  <c r="L51" i="30"/>
  <c r="AE43" i="30"/>
  <c r="L43" i="30"/>
  <c r="AE35" i="30"/>
  <c r="L35" i="30"/>
  <c r="AE27" i="30"/>
  <c r="L27" i="30"/>
  <c r="AE19" i="30"/>
  <c r="L19" i="30"/>
  <c r="L14" i="31"/>
  <c r="AE14" i="31"/>
  <c r="AE30" i="31"/>
  <c r="L30" i="31"/>
  <c r="AE46" i="31"/>
  <c r="L46" i="31"/>
  <c r="AE62" i="31"/>
  <c r="L62" i="31"/>
  <c r="L23" i="31"/>
  <c r="AE23" i="31"/>
  <c r="AE39" i="31"/>
  <c r="L39" i="31"/>
  <c r="L55" i="31"/>
  <c r="AE55" i="31"/>
  <c r="AE71" i="31"/>
  <c r="L71" i="31"/>
  <c r="V53" i="31"/>
  <c r="C53" i="31"/>
  <c r="C22" i="31"/>
  <c r="V22" i="31"/>
  <c r="Y69" i="31"/>
  <c r="F69" i="31"/>
  <c r="Y61" i="31"/>
  <c r="F61" i="31"/>
  <c r="Y53" i="31"/>
  <c r="F53" i="31"/>
  <c r="Y45" i="31"/>
  <c r="F45" i="31"/>
  <c r="Y37" i="31"/>
  <c r="F37" i="31"/>
  <c r="Y29" i="31"/>
  <c r="F29" i="31"/>
  <c r="Y21" i="31"/>
  <c r="F21" i="31"/>
  <c r="F13" i="31"/>
  <c r="Y13" i="31"/>
  <c r="Z68" i="31"/>
  <c r="G68" i="31"/>
  <c r="Z60" i="31"/>
  <c r="G60" i="31"/>
  <c r="Z52" i="31"/>
  <c r="G52" i="31"/>
  <c r="Z44" i="31"/>
  <c r="G44" i="31"/>
  <c r="Z36" i="31"/>
  <c r="G36" i="31"/>
  <c r="G28" i="31"/>
  <c r="Z28" i="31"/>
  <c r="G20" i="31"/>
  <c r="Z20" i="31"/>
  <c r="Z12" i="31"/>
  <c r="G12" i="31"/>
  <c r="H53" i="31"/>
  <c r="AA53" i="31"/>
  <c r="AA22" i="31"/>
  <c r="H22" i="31"/>
  <c r="J69" i="31"/>
  <c r="AC69" i="31"/>
  <c r="AC61" i="31"/>
  <c r="J61" i="31"/>
  <c r="AC53" i="31"/>
  <c r="J53" i="31"/>
  <c r="AC45" i="31"/>
  <c r="J45" i="31"/>
  <c r="AC37" i="31"/>
  <c r="J37" i="31"/>
  <c r="AC29" i="31"/>
  <c r="J29" i="31"/>
  <c r="AC21" i="31"/>
  <c r="J21" i="31"/>
  <c r="J13" i="31"/>
  <c r="AC13" i="31"/>
  <c r="AF54" i="31"/>
  <c r="M54" i="31"/>
  <c r="M26" i="31"/>
  <c r="AF26" i="31"/>
  <c r="AH70" i="31"/>
  <c r="O70" i="31"/>
  <c r="AH62" i="31"/>
  <c r="O62" i="31"/>
  <c r="AH54" i="31"/>
  <c r="O54" i="31"/>
  <c r="AH46" i="31"/>
  <c r="O46" i="31"/>
  <c r="O38" i="31"/>
  <c r="AH38" i="31"/>
  <c r="O30" i="31"/>
  <c r="AH30" i="31"/>
  <c r="O22" i="31"/>
  <c r="AH22" i="31"/>
  <c r="AH14" i="31"/>
  <c r="O14" i="31"/>
  <c r="AI69" i="31"/>
  <c r="P69" i="31"/>
  <c r="P61" i="31"/>
  <c r="AI61" i="31"/>
  <c r="P53" i="31"/>
  <c r="AI53" i="31"/>
  <c r="P45" i="31"/>
  <c r="AI45" i="31"/>
  <c r="P37" i="31"/>
  <c r="AI37" i="31"/>
  <c r="P29" i="31"/>
  <c r="AI29" i="31"/>
  <c r="AI21" i="31"/>
  <c r="P21" i="31"/>
  <c r="AI13" i="31"/>
  <c r="P13" i="31"/>
  <c r="AE20" i="35"/>
  <c r="L20" i="35"/>
  <c r="L36" i="35"/>
  <c r="AE36" i="35"/>
  <c r="L52" i="35"/>
  <c r="AE52" i="35"/>
  <c r="L68" i="35"/>
  <c r="AE68" i="35"/>
  <c r="E20" i="35"/>
  <c r="X20" i="35"/>
  <c r="E36" i="35"/>
  <c r="X36" i="35"/>
  <c r="E50" i="35"/>
  <c r="X50" i="35"/>
  <c r="X66" i="35"/>
  <c r="E66" i="35"/>
  <c r="AE17" i="34"/>
  <c r="L17" i="34"/>
  <c r="AE33" i="34"/>
  <c r="L33" i="34"/>
  <c r="AE49" i="34"/>
  <c r="L49" i="34"/>
  <c r="L65" i="34"/>
  <c r="AE65" i="34"/>
  <c r="E19" i="34"/>
  <c r="X19" i="34"/>
  <c r="W31" i="34"/>
  <c r="D31" i="34"/>
  <c r="X43" i="34"/>
  <c r="E43" i="34"/>
  <c r="D55" i="34"/>
  <c r="W55" i="34"/>
  <c r="X71" i="34"/>
  <c r="E71" i="34"/>
  <c r="L19" i="33"/>
  <c r="AE19" i="33"/>
  <c r="AE35" i="33"/>
  <c r="L35" i="33"/>
  <c r="AE51" i="33"/>
  <c r="L51" i="33"/>
  <c r="AE67" i="33"/>
  <c r="L67" i="33"/>
  <c r="D15" i="33"/>
  <c r="W15" i="33"/>
  <c r="X25" i="33"/>
  <c r="E25" i="33"/>
  <c r="D33" i="33"/>
  <c r="W33" i="33"/>
  <c r="W41" i="33"/>
  <c r="D41" i="33"/>
  <c r="E51" i="33"/>
  <c r="X51" i="33"/>
  <c r="E59" i="33"/>
  <c r="X59" i="33"/>
  <c r="W67" i="33"/>
  <c r="D67" i="33"/>
  <c r="AE25" i="32"/>
  <c r="L25" i="32"/>
  <c r="L41" i="32"/>
  <c r="AE41" i="32"/>
  <c r="AE57" i="32"/>
  <c r="L57" i="32"/>
  <c r="E17" i="32"/>
  <c r="X17" i="32"/>
  <c r="AE21" i="35"/>
  <c r="L21" i="35"/>
  <c r="L37" i="35"/>
  <c r="AE37" i="35"/>
  <c r="L53" i="35"/>
  <c r="AE53" i="35"/>
  <c r="AE69" i="35"/>
  <c r="L69" i="35"/>
  <c r="X21" i="35"/>
  <c r="E21" i="35"/>
  <c r="X35" i="35"/>
  <c r="E35" i="35"/>
  <c r="X49" i="35"/>
  <c r="E49" i="35"/>
  <c r="X61" i="35"/>
  <c r="E61" i="35"/>
  <c r="L22" i="34"/>
  <c r="AE22" i="34"/>
  <c r="AE38" i="34"/>
  <c r="L38" i="34"/>
  <c r="AE54" i="34"/>
  <c r="L54" i="34"/>
  <c r="L70" i="34"/>
  <c r="AE70" i="34"/>
  <c r="E22" i="34"/>
  <c r="X22" i="34"/>
  <c r="E36" i="34"/>
  <c r="X36" i="34"/>
  <c r="X52" i="34"/>
  <c r="E52" i="34"/>
  <c r="X68" i="34"/>
  <c r="E68" i="34"/>
  <c r="L22" i="33"/>
  <c r="AE22" i="33"/>
  <c r="AE38" i="33"/>
  <c r="L38" i="33"/>
  <c r="AE54" i="33"/>
  <c r="L54" i="33"/>
  <c r="AE70" i="33"/>
  <c r="L70" i="33"/>
  <c r="X22" i="33"/>
  <c r="E22" i="33"/>
  <c r="D32" i="33"/>
  <c r="W32" i="33"/>
  <c r="D40" i="33"/>
  <c r="W40" i="33"/>
  <c r="D48" i="33"/>
  <c r="W48" i="33"/>
  <c r="D56" i="33"/>
  <c r="W56" i="33"/>
  <c r="W64" i="33"/>
  <c r="D64" i="33"/>
  <c r="W72" i="33"/>
  <c r="D72" i="33"/>
  <c r="W73" i="33"/>
  <c r="D73" i="33"/>
  <c r="AE20" i="32"/>
  <c r="L20" i="32"/>
  <c r="L36" i="32"/>
  <c r="AE36" i="32"/>
  <c r="L52" i="32"/>
  <c r="AE52" i="32"/>
  <c r="L68" i="32"/>
  <c r="AE68" i="32"/>
  <c r="C27" i="32"/>
  <c r="V27" i="32"/>
  <c r="F67" i="32"/>
  <c r="Y67" i="32"/>
  <c r="F59" i="32"/>
  <c r="Y59" i="32"/>
  <c r="F51" i="32"/>
  <c r="Y51" i="32"/>
  <c r="F43" i="32"/>
  <c r="Y43" i="32"/>
  <c r="Y35" i="32"/>
  <c r="F35" i="32"/>
  <c r="Y27" i="32"/>
  <c r="F27" i="32"/>
  <c r="Y19" i="32"/>
  <c r="F19" i="32"/>
  <c r="G66" i="32"/>
  <c r="Z66" i="32"/>
  <c r="G58" i="32"/>
  <c r="Z58" i="32"/>
  <c r="G50" i="32"/>
  <c r="Z50" i="32"/>
  <c r="G42" i="32"/>
  <c r="Z42" i="32"/>
  <c r="Z34" i="32"/>
  <c r="G34" i="32"/>
  <c r="Z26" i="32"/>
  <c r="G26" i="32"/>
  <c r="G18" i="32"/>
  <c r="Z18" i="32"/>
  <c r="H68" i="32"/>
  <c r="AA68" i="32"/>
  <c r="AB59" i="32"/>
  <c r="I59" i="32"/>
  <c r="J72" i="32"/>
  <c r="AC72" i="32"/>
  <c r="J73" i="32"/>
  <c r="AC73" i="32"/>
  <c r="J64" i="32"/>
  <c r="AC64" i="32"/>
  <c r="J56" i="32"/>
  <c r="AC56" i="32"/>
  <c r="J48" i="32"/>
  <c r="AC48" i="32"/>
  <c r="J40" i="32"/>
  <c r="AC40" i="32"/>
  <c r="AC32" i="32"/>
  <c r="J32" i="32"/>
  <c r="AC24" i="32"/>
  <c r="J24" i="32"/>
  <c r="J16" i="32"/>
  <c r="AC16" i="32"/>
  <c r="AF52" i="32"/>
  <c r="M52" i="32"/>
  <c r="N43" i="32"/>
  <c r="AG43" i="32"/>
  <c r="O70" i="32"/>
  <c r="AH70" i="32"/>
  <c r="O62" i="32"/>
  <c r="AH62" i="32"/>
  <c r="O54" i="32"/>
  <c r="AH54" i="32"/>
  <c r="O46" i="32"/>
  <c r="AH46" i="32"/>
  <c r="O38" i="32"/>
  <c r="AH38" i="32"/>
  <c r="AH30" i="32"/>
  <c r="O30" i="32"/>
  <c r="AH22" i="32"/>
  <c r="O22" i="32"/>
  <c r="O14" i="32"/>
  <c r="AH14" i="32"/>
  <c r="P69" i="32"/>
  <c r="AI69" i="32"/>
  <c r="P61" i="32"/>
  <c r="AI61" i="32"/>
  <c r="P53" i="32"/>
  <c r="AI53" i="32"/>
  <c r="P45" i="32"/>
  <c r="AI45" i="32"/>
  <c r="P37" i="32"/>
  <c r="AI37" i="32"/>
  <c r="P29" i="32"/>
  <c r="AI29" i="32"/>
  <c r="P21" i="32"/>
  <c r="AI21" i="32"/>
  <c r="AI13" i="32"/>
  <c r="P13" i="32"/>
  <c r="AK28" i="32"/>
  <c r="R28" i="32"/>
  <c r="C70" i="33"/>
  <c r="V70" i="33"/>
  <c r="C62" i="33"/>
  <c r="V62" i="33"/>
  <c r="C54" i="33"/>
  <c r="V54" i="33"/>
  <c r="V46" i="33"/>
  <c r="C46" i="33"/>
  <c r="V38" i="33"/>
  <c r="C38" i="33"/>
  <c r="V30" i="33"/>
  <c r="C30" i="33"/>
  <c r="V22" i="33"/>
  <c r="C22" i="33"/>
  <c r="V14" i="33"/>
  <c r="C14" i="33"/>
  <c r="Y69" i="33"/>
  <c r="F69" i="33"/>
  <c r="F61" i="33"/>
  <c r="Y61" i="33"/>
  <c r="Y53" i="33"/>
  <c r="F53" i="33"/>
  <c r="F45" i="33"/>
  <c r="Y45" i="33"/>
  <c r="F37" i="33"/>
  <c r="Y37" i="33"/>
  <c r="F29" i="33"/>
  <c r="Y29" i="33"/>
  <c r="F21" i="33"/>
  <c r="Y21" i="33"/>
  <c r="F13" i="33"/>
  <c r="Y13" i="33"/>
  <c r="G68" i="33"/>
  <c r="Z68" i="33"/>
  <c r="Z60" i="33"/>
  <c r="G60" i="33"/>
  <c r="G52" i="33"/>
  <c r="Z52" i="33"/>
  <c r="G44" i="33"/>
  <c r="Z44" i="33"/>
  <c r="G36" i="33"/>
  <c r="Z36" i="33"/>
  <c r="G28" i="33"/>
  <c r="Z28" i="33"/>
  <c r="G20" i="33"/>
  <c r="Z20" i="33"/>
  <c r="G12" i="33"/>
  <c r="Z12" i="33"/>
  <c r="AA67" i="33"/>
  <c r="H67" i="33"/>
  <c r="AA59" i="33"/>
  <c r="H59" i="33"/>
  <c r="AA51" i="33"/>
  <c r="H51" i="33"/>
  <c r="AA43" i="33"/>
  <c r="H43" i="33"/>
  <c r="AA35" i="33"/>
  <c r="H35" i="33"/>
  <c r="H27" i="33"/>
  <c r="AA27" i="33"/>
  <c r="H19" i="33"/>
  <c r="AA19" i="33"/>
  <c r="I66" i="33"/>
  <c r="AB66" i="33"/>
  <c r="I58" i="33"/>
  <c r="AB58" i="33"/>
  <c r="I50" i="33"/>
  <c r="AB50" i="33"/>
  <c r="I42" i="33"/>
  <c r="AB42" i="33"/>
  <c r="I34" i="33"/>
  <c r="AB34" i="33"/>
  <c r="AB26" i="33"/>
  <c r="I26" i="33"/>
  <c r="AB18" i="33"/>
  <c r="I18" i="33"/>
  <c r="J74" i="33"/>
  <c r="AC74" i="33"/>
  <c r="AC65" i="33"/>
  <c r="J65" i="33"/>
  <c r="AC57" i="33"/>
  <c r="J57" i="33"/>
  <c r="AC49" i="33"/>
  <c r="J49" i="33"/>
  <c r="AC41" i="33"/>
  <c r="J41" i="33"/>
  <c r="J33" i="33"/>
  <c r="AC33" i="33"/>
  <c r="J25" i="33"/>
  <c r="AC25" i="33"/>
  <c r="J17" i="33"/>
  <c r="AC17" i="33"/>
  <c r="AF72" i="33"/>
  <c r="M72" i="33"/>
  <c r="M73" i="33"/>
  <c r="AF73" i="33"/>
  <c r="M64" i="33"/>
  <c r="AF64" i="33"/>
  <c r="M56" i="33"/>
  <c r="AF56" i="33"/>
  <c r="M48" i="33"/>
  <c r="AF48" i="33"/>
  <c r="M40" i="33"/>
  <c r="AF40" i="33"/>
  <c r="AF32" i="33"/>
  <c r="M32" i="33"/>
  <c r="AF24" i="33"/>
  <c r="M24" i="33"/>
  <c r="AF16" i="33"/>
  <c r="M16" i="33"/>
  <c r="AG71" i="33"/>
  <c r="N71" i="33"/>
  <c r="N63" i="33"/>
  <c r="AG63" i="33"/>
  <c r="N55" i="33"/>
  <c r="AG55" i="33"/>
  <c r="N47" i="33"/>
  <c r="AG47" i="33"/>
  <c r="AG36" i="33"/>
  <c r="N36" i="33"/>
  <c r="N26" i="33"/>
  <c r="AG26" i="33"/>
  <c r="N15" i="33"/>
  <c r="AG15" i="33"/>
  <c r="O69" i="33"/>
  <c r="AH69" i="33"/>
  <c r="O61" i="33"/>
  <c r="AH61" i="33"/>
  <c r="O53" i="33"/>
  <c r="AH53" i="33"/>
  <c r="O45" i="33"/>
  <c r="AH45" i="33"/>
  <c r="O37" i="33"/>
  <c r="AH37" i="33"/>
  <c r="AH29" i="33"/>
  <c r="O29" i="33"/>
  <c r="AH21" i="33"/>
  <c r="O21" i="33"/>
  <c r="AH13" i="33"/>
  <c r="O13" i="33"/>
  <c r="P68" i="33"/>
  <c r="AI68" i="33"/>
  <c r="P60" i="33"/>
  <c r="AI60" i="33"/>
  <c r="P52" i="33"/>
  <c r="AI52" i="33"/>
  <c r="AI44" i="33"/>
  <c r="P44" i="33"/>
  <c r="AI36" i="33"/>
  <c r="P36" i="33"/>
  <c r="P28" i="33"/>
  <c r="AI28" i="33"/>
  <c r="P20" i="33"/>
  <c r="AI20" i="33"/>
  <c r="P12" i="33"/>
  <c r="AI12" i="33"/>
  <c r="R65" i="33"/>
  <c r="AK65" i="33"/>
  <c r="R55" i="33"/>
  <c r="AK55" i="33"/>
  <c r="AK44" i="33"/>
  <c r="R44" i="33"/>
  <c r="R33" i="33"/>
  <c r="AK33" i="33"/>
  <c r="R23" i="33"/>
  <c r="AK23" i="33"/>
  <c r="R12" i="33"/>
  <c r="AK12" i="33"/>
  <c r="V59" i="34"/>
  <c r="C59" i="34"/>
  <c r="C37" i="34"/>
  <c r="V37" i="34"/>
  <c r="V16" i="34"/>
  <c r="C16" i="34"/>
  <c r="Y68" i="34"/>
  <c r="F68" i="34"/>
  <c r="Y60" i="34"/>
  <c r="F60" i="34"/>
  <c r="F52" i="34"/>
  <c r="Y52" i="34"/>
  <c r="Y44" i="34"/>
  <c r="F44" i="34"/>
  <c r="Y36" i="34"/>
  <c r="F36" i="34"/>
  <c r="Y28" i="34"/>
  <c r="F28" i="34"/>
  <c r="Y20" i="34"/>
  <c r="F20" i="34"/>
  <c r="Y12" i="34"/>
  <c r="F12" i="34"/>
  <c r="Z67" i="34"/>
  <c r="G67" i="34"/>
  <c r="Z59" i="34"/>
  <c r="G59" i="34"/>
  <c r="G51" i="34"/>
  <c r="Z51" i="34"/>
  <c r="G43" i="34"/>
  <c r="Z43" i="34"/>
  <c r="G35" i="34"/>
  <c r="Z35" i="34"/>
  <c r="G27" i="34"/>
  <c r="Z27" i="34"/>
  <c r="G19" i="34"/>
  <c r="Z19" i="34"/>
  <c r="AA53" i="34"/>
  <c r="H53" i="34"/>
  <c r="H32" i="34"/>
  <c r="AA32" i="34"/>
  <c r="AB66" i="34"/>
  <c r="I66" i="34"/>
  <c r="AB58" i="34"/>
  <c r="I58" i="34"/>
  <c r="I50" i="34"/>
  <c r="AB50" i="34"/>
  <c r="I42" i="34"/>
  <c r="AB42" i="34"/>
  <c r="I34" i="34"/>
  <c r="AB34" i="34"/>
  <c r="I26" i="34"/>
  <c r="AB26" i="34"/>
  <c r="I18" i="34"/>
  <c r="AB18" i="34"/>
  <c r="J74" i="34"/>
  <c r="AC74" i="34"/>
  <c r="J65" i="34"/>
  <c r="AC65" i="34"/>
  <c r="J57" i="34"/>
  <c r="AC57" i="34"/>
  <c r="AC49" i="34"/>
  <c r="J49" i="34"/>
  <c r="J41" i="34"/>
  <c r="AC41" i="34"/>
  <c r="AC33" i="34"/>
  <c r="J33" i="34"/>
  <c r="AC25" i="34"/>
  <c r="J25" i="34"/>
  <c r="J17" i="34"/>
  <c r="AC17" i="34"/>
  <c r="AF69" i="34"/>
  <c r="M69" i="34"/>
  <c r="AF48" i="34"/>
  <c r="M48" i="34"/>
  <c r="AF27" i="34"/>
  <c r="M27" i="34"/>
  <c r="N72" i="34"/>
  <c r="AG72" i="34"/>
  <c r="N73" i="34"/>
  <c r="AG73" i="34"/>
  <c r="N64" i="34"/>
  <c r="AG64" i="34"/>
  <c r="N56" i="34"/>
  <c r="AG56" i="34"/>
  <c r="AG48" i="34"/>
  <c r="N48" i="34"/>
  <c r="AG40" i="34"/>
  <c r="N40" i="34"/>
  <c r="AG32" i="34"/>
  <c r="N32" i="34"/>
  <c r="AG24" i="34"/>
  <c r="N24" i="34"/>
  <c r="AG16" i="34"/>
  <c r="N16" i="34"/>
  <c r="AH71" i="34"/>
  <c r="O71" i="34"/>
  <c r="AH63" i="34"/>
  <c r="O63" i="34"/>
  <c r="O55" i="34"/>
  <c r="AH55" i="34"/>
  <c r="AH47" i="34"/>
  <c r="O47" i="34"/>
  <c r="O39" i="34"/>
  <c r="AH39" i="34"/>
  <c r="O31" i="34"/>
  <c r="AH31" i="34"/>
  <c r="O23" i="34"/>
  <c r="AH23" i="34"/>
  <c r="O15" i="34"/>
  <c r="AH15" i="34"/>
  <c r="P70" i="34"/>
  <c r="AI70" i="34"/>
  <c r="P62" i="34"/>
  <c r="AI62" i="34"/>
  <c r="AI54" i="34"/>
  <c r="P54" i="34"/>
  <c r="AI46" i="34"/>
  <c r="P46" i="34"/>
  <c r="AI38" i="34"/>
  <c r="P38" i="34"/>
  <c r="AI30" i="34"/>
  <c r="P30" i="34"/>
  <c r="AI22" i="34"/>
  <c r="P22" i="34"/>
  <c r="AI14" i="34"/>
  <c r="P14" i="34"/>
  <c r="R69" i="34"/>
  <c r="AK69" i="34"/>
  <c r="R61" i="34"/>
  <c r="AK61" i="34"/>
  <c r="AK53" i="34"/>
  <c r="R53" i="34"/>
  <c r="AK45" i="34"/>
  <c r="R45" i="34"/>
  <c r="R37" i="34"/>
  <c r="AK37" i="34"/>
  <c r="R29" i="34"/>
  <c r="AK29" i="34"/>
  <c r="AK21" i="34"/>
  <c r="R21" i="34"/>
  <c r="AK13" i="34"/>
  <c r="R13" i="34"/>
  <c r="V63" i="35"/>
  <c r="C63" i="35"/>
  <c r="V47" i="35"/>
  <c r="C47" i="35"/>
  <c r="C25" i="35"/>
  <c r="V25" i="35"/>
  <c r="Y67" i="35"/>
  <c r="F67" i="35"/>
  <c r="F51" i="35"/>
  <c r="Y51" i="35"/>
  <c r="Y35" i="35"/>
  <c r="F35" i="35"/>
  <c r="Y19" i="35"/>
  <c r="F19" i="35"/>
  <c r="Z70" i="35"/>
  <c r="G70" i="35"/>
  <c r="Z62" i="35"/>
  <c r="G62" i="35"/>
  <c r="Z54" i="35"/>
  <c r="G54" i="35"/>
  <c r="Z46" i="35"/>
  <c r="G46" i="35"/>
  <c r="Z38" i="35"/>
  <c r="G38" i="35"/>
  <c r="G30" i="35"/>
  <c r="Z30" i="35"/>
  <c r="G22" i="35"/>
  <c r="Z22" i="35"/>
  <c r="G14" i="35"/>
  <c r="Z14" i="35"/>
  <c r="H63" i="35"/>
  <c r="AA63" i="35"/>
  <c r="H47" i="35"/>
  <c r="AA47" i="35"/>
  <c r="AA25" i="35"/>
  <c r="H25" i="35"/>
  <c r="I71" i="35"/>
  <c r="AB71" i="35"/>
  <c r="AB63" i="35"/>
  <c r="I63" i="35"/>
  <c r="AB55" i="35"/>
  <c r="I55" i="35"/>
  <c r="AB47" i="35"/>
  <c r="I47" i="35"/>
  <c r="AB39" i="35"/>
  <c r="I39" i="35"/>
  <c r="I31" i="35"/>
  <c r="AB31" i="35"/>
  <c r="AB23" i="35"/>
  <c r="I23" i="35"/>
  <c r="AB15" i="35"/>
  <c r="I15" i="35"/>
  <c r="AC65" i="35"/>
  <c r="J65" i="35"/>
  <c r="J49" i="35"/>
  <c r="AC49" i="35"/>
  <c r="AC33" i="35"/>
  <c r="J33" i="35"/>
  <c r="J17" i="35"/>
  <c r="AC17" i="35"/>
  <c r="AF63" i="35"/>
  <c r="M63" i="35"/>
  <c r="AF45" i="35"/>
  <c r="M45" i="35"/>
  <c r="M23" i="35"/>
  <c r="AF23" i="35"/>
  <c r="AG70" i="35"/>
  <c r="N70" i="35"/>
  <c r="N62" i="35"/>
  <c r="AG62" i="35"/>
  <c r="N54" i="35"/>
  <c r="AG54" i="35"/>
  <c r="N46" i="35"/>
  <c r="AG46" i="35"/>
  <c r="N38" i="35"/>
  <c r="AG38" i="35"/>
  <c r="AG30" i="35"/>
  <c r="N30" i="35"/>
  <c r="AG22" i="35"/>
  <c r="N22" i="35"/>
  <c r="AG14" i="35"/>
  <c r="N14" i="35"/>
  <c r="O63" i="35"/>
  <c r="AH63" i="35"/>
  <c r="AH42" i="35"/>
  <c r="O42" i="35"/>
  <c r="O20" i="35"/>
  <c r="AH20" i="35"/>
  <c r="AI69" i="35"/>
  <c r="P69" i="35"/>
  <c r="P61" i="35"/>
  <c r="AI61" i="35"/>
  <c r="P53" i="35"/>
  <c r="AI53" i="35"/>
  <c r="P45" i="35"/>
  <c r="AI45" i="35"/>
  <c r="P37" i="35"/>
  <c r="AI37" i="35"/>
  <c r="P29" i="35"/>
  <c r="AI29" i="35"/>
  <c r="AI21" i="35"/>
  <c r="P21" i="35"/>
  <c r="AI13" i="35"/>
  <c r="P13" i="35"/>
  <c r="AK69" i="35"/>
  <c r="R69" i="35"/>
  <c r="R61" i="35"/>
  <c r="AK61" i="35"/>
  <c r="R53" i="35"/>
  <c r="AK53" i="35"/>
  <c r="R45" i="35"/>
  <c r="AK45" i="35"/>
  <c r="AK37" i="35"/>
  <c r="R37" i="35"/>
  <c r="AK29" i="35"/>
  <c r="R29" i="35"/>
  <c r="R21" i="35"/>
  <c r="AK21" i="35"/>
  <c r="R13" i="35"/>
  <c r="AK13" i="35"/>
  <c r="BJ78" i="35"/>
  <c r="AQ78" i="35"/>
  <c r="BJ78" i="34"/>
  <c r="AQ78" i="34"/>
  <c r="BJ78" i="33"/>
  <c r="AQ78" i="33"/>
  <c r="AQ78" i="32"/>
  <c r="BJ78" i="32"/>
  <c r="AQ78" i="31"/>
  <c r="BJ78" i="31"/>
  <c r="BJ78" i="30"/>
  <c r="AQ78" i="30"/>
  <c r="E78" i="29"/>
  <c r="AQ78" i="29"/>
  <c r="BJ78" i="29"/>
  <c r="X78" i="29"/>
  <c r="BJ82" i="35"/>
  <c r="AQ82" i="31"/>
  <c r="AQ82" i="34"/>
  <c r="BJ82" i="30"/>
  <c r="BJ82" i="34"/>
  <c r="BJ82" i="29"/>
  <c r="AQ82" i="33"/>
  <c r="AQ82" i="30"/>
  <c r="BJ82" i="33"/>
  <c r="AQ82" i="29"/>
  <c r="BJ82" i="32"/>
  <c r="AQ82" i="32"/>
  <c r="AQ82" i="35"/>
  <c r="BJ82" i="31"/>
  <c r="BS76" i="35"/>
  <c r="AZ76" i="35"/>
  <c r="BS76" i="34"/>
  <c r="AZ76" i="34"/>
  <c r="AZ76" i="33"/>
  <c r="BS76" i="33"/>
  <c r="BS76" i="32"/>
  <c r="AZ76" i="32"/>
  <c r="BS76" i="31"/>
  <c r="AZ76" i="31"/>
  <c r="AZ76" i="30"/>
  <c r="BS76" i="29"/>
  <c r="BS76" i="30"/>
  <c r="AZ76" i="29"/>
  <c r="AG76" i="29"/>
  <c r="N76" i="29"/>
  <c r="BS77" i="35"/>
  <c r="AZ77" i="35"/>
  <c r="BS77" i="34"/>
  <c r="AZ77" i="34"/>
  <c r="AZ77" i="33"/>
  <c r="BS77" i="33"/>
  <c r="BS77" i="32"/>
  <c r="AZ77" i="32"/>
  <c r="BS77" i="31"/>
  <c r="AZ77" i="31"/>
  <c r="BS77" i="30"/>
  <c r="BS77" i="29"/>
  <c r="AZ77" i="30"/>
  <c r="AZ77" i="29"/>
  <c r="AG77" i="29"/>
  <c r="N77" i="29"/>
  <c r="BR78" i="35"/>
  <c r="AY78" i="35"/>
  <c r="BR78" i="34"/>
  <c r="AY78" i="34"/>
  <c r="BR78" i="33"/>
  <c r="AY78" i="33"/>
  <c r="AY78" i="32"/>
  <c r="BR78" i="32"/>
  <c r="AY78" i="31"/>
  <c r="BR78" i="31"/>
  <c r="BR78" i="30"/>
  <c r="AY78" i="30"/>
  <c r="M78" i="29"/>
  <c r="BR78" i="29"/>
  <c r="AY78" i="29"/>
  <c r="AF78" i="29"/>
  <c r="BR82" i="34"/>
  <c r="BR82" i="29"/>
  <c r="AY82" i="33"/>
  <c r="AY82" i="30"/>
  <c r="BR82" i="33"/>
  <c r="AY82" i="29"/>
  <c r="BR82" i="32"/>
  <c r="AY82" i="32"/>
  <c r="AY82" i="35"/>
  <c r="BR82" i="31"/>
  <c r="BR82" i="35"/>
  <c r="AY82" i="31"/>
  <c r="AY82" i="34"/>
  <c r="BR82" i="30"/>
  <c r="BL78" i="35"/>
  <c r="AS78" i="35"/>
  <c r="BL78" i="34"/>
  <c r="AS78" i="34"/>
  <c r="AS78" i="33"/>
  <c r="BL78" i="33"/>
  <c r="BL78" i="32"/>
  <c r="AS78" i="32"/>
  <c r="BL78" i="31"/>
  <c r="AS78" i="31"/>
  <c r="BL78" i="30"/>
  <c r="AS78" i="30"/>
  <c r="AS78" i="29"/>
  <c r="Z78" i="29"/>
  <c r="BL78" i="29"/>
  <c r="G78" i="29"/>
  <c r="BL82" i="34"/>
  <c r="BL82" i="30"/>
  <c r="AS82" i="34"/>
  <c r="BL82" i="29"/>
  <c r="BL82" i="33"/>
  <c r="AS82" i="30"/>
  <c r="AS82" i="33"/>
  <c r="AS82" i="29"/>
  <c r="AS82" i="32"/>
  <c r="BL82" i="32"/>
  <c r="AS82" i="35"/>
  <c r="BL82" i="31"/>
  <c r="BL82" i="35"/>
  <c r="AS82" i="31"/>
  <c r="W78" i="33"/>
  <c r="D78" i="33"/>
  <c r="R78" i="35"/>
  <c r="AK78" i="35"/>
  <c r="E76" i="35"/>
  <c r="X76" i="35"/>
  <c r="R75" i="35"/>
  <c r="AK75" i="35"/>
  <c r="O78" i="34"/>
  <c r="AH78" i="34"/>
  <c r="Y78" i="34"/>
  <c r="F78" i="34"/>
  <c r="J77" i="34"/>
  <c r="AC77" i="34"/>
  <c r="J76" i="34"/>
  <c r="AC76" i="34"/>
  <c r="Z75" i="34"/>
  <c r="G75" i="34"/>
  <c r="O78" i="33"/>
  <c r="AH78" i="33"/>
  <c r="F78" i="33"/>
  <c r="Y78" i="33"/>
  <c r="AG77" i="33"/>
  <c r="N77" i="33"/>
  <c r="E77" i="33"/>
  <c r="X77" i="33"/>
  <c r="M76" i="33"/>
  <c r="AF76" i="33"/>
  <c r="C76" i="33"/>
  <c r="V76" i="33"/>
  <c r="M75" i="33"/>
  <c r="AF75" i="33"/>
  <c r="AB78" i="32"/>
  <c r="I78" i="32"/>
  <c r="Z77" i="32"/>
  <c r="G77" i="32"/>
  <c r="AG76" i="32"/>
  <c r="N76" i="32"/>
  <c r="AI75" i="32"/>
  <c r="P75" i="32"/>
  <c r="AC78" i="31"/>
  <c r="J78" i="31"/>
  <c r="P76" i="31"/>
  <c r="AI76" i="31"/>
  <c r="G75" i="31"/>
  <c r="Z75" i="31"/>
  <c r="L78" i="30"/>
  <c r="AE78" i="30"/>
  <c r="I77" i="30"/>
  <c r="AB77" i="30"/>
  <c r="O76" i="30"/>
  <c r="AH76" i="30"/>
  <c r="AB75" i="30"/>
  <c r="I75" i="30"/>
  <c r="BN79" i="35"/>
  <c r="AU79" i="35"/>
  <c r="BN79" i="34"/>
  <c r="AU79" i="34"/>
  <c r="AU79" i="33"/>
  <c r="BN79" i="33"/>
  <c r="BN79" i="32"/>
  <c r="AU79" i="32"/>
  <c r="BN79" i="31"/>
  <c r="AU79" i="31"/>
  <c r="BN79" i="29"/>
  <c r="BN79" i="30"/>
  <c r="AU79" i="30"/>
  <c r="AB79" i="29"/>
  <c r="I79" i="29"/>
  <c r="AU79" i="29"/>
  <c r="BN83" i="32"/>
  <c r="BN83" i="35"/>
  <c r="AU83" i="31"/>
  <c r="AU83" i="35"/>
  <c r="BN83" i="31"/>
  <c r="AU83" i="34"/>
  <c r="BN83" i="30"/>
  <c r="BN83" i="34"/>
  <c r="AU83" i="30"/>
  <c r="BN83" i="33"/>
  <c r="BN83" i="29"/>
  <c r="AU83" i="33"/>
  <c r="AU83" i="29"/>
  <c r="AU83" i="32"/>
  <c r="AO80" i="35"/>
  <c r="BH80" i="35"/>
  <c r="AO80" i="34"/>
  <c r="BH80" i="34"/>
  <c r="AO80" i="33"/>
  <c r="BH80" i="33"/>
  <c r="BH80" i="32"/>
  <c r="AO80" i="32"/>
  <c r="BH80" i="31"/>
  <c r="AO80" i="31"/>
  <c r="BH80" i="30"/>
  <c r="BH80" i="29"/>
  <c r="AO80" i="30"/>
  <c r="AO80" i="29"/>
  <c r="V80" i="29"/>
  <c r="C80" i="29"/>
  <c r="BH84" i="33"/>
  <c r="AO84" i="33"/>
  <c r="BH84" i="29"/>
  <c r="AO84" i="32"/>
  <c r="AO84" i="29"/>
  <c r="BH84" i="32"/>
  <c r="BH84" i="35"/>
  <c r="AO84" i="31"/>
  <c r="AO84" i="35"/>
  <c r="BH84" i="31"/>
  <c r="AO84" i="34"/>
  <c r="BH84" i="30"/>
  <c r="BH84" i="34"/>
  <c r="AO84" i="30"/>
  <c r="AY80" i="35"/>
  <c r="BR80" i="35"/>
  <c r="BR80" i="34"/>
  <c r="AY80" i="34"/>
  <c r="BR80" i="33"/>
  <c r="AY80" i="33"/>
  <c r="AY80" i="32"/>
  <c r="BR80" i="32"/>
  <c r="BR80" i="31"/>
  <c r="AY80" i="31"/>
  <c r="BR80" i="29"/>
  <c r="AY80" i="30"/>
  <c r="AY80" i="29"/>
  <c r="AF80" i="29"/>
  <c r="M80" i="29"/>
  <c r="BR80" i="30"/>
  <c r="BR84" i="33"/>
  <c r="AY84" i="29"/>
  <c r="BR84" i="32"/>
  <c r="AY84" i="32"/>
  <c r="BR84" i="35"/>
  <c r="BR84" i="31"/>
  <c r="AY84" i="35"/>
  <c r="AY84" i="31"/>
  <c r="BR84" i="34"/>
  <c r="AY84" i="30"/>
  <c r="AY84" i="34"/>
  <c r="BR84" i="29"/>
  <c r="AY84" i="33"/>
  <c r="BR84" i="30"/>
  <c r="F79" i="30"/>
  <c r="Y79" i="30"/>
  <c r="AK79" i="30"/>
  <c r="R79" i="30"/>
  <c r="AE80" i="30"/>
  <c r="L80" i="30"/>
  <c r="G79" i="31"/>
  <c r="Z79" i="31"/>
  <c r="G80" i="31"/>
  <c r="Z80" i="31"/>
  <c r="P79" i="32"/>
  <c r="AI79" i="32"/>
  <c r="Y80" i="32"/>
  <c r="F80" i="32"/>
  <c r="AA79" i="33"/>
  <c r="H79" i="33"/>
  <c r="C80" i="33"/>
  <c r="V80" i="33"/>
  <c r="AI80" i="33"/>
  <c r="P80" i="33"/>
  <c r="L79" i="34"/>
  <c r="AE79" i="34"/>
  <c r="Y80" i="34"/>
  <c r="F80" i="34"/>
  <c r="AH80" i="34"/>
  <c r="O80" i="34"/>
  <c r="AK79" i="35"/>
  <c r="R79" i="35"/>
  <c r="X80" i="35"/>
  <c r="E80" i="35"/>
  <c r="BI62" i="35"/>
  <c r="AP62" i="35"/>
  <c r="BI62" i="34"/>
  <c r="AP62" i="34"/>
  <c r="BI62" i="33"/>
  <c r="AP62" i="33"/>
  <c r="AP62" i="32"/>
  <c r="BI62" i="32"/>
  <c r="BI62" i="31"/>
  <c r="AP62" i="31"/>
  <c r="BI62" i="29"/>
  <c r="BI62" i="30"/>
  <c r="W62" i="29"/>
  <c r="AP62" i="30"/>
  <c r="AP62" i="29"/>
  <c r="D62" i="29"/>
  <c r="D70" i="30"/>
  <c r="W70" i="30"/>
  <c r="W63" i="33"/>
  <c r="D63" i="33"/>
  <c r="D20" i="34"/>
  <c r="W20" i="34"/>
  <c r="W48" i="34"/>
  <c r="D48" i="34"/>
  <c r="D34" i="35"/>
  <c r="W34" i="35"/>
  <c r="AJ54" i="32"/>
  <c r="Q54" i="32"/>
  <c r="Q13" i="33"/>
  <c r="AJ13" i="33"/>
  <c r="Q21" i="33"/>
  <c r="AJ21" i="33"/>
  <c r="Q29" i="33"/>
  <c r="AJ29" i="33"/>
  <c r="Q37" i="33"/>
  <c r="AJ37" i="33"/>
  <c r="Q45" i="33"/>
  <c r="AJ45" i="33"/>
  <c r="AJ53" i="33"/>
  <c r="Q53" i="33"/>
  <c r="Q61" i="33"/>
  <c r="AJ61" i="33"/>
  <c r="AJ69" i="33"/>
  <c r="Q69" i="33"/>
  <c r="Q78" i="33"/>
  <c r="AJ78" i="33"/>
  <c r="AJ62" i="34"/>
  <c r="Q62" i="34"/>
  <c r="Q15" i="35"/>
  <c r="AJ15" i="35"/>
  <c r="AJ59" i="35"/>
  <c r="Q59" i="35"/>
  <c r="BC62" i="35"/>
  <c r="BV62" i="35"/>
  <c r="BV62" i="34"/>
  <c r="BC62" i="34"/>
  <c r="BC62" i="33"/>
  <c r="BV62" i="33"/>
  <c r="BV62" i="32"/>
  <c r="BC62" i="32"/>
  <c r="BC62" i="31"/>
  <c r="BV62" i="31"/>
  <c r="BC62" i="30"/>
  <c r="BV62" i="30"/>
  <c r="BC62" i="29"/>
  <c r="AJ62" i="29"/>
  <c r="BV62" i="29"/>
  <c r="Q62" i="29"/>
  <c r="BL81" i="35"/>
  <c r="AS81" i="35"/>
  <c r="AS81" i="34"/>
  <c r="BL81" i="34"/>
  <c r="BL81" i="33"/>
  <c r="AS81" i="33"/>
  <c r="AS81" i="32"/>
  <c r="BL81" i="32"/>
  <c r="AS81" i="31"/>
  <c r="BL81" i="31"/>
  <c r="AS81" i="30"/>
  <c r="BL81" i="29"/>
  <c r="BL81" i="30"/>
  <c r="AS81" i="29"/>
  <c r="Z81" i="29"/>
  <c r="G81" i="29"/>
  <c r="AS85" i="33"/>
  <c r="BL85" i="33"/>
  <c r="BL85" i="32"/>
  <c r="BL85" i="30"/>
  <c r="AS85" i="32"/>
  <c r="AS85" i="29"/>
  <c r="BL85" i="35"/>
  <c r="BL85" i="31"/>
  <c r="AS85" i="35"/>
  <c r="AS85" i="31"/>
  <c r="BL85" i="34"/>
  <c r="BL85" i="29"/>
  <c r="AS85" i="34"/>
  <c r="AS85" i="30"/>
  <c r="Z82" i="29"/>
  <c r="G82" i="29"/>
  <c r="Z81" i="35"/>
  <c r="G81" i="35"/>
  <c r="G82" i="35"/>
  <c r="Z82" i="35"/>
  <c r="AB81" i="34"/>
  <c r="I81" i="34"/>
  <c r="I82" i="34"/>
  <c r="AB82" i="34"/>
  <c r="AE81" i="33"/>
  <c r="L81" i="33"/>
  <c r="AE82" i="33"/>
  <c r="L82" i="33"/>
  <c r="J81" i="32"/>
  <c r="AC81" i="32"/>
  <c r="AC82" i="32"/>
  <c r="J82" i="32"/>
  <c r="M81" i="31"/>
  <c r="AF81" i="31"/>
  <c r="M82" i="31"/>
  <c r="AF82" i="31"/>
  <c r="AI81" i="30"/>
  <c r="P81" i="30"/>
  <c r="AI82" i="30"/>
  <c r="P82" i="30"/>
  <c r="X81" i="30"/>
  <c r="E81" i="30"/>
  <c r="X82" i="30"/>
  <c r="E82" i="30"/>
  <c r="H12" i="31"/>
  <c r="AA12" i="31"/>
  <c r="AF13" i="31"/>
  <c r="M13" i="31"/>
  <c r="AJ14" i="31"/>
  <c r="Q14" i="31"/>
  <c r="AF16" i="31"/>
  <c r="M16" i="31"/>
  <c r="Q17" i="31"/>
  <c r="AJ17" i="31"/>
  <c r="Q18" i="31"/>
  <c r="AJ18" i="31"/>
  <c r="AK19" i="31"/>
  <c r="R19" i="31"/>
  <c r="Q21" i="31"/>
  <c r="AJ21" i="31"/>
  <c r="AG23" i="31"/>
  <c r="N23" i="31"/>
  <c r="R24" i="31"/>
  <c r="AK24" i="31"/>
  <c r="AG26" i="31"/>
  <c r="N26" i="31"/>
  <c r="Q27" i="31"/>
  <c r="AJ27" i="31"/>
  <c r="AK28" i="31"/>
  <c r="R28" i="31"/>
  <c r="AA30" i="31"/>
  <c r="H30" i="31"/>
  <c r="C32" i="31"/>
  <c r="V32" i="31"/>
  <c r="I33" i="31"/>
  <c r="AB33" i="31"/>
  <c r="R34" i="31"/>
  <c r="AK34" i="31"/>
  <c r="C36" i="31"/>
  <c r="V36" i="31"/>
  <c r="AJ37" i="31"/>
  <c r="Q37" i="31"/>
  <c r="R38" i="31"/>
  <c r="AK38" i="31"/>
  <c r="AA40" i="31"/>
  <c r="H40" i="31"/>
  <c r="AF41" i="31"/>
  <c r="M41" i="31"/>
  <c r="AB43" i="31"/>
  <c r="I43" i="31"/>
  <c r="R44" i="31"/>
  <c r="AK44" i="31"/>
  <c r="V46" i="31"/>
  <c r="C46" i="31"/>
  <c r="AJ47" i="31"/>
  <c r="Q47" i="31"/>
  <c r="V49" i="31"/>
  <c r="C49" i="31"/>
  <c r="AB50" i="31"/>
  <c r="I50" i="31"/>
  <c r="AF51" i="31"/>
  <c r="M51" i="31"/>
  <c r="AF52" i="31"/>
  <c r="M52" i="31"/>
  <c r="N54" i="31"/>
  <c r="AG54" i="31"/>
  <c r="V56" i="31"/>
  <c r="C56" i="31"/>
  <c r="AB57" i="31"/>
  <c r="I57" i="31"/>
  <c r="R58" i="31"/>
  <c r="AK58" i="31"/>
  <c r="V60" i="31"/>
  <c r="C60" i="31"/>
  <c r="AB61" i="31"/>
  <c r="I61" i="31"/>
  <c r="AJ62" i="31"/>
  <c r="Q62" i="31"/>
  <c r="AB64" i="31"/>
  <c r="I64" i="31"/>
  <c r="R65" i="31"/>
  <c r="AK65" i="31"/>
  <c r="H67" i="31"/>
  <c r="AA67" i="31"/>
  <c r="AF68" i="31"/>
  <c r="M68" i="31"/>
  <c r="AA70" i="31"/>
  <c r="H70" i="31"/>
  <c r="AB71" i="31"/>
  <c r="I71" i="31"/>
  <c r="AF72" i="31"/>
  <c r="M72" i="31"/>
  <c r="M73" i="31"/>
  <c r="AF73" i="31"/>
  <c r="AB75" i="31"/>
  <c r="I75" i="31"/>
  <c r="M76" i="31"/>
  <c r="AF76" i="31"/>
  <c r="N77" i="31"/>
  <c r="AG77" i="31"/>
  <c r="Q78" i="31"/>
  <c r="AJ78" i="31"/>
  <c r="C80" i="31"/>
  <c r="V80" i="31"/>
  <c r="AO15" i="35"/>
  <c r="BH15" i="35"/>
  <c r="BH15" i="34"/>
  <c r="AO15" i="34"/>
  <c r="BH15" i="33"/>
  <c r="AO15" i="33"/>
  <c r="BH15" i="32"/>
  <c r="AO15" i="32"/>
  <c r="BH15" i="31"/>
  <c r="AO15" i="31"/>
  <c r="AO15" i="30"/>
  <c r="BH15" i="30"/>
  <c r="BH15" i="29"/>
  <c r="AO15" i="29"/>
  <c r="V15" i="29"/>
  <c r="C15" i="29"/>
  <c r="BH19" i="35"/>
  <c r="AO19" i="35"/>
  <c r="BH19" i="34"/>
  <c r="AO19" i="34"/>
  <c r="BH19" i="33"/>
  <c r="AO19" i="33"/>
  <c r="AO19" i="32"/>
  <c r="BH19" i="32"/>
  <c r="BH19" i="31"/>
  <c r="AO19" i="31"/>
  <c r="AO19" i="30"/>
  <c r="BH19" i="29"/>
  <c r="AO19" i="29"/>
  <c r="V19" i="29"/>
  <c r="BH19" i="30"/>
  <c r="C19" i="29"/>
  <c r="AY22" i="35"/>
  <c r="BR22" i="34"/>
  <c r="BR22" i="35"/>
  <c r="AY22" i="34"/>
  <c r="AY22" i="33"/>
  <c r="BR22" i="33"/>
  <c r="AY22" i="32"/>
  <c r="BR22" i="32"/>
  <c r="AY22" i="31"/>
  <c r="BR22" i="31"/>
  <c r="BR22" i="30"/>
  <c r="AY22" i="30"/>
  <c r="BR22" i="29"/>
  <c r="AY22" i="29"/>
  <c r="AF22" i="29"/>
  <c r="M22" i="29"/>
  <c r="BH27" i="35"/>
  <c r="AO27" i="35"/>
  <c r="BH27" i="34"/>
  <c r="AO27" i="34"/>
  <c r="BH27" i="33"/>
  <c r="AO27" i="33"/>
  <c r="AO27" i="32"/>
  <c r="BH27" i="32"/>
  <c r="BH27" i="31"/>
  <c r="AO27" i="31"/>
  <c r="AO27" i="30"/>
  <c r="BH27" i="30"/>
  <c r="BH27" i="29"/>
  <c r="AO27" i="29"/>
  <c r="V27" i="29"/>
  <c r="C27" i="29"/>
  <c r="BR30" i="35"/>
  <c r="AY30" i="35"/>
  <c r="BR30" i="34"/>
  <c r="AY30" i="34"/>
  <c r="AY30" i="33"/>
  <c r="BR30" i="33"/>
  <c r="AY30" i="32"/>
  <c r="BR30" i="32"/>
  <c r="AY30" i="31"/>
  <c r="BR30" i="31"/>
  <c r="BR30" i="30"/>
  <c r="AY30" i="30"/>
  <c r="BR30" i="29"/>
  <c r="AY30" i="29"/>
  <c r="AF30" i="29"/>
  <c r="M30" i="29"/>
  <c r="BH35" i="35"/>
  <c r="AO35" i="35"/>
  <c r="BH35" i="34"/>
  <c r="BH35" i="33"/>
  <c r="AO35" i="34"/>
  <c r="AO35" i="33"/>
  <c r="AO35" i="32"/>
  <c r="AO35" i="31"/>
  <c r="BH35" i="32"/>
  <c r="BH35" i="31"/>
  <c r="AO35" i="30"/>
  <c r="BH35" i="29"/>
  <c r="AO35" i="29"/>
  <c r="V35" i="29"/>
  <c r="BH35" i="30"/>
  <c r="C35" i="29"/>
  <c r="BR38" i="35"/>
  <c r="AY38" i="35"/>
  <c r="BR38" i="34"/>
  <c r="BR38" i="33"/>
  <c r="AY38" i="34"/>
  <c r="AY38" i="33"/>
  <c r="AY38" i="32"/>
  <c r="BR38" i="32"/>
  <c r="AY38" i="31"/>
  <c r="BR38" i="31"/>
  <c r="BR38" i="30"/>
  <c r="AY38" i="30"/>
  <c r="AY38" i="29"/>
  <c r="BR38" i="29"/>
  <c r="AF38" i="29"/>
  <c r="M38" i="29"/>
  <c r="BH42" i="35"/>
  <c r="AO42" i="35"/>
  <c r="AO42" i="34"/>
  <c r="BH42" i="34"/>
  <c r="AO42" i="33"/>
  <c r="BH42" i="33"/>
  <c r="AO42" i="32"/>
  <c r="BH42" i="31"/>
  <c r="BH42" i="32"/>
  <c r="AO42" i="31"/>
  <c r="AO42" i="30"/>
  <c r="BH42" i="30"/>
  <c r="AO42" i="29"/>
  <c r="BH42" i="29"/>
  <c r="V42" i="29"/>
  <c r="C42" i="29"/>
  <c r="BH46" i="35"/>
  <c r="AO46" i="35"/>
  <c r="BH46" i="34"/>
  <c r="AO46" i="34"/>
  <c r="BH46" i="33"/>
  <c r="AO46" i="33"/>
  <c r="BH46" i="32"/>
  <c r="BH46" i="31"/>
  <c r="AO46" i="32"/>
  <c r="AO46" i="31"/>
  <c r="AO46" i="30"/>
  <c r="BH46" i="30"/>
  <c r="AO46" i="29"/>
  <c r="V46" i="29"/>
  <c r="BH46" i="29"/>
  <c r="C46" i="29"/>
  <c r="BV51" i="35"/>
  <c r="BC51" i="35"/>
  <c r="BV51" i="34"/>
  <c r="BC51" i="34"/>
  <c r="BV51" i="33"/>
  <c r="BC51" i="33"/>
  <c r="BC51" i="32"/>
  <c r="BV51" i="32"/>
  <c r="BV51" i="31"/>
  <c r="BC51" i="31"/>
  <c r="BV51" i="30"/>
  <c r="BC51" i="30"/>
  <c r="BV51" i="29"/>
  <c r="BC51" i="29"/>
  <c r="AJ51" i="29"/>
  <c r="Q51" i="29"/>
  <c r="BC61" i="35"/>
  <c r="BV61" i="35"/>
  <c r="BV61" i="34"/>
  <c r="BC61" i="34"/>
  <c r="BV61" i="33"/>
  <c r="BC61" i="33"/>
  <c r="BV61" i="32"/>
  <c r="BV61" i="31"/>
  <c r="BC61" i="32"/>
  <c r="BC61" i="31"/>
  <c r="BC61" i="30"/>
  <c r="BV61" i="30"/>
  <c r="BV61" i="29"/>
  <c r="BC61" i="29"/>
  <c r="AJ61" i="29"/>
  <c r="Q61" i="29"/>
  <c r="BV72" i="35"/>
  <c r="BC72" i="35"/>
  <c r="BC72" i="34"/>
  <c r="BV72" i="34"/>
  <c r="BC72" i="33"/>
  <c r="BV72" i="33"/>
  <c r="BC72" i="32"/>
  <c r="BV72" i="32"/>
  <c r="BV72" i="31"/>
  <c r="BC72" i="31"/>
  <c r="BV72" i="30"/>
  <c r="BC72" i="30"/>
  <c r="BV72" i="29"/>
  <c r="BC72" i="29"/>
  <c r="AJ72" i="29"/>
  <c r="Q72" i="29"/>
  <c r="AJ73" i="29"/>
  <c r="Q73" i="29"/>
  <c r="BV80" i="35"/>
  <c r="BC80" i="35"/>
  <c r="BV80" i="34"/>
  <c r="BC80" i="34"/>
  <c r="BC80" i="33"/>
  <c r="BV80" i="33"/>
  <c r="BV80" i="32"/>
  <c r="BC80" i="32"/>
  <c r="BV80" i="31"/>
  <c r="BC80" i="31"/>
  <c r="BV80" i="30"/>
  <c r="BC80" i="30"/>
  <c r="BV80" i="29"/>
  <c r="BC80" i="29"/>
  <c r="AJ80" i="29"/>
  <c r="Q80" i="29"/>
  <c r="BV84" i="32"/>
  <c r="BC84" i="35"/>
  <c r="BV84" i="31"/>
  <c r="BV84" i="35"/>
  <c r="BC84" i="31"/>
  <c r="BV84" i="34"/>
  <c r="BV84" i="29"/>
  <c r="BC84" i="34"/>
  <c r="BV84" i="30"/>
  <c r="BV84" i="33"/>
  <c r="BC84" i="30"/>
  <c r="BC84" i="33"/>
  <c r="BC84" i="29"/>
  <c r="BC84" i="32"/>
  <c r="Q15" i="30"/>
  <c r="AJ15" i="30"/>
  <c r="AA20" i="30"/>
  <c r="H20" i="30"/>
  <c r="AJ24" i="30"/>
  <c r="Q24" i="30"/>
  <c r="AJ28" i="30"/>
  <c r="Q28" i="30"/>
  <c r="Q31" i="30"/>
  <c r="AJ31" i="30"/>
  <c r="C35" i="30"/>
  <c r="V35" i="30"/>
  <c r="AJ38" i="30"/>
  <c r="Q38" i="30"/>
  <c r="D42" i="30"/>
  <c r="W42" i="30"/>
  <c r="H46" i="30"/>
  <c r="AA46" i="30"/>
  <c r="V50" i="30"/>
  <c r="C50" i="30"/>
  <c r="Q52" i="30"/>
  <c r="AJ52" i="30"/>
  <c r="W55" i="30"/>
  <c r="D55" i="30"/>
  <c r="V59" i="30"/>
  <c r="C59" i="30"/>
  <c r="V63" i="30"/>
  <c r="C63" i="30"/>
  <c r="C66" i="30"/>
  <c r="V66" i="30"/>
  <c r="Q68" i="30"/>
  <c r="AJ68" i="30"/>
  <c r="V72" i="30"/>
  <c r="C72" i="30"/>
  <c r="C73" i="30"/>
  <c r="V73" i="30"/>
  <c r="H76" i="30"/>
  <c r="AA76" i="30"/>
  <c r="AA79" i="30"/>
  <c r="H79" i="30"/>
  <c r="N12" i="32"/>
  <c r="AG12" i="32"/>
  <c r="AK13" i="32"/>
  <c r="R13" i="32"/>
  <c r="I15" i="32"/>
  <c r="AB15" i="32"/>
  <c r="N16" i="32"/>
  <c r="AG16" i="32"/>
  <c r="Q17" i="32"/>
  <c r="AJ17" i="32"/>
  <c r="H19" i="32"/>
  <c r="AA19" i="32"/>
  <c r="V21" i="32"/>
  <c r="C21" i="32"/>
  <c r="I22" i="32"/>
  <c r="AB22" i="32"/>
  <c r="AJ23" i="32"/>
  <c r="Q23" i="32"/>
  <c r="AK24" i="32"/>
  <c r="R24" i="32"/>
  <c r="V26" i="32"/>
  <c r="C26" i="32"/>
  <c r="AK27" i="32"/>
  <c r="R27" i="32"/>
  <c r="AB29" i="32"/>
  <c r="I29" i="32"/>
  <c r="M30" i="32"/>
  <c r="AF30" i="32"/>
  <c r="AJ31" i="32"/>
  <c r="Q31" i="32"/>
  <c r="C33" i="32"/>
  <c r="V33" i="32"/>
  <c r="V34" i="32"/>
  <c r="C34" i="32"/>
  <c r="H35" i="32"/>
  <c r="AA35" i="32"/>
  <c r="R36" i="32"/>
  <c r="AK36" i="32"/>
  <c r="H38" i="32"/>
  <c r="AA38" i="32"/>
  <c r="N39" i="32"/>
  <c r="AG39" i="32"/>
  <c r="R40" i="32"/>
  <c r="AK40" i="32"/>
  <c r="H42" i="32"/>
  <c r="AA42" i="32"/>
  <c r="H44" i="32"/>
  <c r="AA44" i="32"/>
  <c r="Q45" i="32"/>
  <c r="AJ45" i="32"/>
  <c r="AK46" i="32"/>
  <c r="R46" i="32"/>
  <c r="H48" i="32"/>
  <c r="AA48" i="32"/>
  <c r="N49" i="32"/>
  <c r="AG49" i="32"/>
  <c r="AJ50" i="32"/>
  <c r="Q50" i="32"/>
  <c r="R51" i="32"/>
  <c r="AK51" i="32"/>
  <c r="V54" i="32"/>
  <c r="C54" i="32"/>
  <c r="AF55" i="32"/>
  <c r="M55" i="32"/>
  <c r="N56" i="32"/>
  <c r="AG56" i="32"/>
  <c r="R57" i="32"/>
  <c r="AK57" i="32"/>
  <c r="R59" i="32"/>
  <c r="AK59" i="32"/>
  <c r="AA61" i="32"/>
  <c r="H61" i="32"/>
  <c r="AB62" i="32"/>
  <c r="I62" i="32"/>
  <c r="N63" i="32"/>
  <c r="AG63" i="32"/>
  <c r="AK64" i="32"/>
  <c r="R64" i="32"/>
  <c r="H66" i="32"/>
  <c r="AA66" i="32"/>
  <c r="M67" i="32"/>
  <c r="AF67" i="32"/>
  <c r="AB69" i="32"/>
  <c r="I69" i="32"/>
  <c r="AK70" i="32"/>
  <c r="R70" i="32"/>
  <c r="X72" i="32"/>
  <c r="E72" i="32"/>
  <c r="X73" i="32"/>
  <c r="E73" i="32"/>
  <c r="H74" i="32"/>
  <c r="AA74" i="32"/>
  <c r="AB75" i="32"/>
  <c r="I75" i="32"/>
  <c r="AF76" i="32"/>
  <c r="M76" i="32"/>
  <c r="H78" i="32"/>
  <c r="AA78" i="32"/>
  <c r="AJ79" i="32"/>
  <c r="Q79" i="32"/>
  <c r="R80" i="32"/>
  <c r="AK80" i="32"/>
  <c r="N17" i="33"/>
  <c r="AG17" i="33"/>
  <c r="N29" i="33"/>
  <c r="AG29" i="33"/>
  <c r="AG45" i="33"/>
  <c r="N45" i="33"/>
  <c r="AK74" i="33"/>
  <c r="R74" i="33"/>
  <c r="E80" i="33"/>
  <c r="X80" i="33"/>
  <c r="H14" i="34"/>
  <c r="AA14" i="34"/>
  <c r="Q17" i="34"/>
  <c r="AJ17" i="34"/>
  <c r="M20" i="34"/>
  <c r="AF20" i="34"/>
  <c r="M24" i="34"/>
  <c r="AF24" i="34"/>
  <c r="Q26" i="34"/>
  <c r="AJ26" i="34"/>
  <c r="C30" i="34"/>
  <c r="V30" i="34"/>
  <c r="Q33" i="34"/>
  <c r="AJ33" i="34"/>
  <c r="V36" i="34"/>
  <c r="C36" i="34"/>
  <c r="V40" i="34"/>
  <c r="C40" i="34"/>
  <c r="M42" i="34"/>
  <c r="AF42" i="34"/>
  <c r="C46" i="34"/>
  <c r="V46" i="34"/>
  <c r="Q49" i="34"/>
  <c r="AJ49" i="34"/>
  <c r="C52" i="34"/>
  <c r="V52" i="34"/>
  <c r="Q55" i="34"/>
  <c r="AJ55" i="34"/>
  <c r="V58" i="34"/>
  <c r="C58" i="34"/>
  <c r="M61" i="34"/>
  <c r="AF61" i="34"/>
  <c r="D64" i="34"/>
  <c r="W64" i="34"/>
  <c r="AF67" i="34"/>
  <c r="M67" i="34"/>
  <c r="Q71" i="34"/>
  <c r="AJ71" i="34"/>
  <c r="AJ74" i="34"/>
  <c r="Q74" i="34"/>
  <c r="AJ76" i="34"/>
  <c r="Q76" i="34"/>
  <c r="AJ79" i="34"/>
  <c r="Q79" i="34"/>
  <c r="O13" i="35"/>
  <c r="AH13" i="35"/>
  <c r="V16" i="35"/>
  <c r="C16" i="35"/>
  <c r="Q17" i="35"/>
  <c r="AJ17" i="35"/>
  <c r="AA19" i="35"/>
  <c r="H19" i="35"/>
  <c r="O21" i="35"/>
  <c r="AH21" i="35"/>
  <c r="Q22" i="35"/>
  <c r="AJ22" i="35"/>
  <c r="Q24" i="35"/>
  <c r="AJ24" i="35"/>
  <c r="H27" i="35"/>
  <c r="AA27" i="35"/>
  <c r="AH29" i="35"/>
  <c r="O29" i="35"/>
  <c r="C32" i="35"/>
  <c r="V32" i="35"/>
  <c r="V34" i="35"/>
  <c r="C34" i="35"/>
  <c r="AF35" i="35"/>
  <c r="M35" i="35"/>
  <c r="AJ37" i="35"/>
  <c r="Q37" i="35"/>
  <c r="AJ39" i="35"/>
  <c r="Q39" i="35"/>
  <c r="AJ41" i="35"/>
  <c r="Q41" i="35"/>
  <c r="AF43" i="35"/>
  <c r="M43" i="35"/>
  <c r="AH45" i="35"/>
  <c r="O45" i="35"/>
  <c r="Q46" i="35"/>
  <c r="AJ46" i="35"/>
  <c r="AJ49" i="35"/>
  <c r="Q49" i="35"/>
  <c r="O51" i="35"/>
  <c r="AH51" i="35"/>
  <c r="AJ53" i="35"/>
  <c r="Q53" i="35"/>
  <c r="V56" i="35"/>
  <c r="C56" i="35"/>
  <c r="V58" i="35"/>
  <c r="C58" i="35"/>
  <c r="AA60" i="35"/>
  <c r="H60" i="35"/>
  <c r="J62" i="35"/>
  <c r="AC62" i="35"/>
  <c r="O64" i="35"/>
  <c r="AH64" i="35"/>
  <c r="Q66" i="35"/>
  <c r="AJ66" i="35"/>
  <c r="V70" i="35"/>
  <c r="C70" i="35"/>
  <c r="H72" i="35"/>
  <c r="AA72" i="35"/>
  <c r="AA73" i="35"/>
  <c r="H73" i="35"/>
  <c r="AF74" i="35"/>
  <c r="M74" i="35"/>
  <c r="C76" i="35"/>
  <c r="V76" i="35"/>
  <c r="AC77" i="35"/>
  <c r="J77" i="35"/>
  <c r="O78" i="35"/>
  <c r="AH78" i="35"/>
  <c r="F80" i="35"/>
  <c r="Y80" i="35"/>
  <c r="AC81" i="35"/>
  <c r="J81" i="35"/>
  <c r="AC82" i="35"/>
  <c r="J82" i="35"/>
  <c r="D29" i="31"/>
  <c r="W29" i="31"/>
  <c r="D39" i="31"/>
  <c r="W39" i="31"/>
  <c r="D66" i="31"/>
  <c r="W66" i="31"/>
  <c r="U47" i="31"/>
  <c r="B47" i="31"/>
  <c r="AP22" i="35"/>
  <c r="BI22" i="34"/>
  <c r="AP22" i="34"/>
  <c r="BI22" i="35"/>
  <c r="AP22" i="33"/>
  <c r="BI22" i="33"/>
  <c r="AP22" i="32"/>
  <c r="BI22" i="32"/>
  <c r="AP22" i="31"/>
  <c r="BI22" i="31"/>
  <c r="BI22" i="30"/>
  <c r="W22" i="29"/>
  <c r="AP22" i="30"/>
  <c r="BI22" i="29"/>
  <c r="AP22" i="29"/>
  <c r="D22" i="29"/>
  <c r="U25" i="31"/>
  <c r="B25" i="31"/>
  <c r="U77" i="31"/>
  <c r="B77" i="31"/>
  <c r="B48" i="31"/>
  <c r="U48" i="31"/>
  <c r="W14" i="29"/>
  <c r="D14" i="29"/>
  <c r="W14" i="30"/>
  <c r="D14" i="30"/>
  <c r="B43" i="30"/>
  <c r="U43" i="30"/>
  <c r="U52" i="30"/>
  <c r="B52" i="30"/>
  <c r="U28" i="30"/>
  <c r="B28" i="30"/>
  <c r="U25" i="30"/>
  <c r="B25" i="30"/>
  <c r="B49" i="30"/>
  <c r="U49" i="30"/>
  <c r="U58" i="30"/>
  <c r="B58" i="30"/>
  <c r="U79" i="30"/>
  <c r="B79" i="30"/>
  <c r="D56" i="30"/>
  <c r="W56" i="30"/>
  <c r="U78" i="30"/>
  <c r="B78" i="30"/>
  <c r="U59" i="30"/>
  <c r="B59" i="30"/>
  <c r="B47" i="30"/>
  <c r="U47" i="30"/>
  <c r="W80" i="30"/>
  <c r="D80" i="30"/>
  <c r="B43" i="32"/>
  <c r="U43" i="32"/>
  <c r="B55" i="32"/>
  <c r="U55" i="32"/>
  <c r="B63" i="32"/>
  <c r="U63" i="32"/>
  <c r="B74" i="32"/>
  <c r="U74" i="32"/>
  <c r="U38" i="32"/>
  <c r="B38" i="32"/>
  <c r="D50" i="32"/>
  <c r="W50" i="32"/>
  <c r="B51" i="32"/>
  <c r="U51" i="32"/>
  <c r="D48" i="32"/>
  <c r="W48" i="32"/>
  <c r="U20" i="32"/>
  <c r="B20" i="32"/>
  <c r="D62" i="32"/>
  <c r="W62" i="32"/>
  <c r="B81" i="32"/>
  <c r="U81" i="32"/>
  <c r="U82" i="32"/>
  <c r="B82" i="32"/>
  <c r="W79" i="33"/>
  <c r="D79" i="33"/>
  <c r="U70" i="34"/>
  <c r="B70" i="34"/>
  <c r="B63" i="34"/>
  <c r="U63" i="34"/>
  <c r="D68" i="34"/>
  <c r="W68" i="34"/>
  <c r="U26" i="34"/>
  <c r="B26" i="34"/>
  <c r="W56" i="34"/>
  <c r="D56" i="34"/>
  <c r="D62" i="34"/>
  <c r="W62" i="34"/>
  <c r="D40" i="34"/>
  <c r="W40" i="34"/>
  <c r="W19" i="34"/>
  <c r="D19" i="34"/>
  <c r="W14" i="35"/>
  <c r="D14" i="35"/>
  <c r="D18" i="35"/>
  <c r="W18" i="35"/>
  <c r="D57" i="35"/>
  <c r="W57" i="35"/>
  <c r="W75" i="35"/>
  <c r="D75" i="35"/>
  <c r="W13" i="35"/>
  <c r="D13" i="35"/>
  <c r="B46" i="35"/>
  <c r="U46" i="35"/>
  <c r="B66" i="35"/>
  <c r="U66" i="35"/>
  <c r="W28" i="35"/>
  <c r="D28" i="35"/>
  <c r="U65" i="35"/>
  <c r="B65" i="35"/>
  <c r="W24" i="35"/>
  <c r="D24" i="35"/>
  <c r="B62" i="35"/>
  <c r="U62" i="35"/>
  <c r="U78" i="35"/>
  <c r="B78" i="35"/>
  <c r="U39" i="35"/>
  <c r="B39" i="35"/>
  <c r="U78" i="31"/>
  <c r="B78" i="31"/>
  <c r="U53" i="31"/>
  <c r="B53" i="31"/>
  <c r="E81" i="31"/>
  <c r="X81" i="31"/>
  <c r="E82" i="31"/>
  <c r="X82" i="31"/>
  <c r="E76" i="31"/>
  <c r="X76" i="31"/>
  <c r="E70" i="31"/>
  <c r="X70" i="31"/>
  <c r="E66" i="31"/>
  <c r="X66" i="31"/>
  <c r="X62" i="31"/>
  <c r="E62" i="31"/>
  <c r="X59" i="31"/>
  <c r="E59" i="31"/>
  <c r="D55" i="31"/>
  <c r="W55" i="31"/>
  <c r="AG49" i="31"/>
  <c r="N49" i="31"/>
  <c r="X46" i="31"/>
  <c r="E46" i="31"/>
  <c r="X41" i="31"/>
  <c r="E41" i="31"/>
  <c r="E36" i="31"/>
  <c r="X36" i="31"/>
  <c r="N30" i="31"/>
  <c r="AG30" i="31"/>
  <c r="X24" i="31"/>
  <c r="E24" i="31"/>
  <c r="E20" i="31"/>
  <c r="X20" i="31"/>
  <c r="X13" i="31"/>
  <c r="E13" i="31"/>
  <c r="W18" i="31"/>
  <c r="D18" i="31"/>
  <c r="AY34" i="35"/>
  <c r="BR34" i="35"/>
  <c r="BR34" i="34"/>
  <c r="AY34" i="34"/>
  <c r="AY34" i="33"/>
  <c r="BR34" i="33"/>
  <c r="BR34" i="32"/>
  <c r="AY34" i="32"/>
  <c r="AY34" i="31"/>
  <c r="BR34" i="31"/>
  <c r="BR34" i="30"/>
  <c r="AY34" i="30"/>
  <c r="BR34" i="29"/>
  <c r="AY34" i="29"/>
  <c r="AF34" i="29"/>
  <c r="M34" i="29"/>
  <c r="BM31" i="35"/>
  <c r="AT31" i="35"/>
  <c r="AT31" i="34"/>
  <c r="BM31" i="34"/>
  <c r="BM31" i="33"/>
  <c r="AT31" i="33"/>
  <c r="BM31" i="32"/>
  <c r="AT31" i="32"/>
  <c r="BM31" i="31"/>
  <c r="AT31" i="31"/>
  <c r="BM31" i="30"/>
  <c r="AT31" i="30"/>
  <c r="BM31" i="29"/>
  <c r="AT31" i="29"/>
  <c r="AA31" i="29"/>
  <c r="H31" i="29"/>
  <c r="AY35" i="35"/>
  <c r="BR35" i="35"/>
  <c r="AY35" i="34"/>
  <c r="BR35" i="34"/>
  <c r="AY35" i="33"/>
  <c r="BR35" i="33"/>
  <c r="BR35" i="32"/>
  <c r="AY35" i="32"/>
  <c r="AY35" i="31"/>
  <c r="BR35" i="31"/>
  <c r="AY35" i="30"/>
  <c r="BR35" i="30"/>
  <c r="AF35" i="29"/>
  <c r="BR35" i="29"/>
  <c r="AY35" i="29"/>
  <c r="M35" i="29"/>
  <c r="AN19" i="35"/>
  <c r="BG19" i="34"/>
  <c r="BG19" i="35"/>
  <c r="AN19" i="34"/>
  <c r="AN19" i="33"/>
  <c r="BG19" i="33"/>
  <c r="AN19" i="32"/>
  <c r="BG19" i="32"/>
  <c r="AN19" i="31"/>
  <c r="BG19" i="31"/>
  <c r="BG19" i="30"/>
  <c r="AN19" i="30"/>
  <c r="BG19" i="29"/>
  <c r="AN19" i="29"/>
  <c r="U19" i="29"/>
  <c r="B19" i="29"/>
  <c r="BG80" i="35"/>
  <c r="AN80" i="35"/>
  <c r="BG80" i="34"/>
  <c r="AN80" i="34"/>
  <c r="AN80" i="33"/>
  <c r="BG80" i="33"/>
  <c r="BG80" i="32"/>
  <c r="AN80" i="32"/>
  <c r="BG80" i="31"/>
  <c r="AN80" i="31"/>
  <c r="BG80" i="30"/>
  <c r="BG80" i="29"/>
  <c r="AN80" i="30"/>
  <c r="AN80" i="29"/>
  <c r="U80" i="29"/>
  <c r="B80" i="29"/>
  <c r="AN84" i="33"/>
  <c r="AN84" i="32"/>
  <c r="BG84" i="32"/>
  <c r="AN84" i="29"/>
  <c r="BG84" i="35"/>
  <c r="AN84" i="31"/>
  <c r="AN84" i="35"/>
  <c r="BG84" i="31"/>
  <c r="AN84" i="34"/>
  <c r="BG84" i="29"/>
  <c r="BG84" i="34"/>
  <c r="BG84" i="30"/>
  <c r="BG84" i="33"/>
  <c r="AN84" i="30"/>
  <c r="BG41" i="35"/>
  <c r="AN41" i="35"/>
  <c r="AN41" i="34"/>
  <c r="BG41" i="34"/>
  <c r="AN41" i="33"/>
  <c r="BG41" i="33"/>
  <c r="BG41" i="32"/>
  <c r="BG41" i="31"/>
  <c r="AN41" i="32"/>
  <c r="AN41" i="31"/>
  <c r="BG41" i="30"/>
  <c r="AN41" i="29"/>
  <c r="AN41" i="30"/>
  <c r="U41" i="29"/>
  <c r="BG41" i="29"/>
  <c r="B41" i="29"/>
  <c r="BI26" i="35"/>
  <c r="AP26" i="34"/>
  <c r="AP26" i="35"/>
  <c r="BI26" i="34"/>
  <c r="BI26" i="33"/>
  <c r="AP26" i="33"/>
  <c r="BI26" i="32"/>
  <c r="AP26" i="32"/>
  <c r="BI26" i="31"/>
  <c r="AP26" i="31"/>
  <c r="BI26" i="30"/>
  <c r="AP26" i="30"/>
  <c r="BI26" i="29"/>
  <c r="AP26" i="29"/>
  <c r="W26" i="29"/>
  <c r="D26" i="29"/>
  <c r="U12" i="29"/>
  <c r="B12" i="29"/>
  <c r="AF68" i="30"/>
  <c r="M68" i="30"/>
  <c r="U20" i="30"/>
  <c r="B20" i="30"/>
  <c r="AF56" i="30"/>
  <c r="M56" i="30"/>
  <c r="AF47" i="30"/>
  <c r="M47" i="30"/>
  <c r="M71" i="30"/>
  <c r="AF71" i="30"/>
  <c r="M59" i="30"/>
  <c r="AF59" i="30"/>
  <c r="M45" i="30"/>
  <c r="AF45" i="30"/>
  <c r="AA36" i="30"/>
  <c r="H36" i="30"/>
  <c r="AA27" i="30"/>
  <c r="H27" i="30"/>
  <c r="W31" i="30"/>
  <c r="D31" i="30"/>
  <c r="M17" i="30"/>
  <c r="AF17" i="30"/>
  <c r="AA15" i="30"/>
  <c r="H15" i="30"/>
  <c r="V13" i="30"/>
  <c r="C13" i="30"/>
  <c r="AF78" i="32"/>
  <c r="M78" i="32"/>
  <c r="B39" i="32"/>
  <c r="U39" i="32"/>
  <c r="AF64" i="32"/>
  <c r="M64" i="32"/>
  <c r="M47" i="32"/>
  <c r="AF47" i="32"/>
  <c r="AF23" i="32"/>
  <c r="M23" i="32"/>
  <c r="U72" i="32"/>
  <c r="B72" i="32"/>
  <c r="B73" i="32"/>
  <c r="U73" i="32"/>
  <c r="D78" i="32"/>
  <c r="W78" i="32"/>
  <c r="B68" i="32"/>
  <c r="U68" i="32"/>
  <c r="E61" i="32"/>
  <c r="X61" i="32"/>
  <c r="E53" i="32"/>
  <c r="X53" i="32"/>
  <c r="E45" i="32"/>
  <c r="X45" i="32"/>
  <c r="D39" i="32"/>
  <c r="W39" i="32"/>
  <c r="W34" i="32"/>
  <c r="D34" i="32"/>
  <c r="W29" i="32"/>
  <c r="D29" i="32"/>
  <c r="E24" i="32"/>
  <c r="X24" i="32"/>
  <c r="E18" i="32"/>
  <c r="X18" i="32"/>
  <c r="E14" i="32"/>
  <c r="X14" i="32"/>
  <c r="E79" i="33"/>
  <c r="X79" i="33"/>
  <c r="B33" i="33"/>
  <c r="U33" i="33"/>
  <c r="U60" i="33"/>
  <c r="B60" i="33"/>
  <c r="B29" i="34"/>
  <c r="U29" i="34"/>
  <c r="AA77" i="34"/>
  <c r="H77" i="34"/>
  <c r="H45" i="34"/>
  <c r="AA45" i="34"/>
  <c r="H24" i="34"/>
  <c r="AA24" i="34"/>
  <c r="F78" i="35"/>
  <c r="Y78" i="35"/>
  <c r="Y66" i="35"/>
  <c r="F66" i="35"/>
  <c r="H35" i="35"/>
  <c r="AA35" i="35"/>
  <c r="M36" i="35"/>
  <c r="AF36" i="35"/>
  <c r="BG57" i="35"/>
  <c r="AN57" i="35"/>
  <c r="AN57" i="34"/>
  <c r="BG57" i="34"/>
  <c r="AN57" i="33"/>
  <c r="BG57" i="33"/>
  <c r="AN57" i="32"/>
  <c r="BG57" i="32"/>
  <c r="BG57" i="31"/>
  <c r="AN57" i="31"/>
  <c r="BG57" i="30"/>
  <c r="AN57" i="29"/>
  <c r="U57" i="29"/>
  <c r="BG57" i="29"/>
  <c r="AN57" i="30"/>
  <c r="B57" i="29"/>
  <c r="U81" i="33"/>
  <c r="B81" i="33"/>
  <c r="U82" i="33"/>
  <c r="B82" i="33"/>
  <c r="AN56" i="35"/>
  <c r="BG56" i="35"/>
  <c r="AN56" i="34"/>
  <c r="BG56" i="34"/>
  <c r="AN56" i="33"/>
  <c r="BG56" i="33"/>
  <c r="BG56" i="32"/>
  <c r="AN56" i="32"/>
  <c r="AN56" i="31"/>
  <c r="BG56" i="31"/>
  <c r="BG56" i="30"/>
  <c r="BG56" i="29"/>
  <c r="AN56" i="30"/>
  <c r="AN56" i="29"/>
  <c r="U56" i="29"/>
  <c r="B56" i="29"/>
  <c r="BG36" i="35"/>
  <c r="AN36" i="35"/>
  <c r="BG36" i="34"/>
  <c r="AN36" i="34"/>
  <c r="BG36" i="33"/>
  <c r="AN36" i="33"/>
  <c r="AN36" i="32"/>
  <c r="BG36" i="32"/>
  <c r="BG36" i="31"/>
  <c r="AN36" i="31"/>
  <c r="BG36" i="30"/>
  <c r="AN36" i="30"/>
  <c r="U36" i="29"/>
  <c r="BG36" i="29"/>
  <c r="AN36" i="29"/>
  <c r="B36" i="29"/>
  <c r="B47" i="35"/>
  <c r="U47" i="35"/>
  <c r="U19" i="35"/>
  <c r="B19" i="35"/>
  <c r="B67" i="33"/>
  <c r="U67" i="33"/>
  <c r="U52" i="33"/>
  <c r="B52" i="33"/>
  <c r="U42" i="33"/>
  <c r="B42" i="33"/>
  <c r="B34" i="33"/>
  <c r="U34" i="33"/>
  <c r="B29" i="33"/>
  <c r="U29" i="33"/>
  <c r="B17" i="33"/>
  <c r="U17" i="33"/>
  <c r="B64" i="34"/>
  <c r="U64" i="34"/>
  <c r="U27" i="34"/>
  <c r="B27" i="34"/>
  <c r="U32" i="33"/>
  <c r="B32" i="33"/>
  <c r="U76" i="34"/>
  <c r="B76" i="34"/>
  <c r="AP65" i="35"/>
  <c r="BI65" i="35"/>
  <c r="BI65" i="34"/>
  <c r="AP65" i="34"/>
  <c r="AP65" i="33"/>
  <c r="BI65" i="33"/>
  <c r="BI65" i="32"/>
  <c r="AP65" i="32"/>
  <c r="AP65" i="31"/>
  <c r="BI65" i="31"/>
  <c r="BI65" i="30"/>
  <c r="AP65" i="30"/>
  <c r="D65" i="29"/>
  <c r="BI65" i="29"/>
  <c r="AP65" i="29"/>
  <c r="W65" i="29"/>
  <c r="AP56" i="35"/>
  <c r="BI56" i="35"/>
  <c r="BI56" i="34"/>
  <c r="AP56" i="34"/>
  <c r="BI56" i="33"/>
  <c r="AP56" i="33"/>
  <c r="BI56" i="32"/>
  <c r="BI56" i="31"/>
  <c r="AP56" i="32"/>
  <c r="AP56" i="31"/>
  <c r="BI56" i="30"/>
  <c r="AP56" i="30"/>
  <c r="AP56" i="29"/>
  <c r="W56" i="29"/>
  <c r="BI56" i="29"/>
  <c r="D56" i="29"/>
  <c r="BI47" i="35"/>
  <c r="AP47" i="35"/>
  <c r="BI47" i="34"/>
  <c r="AP47" i="34"/>
  <c r="BI47" i="33"/>
  <c r="AP47" i="33"/>
  <c r="BI47" i="32"/>
  <c r="BI47" i="31"/>
  <c r="AP47" i="32"/>
  <c r="AP47" i="31"/>
  <c r="AP47" i="30"/>
  <c r="BI47" i="30"/>
  <c r="BI47" i="29"/>
  <c r="AP47" i="29"/>
  <c r="W47" i="29"/>
  <c r="D47" i="29"/>
  <c r="AP32" i="35"/>
  <c r="BI32" i="35"/>
  <c r="AP32" i="34"/>
  <c r="BI32" i="34"/>
  <c r="AP32" i="33"/>
  <c r="BI32" i="33"/>
  <c r="BI32" i="32"/>
  <c r="AP32" i="32"/>
  <c r="AP32" i="31"/>
  <c r="BI32" i="31"/>
  <c r="BI32" i="30"/>
  <c r="AP32" i="30"/>
  <c r="BI32" i="29"/>
  <c r="AP32" i="29"/>
  <c r="W32" i="29"/>
  <c r="D32" i="29"/>
  <c r="D16" i="30"/>
  <c r="W16" i="30"/>
  <c r="BQ15" i="35"/>
  <c r="AX15" i="35"/>
  <c r="AX15" i="34"/>
  <c r="BQ15" i="34"/>
  <c r="AX15" i="33"/>
  <c r="BQ15" i="33"/>
  <c r="BQ15" i="32"/>
  <c r="AX15" i="32"/>
  <c r="AX15" i="31"/>
  <c r="BQ15" i="31"/>
  <c r="AX15" i="30"/>
  <c r="BQ15" i="30"/>
  <c r="BQ15" i="29"/>
  <c r="AX15" i="29"/>
  <c r="AE15" i="29"/>
  <c r="L15" i="29"/>
  <c r="BQ23" i="35"/>
  <c r="AX23" i="35"/>
  <c r="BQ23" i="34"/>
  <c r="AX23" i="34"/>
  <c r="AX23" i="33"/>
  <c r="BQ23" i="33"/>
  <c r="BQ23" i="32"/>
  <c r="AX23" i="32"/>
  <c r="AX23" i="31"/>
  <c r="BQ23" i="31"/>
  <c r="AX23" i="30"/>
  <c r="BQ23" i="30"/>
  <c r="BQ23" i="29"/>
  <c r="AX23" i="29"/>
  <c r="AE23" i="29"/>
  <c r="L23" i="29"/>
  <c r="BQ31" i="35"/>
  <c r="AX31" i="35"/>
  <c r="AX31" i="34"/>
  <c r="BQ31" i="34"/>
  <c r="AX31" i="33"/>
  <c r="BQ31" i="33"/>
  <c r="BQ31" i="32"/>
  <c r="AX31" i="32"/>
  <c r="AX31" i="31"/>
  <c r="BQ31" i="31"/>
  <c r="AX31" i="30"/>
  <c r="BQ31" i="30"/>
  <c r="BQ31" i="29"/>
  <c r="AX31" i="29"/>
  <c r="AE31" i="29"/>
  <c r="L31" i="29"/>
  <c r="BQ39" i="35"/>
  <c r="AX39" i="35"/>
  <c r="AX39" i="34"/>
  <c r="BQ39" i="33"/>
  <c r="BQ39" i="34"/>
  <c r="AX39" i="33"/>
  <c r="BQ39" i="32"/>
  <c r="BQ39" i="31"/>
  <c r="AX39" i="32"/>
  <c r="AX39" i="31"/>
  <c r="AX39" i="30"/>
  <c r="BQ39" i="30"/>
  <c r="AX39" i="29"/>
  <c r="AE39" i="29"/>
  <c r="BQ39" i="29"/>
  <c r="L39" i="29"/>
  <c r="BQ47" i="35"/>
  <c r="AX47" i="35"/>
  <c r="BQ47" i="34"/>
  <c r="AX47" i="34"/>
  <c r="BQ47" i="33"/>
  <c r="AX47" i="33"/>
  <c r="BQ47" i="32"/>
  <c r="BQ47" i="31"/>
  <c r="AX47" i="32"/>
  <c r="AX47" i="31"/>
  <c r="AX47" i="30"/>
  <c r="BQ47" i="30"/>
  <c r="BQ47" i="29"/>
  <c r="AX47" i="29"/>
  <c r="AE47" i="29"/>
  <c r="L47" i="29"/>
  <c r="BQ55" i="35"/>
  <c r="AX55" i="35"/>
  <c r="BQ55" i="34"/>
  <c r="AX55" i="34"/>
  <c r="BQ55" i="33"/>
  <c r="AX55" i="33"/>
  <c r="BQ55" i="32"/>
  <c r="BQ55" i="31"/>
  <c r="AX55" i="32"/>
  <c r="AX55" i="31"/>
  <c r="AX55" i="30"/>
  <c r="BQ55" i="30"/>
  <c r="AX55" i="29"/>
  <c r="AE55" i="29"/>
  <c r="BQ55" i="29"/>
  <c r="L55" i="29"/>
  <c r="BQ63" i="35"/>
  <c r="AX63" i="35"/>
  <c r="BQ63" i="34"/>
  <c r="AX63" i="34"/>
  <c r="BQ63" i="33"/>
  <c r="AX63" i="33"/>
  <c r="BQ63" i="32"/>
  <c r="AX63" i="32"/>
  <c r="BQ63" i="31"/>
  <c r="AX63" i="31"/>
  <c r="AX63" i="30"/>
  <c r="BQ63" i="30"/>
  <c r="AX63" i="29"/>
  <c r="BQ63" i="29"/>
  <c r="AE63" i="29"/>
  <c r="L63" i="29"/>
  <c r="AX71" i="35"/>
  <c r="BQ71" i="35"/>
  <c r="BQ71" i="34"/>
  <c r="AX71" i="34"/>
  <c r="BQ71" i="33"/>
  <c r="AX71" i="33"/>
  <c r="BQ71" i="32"/>
  <c r="BQ71" i="31"/>
  <c r="AX71" i="32"/>
  <c r="AX71" i="31"/>
  <c r="AX71" i="30"/>
  <c r="BQ71" i="30"/>
  <c r="AX71" i="29"/>
  <c r="BQ71" i="29"/>
  <c r="AE71" i="29"/>
  <c r="L71" i="29"/>
  <c r="BJ16" i="35"/>
  <c r="AQ16" i="35"/>
  <c r="BJ16" i="34"/>
  <c r="AQ16" i="34"/>
  <c r="AQ16" i="33"/>
  <c r="BJ16" i="33"/>
  <c r="BJ16" i="32"/>
  <c r="AQ16" i="32"/>
  <c r="AQ16" i="31"/>
  <c r="BJ16" i="31"/>
  <c r="AQ16" i="30"/>
  <c r="BJ16" i="29"/>
  <c r="AQ16" i="29"/>
  <c r="X16" i="29"/>
  <c r="BJ16" i="30"/>
  <c r="E16" i="29"/>
  <c r="BJ24" i="35"/>
  <c r="AQ24" i="35"/>
  <c r="BJ24" i="34"/>
  <c r="AQ24" i="34"/>
  <c r="AQ24" i="33"/>
  <c r="BJ24" i="33"/>
  <c r="BJ24" i="32"/>
  <c r="AQ24" i="32"/>
  <c r="AQ24" i="31"/>
  <c r="BJ24" i="31"/>
  <c r="AQ24" i="30"/>
  <c r="BJ24" i="29"/>
  <c r="AQ24" i="29"/>
  <c r="X24" i="29"/>
  <c r="BJ24" i="30"/>
  <c r="E24" i="29"/>
  <c r="BJ32" i="35"/>
  <c r="AQ32" i="35"/>
  <c r="AQ32" i="34"/>
  <c r="BJ32" i="34"/>
  <c r="AQ32" i="33"/>
  <c r="BJ32" i="33"/>
  <c r="BJ32" i="32"/>
  <c r="BJ32" i="31"/>
  <c r="AQ32" i="32"/>
  <c r="AQ32" i="31"/>
  <c r="AQ32" i="30"/>
  <c r="BJ32" i="29"/>
  <c r="AQ32" i="29"/>
  <c r="BJ32" i="30"/>
  <c r="X32" i="29"/>
  <c r="E32" i="29"/>
  <c r="BJ40" i="35"/>
  <c r="AQ40" i="35"/>
  <c r="AQ40" i="34"/>
  <c r="BJ40" i="33"/>
  <c r="BJ40" i="34"/>
  <c r="AQ40" i="33"/>
  <c r="BJ40" i="32"/>
  <c r="BJ40" i="31"/>
  <c r="AQ40" i="32"/>
  <c r="AQ40" i="31"/>
  <c r="AQ40" i="30"/>
  <c r="AQ40" i="29"/>
  <c r="X40" i="29"/>
  <c r="BJ40" i="30"/>
  <c r="BJ40" i="29"/>
  <c r="E40" i="29"/>
  <c r="BJ48" i="35"/>
  <c r="AQ48" i="35"/>
  <c r="BJ48" i="34"/>
  <c r="AQ48" i="34"/>
  <c r="BJ48" i="33"/>
  <c r="AQ48" i="33"/>
  <c r="BJ48" i="32"/>
  <c r="AQ48" i="32"/>
  <c r="BJ48" i="31"/>
  <c r="AQ48" i="31"/>
  <c r="AQ48" i="30"/>
  <c r="AQ48" i="29"/>
  <c r="X48" i="29"/>
  <c r="BJ48" i="30"/>
  <c r="BJ48" i="29"/>
  <c r="E48" i="29"/>
  <c r="BJ56" i="35"/>
  <c r="AQ56" i="35"/>
  <c r="BJ56" i="34"/>
  <c r="AQ56" i="34"/>
  <c r="BJ56" i="33"/>
  <c r="AQ56" i="33"/>
  <c r="BJ56" i="32"/>
  <c r="BJ56" i="31"/>
  <c r="AQ56" i="32"/>
  <c r="AQ56" i="31"/>
  <c r="AQ56" i="30"/>
  <c r="AQ56" i="29"/>
  <c r="X56" i="29"/>
  <c r="BJ56" i="29"/>
  <c r="BJ56" i="30"/>
  <c r="E56" i="29"/>
  <c r="AQ64" i="35"/>
  <c r="BJ64" i="35"/>
  <c r="BJ64" i="34"/>
  <c r="AQ64" i="34"/>
  <c r="BJ64" i="33"/>
  <c r="AQ64" i="33"/>
  <c r="BJ64" i="32"/>
  <c r="AQ64" i="32"/>
  <c r="BJ64" i="31"/>
  <c r="AQ64" i="31"/>
  <c r="BJ64" i="29"/>
  <c r="AQ64" i="30"/>
  <c r="AQ64" i="29"/>
  <c r="BJ64" i="30"/>
  <c r="X64" i="29"/>
  <c r="E64" i="29"/>
  <c r="AQ72" i="35"/>
  <c r="BJ72" i="35"/>
  <c r="BJ72" i="34"/>
  <c r="AQ72" i="34"/>
  <c r="BJ72" i="33"/>
  <c r="AQ72" i="33"/>
  <c r="BJ72" i="32"/>
  <c r="BJ72" i="31"/>
  <c r="AQ72" i="32"/>
  <c r="AQ72" i="31"/>
  <c r="BJ72" i="29"/>
  <c r="AQ72" i="30"/>
  <c r="AQ72" i="29"/>
  <c r="X72" i="29"/>
  <c r="BJ72" i="30"/>
  <c r="E72" i="29"/>
  <c r="E73" i="29"/>
  <c r="X73" i="29"/>
  <c r="BW17" i="35"/>
  <c r="BD17" i="35"/>
  <c r="BD17" i="34"/>
  <c r="BW17" i="34"/>
  <c r="BW17" i="33"/>
  <c r="BD17" i="33"/>
  <c r="BW17" i="32"/>
  <c r="BD17" i="32"/>
  <c r="BW17" i="31"/>
  <c r="BD17" i="31"/>
  <c r="BW17" i="30"/>
  <c r="BW17" i="29"/>
  <c r="BD17" i="29"/>
  <c r="BD17" i="30"/>
  <c r="AK17" i="29"/>
  <c r="R17" i="29"/>
  <c r="BW25" i="35"/>
  <c r="BD25" i="34"/>
  <c r="BD25" i="35"/>
  <c r="BW25" i="34"/>
  <c r="BW25" i="33"/>
  <c r="BD25" i="33"/>
  <c r="BW25" i="32"/>
  <c r="BD25" i="32"/>
  <c r="BW25" i="31"/>
  <c r="BD25" i="31"/>
  <c r="BW25" i="30"/>
  <c r="BW25" i="29"/>
  <c r="BD25" i="29"/>
  <c r="AK25" i="29"/>
  <c r="BD25" i="30"/>
  <c r="R25" i="29"/>
  <c r="BW33" i="35"/>
  <c r="BD33" i="35"/>
  <c r="BD33" i="34"/>
  <c r="BW33" i="34"/>
  <c r="BW33" i="33"/>
  <c r="BD33" i="33"/>
  <c r="BW33" i="32"/>
  <c r="BD33" i="32"/>
  <c r="BD33" i="31"/>
  <c r="BW33" i="31"/>
  <c r="BW33" i="30"/>
  <c r="BW33" i="29"/>
  <c r="BD33" i="29"/>
  <c r="AK33" i="29"/>
  <c r="BD33" i="30"/>
  <c r="R33" i="29"/>
  <c r="BW41" i="35"/>
  <c r="BD41" i="35"/>
  <c r="BD41" i="34"/>
  <c r="BW41" i="34"/>
  <c r="BD41" i="33"/>
  <c r="BW41" i="33"/>
  <c r="BD41" i="32"/>
  <c r="BW41" i="31"/>
  <c r="BW41" i="32"/>
  <c r="BD41" i="31"/>
  <c r="BW41" i="30"/>
  <c r="BW41" i="29"/>
  <c r="BD41" i="29"/>
  <c r="AK41" i="29"/>
  <c r="BD41" i="30"/>
  <c r="R41" i="29"/>
  <c r="BW49" i="35"/>
  <c r="BD49" i="35"/>
  <c r="BD49" i="34"/>
  <c r="BW49" i="34"/>
  <c r="BD49" i="33"/>
  <c r="BW49" i="33"/>
  <c r="BD49" i="32"/>
  <c r="BW49" i="31"/>
  <c r="BW49" i="32"/>
  <c r="BD49" i="31"/>
  <c r="BW49" i="30"/>
  <c r="BD49" i="29"/>
  <c r="BD49" i="30"/>
  <c r="BW49" i="29"/>
  <c r="AK49" i="29"/>
  <c r="R49" i="29"/>
  <c r="BW57" i="35"/>
  <c r="BD57" i="35"/>
  <c r="BD57" i="34"/>
  <c r="BW57" i="34"/>
  <c r="BD57" i="33"/>
  <c r="BW57" i="33"/>
  <c r="BD57" i="32"/>
  <c r="BW57" i="31"/>
  <c r="BW57" i="32"/>
  <c r="BD57" i="31"/>
  <c r="BW57" i="29"/>
  <c r="BW57" i="30"/>
  <c r="BD57" i="29"/>
  <c r="AK57" i="29"/>
  <c r="BD57" i="30"/>
  <c r="R57" i="29"/>
  <c r="BW65" i="35"/>
  <c r="BD65" i="35"/>
  <c r="BD65" i="34"/>
  <c r="BW65" i="34"/>
  <c r="BD65" i="33"/>
  <c r="BW65" i="33"/>
  <c r="BD65" i="32"/>
  <c r="BW65" i="31"/>
  <c r="BW65" i="32"/>
  <c r="BD65" i="31"/>
  <c r="BW65" i="29"/>
  <c r="BW65" i="30"/>
  <c r="BD65" i="29"/>
  <c r="AK65" i="29"/>
  <c r="BD65" i="30"/>
  <c r="R65" i="29"/>
  <c r="AI19" i="30"/>
  <c r="P19" i="30"/>
  <c r="AI27" i="30"/>
  <c r="P27" i="30"/>
  <c r="AI35" i="30"/>
  <c r="P35" i="30"/>
  <c r="AI43" i="30"/>
  <c r="P43" i="30"/>
  <c r="AI51" i="30"/>
  <c r="P51" i="30"/>
  <c r="AI59" i="30"/>
  <c r="P59" i="30"/>
  <c r="AI67" i="30"/>
  <c r="P67" i="30"/>
  <c r="O13" i="30"/>
  <c r="AH13" i="30"/>
  <c r="O21" i="30"/>
  <c r="AH21" i="30"/>
  <c r="O29" i="30"/>
  <c r="AH29" i="30"/>
  <c r="AH37" i="30"/>
  <c r="O37" i="30"/>
  <c r="AH45" i="30"/>
  <c r="O45" i="30"/>
  <c r="AH53" i="30"/>
  <c r="O53" i="30"/>
  <c r="AH61" i="30"/>
  <c r="O61" i="30"/>
  <c r="AH69" i="30"/>
  <c r="O69" i="30"/>
  <c r="AG15" i="30"/>
  <c r="N15" i="30"/>
  <c r="AG23" i="30"/>
  <c r="N23" i="30"/>
  <c r="AG31" i="30"/>
  <c r="N31" i="30"/>
  <c r="N39" i="30"/>
  <c r="AG39" i="30"/>
  <c r="N47" i="30"/>
  <c r="AG47" i="30"/>
  <c r="N55" i="30"/>
  <c r="AG55" i="30"/>
  <c r="N63" i="30"/>
  <c r="AG63" i="30"/>
  <c r="N71" i="30"/>
  <c r="AG71" i="30"/>
  <c r="AF27" i="30"/>
  <c r="M27" i="30"/>
  <c r="AY49" i="35"/>
  <c r="BR49" i="35"/>
  <c r="BR49" i="34"/>
  <c r="AY49" i="34"/>
  <c r="BR49" i="33"/>
  <c r="AY49" i="33"/>
  <c r="BR49" i="32"/>
  <c r="BR49" i="31"/>
  <c r="AY49" i="31"/>
  <c r="AY49" i="32"/>
  <c r="BR49" i="30"/>
  <c r="AY49" i="30"/>
  <c r="BR49" i="29"/>
  <c r="AY49" i="29"/>
  <c r="AF49" i="29"/>
  <c r="M49" i="29"/>
  <c r="BR61" i="35"/>
  <c r="AY61" i="35"/>
  <c r="AY61" i="34"/>
  <c r="BR61" i="34"/>
  <c r="BR61" i="33"/>
  <c r="AY61" i="33"/>
  <c r="BR61" i="32"/>
  <c r="AY61" i="32"/>
  <c r="AY61" i="31"/>
  <c r="BR61" i="31"/>
  <c r="BR61" i="30"/>
  <c r="AY61" i="30"/>
  <c r="AY61" i="29"/>
  <c r="AF61" i="29"/>
  <c r="BR61" i="29"/>
  <c r="M61" i="29"/>
  <c r="AC13" i="30"/>
  <c r="J13" i="30"/>
  <c r="AC21" i="30"/>
  <c r="J21" i="30"/>
  <c r="AC29" i="30"/>
  <c r="J29" i="30"/>
  <c r="AC37" i="30"/>
  <c r="J37" i="30"/>
  <c r="J45" i="30"/>
  <c r="AC45" i="30"/>
  <c r="J53" i="30"/>
  <c r="AC53" i="30"/>
  <c r="J61" i="30"/>
  <c r="AC61" i="30"/>
  <c r="J69" i="30"/>
  <c r="AC69" i="30"/>
  <c r="I15" i="30"/>
  <c r="AB15" i="30"/>
  <c r="I23" i="30"/>
  <c r="AB23" i="30"/>
  <c r="I31" i="30"/>
  <c r="AB31" i="30"/>
  <c r="I39" i="30"/>
  <c r="AB39" i="30"/>
  <c r="I47" i="30"/>
  <c r="AB47" i="30"/>
  <c r="I55" i="30"/>
  <c r="AB55" i="30"/>
  <c r="AB63" i="30"/>
  <c r="I63" i="30"/>
  <c r="AB71" i="30"/>
  <c r="I71" i="30"/>
  <c r="AT29" i="35"/>
  <c r="BM29" i="35"/>
  <c r="BM29" i="34"/>
  <c r="AT29" i="34"/>
  <c r="BM29" i="33"/>
  <c r="AT29" i="33"/>
  <c r="BM29" i="32"/>
  <c r="AT29" i="32"/>
  <c r="BM29" i="31"/>
  <c r="AT29" i="31"/>
  <c r="AT29" i="30"/>
  <c r="BM29" i="30"/>
  <c r="BM29" i="29"/>
  <c r="AT29" i="29"/>
  <c r="AA29" i="29"/>
  <c r="H29" i="29"/>
  <c r="BM51" i="35"/>
  <c r="AT51" i="35"/>
  <c r="BM51" i="34"/>
  <c r="AT51" i="34"/>
  <c r="BM51" i="33"/>
  <c r="AT51" i="33"/>
  <c r="BM51" i="32"/>
  <c r="BM51" i="31"/>
  <c r="AT51" i="32"/>
  <c r="AT51" i="31"/>
  <c r="BM51" i="30"/>
  <c r="AT51" i="30"/>
  <c r="BM51" i="29"/>
  <c r="AT51" i="29"/>
  <c r="AA51" i="29"/>
  <c r="H51" i="29"/>
  <c r="BM63" i="35"/>
  <c r="AT63" i="35"/>
  <c r="AT63" i="34"/>
  <c r="BM63" i="34"/>
  <c r="AT63" i="33"/>
  <c r="BM63" i="33"/>
  <c r="AT63" i="32"/>
  <c r="BM63" i="31"/>
  <c r="BM63" i="32"/>
  <c r="AT63" i="31"/>
  <c r="BM63" i="29"/>
  <c r="BM63" i="30"/>
  <c r="AT63" i="30"/>
  <c r="AT63" i="29"/>
  <c r="AA63" i="29"/>
  <c r="H63" i="29"/>
  <c r="G13" i="30"/>
  <c r="Z13" i="30"/>
  <c r="G21" i="30"/>
  <c r="Z21" i="30"/>
  <c r="G29" i="30"/>
  <c r="Z29" i="30"/>
  <c r="Z37" i="30"/>
  <c r="G37" i="30"/>
  <c r="Z45" i="30"/>
  <c r="G45" i="30"/>
  <c r="Z53" i="30"/>
  <c r="G53" i="30"/>
  <c r="Z61" i="30"/>
  <c r="G61" i="30"/>
  <c r="Z69" i="30"/>
  <c r="G69" i="30"/>
  <c r="Y15" i="30"/>
  <c r="F15" i="30"/>
  <c r="Y23" i="30"/>
  <c r="F23" i="30"/>
  <c r="Y31" i="30"/>
  <c r="F31" i="30"/>
  <c r="F39" i="30"/>
  <c r="Y39" i="30"/>
  <c r="F47" i="30"/>
  <c r="Y47" i="30"/>
  <c r="F55" i="30"/>
  <c r="Y55" i="30"/>
  <c r="F63" i="30"/>
  <c r="Y63" i="30"/>
  <c r="F71" i="30"/>
  <c r="Y71" i="30"/>
  <c r="C27" i="30"/>
  <c r="V27" i="30"/>
  <c r="AO49" i="35"/>
  <c r="BH49" i="35"/>
  <c r="AO49" i="34"/>
  <c r="BH49" i="34"/>
  <c r="AO49" i="33"/>
  <c r="BH49" i="33"/>
  <c r="BH49" i="32"/>
  <c r="AO49" i="32"/>
  <c r="AO49" i="31"/>
  <c r="BH49" i="31"/>
  <c r="BH49" i="29"/>
  <c r="BH49" i="30"/>
  <c r="AO49" i="30"/>
  <c r="V49" i="29"/>
  <c r="AO49" i="29"/>
  <c r="C49" i="29"/>
  <c r="BH61" i="35"/>
  <c r="AO61" i="35"/>
  <c r="BH61" i="34"/>
  <c r="AO61" i="34"/>
  <c r="BH61" i="33"/>
  <c r="AO61" i="33"/>
  <c r="AO61" i="32"/>
  <c r="BH61" i="32"/>
  <c r="BH61" i="31"/>
  <c r="AO61" i="31"/>
  <c r="BH61" i="30"/>
  <c r="BH61" i="29"/>
  <c r="AO61" i="30"/>
  <c r="AO61" i="29"/>
  <c r="V61" i="29"/>
  <c r="C61" i="29"/>
  <c r="AK14" i="29"/>
  <c r="R14" i="29"/>
  <c r="BD22" i="35"/>
  <c r="BW22" i="35"/>
  <c r="BD22" i="34"/>
  <c r="BW22" i="34"/>
  <c r="BW22" i="33"/>
  <c r="BD22" i="33"/>
  <c r="BW22" i="32"/>
  <c r="BD22" i="32"/>
  <c r="BW22" i="31"/>
  <c r="BD22" i="31"/>
  <c r="BD22" i="30"/>
  <c r="BW22" i="30"/>
  <c r="BW22" i="29"/>
  <c r="BD22" i="29"/>
  <c r="AK22" i="29"/>
  <c r="R22" i="29"/>
  <c r="BD30" i="35"/>
  <c r="BW30" i="35"/>
  <c r="BD30" i="34"/>
  <c r="BW30" i="34"/>
  <c r="BW30" i="33"/>
  <c r="BD30" i="33"/>
  <c r="BW30" i="32"/>
  <c r="BD30" i="32"/>
  <c r="BW30" i="31"/>
  <c r="BD30" i="31"/>
  <c r="BD30" i="30"/>
  <c r="BW30" i="30"/>
  <c r="BW30" i="29"/>
  <c r="BD30" i="29"/>
  <c r="AK30" i="29"/>
  <c r="R30" i="29"/>
  <c r="BD38" i="35"/>
  <c r="BW38" i="35"/>
  <c r="BD38" i="34"/>
  <c r="BW38" i="33"/>
  <c r="BW38" i="34"/>
  <c r="BD38" i="33"/>
  <c r="BW38" i="32"/>
  <c r="BW38" i="31"/>
  <c r="BD38" i="32"/>
  <c r="BD38" i="31"/>
  <c r="BD38" i="30"/>
  <c r="BW38" i="30"/>
  <c r="BD38" i="29"/>
  <c r="BW38" i="29"/>
  <c r="AK38" i="29"/>
  <c r="R38" i="29"/>
  <c r="BD46" i="35"/>
  <c r="BW46" i="35"/>
  <c r="BW46" i="34"/>
  <c r="BD46" i="34"/>
  <c r="BW46" i="33"/>
  <c r="BD46" i="33"/>
  <c r="BW46" i="32"/>
  <c r="BD46" i="32"/>
  <c r="BW46" i="31"/>
  <c r="BD46" i="31"/>
  <c r="BD46" i="30"/>
  <c r="BW46" i="30"/>
  <c r="BD46" i="29"/>
  <c r="AK46" i="29"/>
  <c r="BW46" i="29"/>
  <c r="R46" i="29"/>
  <c r="BD54" i="35"/>
  <c r="BW54" i="35"/>
  <c r="BW54" i="34"/>
  <c r="BD54" i="34"/>
  <c r="BW54" i="33"/>
  <c r="BD54" i="33"/>
  <c r="BW54" i="32"/>
  <c r="BW54" i="31"/>
  <c r="BD54" i="32"/>
  <c r="BD54" i="31"/>
  <c r="BD54" i="30"/>
  <c r="BW54" i="30"/>
  <c r="BD54" i="29"/>
  <c r="AK54" i="29"/>
  <c r="BW54" i="29"/>
  <c r="R54" i="29"/>
  <c r="BD62" i="35"/>
  <c r="BW62" i="35"/>
  <c r="BW62" i="34"/>
  <c r="BD62" i="34"/>
  <c r="BW62" i="33"/>
  <c r="BD62" i="33"/>
  <c r="BW62" i="32"/>
  <c r="BD62" i="32"/>
  <c r="BW62" i="31"/>
  <c r="BD62" i="31"/>
  <c r="BD62" i="30"/>
  <c r="BW62" i="30"/>
  <c r="BD62" i="29"/>
  <c r="AK62" i="29"/>
  <c r="BW62" i="29"/>
  <c r="R62" i="29"/>
  <c r="BD70" i="35"/>
  <c r="BW70" i="35"/>
  <c r="BW70" i="34"/>
  <c r="BD70" i="34"/>
  <c r="BW70" i="33"/>
  <c r="BD70" i="33"/>
  <c r="BW70" i="32"/>
  <c r="BW70" i="31"/>
  <c r="BD70" i="32"/>
  <c r="BD70" i="31"/>
  <c r="BD70" i="30"/>
  <c r="BW70" i="30"/>
  <c r="BD70" i="29"/>
  <c r="BW70" i="29"/>
  <c r="AK70" i="29"/>
  <c r="R70" i="29"/>
  <c r="AI14" i="29"/>
  <c r="P14" i="29"/>
  <c r="BU22" i="35"/>
  <c r="BB22" i="34"/>
  <c r="BB22" i="35"/>
  <c r="BU22" i="34"/>
  <c r="BU22" i="33"/>
  <c r="BB22" i="33"/>
  <c r="BU22" i="32"/>
  <c r="BB22" i="32"/>
  <c r="BU22" i="31"/>
  <c r="BB22" i="31"/>
  <c r="BU22" i="30"/>
  <c r="BB22" i="30"/>
  <c r="BU22" i="29"/>
  <c r="BB22" i="29"/>
  <c r="AI22" i="29"/>
  <c r="P22" i="29"/>
  <c r="BB30" i="35"/>
  <c r="BU30" i="35"/>
  <c r="BB30" i="34"/>
  <c r="BU30" i="34"/>
  <c r="BU30" i="33"/>
  <c r="BB30" i="33"/>
  <c r="BU30" i="32"/>
  <c r="BB30" i="32"/>
  <c r="BU30" i="31"/>
  <c r="BB30" i="31"/>
  <c r="BU30" i="30"/>
  <c r="BB30" i="30"/>
  <c r="BU30" i="29"/>
  <c r="BB30" i="29"/>
  <c r="AI30" i="29"/>
  <c r="P30" i="29"/>
  <c r="BB38" i="35"/>
  <c r="BU38" i="35"/>
  <c r="BB38" i="34"/>
  <c r="BU38" i="34"/>
  <c r="BB38" i="33"/>
  <c r="BU38" i="33"/>
  <c r="BB38" i="32"/>
  <c r="BU38" i="32"/>
  <c r="BU38" i="31"/>
  <c r="BB38" i="31"/>
  <c r="BU38" i="30"/>
  <c r="BB38" i="30"/>
  <c r="BB38" i="29"/>
  <c r="BU38" i="29"/>
  <c r="AI38" i="29"/>
  <c r="P38" i="29"/>
  <c r="BB46" i="35"/>
  <c r="BU46" i="35"/>
  <c r="BB46" i="34"/>
  <c r="BU46" i="34"/>
  <c r="BB46" i="33"/>
  <c r="BU46" i="33"/>
  <c r="BU46" i="32"/>
  <c r="BB46" i="32"/>
  <c r="BB46" i="31"/>
  <c r="BU46" i="31"/>
  <c r="BU46" i="30"/>
  <c r="BB46" i="30"/>
  <c r="BB46" i="29"/>
  <c r="AI46" i="29"/>
  <c r="BU46" i="29"/>
  <c r="P46" i="29"/>
  <c r="BB54" i="35"/>
  <c r="BU54" i="35"/>
  <c r="BB54" i="34"/>
  <c r="BU54" i="34"/>
  <c r="BB54" i="33"/>
  <c r="BU54" i="33"/>
  <c r="BU54" i="32"/>
  <c r="BB54" i="32"/>
  <c r="BB54" i="31"/>
  <c r="BU54" i="31"/>
  <c r="BU54" i="30"/>
  <c r="BB54" i="30"/>
  <c r="BU54" i="29"/>
  <c r="BB54" i="29"/>
  <c r="AI54" i="29"/>
  <c r="P54" i="29"/>
  <c r="BB62" i="35"/>
  <c r="BU62" i="35"/>
  <c r="BB62" i="34"/>
  <c r="BU62" i="34"/>
  <c r="BB62" i="33"/>
  <c r="BU62" i="33"/>
  <c r="BB62" i="32"/>
  <c r="BU62" i="32"/>
  <c r="BB62" i="31"/>
  <c r="BU62" i="31"/>
  <c r="BU62" i="30"/>
  <c r="BB62" i="30"/>
  <c r="BU62" i="29"/>
  <c r="BB62" i="29"/>
  <c r="AI62" i="29"/>
  <c r="P62" i="29"/>
  <c r="BU70" i="35"/>
  <c r="BB70" i="35"/>
  <c r="BB70" i="34"/>
  <c r="BU70" i="34"/>
  <c r="BB70" i="33"/>
  <c r="BU70" i="33"/>
  <c r="BB70" i="32"/>
  <c r="BU70" i="32"/>
  <c r="BB70" i="31"/>
  <c r="BU70" i="31"/>
  <c r="BU70" i="30"/>
  <c r="BB70" i="30"/>
  <c r="BU70" i="29"/>
  <c r="BB70" i="29"/>
  <c r="AI70" i="29"/>
  <c r="P70" i="29"/>
  <c r="AH14" i="29"/>
  <c r="O14" i="29"/>
  <c r="BT22" i="35"/>
  <c r="BA22" i="35"/>
  <c r="BA22" i="34"/>
  <c r="BT22" i="34"/>
  <c r="BT22" i="33"/>
  <c r="BA22" i="33"/>
  <c r="BT22" i="32"/>
  <c r="BA22" i="32"/>
  <c r="BT22" i="31"/>
  <c r="BA22" i="31"/>
  <c r="BT22" i="30"/>
  <c r="BA22" i="30"/>
  <c r="BT22" i="29"/>
  <c r="BA22" i="29"/>
  <c r="AH22" i="29"/>
  <c r="O22" i="29"/>
  <c r="BT30" i="35"/>
  <c r="BA30" i="35"/>
  <c r="BA30" i="34"/>
  <c r="BT30" i="34"/>
  <c r="BT30" i="33"/>
  <c r="BA30" i="33"/>
  <c r="BT30" i="32"/>
  <c r="BA30" i="32"/>
  <c r="BT30" i="31"/>
  <c r="BA30" i="31"/>
  <c r="BT30" i="30"/>
  <c r="BA30" i="30"/>
  <c r="BT30" i="29"/>
  <c r="BA30" i="29"/>
  <c r="AH30" i="29"/>
  <c r="O30" i="29"/>
  <c r="BT38" i="35"/>
  <c r="BA38" i="35"/>
  <c r="BA38" i="34"/>
  <c r="BT38" i="34"/>
  <c r="BA38" i="33"/>
  <c r="BT38" i="33"/>
  <c r="BA38" i="32"/>
  <c r="BT38" i="32"/>
  <c r="BA38" i="31"/>
  <c r="BT38" i="31"/>
  <c r="BT38" i="30"/>
  <c r="BA38" i="30"/>
  <c r="BA38" i="29"/>
  <c r="BT38" i="29"/>
  <c r="AH38" i="29"/>
  <c r="O38" i="29"/>
  <c r="BT46" i="35"/>
  <c r="BA46" i="35"/>
  <c r="BA46" i="34"/>
  <c r="BT46" i="34"/>
  <c r="BA46" i="33"/>
  <c r="BT46" i="33"/>
  <c r="BA46" i="32"/>
  <c r="BT46" i="32"/>
  <c r="BT46" i="31"/>
  <c r="BA46" i="31"/>
  <c r="BT46" i="30"/>
  <c r="BA46" i="30"/>
  <c r="BT46" i="29"/>
  <c r="BA46" i="29"/>
  <c r="AH46" i="29"/>
  <c r="O46" i="29"/>
  <c r="BT54" i="35"/>
  <c r="BA54" i="35"/>
  <c r="BA54" i="34"/>
  <c r="BT54" i="34"/>
  <c r="BA54" i="33"/>
  <c r="BT54" i="33"/>
  <c r="BA54" i="32"/>
  <c r="BT54" i="31"/>
  <c r="BT54" i="32"/>
  <c r="BA54" i="31"/>
  <c r="BT54" i="30"/>
  <c r="BA54" i="30"/>
  <c r="BT54" i="29"/>
  <c r="BA54" i="29"/>
  <c r="AH54" i="29"/>
  <c r="O54" i="29"/>
  <c r="BT62" i="35"/>
  <c r="BA62" i="35"/>
  <c r="BA62" i="34"/>
  <c r="BT62" i="34"/>
  <c r="BA62" i="33"/>
  <c r="BT62" i="33"/>
  <c r="BA62" i="32"/>
  <c r="BT62" i="31"/>
  <c r="BT62" i="32"/>
  <c r="BA62" i="31"/>
  <c r="BT62" i="30"/>
  <c r="BA62" i="30"/>
  <c r="BA62" i="29"/>
  <c r="BT62" i="29"/>
  <c r="AH62" i="29"/>
  <c r="O62" i="29"/>
  <c r="BT70" i="35"/>
  <c r="BA70" i="35"/>
  <c r="BA70" i="34"/>
  <c r="BT70" i="34"/>
  <c r="BA70" i="33"/>
  <c r="BT70" i="33"/>
  <c r="BA70" i="32"/>
  <c r="BT70" i="31"/>
  <c r="BT70" i="32"/>
  <c r="BA70" i="31"/>
  <c r="BT70" i="30"/>
  <c r="BA70" i="30"/>
  <c r="BT70" i="29"/>
  <c r="BA70" i="29"/>
  <c r="AH70" i="29"/>
  <c r="O70" i="29"/>
  <c r="AG14" i="29"/>
  <c r="N14" i="29"/>
  <c r="BS22" i="35"/>
  <c r="AZ22" i="35"/>
  <c r="BS22" i="34"/>
  <c r="AZ22" i="34"/>
  <c r="BS22" i="33"/>
  <c r="AZ22" i="33"/>
  <c r="AZ22" i="32"/>
  <c r="BS22" i="32"/>
  <c r="BS22" i="31"/>
  <c r="AZ22" i="31"/>
  <c r="BS22" i="30"/>
  <c r="AZ22" i="30"/>
  <c r="BS22" i="29"/>
  <c r="AZ22" i="29"/>
  <c r="AG22" i="29"/>
  <c r="N22" i="29"/>
  <c r="BS30" i="35"/>
  <c r="AZ30" i="35"/>
  <c r="BS30" i="34"/>
  <c r="BS30" i="33"/>
  <c r="AZ30" i="34"/>
  <c r="AZ30" i="33"/>
  <c r="AZ30" i="32"/>
  <c r="BS30" i="32"/>
  <c r="BS30" i="31"/>
  <c r="AZ30" i="31"/>
  <c r="BS30" i="30"/>
  <c r="AZ30" i="30"/>
  <c r="BS30" i="29"/>
  <c r="AZ30" i="29"/>
  <c r="AG30" i="29"/>
  <c r="N30" i="29"/>
  <c r="BS38" i="35"/>
  <c r="AZ38" i="35"/>
  <c r="BS38" i="34"/>
  <c r="BS38" i="33"/>
  <c r="AZ38" i="34"/>
  <c r="AZ38" i="33"/>
  <c r="AZ38" i="32"/>
  <c r="AZ38" i="31"/>
  <c r="BS38" i="32"/>
  <c r="BS38" i="31"/>
  <c r="BS38" i="30"/>
  <c r="AZ38" i="30"/>
  <c r="AZ38" i="29"/>
  <c r="BS38" i="29"/>
  <c r="AG38" i="29"/>
  <c r="N38" i="29"/>
  <c r="BS46" i="35"/>
  <c r="AZ46" i="35"/>
  <c r="AZ46" i="34"/>
  <c r="BS46" i="34"/>
  <c r="BS46" i="33"/>
  <c r="AZ46" i="33"/>
  <c r="BS46" i="32"/>
  <c r="AZ46" i="32"/>
  <c r="AZ46" i="31"/>
  <c r="BS46" i="31"/>
  <c r="BS46" i="30"/>
  <c r="AZ46" i="30"/>
  <c r="BS46" i="29"/>
  <c r="AZ46" i="29"/>
  <c r="AG46" i="29"/>
  <c r="N46" i="29"/>
  <c r="BS54" i="35"/>
  <c r="AZ54" i="35"/>
  <c r="AZ54" i="34"/>
  <c r="BS54" i="34"/>
  <c r="BS54" i="33"/>
  <c r="AZ54" i="33"/>
  <c r="BS54" i="32"/>
  <c r="AZ54" i="32"/>
  <c r="AZ54" i="31"/>
  <c r="BS54" i="31"/>
  <c r="BS54" i="30"/>
  <c r="AZ54" i="30"/>
  <c r="BS54" i="29"/>
  <c r="AZ54" i="29"/>
  <c r="AG54" i="29"/>
  <c r="N54" i="29"/>
  <c r="BS62" i="35"/>
  <c r="AZ62" i="35"/>
  <c r="AZ62" i="34"/>
  <c r="BS62" i="34"/>
  <c r="BS62" i="33"/>
  <c r="AZ62" i="33"/>
  <c r="BS62" i="32"/>
  <c r="AZ62" i="32"/>
  <c r="AZ62" i="31"/>
  <c r="BS62" i="31"/>
  <c r="BS62" i="30"/>
  <c r="AZ62" i="30"/>
  <c r="BS62" i="29"/>
  <c r="AZ62" i="29"/>
  <c r="AG62" i="29"/>
  <c r="N62" i="29"/>
  <c r="BS70" i="35"/>
  <c r="AZ70" i="35"/>
  <c r="AZ70" i="34"/>
  <c r="BS70" i="34"/>
  <c r="BS70" i="33"/>
  <c r="AZ70" i="33"/>
  <c r="BS70" i="32"/>
  <c r="AZ70" i="32"/>
  <c r="AZ70" i="31"/>
  <c r="BS70" i="31"/>
  <c r="BS70" i="30"/>
  <c r="AZ70" i="30"/>
  <c r="BS70" i="29"/>
  <c r="AZ70" i="29"/>
  <c r="AG70" i="29"/>
  <c r="N70" i="29"/>
  <c r="BR20" i="35"/>
  <c r="AY20" i="34"/>
  <c r="AY20" i="35"/>
  <c r="BR20" i="34"/>
  <c r="BR20" i="33"/>
  <c r="AY20" i="33"/>
  <c r="BR20" i="32"/>
  <c r="AY20" i="32"/>
  <c r="BR20" i="31"/>
  <c r="AY20" i="31"/>
  <c r="AY20" i="30"/>
  <c r="BR20" i="30"/>
  <c r="BR20" i="29"/>
  <c r="AY20" i="29"/>
  <c r="AF20" i="29"/>
  <c r="M20" i="29"/>
  <c r="M42" i="30"/>
  <c r="AF42" i="30"/>
  <c r="AY58" i="35"/>
  <c r="BR58" i="35"/>
  <c r="BR58" i="34"/>
  <c r="AY58" i="34"/>
  <c r="AY58" i="33"/>
  <c r="BR58" i="33"/>
  <c r="BR58" i="32"/>
  <c r="AY58" i="32"/>
  <c r="BR58" i="31"/>
  <c r="AY58" i="31"/>
  <c r="BR58" i="30"/>
  <c r="AY58" i="30"/>
  <c r="AY58" i="29"/>
  <c r="AF58" i="29"/>
  <c r="BR58" i="29"/>
  <c r="M58" i="29"/>
  <c r="BR70" i="35"/>
  <c r="AY70" i="35"/>
  <c r="BR70" i="34"/>
  <c r="AY70" i="34"/>
  <c r="BR70" i="33"/>
  <c r="AY70" i="33"/>
  <c r="AY70" i="32"/>
  <c r="BR70" i="32"/>
  <c r="AY70" i="31"/>
  <c r="BR70" i="31"/>
  <c r="BR70" i="30"/>
  <c r="AY70" i="30"/>
  <c r="M70" i="29"/>
  <c r="BR70" i="29"/>
  <c r="AY70" i="29"/>
  <c r="AF70" i="29"/>
  <c r="BO16" i="35"/>
  <c r="AV16" i="34"/>
  <c r="AV16" i="35"/>
  <c r="BO16" i="34"/>
  <c r="BO16" i="33"/>
  <c r="AV16" i="33"/>
  <c r="BO16" i="32"/>
  <c r="AV16" i="32"/>
  <c r="BO16" i="31"/>
  <c r="AV16" i="31"/>
  <c r="BO16" i="30"/>
  <c r="AV16" i="30"/>
  <c r="BO16" i="29"/>
  <c r="AV16" i="29"/>
  <c r="AC16" i="29"/>
  <c r="J16" i="29"/>
  <c r="BO24" i="35"/>
  <c r="AV24" i="34"/>
  <c r="AV24" i="35"/>
  <c r="BO24" i="34"/>
  <c r="BO24" i="33"/>
  <c r="AV24" i="33"/>
  <c r="BO24" i="32"/>
  <c r="AV24" i="32"/>
  <c r="BO24" i="31"/>
  <c r="AV24" i="31"/>
  <c r="BO24" i="30"/>
  <c r="AV24" i="30"/>
  <c r="BO24" i="29"/>
  <c r="AV24" i="29"/>
  <c r="AC24" i="29"/>
  <c r="J24" i="29"/>
  <c r="AV32" i="35"/>
  <c r="BO32" i="35"/>
  <c r="AV32" i="34"/>
  <c r="BO32" i="34"/>
  <c r="AV32" i="33"/>
  <c r="BO32" i="33"/>
  <c r="BO32" i="32"/>
  <c r="AV32" i="32"/>
  <c r="AV32" i="31"/>
  <c r="BO32" i="31"/>
  <c r="BO32" i="30"/>
  <c r="AV32" i="30"/>
  <c r="BO32" i="29"/>
  <c r="AV32" i="29"/>
  <c r="AC32" i="29"/>
  <c r="J32" i="29"/>
  <c r="AV40" i="35"/>
  <c r="BO40" i="35"/>
  <c r="AV40" i="34"/>
  <c r="BO40" i="34"/>
  <c r="AV40" i="33"/>
  <c r="BO40" i="33"/>
  <c r="AV40" i="32"/>
  <c r="BO40" i="32"/>
  <c r="AV40" i="31"/>
  <c r="BO40" i="31"/>
  <c r="BO40" i="30"/>
  <c r="AV40" i="30"/>
  <c r="BO40" i="29"/>
  <c r="AV40" i="29"/>
  <c r="AC40" i="29"/>
  <c r="J40" i="29"/>
  <c r="AV48" i="35"/>
  <c r="BO48" i="35"/>
  <c r="AV48" i="34"/>
  <c r="BO48" i="34"/>
  <c r="AV48" i="33"/>
  <c r="BO48" i="33"/>
  <c r="AV48" i="31"/>
  <c r="BO48" i="32"/>
  <c r="AV48" i="32"/>
  <c r="BO48" i="31"/>
  <c r="BO48" i="30"/>
  <c r="AV48" i="30"/>
  <c r="BO48" i="29"/>
  <c r="AV48" i="29"/>
  <c r="AC48" i="29"/>
  <c r="J48" i="29"/>
  <c r="AV56" i="35"/>
  <c r="BO56" i="35"/>
  <c r="AV56" i="34"/>
  <c r="BO56" i="34"/>
  <c r="AV56" i="33"/>
  <c r="BO56" i="33"/>
  <c r="BO56" i="32"/>
  <c r="AV56" i="32"/>
  <c r="AV56" i="31"/>
  <c r="BO56" i="31"/>
  <c r="BO56" i="30"/>
  <c r="BO56" i="29"/>
  <c r="AV56" i="30"/>
  <c r="AV56" i="29"/>
  <c r="AC56" i="29"/>
  <c r="J56" i="29"/>
  <c r="BO64" i="35"/>
  <c r="AV64" i="35"/>
  <c r="AV64" i="34"/>
  <c r="BO64" i="34"/>
  <c r="AV64" i="33"/>
  <c r="BO64" i="33"/>
  <c r="AV64" i="32"/>
  <c r="BO64" i="32"/>
  <c r="AV64" i="31"/>
  <c r="BO64" i="31"/>
  <c r="BO64" i="30"/>
  <c r="BO64" i="29"/>
  <c r="AV64" i="30"/>
  <c r="AV64" i="29"/>
  <c r="AC64" i="29"/>
  <c r="J64" i="29"/>
  <c r="BO72" i="35"/>
  <c r="AV72" i="35"/>
  <c r="AV72" i="34"/>
  <c r="BO72" i="34"/>
  <c r="AV72" i="33"/>
  <c r="BO72" i="33"/>
  <c r="AV72" i="32"/>
  <c r="BO72" i="31"/>
  <c r="BO72" i="32"/>
  <c r="AV72" i="31"/>
  <c r="BO72" i="30"/>
  <c r="BO72" i="29"/>
  <c r="AV72" i="30"/>
  <c r="AV72" i="29"/>
  <c r="AC72" i="29"/>
  <c r="J72" i="29"/>
  <c r="AC73" i="29"/>
  <c r="J73" i="29"/>
  <c r="BN16" i="35"/>
  <c r="AU16" i="34"/>
  <c r="AU16" i="35"/>
  <c r="BN16" i="34"/>
  <c r="BN16" i="33"/>
  <c r="AU16" i="33"/>
  <c r="BN16" i="32"/>
  <c r="AU16" i="32"/>
  <c r="BN16" i="31"/>
  <c r="AU16" i="31"/>
  <c r="BN16" i="30"/>
  <c r="AU16" i="30"/>
  <c r="BN16" i="29"/>
  <c r="AU16" i="29"/>
  <c r="AB16" i="29"/>
  <c r="I16" i="29"/>
  <c r="BN24" i="35"/>
  <c r="AU24" i="34"/>
  <c r="AU24" i="35"/>
  <c r="BN24" i="34"/>
  <c r="BN24" i="33"/>
  <c r="AU24" i="33"/>
  <c r="BN24" i="32"/>
  <c r="AU24" i="32"/>
  <c r="BN24" i="31"/>
  <c r="AU24" i="31"/>
  <c r="BN24" i="30"/>
  <c r="AU24" i="30"/>
  <c r="BN24" i="29"/>
  <c r="AU24" i="29"/>
  <c r="AB24" i="29"/>
  <c r="I24" i="29"/>
  <c r="BN32" i="35"/>
  <c r="AU32" i="35"/>
  <c r="AU32" i="34"/>
  <c r="BN32" i="34"/>
  <c r="BN32" i="33"/>
  <c r="AU32" i="33"/>
  <c r="BN32" i="32"/>
  <c r="AU32" i="32"/>
  <c r="AU32" i="31"/>
  <c r="BN32" i="31"/>
  <c r="BN32" i="30"/>
  <c r="AU32" i="30"/>
  <c r="BN32" i="29"/>
  <c r="AU32" i="29"/>
  <c r="AB32" i="29"/>
  <c r="I32" i="29"/>
  <c r="BN40" i="35"/>
  <c r="AU40" i="35"/>
  <c r="AU40" i="34"/>
  <c r="BN40" i="34"/>
  <c r="AU40" i="33"/>
  <c r="BN40" i="33"/>
  <c r="BN40" i="32"/>
  <c r="BN40" i="31"/>
  <c r="AU40" i="32"/>
  <c r="AU40" i="31"/>
  <c r="BN40" i="30"/>
  <c r="AU40" i="30"/>
  <c r="BN40" i="29"/>
  <c r="AU40" i="29"/>
  <c r="AB40" i="29"/>
  <c r="I40" i="29"/>
  <c r="BN48" i="35"/>
  <c r="AU48" i="35"/>
  <c r="AU48" i="34"/>
  <c r="BN48" i="34"/>
  <c r="AU48" i="33"/>
  <c r="BN48" i="33"/>
  <c r="AU48" i="32"/>
  <c r="BN48" i="32"/>
  <c r="BN48" i="31"/>
  <c r="AU48" i="31"/>
  <c r="BN48" i="30"/>
  <c r="AU48" i="30"/>
  <c r="BN48" i="29"/>
  <c r="AU48" i="29"/>
  <c r="AB48" i="29"/>
  <c r="I48" i="29"/>
  <c r="BN56" i="35"/>
  <c r="AU56" i="35"/>
  <c r="AU56" i="34"/>
  <c r="BN56" i="34"/>
  <c r="AU56" i="33"/>
  <c r="BN56" i="33"/>
  <c r="AU56" i="32"/>
  <c r="BN56" i="32"/>
  <c r="BN56" i="31"/>
  <c r="AU56" i="31"/>
  <c r="BN56" i="30"/>
  <c r="AU56" i="30"/>
  <c r="BN56" i="29"/>
  <c r="AU56" i="29"/>
  <c r="AB56" i="29"/>
  <c r="I56" i="29"/>
  <c r="BN64" i="35"/>
  <c r="AU64" i="35"/>
  <c r="AU64" i="34"/>
  <c r="BN64" i="34"/>
  <c r="AU64" i="33"/>
  <c r="BN64" i="33"/>
  <c r="AU64" i="32"/>
  <c r="BN64" i="32"/>
  <c r="BN64" i="31"/>
  <c r="AU64" i="31"/>
  <c r="BN64" i="30"/>
  <c r="AU64" i="30"/>
  <c r="AU64" i="29"/>
  <c r="BN64" i="29"/>
  <c r="AB64" i="29"/>
  <c r="I64" i="29"/>
  <c r="BN72" i="35"/>
  <c r="AU72" i="35"/>
  <c r="AU72" i="34"/>
  <c r="BN72" i="34"/>
  <c r="AU72" i="33"/>
  <c r="BN72" i="33"/>
  <c r="AU72" i="32"/>
  <c r="BN72" i="31"/>
  <c r="BN72" i="32"/>
  <c r="AU72" i="31"/>
  <c r="BN72" i="30"/>
  <c r="AU72" i="30"/>
  <c r="AU72" i="29"/>
  <c r="AB72" i="29"/>
  <c r="I72" i="29"/>
  <c r="BN72" i="29"/>
  <c r="AB73" i="29"/>
  <c r="I73" i="29"/>
  <c r="H26" i="30"/>
  <c r="AA26" i="30"/>
  <c r="AT44" i="35"/>
  <c r="BM44" i="35"/>
  <c r="BM44" i="34"/>
  <c r="AT44" i="34"/>
  <c r="BM44" i="33"/>
  <c r="AT44" i="33"/>
  <c r="BM44" i="32"/>
  <c r="BM44" i="31"/>
  <c r="AT44" i="31"/>
  <c r="AT44" i="32"/>
  <c r="BM44" i="30"/>
  <c r="AT44" i="29"/>
  <c r="AT44" i="30"/>
  <c r="AA44" i="29"/>
  <c r="BM44" i="29"/>
  <c r="H44" i="29"/>
  <c r="H60" i="30"/>
  <c r="AA60" i="30"/>
  <c r="BM72" i="35"/>
  <c r="AT72" i="35"/>
  <c r="AT72" i="34"/>
  <c r="BM72" i="34"/>
  <c r="BM72" i="33"/>
  <c r="AT72" i="33"/>
  <c r="BM72" i="32"/>
  <c r="AT72" i="32"/>
  <c r="AT72" i="31"/>
  <c r="BM72" i="31"/>
  <c r="BM72" i="30"/>
  <c r="BM72" i="29"/>
  <c r="AT72" i="30"/>
  <c r="AT72" i="29"/>
  <c r="AA72" i="29"/>
  <c r="H72" i="29"/>
  <c r="AA73" i="29"/>
  <c r="H73" i="29"/>
  <c r="G18" i="30"/>
  <c r="Z18" i="30"/>
  <c r="G26" i="30"/>
  <c r="Z26" i="30"/>
  <c r="G34" i="30"/>
  <c r="Z34" i="30"/>
  <c r="G42" i="30"/>
  <c r="Z42" i="30"/>
  <c r="G50" i="30"/>
  <c r="Z50" i="30"/>
  <c r="Z58" i="30"/>
  <c r="G58" i="30"/>
  <c r="Z66" i="30"/>
  <c r="G66" i="30"/>
  <c r="Z74" i="30"/>
  <c r="G74" i="30"/>
  <c r="Y18" i="30"/>
  <c r="F18" i="30"/>
  <c r="Y26" i="30"/>
  <c r="F26" i="30"/>
  <c r="Y34" i="30"/>
  <c r="F34" i="30"/>
  <c r="Y42" i="30"/>
  <c r="F42" i="30"/>
  <c r="Y50" i="30"/>
  <c r="F50" i="30"/>
  <c r="Y58" i="30"/>
  <c r="F58" i="30"/>
  <c r="Y66" i="30"/>
  <c r="F66" i="30"/>
  <c r="Y74" i="30"/>
  <c r="F74" i="30"/>
  <c r="C28" i="30"/>
  <c r="V28" i="30"/>
  <c r="AO48" i="35"/>
  <c r="BH48" i="35"/>
  <c r="BH48" i="34"/>
  <c r="AO48" i="34"/>
  <c r="AO48" i="33"/>
  <c r="BH48" i="33"/>
  <c r="BH48" i="32"/>
  <c r="AO48" i="32"/>
  <c r="BH48" i="31"/>
  <c r="AO48" i="31"/>
  <c r="BH48" i="30"/>
  <c r="AO48" i="30"/>
  <c r="BH48" i="29"/>
  <c r="AO48" i="29"/>
  <c r="V48" i="29"/>
  <c r="C48" i="29"/>
  <c r="C62" i="30"/>
  <c r="V62" i="30"/>
  <c r="BH74" i="35"/>
  <c r="AO74" i="35"/>
  <c r="BH74" i="34"/>
  <c r="AO74" i="34"/>
  <c r="AO74" i="33"/>
  <c r="BH74" i="33"/>
  <c r="AO74" i="32"/>
  <c r="BH74" i="32"/>
  <c r="BH74" i="31"/>
  <c r="AO74" i="31"/>
  <c r="AO74" i="30"/>
  <c r="BH74" i="30"/>
  <c r="BH74" i="29"/>
  <c r="AO74" i="29"/>
  <c r="V74" i="29"/>
  <c r="C74" i="29"/>
  <c r="E67" i="30"/>
  <c r="X67" i="30"/>
  <c r="E59" i="30"/>
  <c r="X59" i="30"/>
  <c r="X51" i="30"/>
  <c r="E51" i="30"/>
  <c r="X43" i="30"/>
  <c r="E43" i="30"/>
  <c r="X35" i="30"/>
  <c r="E35" i="30"/>
  <c r="X27" i="30"/>
  <c r="E27" i="30"/>
  <c r="X19" i="30"/>
  <c r="E19" i="30"/>
  <c r="L66" i="30"/>
  <c r="AE66" i="30"/>
  <c r="L58" i="30"/>
  <c r="AE58" i="30"/>
  <c r="L50" i="30"/>
  <c r="AE50" i="30"/>
  <c r="L42" i="30"/>
  <c r="AE42" i="30"/>
  <c r="AE34" i="30"/>
  <c r="L34" i="30"/>
  <c r="AE26" i="30"/>
  <c r="L26" i="30"/>
  <c r="AE18" i="30"/>
  <c r="L18" i="30"/>
  <c r="L16" i="31"/>
  <c r="AE16" i="31"/>
  <c r="AE32" i="31"/>
  <c r="L32" i="31"/>
  <c r="AE48" i="31"/>
  <c r="L48" i="31"/>
  <c r="AE64" i="31"/>
  <c r="L64" i="31"/>
  <c r="L25" i="31"/>
  <c r="AE25" i="31"/>
  <c r="L41" i="31"/>
  <c r="AE41" i="31"/>
  <c r="L57" i="31"/>
  <c r="AE57" i="31"/>
  <c r="V74" i="31"/>
  <c r="C74" i="31"/>
  <c r="V47" i="31"/>
  <c r="C47" i="31"/>
  <c r="C21" i="31"/>
  <c r="V21" i="31"/>
  <c r="Y68" i="31"/>
  <c r="F68" i="31"/>
  <c r="F60" i="31"/>
  <c r="Y60" i="31"/>
  <c r="F52" i="31"/>
  <c r="Y52" i="31"/>
  <c r="F44" i="31"/>
  <c r="Y44" i="31"/>
  <c r="Y36" i="31"/>
  <c r="F36" i="31"/>
  <c r="Y28" i="31"/>
  <c r="F28" i="31"/>
  <c r="F20" i="31"/>
  <c r="Y20" i="31"/>
  <c r="Y12" i="31"/>
  <c r="F12" i="31"/>
  <c r="G67" i="31"/>
  <c r="Z67" i="31"/>
  <c r="Z59" i="31"/>
  <c r="G59" i="31"/>
  <c r="Z51" i="31"/>
  <c r="G51" i="31"/>
  <c r="Z43" i="31"/>
  <c r="G43" i="31"/>
  <c r="Z35" i="31"/>
  <c r="G35" i="31"/>
  <c r="G27" i="31"/>
  <c r="Z27" i="31"/>
  <c r="Z19" i="31"/>
  <c r="G19" i="31"/>
  <c r="H47" i="31"/>
  <c r="AA47" i="31"/>
  <c r="H21" i="31"/>
  <c r="AA21" i="31"/>
  <c r="J68" i="31"/>
  <c r="AC68" i="31"/>
  <c r="J60" i="31"/>
  <c r="AC60" i="31"/>
  <c r="J52" i="31"/>
  <c r="AC52" i="31"/>
  <c r="J44" i="31"/>
  <c r="AC44" i="31"/>
  <c r="J36" i="31"/>
  <c r="AC36" i="31"/>
  <c r="J28" i="31"/>
  <c r="AC28" i="31"/>
  <c r="J20" i="31"/>
  <c r="AC20" i="31"/>
  <c r="AC12" i="31"/>
  <c r="J12" i="31"/>
  <c r="AF53" i="31"/>
  <c r="M53" i="31"/>
  <c r="M22" i="31"/>
  <c r="AF22" i="31"/>
  <c r="AH69" i="31"/>
  <c r="O69" i="31"/>
  <c r="AH61" i="31"/>
  <c r="O61" i="31"/>
  <c r="AH53" i="31"/>
  <c r="O53" i="31"/>
  <c r="AH45" i="31"/>
  <c r="O45" i="31"/>
  <c r="AH37" i="31"/>
  <c r="O37" i="31"/>
  <c r="O29" i="31"/>
  <c r="AH29" i="31"/>
  <c r="O21" i="31"/>
  <c r="AH21" i="31"/>
  <c r="AH13" i="31"/>
  <c r="O13" i="31"/>
  <c r="P68" i="31"/>
  <c r="AI68" i="31"/>
  <c r="AI60" i="31"/>
  <c r="P60" i="31"/>
  <c r="AI52" i="31"/>
  <c r="P52" i="31"/>
  <c r="AI44" i="31"/>
  <c r="P44" i="31"/>
  <c r="AI36" i="31"/>
  <c r="P36" i="31"/>
  <c r="AI28" i="31"/>
  <c r="P28" i="31"/>
  <c r="AI20" i="31"/>
  <c r="P20" i="31"/>
  <c r="P12" i="31"/>
  <c r="AI12" i="31"/>
  <c r="L22" i="35"/>
  <c r="AE22" i="35"/>
  <c r="AE38" i="35"/>
  <c r="L38" i="35"/>
  <c r="L54" i="35"/>
  <c r="AE54" i="35"/>
  <c r="AE70" i="35"/>
  <c r="L70" i="35"/>
  <c r="E22" i="35"/>
  <c r="X22" i="35"/>
  <c r="W36" i="35"/>
  <c r="D36" i="35"/>
  <c r="E52" i="35"/>
  <c r="X52" i="35"/>
  <c r="E68" i="35"/>
  <c r="X68" i="35"/>
  <c r="AE19" i="34"/>
  <c r="L19" i="34"/>
  <c r="AE35" i="34"/>
  <c r="L35" i="34"/>
  <c r="L51" i="34"/>
  <c r="AE51" i="34"/>
  <c r="L67" i="34"/>
  <c r="AE67" i="34"/>
  <c r="X21" i="34"/>
  <c r="E21" i="34"/>
  <c r="X33" i="34"/>
  <c r="E33" i="34"/>
  <c r="W43" i="34"/>
  <c r="D43" i="34"/>
  <c r="X57" i="34"/>
  <c r="E57" i="34"/>
  <c r="L21" i="33"/>
  <c r="AE21" i="33"/>
  <c r="AE37" i="33"/>
  <c r="L37" i="33"/>
  <c r="AE53" i="33"/>
  <c r="L53" i="33"/>
  <c r="AE69" i="33"/>
  <c r="L69" i="33"/>
  <c r="E17" i="33"/>
  <c r="X17" i="33"/>
  <c r="D25" i="33"/>
  <c r="W25" i="33"/>
  <c r="X35" i="33"/>
  <c r="E35" i="33"/>
  <c r="X43" i="33"/>
  <c r="E43" i="33"/>
  <c r="W51" i="33"/>
  <c r="D51" i="33"/>
  <c r="W59" i="33"/>
  <c r="D59" i="33"/>
  <c r="E69" i="33"/>
  <c r="X69" i="33"/>
  <c r="L27" i="32"/>
  <c r="AE27" i="32"/>
  <c r="L43" i="32"/>
  <c r="AE43" i="32"/>
  <c r="L59" i="32"/>
  <c r="AE59" i="32"/>
  <c r="X33" i="32"/>
  <c r="E33" i="32"/>
  <c r="AE23" i="35"/>
  <c r="L23" i="35"/>
  <c r="L39" i="35"/>
  <c r="AE39" i="35"/>
  <c r="L55" i="35"/>
  <c r="AE55" i="35"/>
  <c r="L71" i="35"/>
  <c r="AE71" i="35"/>
  <c r="X23" i="35"/>
  <c r="E23" i="35"/>
  <c r="X37" i="35"/>
  <c r="E37" i="35"/>
  <c r="D49" i="35"/>
  <c r="W49" i="35"/>
  <c r="X63" i="35"/>
  <c r="E63" i="35"/>
  <c r="L24" i="34"/>
  <c r="AE24" i="34"/>
  <c r="AE40" i="34"/>
  <c r="L40" i="34"/>
  <c r="AE56" i="34"/>
  <c r="L56" i="34"/>
  <c r="L72" i="34"/>
  <c r="AE72" i="34"/>
  <c r="L73" i="34"/>
  <c r="AE73" i="34"/>
  <c r="W22" i="34"/>
  <c r="D22" i="34"/>
  <c r="E38" i="34"/>
  <c r="X38" i="34"/>
  <c r="E54" i="34"/>
  <c r="X54" i="34"/>
  <c r="X70" i="34"/>
  <c r="E70" i="34"/>
  <c r="L24" i="33"/>
  <c r="AE24" i="33"/>
  <c r="AE40" i="33"/>
  <c r="L40" i="33"/>
  <c r="L56" i="33"/>
  <c r="AE56" i="33"/>
  <c r="AE72" i="33"/>
  <c r="L72" i="33"/>
  <c r="L73" i="33"/>
  <c r="AE73" i="33"/>
  <c r="X24" i="33"/>
  <c r="E24" i="33"/>
  <c r="X34" i="33"/>
  <c r="E34" i="33"/>
  <c r="E42" i="33"/>
  <c r="X42" i="33"/>
  <c r="E50" i="33"/>
  <c r="X50" i="33"/>
  <c r="E58" i="33"/>
  <c r="X58" i="33"/>
  <c r="E66" i="33"/>
  <c r="X66" i="33"/>
  <c r="E74" i="33"/>
  <c r="X74" i="33"/>
  <c r="AE22" i="32"/>
  <c r="L22" i="32"/>
  <c r="L38" i="32"/>
  <c r="AE38" i="32"/>
  <c r="L54" i="32"/>
  <c r="AE54" i="32"/>
  <c r="L70" i="32"/>
  <c r="AE70" i="32"/>
  <c r="V20" i="32"/>
  <c r="C20" i="32"/>
  <c r="Y66" i="32"/>
  <c r="F66" i="32"/>
  <c r="Y58" i="32"/>
  <c r="F58" i="32"/>
  <c r="Y50" i="32"/>
  <c r="F50" i="32"/>
  <c r="F42" i="32"/>
  <c r="Y42" i="32"/>
  <c r="Y34" i="32"/>
  <c r="F34" i="32"/>
  <c r="Y26" i="32"/>
  <c r="F26" i="32"/>
  <c r="Y18" i="32"/>
  <c r="F18" i="32"/>
  <c r="G74" i="32"/>
  <c r="Z74" i="32"/>
  <c r="Z65" i="32"/>
  <c r="G65" i="32"/>
  <c r="Z57" i="32"/>
  <c r="G57" i="32"/>
  <c r="Z49" i="32"/>
  <c r="G49" i="32"/>
  <c r="Z41" i="32"/>
  <c r="G41" i="32"/>
  <c r="G33" i="32"/>
  <c r="Z33" i="32"/>
  <c r="G25" i="32"/>
  <c r="Z25" i="32"/>
  <c r="G17" i="32"/>
  <c r="Z17" i="32"/>
  <c r="H59" i="32"/>
  <c r="AA59" i="32"/>
  <c r="AB52" i="32"/>
  <c r="I52" i="32"/>
  <c r="J71" i="32"/>
  <c r="AC71" i="32"/>
  <c r="J63" i="32"/>
  <c r="AC63" i="32"/>
  <c r="J55" i="32"/>
  <c r="AC55" i="32"/>
  <c r="J47" i="32"/>
  <c r="AC47" i="32"/>
  <c r="J39" i="32"/>
  <c r="AC39" i="32"/>
  <c r="AC31" i="32"/>
  <c r="J31" i="32"/>
  <c r="AC23" i="32"/>
  <c r="J23" i="32"/>
  <c r="AC15" i="32"/>
  <c r="J15" i="32"/>
  <c r="M43" i="32"/>
  <c r="AF43" i="32"/>
  <c r="AG36" i="32"/>
  <c r="N36" i="32"/>
  <c r="AH69" i="32"/>
  <c r="O69" i="32"/>
  <c r="AH61" i="32"/>
  <c r="O61" i="32"/>
  <c r="AH53" i="32"/>
  <c r="O53" i="32"/>
  <c r="AH45" i="32"/>
  <c r="O45" i="32"/>
  <c r="AH37" i="32"/>
  <c r="O37" i="32"/>
  <c r="O29" i="32"/>
  <c r="AH29" i="32"/>
  <c r="O21" i="32"/>
  <c r="AH21" i="32"/>
  <c r="AH13" i="32"/>
  <c r="O13" i="32"/>
  <c r="P68" i="32"/>
  <c r="AI68" i="32"/>
  <c r="P60" i="32"/>
  <c r="AI60" i="32"/>
  <c r="P52" i="32"/>
  <c r="AI52" i="32"/>
  <c r="P44" i="32"/>
  <c r="AI44" i="32"/>
  <c r="P36" i="32"/>
  <c r="AI36" i="32"/>
  <c r="AI28" i="32"/>
  <c r="P28" i="32"/>
  <c r="AI20" i="32"/>
  <c r="P20" i="32"/>
  <c r="AI12" i="32"/>
  <c r="P12" i="32"/>
  <c r="R14" i="32"/>
  <c r="AK14" i="32"/>
  <c r="C69" i="33"/>
  <c r="V69" i="33"/>
  <c r="C61" i="33"/>
  <c r="V61" i="33"/>
  <c r="C53" i="33"/>
  <c r="V53" i="33"/>
  <c r="C45" i="33"/>
  <c r="V45" i="33"/>
  <c r="C37" i="33"/>
  <c r="V37" i="33"/>
  <c r="V29" i="33"/>
  <c r="C29" i="33"/>
  <c r="V21" i="33"/>
  <c r="C21" i="33"/>
  <c r="V13" i="33"/>
  <c r="C13" i="33"/>
  <c r="Y68" i="33"/>
  <c r="F68" i="33"/>
  <c r="Y60" i="33"/>
  <c r="F60" i="33"/>
  <c r="Y52" i="33"/>
  <c r="F52" i="33"/>
  <c r="Y44" i="33"/>
  <c r="F44" i="33"/>
  <c r="Y36" i="33"/>
  <c r="F36" i="33"/>
  <c r="F28" i="33"/>
  <c r="Y28" i="33"/>
  <c r="F20" i="33"/>
  <c r="Y20" i="33"/>
  <c r="F12" i="33"/>
  <c r="Y12" i="33"/>
  <c r="G67" i="33"/>
  <c r="Z67" i="33"/>
  <c r="G59" i="33"/>
  <c r="Z59" i="33"/>
  <c r="G51" i="33"/>
  <c r="Z51" i="33"/>
  <c r="G43" i="33"/>
  <c r="Z43" i="33"/>
  <c r="G35" i="33"/>
  <c r="Z35" i="33"/>
  <c r="Z27" i="33"/>
  <c r="G27" i="33"/>
  <c r="Z19" i="33"/>
  <c r="G19" i="33"/>
  <c r="H66" i="33"/>
  <c r="AA66" i="33"/>
  <c r="AA58" i="33"/>
  <c r="H58" i="33"/>
  <c r="H50" i="33"/>
  <c r="AA50" i="33"/>
  <c r="H42" i="33"/>
  <c r="AA42" i="33"/>
  <c r="H34" i="33"/>
  <c r="AA34" i="33"/>
  <c r="H26" i="33"/>
  <c r="AA26" i="33"/>
  <c r="H18" i="33"/>
  <c r="AA18" i="33"/>
  <c r="AB74" i="33"/>
  <c r="I74" i="33"/>
  <c r="AB65" i="33"/>
  <c r="I65" i="33"/>
  <c r="I57" i="33"/>
  <c r="AB57" i="33"/>
  <c r="AB49" i="33"/>
  <c r="I49" i="33"/>
  <c r="I41" i="33"/>
  <c r="AB41" i="33"/>
  <c r="I33" i="33"/>
  <c r="AB33" i="33"/>
  <c r="I25" i="33"/>
  <c r="AB25" i="33"/>
  <c r="I17" i="33"/>
  <c r="AB17" i="33"/>
  <c r="AC72" i="33"/>
  <c r="J72" i="33"/>
  <c r="AC73" i="33"/>
  <c r="J73" i="33"/>
  <c r="AC64" i="33"/>
  <c r="J64" i="33"/>
  <c r="AC56" i="33"/>
  <c r="J56" i="33"/>
  <c r="AC48" i="33"/>
  <c r="J48" i="33"/>
  <c r="AC40" i="33"/>
  <c r="J40" i="33"/>
  <c r="J32" i="33"/>
  <c r="AC32" i="33"/>
  <c r="J24" i="33"/>
  <c r="AC24" i="33"/>
  <c r="J16" i="33"/>
  <c r="AC16" i="33"/>
  <c r="M71" i="33"/>
  <c r="AF71" i="33"/>
  <c r="M63" i="33"/>
  <c r="AF63" i="33"/>
  <c r="M55" i="33"/>
  <c r="AF55" i="33"/>
  <c r="AF47" i="33"/>
  <c r="M47" i="33"/>
  <c r="AF39" i="33"/>
  <c r="M39" i="33"/>
  <c r="AF31" i="33"/>
  <c r="M31" i="33"/>
  <c r="AF23" i="33"/>
  <c r="M23" i="33"/>
  <c r="AF15" i="33"/>
  <c r="M15" i="33"/>
  <c r="N70" i="33"/>
  <c r="AG70" i="33"/>
  <c r="AG62" i="33"/>
  <c r="N62" i="33"/>
  <c r="AG54" i="33"/>
  <c r="N54" i="33"/>
  <c r="AG46" i="33"/>
  <c r="N46" i="33"/>
  <c r="N35" i="33"/>
  <c r="AG35" i="33"/>
  <c r="N24" i="33"/>
  <c r="AG24" i="33"/>
  <c r="AG14" i="33"/>
  <c r="N14" i="33"/>
  <c r="O68" i="33"/>
  <c r="AH68" i="33"/>
  <c r="O60" i="33"/>
  <c r="AH60" i="33"/>
  <c r="O52" i="33"/>
  <c r="AH52" i="33"/>
  <c r="AH44" i="33"/>
  <c r="O44" i="33"/>
  <c r="AH36" i="33"/>
  <c r="O36" i="33"/>
  <c r="AH28" i="33"/>
  <c r="O28" i="33"/>
  <c r="AH20" i="33"/>
  <c r="O20" i="33"/>
  <c r="AH12" i="33"/>
  <c r="O12" i="33"/>
  <c r="AI67" i="33"/>
  <c r="P67" i="33"/>
  <c r="AI59" i="33"/>
  <c r="P59" i="33"/>
  <c r="AI51" i="33"/>
  <c r="P51" i="33"/>
  <c r="AI43" i="33"/>
  <c r="P43" i="33"/>
  <c r="AI35" i="33"/>
  <c r="P35" i="33"/>
  <c r="AI27" i="33"/>
  <c r="P27" i="33"/>
  <c r="AI19" i="33"/>
  <c r="P19" i="33"/>
  <c r="AK64" i="33"/>
  <c r="R64" i="33"/>
  <c r="AK53" i="33"/>
  <c r="R53" i="33"/>
  <c r="R43" i="33"/>
  <c r="AK43" i="33"/>
  <c r="AK32" i="33"/>
  <c r="R32" i="33"/>
  <c r="R21" i="33"/>
  <c r="AK21" i="33"/>
  <c r="V55" i="34"/>
  <c r="C55" i="34"/>
  <c r="C33" i="34"/>
  <c r="V33" i="34"/>
  <c r="C12" i="34"/>
  <c r="V12" i="34"/>
  <c r="F67" i="34"/>
  <c r="Y67" i="34"/>
  <c r="F59" i="34"/>
  <c r="Y59" i="34"/>
  <c r="Y51" i="34"/>
  <c r="F51" i="34"/>
  <c r="Y43" i="34"/>
  <c r="F43" i="34"/>
  <c r="F35" i="34"/>
  <c r="Y35" i="34"/>
  <c r="F27" i="34"/>
  <c r="Y27" i="34"/>
  <c r="F19" i="34"/>
  <c r="Y19" i="34"/>
  <c r="G66" i="34"/>
  <c r="Z66" i="34"/>
  <c r="G58" i="34"/>
  <c r="Z58" i="34"/>
  <c r="G50" i="34"/>
  <c r="Z50" i="34"/>
  <c r="Z42" i="34"/>
  <c r="G42" i="34"/>
  <c r="Z34" i="34"/>
  <c r="G34" i="34"/>
  <c r="Z26" i="34"/>
  <c r="G26" i="34"/>
  <c r="G18" i="34"/>
  <c r="Z18" i="34"/>
  <c r="H71" i="34"/>
  <c r="AA71" i="34"/>
  <c r="H49" i="34"/>
  <c r="AA49" i="34"/>
  <c r="AA28" i="34"/>
  <c r="H28" i="34"/>
  <c r="AB74" i="34"/>
  <c r="I74" i="34"/>
  <c r="AB65" i="34"/>
  <c r="I65" i="34"/>
  <c r="AB57" i="34"/>
  <c r="I57" i="34"/>
  <c r="I49" i="34"/>
  <c r="AB49" i="34"/>
  <c r="I41" i="34"/>
  <c r="AB41" i="34"/>
  <c r="AB33" i="34"/>
  <c r="I33" i="34"/>
  <c r="AB25" i="34"/>
  <c r="I25" i="34"/>
  <c r="AB17" i="34"/>
  <c r="I17" i="34"/>
  <c r="AC72" i="34"/>
  <c r="J72" i="34"/>
  <c r="AC73" i="34"/>
  <c r="J73" i="34"/>
  <c r="AC64" i="34"/>
  <c r="J64" i="34"/>
  <c r="AC56" i="34"/>
  <c r="J56" i="34"/>
  <c r="J48" i="34"/>
  <c r="AC48" i="34"/>
  <c r="AC40" i="34"/>
  <c r="J40" i="34"/>
  <c r="AC32" i="34"/>
  <c r="J32" i="34"/>
  <c r="AC24" i="34"/>
  <c r="J24" i="34"/>
  <c r="AC16" i="34"/>
  <c r="J16" i="34"/>
  <c r="AF65" i="34"/>
  <c r="M65" i="34"/>
  <c r="M44" i="34"/>
  <c r="AF44" i="34"/>
  <c r="M23" i="34"/>
  <c r="AF23" i="34"/>
  <c r="N71" i="34"/>
  <c r="AG71" i="34"/>
  <c r="N63" i="34"/>
  <c r="AG63" i="34"/>
  <c r="AG55" i="34"/>
  <c r="N55" i="34"/>
  <c r="AG47" i="34"/>
  <c r="N47" i="34"/>
  <c r="AG39" i="34"/>
  <c r="N39" i="34"/>
  <c r="AG31" i="34"/>
  <c r="N31" i="34"/>
  <c r="AG23" i="34"/>
  <c r="N23" i="34"/>
  <c r="AG15" i="34"/>
  <c r="N15" i="34"/>
  <c r="AH70" i="34"/>
  <c r="O70" i="34"/>
  <c r="AH62" i="34"/>
  <c r="O62" i="34"/>
  <c r="O54" i="34"/>
  <c r="AH54" i="34"/>
  <c r="O46" i="34"/>
  <c r="AH46" i="34"/>
  <c r="AH38" i="34"/>
  <c r="O38" i="34"/>
  <c r="O30" i="34"/>
  <c r="AH30" i="34"/>
  <c r="AH22" i="34"/>
  <c r="O22" i="34"/>
  <c r="AH14" i="34"/>
  <c r="O14" i="34"/>
  <c r="P69" i="34"/>
  <c r="AI69" i="34"/>
  <c r="AI61" i="34"/>
  <c r="P61" i="34"/>
  <c r="P53" i="34"/>
  <c r="AI53" i="34"/>
  <c r="AI45" i="34"/>
  <c r="P45" i="34"/>
  <c r="AI37" i="34"/>
  <c r="P37" i="34"/>
  <c r="AI29" i="34"/>
  <c r="P29" i="34"/>
  <c r="AI21" i="34"/>
  <c r="P21" i="34"/>
  <c r="AI13" i="34"/>
  <c r="P13" i="34"/>
  <c r="AK68" i="34"/>
  <c r="R68" i="34"/>
  <c r="AK60" i="34"/>
  <c r="R60" i="34"/>
  <c r="R52" i="34"/>
  <c r="AK52" i="34"/>
  <c r="AK44" i="34"/>
  <c r="R44" i="34"/>
  <c r="AK36" i="34"/>
  <c r="R36" i="34"/>
  <c r="AK28" i="34"/>
  <c r="R28" i="34"/>
  <c r="AK20" i="34"/>
  <c r="R20" i="34"/>
  <c r="AK12" i="34"/>
  <c r="R12" i="34"/>
  <c r="V61" i="35"/>
  <c r="C61" i="35"/>
  <c r="V45" i="35"/>
  <c r="C45" i="35"/>
  <c r="C23" i="35"/>
  <c r="V23" i="35"/>
  <c r="F65" i="35"/>
  <c r="Y65" i="35"/>
  <c r="F49" i="35"/>
  <c r="Y49" i="35"/>
  <c r="Y33" i="35"/>
  <c r="F33" i="35"/>
  <c r="F17" i="35"/>
  <c r="Y17" i="35"/>
  <c r="G69" i="35"/>
  <c r="Z69" i="35"/>
  <c r="Z61" i="35"/>
  <c r="G61" i="35"/>
  <c r="G53" i="35"/>
  <c r="Z53" i="35"/>
  <c r="Z45" i="35"/>
  <c r="G45" i="35"/>
  <c r="Z37" i="35"/>
  <c r="G37" i="35"/>
  <c r="G29" i="35"/>
  <c r="Z29" i="35"/>
  <c r="G21" i="35"/>
  <c r="Z21" i="35"/>
  <c r="G13" i="35"/>
  <c r="Z13" i="35"/>
  <c r="H61" i="35"/>
  <c r="AA61" i="35"/>
  <c r="H45" i="35"/>
  <c r="AA45" i="35"/>
  <c r="AA23" i="35"/>
  <c r="H23" i="35"/>
  <c r="I70" i="35"/>
  <c r="AB70" i="35"/>
  <c r="AB62" i="35"/>
  <c r="I62" i="35"/>
  <c r="I54" i="35"/>
  <c r="AB54" i="35"/>
  <c r="AB46" i="35"/>
  <c r="I46" i="35"/>
  <c r="I38" i="35"/>
  <c r="AB38" i="35"/>
  <c r="AB30" i="35"/>
  <c r="I30" i="35"/>
  <c r="I22" i="35"/>
  <c r="AB22" i="35"/>
  <c r="I14" i="35"/>
  <c r="AB14" i="35"/>
  <c r="J63" i="35"/>
  <c r="AC63" i="35"/>
  <c r="J47" i="35"/>
  <c r="AC47" i="35"/>
  <c r="AC31" i="35"/>
  <c r="J31" i="35"/>
  <c r="AC15" i="35"/>
  <c r="J15" i="35"/>
  <c r="AF61" i="35"/>
  <c r="M61" i="35"/>
  <c r="AF41" i="35"/>
  <c r="M41" i="35"/>
  <c r="M21" i="35"/>
  <c r="AF21" i="35"/>
  <c r="N69" i="35"/>
  <c r="AG69" i="35"/>
  <c r="AG61" i="35"/>
  <c r="N61" i="35"/>
  <c r="N53" i="35"/>
  <c r="AG53" i="35"/>
  <c r="AG45" i="35"/>
  <c r="N45" i="35"/>
  <c r="AG37" i="35"/>
  <c r="N37" i="35"/>
  <c r="AG29" i="35"/>
  <c r="N29" i="35"/>
  <c r="N21" i="35"/>
  <c r="AG21" i="35"/>
  <c r="N13" i="35"/>
  <c r="AG13" i="35"/>
  <c r="AH60" i="35"/>
  <c r="O60" i="35"/>
  <c r="O39" i="35"/>
  <c r="AH39" i="35"/>
  <c r="O18" i="35"/>
  <c r="AH18" i="35"/>
  <c r="AI68" i="35"/>
  <c r="P68" i="35"/>
  <c r="AI60" i="35"/>
  <c r="P60" i="35"/>
  <c r="P52" i="35"/>
  <c r="AI52" i="35"/>
  <c r="AI44" i="35"/>
  <c r="P44" i="35"/>
  <c r="AI36" i="35"/>
  <c r="P36" i="35"/>
  <c r="AI28" i="35"/>
  <c r="P28" i="35"/>
  <c r="AI20" i="35"/>
  <c r="P20" i="35"/>
  <c r="AI12" i="35"/>
  <c r="P12" i="35"/>
  <c r="AK68" i="35"/>
  <c r="R68" i="35"/>
  <c r="R60" i="35"/>
  <c r="AK60" i="35"/>
  <c r="R52" i="35"/>
  <c r="AK52" i="35"/>
  <c r="R44" i="35"/>
  <c r="AK44" i="35"/>
  <c r="R36" i="35"/>
  <c r="AK36" i="35"/>
  <c r="R28" i="35"/>
  <c r="AK28" i="35"/>
  <c r="AK20" i="35"/>
  <c r="R20" i="35"/>
  <c r="AK12" i="35"/>
  <c r="R12" i="35"/>
  <c r="BJ75" i="35"/>
  <c r="AQ75" i="35"/>
  <c r="BJ75" i="34"/>
  <c r="AQ75" i="34"/>
  <c r="AQ75" i="33"/>
  <c r="BJ75" i="33"/>
  <c r="AQ75" i="32"/>
  <c r="BJ75" i="31"/>
  <c r="BJ75" i="32"/>
  <c r="AQ75" i="31"/>
  <c r="AQ75" i="30"/>
  <c r="BJ75" i="29"/>
  <c r="BJ75" i="30"/>
  <c r="X75" i="29"/>
  <c r="E75" i="29"/>
  <c r="AQ75" i="29"/>
  <c r="BQ78" i="35"/>
  <c r="AX78" i="35"/>
  <c r="AX78" i="34"/>
  <c r="BQ78" i="34"/>
  <c r="BQ78" i="33"/>
  <c r="AX78" i="33"/>
  <c r="AX78" i="32"/>
  <c r="BQ78" i="32"/>
  <c r="AX78" i="31"/>
  <c r="BQ78" i="31"/>
  <c r="BQ78" i="29"/>
  <c r="BQ78" i="30"/>
  <c r="AX78" i="30"/>
  <c r="AE78" i="29"/>
  <c r="L78" i="29"/>
  <c r="AX78" i="29"/>
  <c r="BQ82" i="34"/>
  <c r="BQ82" i="30"/>
  <c r="AX82" i="34"/>
  <c r="BQ82" i="29"/>
  <c r="AX82" i="33"/>
  <c r="AX82" i="29"/>
  <c r="BQ82" i="33"/>
  <c r="BQ82" i="32"/>
  <c r="AX82" i="30"/>
  <c r="AX82" i="32"/>
  <c r="BQ82" i="35"/>
  <c r="BQ82" i="31"/>
  <c r="AX82" i="35"/>
  <c r="AX82" i="31"/>
  <c r="BK76" i="35"/>
  <c r="AR76" i="35"/>
  <c r="BK76" i="34"/>
  <c r="AR76" i="34"/>
  <c r="AR76" i="33"/>
  <c r="BK76" i="33"/>
  <c r="BK76" i="32"/>
  <c r="AR76" i="32"/>
  <c r="BK76" i="31"/>
  <c r="AR76" i="31"/>
  <c r="AR76" i="30"/>
  <c r="BK76" i="29"/>
  <c r="BK76" i="30"/>
  <c r="AR76" i="29"/>
  <c r="Y76" i="29"/>
  <c r="F76" i="29"/>
  <c r="BB76" i="35"/>
  <c r="BU76" i="35"/>
  <c r="BB76" i="34"/>
  <c r="BU76" i="34"/>
  <c r="BU76" i="33"/>
  <c r="BB76" i="33"/>
  <c r="BU76" i="32"/>
  <c r="BB76" i="32"/>
  <c r="BU76" i="31"/>
  <c r="BB76" i="31"/>
  <c r="BU76" i="30"/>
  <c r="BU76" i="29"/>
  <c r="BB76" i="30"/>
  <c r="BB76" i="29"/>
  <c r="AI76" i="29"/>
  <c r="P76" i="29"/>
  <c r="BB77" i="35"/>
  <c r="BU77" i="35"/>
  <c r="BB77" i="34"/>
  <c r="BU77" i="34"/>
  <c r="BB77" i="33"/>
  <c r="BU77" i="33"/>
  <c r="BU77" i="32"/>
  <c r="BB77" i="32"/>
  <c r="BU77" i="31"/>
  <c r="BB77" i="31"/>
  <c r="BB77" i="30"/>
  <c r="BU77" i="30"/>
  <c r="P77" i="29"/>
  <c r="BU77" i="29"/>
  <c r="BB77" i="29"/>
  <c r="AI77" i="29"/>
  <c r="BT78" i="35"/>
  <c r="BA78" i="35"/>
  <c r="BT78" i="34"/>
  <c r="BA78" i="34"/>
  <c r="BA78" i="33"/>
  <c r="BT78" i="33"/>
  <c r="BT78" i="32"/>
  <c r="BA78" i="32"/>
  <c r="BT78" i="31"/>
  <c r="BA78" i="31"/>
  <c r="BT78" i="30"/>
  <c r="BA78" i="30"/>
  <c r="BT78" i="29"/>
  <c r="BA78" i="29"/>
  <c r="AH78" i="29"/>
  <c r="O78" i="29"/>
  <c r="BA82" i="33"/>
  <c r="BA82" i="29"/>
  <c r="BA82" i="32"/>
  <c r="BT82" i="32"/>
  <c r="BA82" i="35"/>
  <c r="BT82" i="31"/>
  <c r="BT82" i="35"/>
  <c r="BA82" i="31"/>
  <c r="BT82" i="34"/>
  <c r="BT82" i="30"/>
  <c r="BA82" i="34"/>
  <c r="BT82" i="29"/>
  <c r="BT82" i="33"/>
  <c r="BA82" i="30"/>
  <c r="AU78" i="35"/>
  <c r="BN78" i="35"/>
  <c r="AU78" i="34"/>
  <c r="BN78" i="34"/>
  <c r="AU78" i="33"/>
  <c r="BN78" i="33"/>
  <c r="BN78" i="32"/>
  <c r="AU78" i="32"/>
  <c r="BN78" i="31"/>
  <c r="AU78" i="31"/>
  <c r="AU78" i="30"/>
  <c r="BN78" i="29"/>
  <c r="AU78" i="29"/>
  <c r="AB78" i="29"/>
  <c r="I78" i="29"/>
  <c r="BN78" i="30"/>
  <c r="BN82" i="32"/>
  <c r="BN82" i="35"/>
  <c r="AU82" i="31"/>
  <c r="AU82" i="35"/>
  <c r="BN82" i="31"/>
  <c r="AU82" i="34"/>
  <c r="AU82" i="30"/>
  <c r="BN82" i="34"/>
  <c r="BN82" i="33"/>
  <c r="BN82" i="30"/>
  <c r="AU82" i="33"/>
  <c r="BN82" i="29"/>
  <c r="AU82" i="32"/>
  <c r="AU82" i="29"/>
  <c r="AI78" i="35"/>
  <c r="P78" i="35"/>
  <c r="AK77" i="35"/>
  <c r="R77" i="35"/>
  <c r="AI75" i="35"/>
  <c r="P75" i="35"/>
  <c r="N78" i="34"/>
  <c r="AG78" i="34"/>
  <c r="X78" i="34"/>
  <c r="E78" i="34"/>
  <c r="I77" i="34"/>
  <c r="AB77" i="34"/>
  <c r="AB76" i="34"/>
  <c r="I76" i="34"/>
  <c r="R75" i="34"/>
  <c r="AK75" i="34"/>
  <c r="F75" i="34"/>
  <c r="Y75" i="34"/>
  <c r="AG78" i="33"/>
  <c r="N78" i="33"/>
  <c r="X78" i="33"/>
  <c r="E78" i="33"/>
  <c r="M77" i="33"/>
  <c r="AF77" i="33"/>
  <c r="C77" i="33"/>
  <c r="V77" i="33"/>
  <c r="AE76" i="33"/>
  <c r="L76" i="33"/>
  <c r="AE75" i="33"/>
  <c r="L75" i="33"/>
  <c r="Z78" i="32"/>
  <c r="G78" i="32"/>
  <c r="F77" i="32"/>
  <c r="Y77" i="32"/>
  <c r="L76" i="32"/>
  <c r="AE76" i="32"/>
  <c r="AH75" i="32"/>
  <c r="O75" i="32"/>
  <c r="Z78" i="31"/>
  <c r="G78" i="31"/>
  <c r="AI77" i="31"/>
  <c r="P77" i="31"/>
  <c r="O76" i="31"/>
  <c r="AH76" i="31"/>
  <c r="F75" i="31"/>
  <c r="Y75" i="31"/>
  <c r="AC78" i="30"/>
  <c r="J78" i="30"/>
  <c r="Z77" i="30"/>
  <c r="G77" i="30"/>
  <c r="AG76" i="30"/>
  <c r="N76" i="30"/>
  <c r="G75" i="30"/>
  <c r="Z75" i="30"/>
  <c r="AV79" i="35"/>
  <c r="BO79" i="35"/>
  <c r="AV79" i="34"/>
  <c r="BO79" i="34"/>
  <c r="AV79" i="33"/>
  <c r="BO79" i="33"/>
  <c r="BO79" i="32"/>
  <c r="AV79" i="32"/>
  <c r="BO79" i="31"/>
  <c r="AV79" i="31"/>
  <c r="BO79" i="30"/>
  <c r="AV79" i="30"/>
  <c r="J79" i="29"/>
  <c r="BO79" i="29"/>
  <c r="AV79" i="29"/>
  <c r="AC79" i="29"/>
  <c r="AV83" i="32"/>
  <c r="BO83" i="32"/>
  <c r="BO83" i="35"/>
  <c r="AV83" i="31"/>
  <c r="AV83" i="35"/>
  <c r="BO83" i="31"/>
  <c r="AV83" i="34"/>
  <c r="BO83" i="30"/>
  <c r="BO83" i="34"/>
  <c r="AV83" i="30"/>
  <c r="BO83" i="33"/>
  <c r="BO83" i="29"/>
  <c r="AV83" i="33"/>
  <c r="AV83" i="29"/>
  <c r="AQ80" i="35"/>
  <c r="BJ80" i="35"/>
  <c r="BJ80" i="34"/>
  <c r="AQ80" i="34"/>
  <c r="BJ80" i="33"/>
  <c r="AQ80" i="33"/>
  <c r="AQ80" i="32"/>
  <c r="BJ80" i="32"/>
  <c r="BJ80" i="31"/>
  <c r="AQ80" i="31"/>
  <c r="BJ80" i="29"/>
  <c r="AQ80" i="30"/>
  <c r="AQ80" i="29"/>
  <c r="X80" i="29"/>
  <c r="E80" i="29"/>
  <c r="BJ80" i="30"/>
  <c r="BJ84" i="35"/>
  <c r="BJ84" i="31"/>
  <c r="AQ84" i="35"/>
  <c r="AQ84" i="31"/>
  <c r="BJ84" i="34"/>
  <c r="AQ84" i="30"/>
  <c r="AQ84" i="34"/>
  <c r="BJ84" i="29"/>
  <c r="AQ84" i="33"/>
  <c r="BJ84" i="30"/>
  <c r="BJ84" i="33"/>
  <c r="AQ84" i="29"/>
  <c r="BJ84" i="32"/>
  <c r="AQ84" i="32"/>
  <c r="BS80" i="35"/>
  <c r="AZ80" i="35"/>
  <c r="AZ80" i="34"/>
  <c r="BS80" i="34"/>
  <c r="BS80" i="33"/>
  <c r="AZ80" i="33"/>
  <c r="AZ80" i="32"/>
  <c r="BS80" i="32"/>
  <c r="AZ80" i="31"/>
  <c r="BS80" i="31"/>
  <c r="BS80" i="29"/>
  <c r="AZ80" i="30"/>
  <c r="BS80" i="30"/>
  <c r="AG80" i="29"/>
  <c r="N80" i="29"/>
  <c r="AZ80" i="29"/>
  <c r="BS84" i="32"/>
  <c r="AZ84" i="32"/>
  <c r="BS84" i="35"/>
  <c r="BS84" i="31"/>
  <c r="AZ84" i="35"/>
  <c r="AZ84" i="31"/>
  <c r="BS84" i="34"/>
  <c r="AZ84" i="30"/>
  <c r="AZ84" i="34"/>
  <c r="BS84" i="29"/>
  <c r="AZ84" i="33"/>
  <c r="BS84" i="30"/>
  <c r="BS84" i="33"/>
  <c r="AZ84" i="29"/>
  <c r="G79" i="30"/>
  <c r="Z79" i="30"/>
  <c r="AF80" i="30"/>
  <c r="M80" i="30"/>
  <c r="AC79" i="31"/>
  <c r="J79" i="31"/>
  <c r="AC80" i="31"/>
  <c r="J80" i="31"/>
  <c r="Z80" i="32"/>
  <c r="G80" i="32"/>
  <c r="AC79" i="33"/>
  <c r="J79" i="33"/>
  <c r="F80" i="33"/>
  <c r="Y80" i="33"/>
  <c r="N79" i="34"/>
  <c r="AG79" i="34"/>
  <c r="G80" i="34"/>
  <c r="Z80" i="34"/>
  <c r="P80" i="34"/>
  <c r="AI80" i="34"/>
  <c r="Z80" i="35"/>
  <c r="G80" i="35"/>
  <c r="BI70" i="35"/>
  <c r="AP70" i="35"/>
  <c r="BI70" i="34"/>
  <c r="AP70" i="34"/>
  <c r="BI70" i="33"/>
  <c r="AP70" i="33"/>
  <c r="AP70" i="32"/>
  <c r="BI70" i="32"/>
  <c r="BI70" i="31"/>
  <c r="AP70" i="31"/>
  <c r="BI70" i="29"/>
  <c r="BI70" i="30"/>
  <c r="W70" i="29"/>
  <c r="AP70" i="30"/>
  <c r="AP70" i="29"/>
  <c r="D70" i="29"/>
  <c r="D23" i="33"/>
  <c r="W23" i="33"/>
  <c r="U22" i="34"/>
  <c r="B22" i="34"/>
  <c r="W53" i="34"/>
  <c r="D53" i="34"/>
  <c r="W38" i="35"/>
  <c r="D38" i="35"/>
  <c r="Q31" i="31"/>
  <c r="AJ31" i="31"/>
  <c r="AJ14" i="33"/>
  <c r="Q14" i="33"/>
  <c r="AJ22" i="33"/>
  <c r="Q22" i="33"/>
  <c r="AJ30" i="33"/>
  <c r="Q30" i="33"/>
  <c r="Q38" i="33"/>
  <c r="AJ38" i="33"/>
  <c r="Q46" i="33"/>
  <c r="AJ46" i="33"/>
  <c r="Q54" i="33"/>
  <c r="AJ54" i="33"/>
  <c r="Q62" i="33"/>
  <c r="AJ62" i="33"/>
  <c r="AJ70" i="33"/>
  <c r="Q70" i="33"/>
  <c r="Q79" i="33"/>
  <c r="AJ79" i="33"/>
  <c r="AJ68" i="34"/>
  <c r="Q68" i="34"/>
  <c r="AJ19" i="35"/>
  <c r="Q19" i="35"/>
  <c r="AJ63" i="35"/>
  <c r="Q63" i="35"/>
  <c r="BV64" i="35"/>
  <c r="BC64" i="35"/>
  <c r="BC64" i="34"/>
  <c r="BV64" i="34"/>
  <c r="BC64" i="33"/>
  <c r="BV64" i="33"/>
  <c r="BC64" i="32"/>
  <c r="BV64" i="32"/>
  <c r="BV64" i="31"/>
  <c r="BC64" i="31"/>
  <c r="BV64" i="30"/>
  <c r="BC64" i="30"/>
  <c r="BV64" i="29"/>
  <c r="BC64" i="29"/>
  <c r="AJ64" i="29"/>
  <c r="Q64" i="29"/>
  <c r="AR81" i="35"/>
  <c r="BK81" i="35"/>
  <c r="BK81" i="34"/>
  <c r="AR81" i="34"/>
  <c r="BK81" i="33"/>
  <c r="AR81" i="33"/>
  <c r="AR81" i="32"/>
  <c r="BK81" i="32"/>
  <c r="BK81" i="31"/>
  <c r="AR81" i="31"/>
  <c r="BK81" i="30"/>
  <c r="AR81" i="30"/>
  <c r="BK81" i="29"/>
  <c r="AR81" i="29"/>
  <c r="Y81" i="29"/>
  <c r="F81" i="29"/>
  <c r="AR85" i="35"/>
  <c r="AR85" i="31"/>
  <c r="BK85" i="34"/>
  <c r="BK85" i="30"/>
  <c r="AR85" i="34"/>
  <c r="BK85" i="29"/>
  <c r="AR85" i="33"/>
  <c r="AR85" i="30"/>
  <c r="BK85" i="33"/>
  <c r="AR85" i="29"/>
  <c r="BK85" i="32"/>
  <c r="AR85" i="32"/>
  <c r="BK85" i="35"/>
  <c r="BK85" i="31"/>
  <c r="Y82" i="29"/>
  <c r="F82" i="29"/>
  <c r="E81" i="35"/>
  <c r="X81" i="35"/>
  <c r="X82" i="35"/>
  <c r="E82" i="35"/>
  <c r="Z81" i="34"/>
  <c r="G81" i="34"/>
  <c r="Z82" i="34"/>
  <c r="G82" i="34"/>
  <c r="AC81" i="33"/>
  <c r="J81" i="33"/>
  <c r="J82" i="33"/>
  <c r="AC82" i="33"/>
  <c r="H81" i="32"/>
  <c r="AA81" i="32"/>
  <c r="AA82" i="32"/>
  <c r="H82" i="32"/>
  <c r="AE81" i="31"/>
  <c r="L81" i="31"/>
  <c r="L82" i="31"/>
  <c r="AE82" i="31"/>
  <c r="AH81" i="30"/>
  <c r="O81" i="30"/>
  <c r="AH82" i="30"/>
  <c r="O82" i="30"/>
  <c r="I12" i="31"/>
  <c r="AB12" i="31"/>
  <c r="AJ13" i="31"/>
  <c r="Q13" i="31"/>
  <c r="AB15" i="31"/>
  <c r="I15" i="31"/>
  <c r="Q16" i="31"/>
  <c r="AJ16" i="31"/>
  <c r="AK17" i="31"/>
  <c r="R17" i="31"/>
  <c r="R18" i="31"/>
  <c r="AK18" i="31"/>
  <c r="C20" i="31"/>
  <c r="V20" i="31"/>
  <c r="AK21" i="31"/>
  <c r="R21" i="31"/>
  <c r="Q23" i="31"/>
  <c r="AJ23" i="31"/>
  <c r="V25" i="31"/>
  <c r="C25" i="31"/>
  <c r="Q26" i="31"/>
  <c r="AJ26" i="31"/>
  <c r="AK27" i="31"/>
  <c r="R27" i="31"/>
  <c r="C29" i="31"/>
  <c r="V29" i="31"/>
  <c r="I30" i="31"/>
  <c r="AB30" i="31"/>
  <c r="AA32" i="31"/>
  <c r="H32" i="31"/>
  <c r="Q33" i="31"/>
  <c r="AJ33" i="31"/>
  <c r="V35" i="31"/>
  <c r="C35" i="31"/>
  <c r="AA36" i="31"/>
  <c r="H36" i="31"/>
  <c r="AK37" i="31"/>
  <c r="R37" i="31"/>
  <c r="V39" i="31"/>
  <c r="C39" i="31"/>
  <c r="AB40" i="31"/>
  <c r="I40" i="31"/>
  <c r="AG41" i="31"/>
  <c r="N41" i="31"/>
  <c r="AJ43" i="31"/>
  <c r="Q43" i="31"/>
  <c r="V45" i="31"/>
  <c r="C45" i="31"/>
  <c r="AA46" i="31"/>
  <c r="H46" i="31"/>
  <c r="AK47" i="31"/>
  <c r="R47" i="31"/>
  <c r="H49" i="31"/>
  <c r="AA49" i="31"/>
  <c r="AF50" i="31"/>
  <c r="M50" i="31"/>
  <c r="AG51" i="31"/>
  <c r="N51" i="31"/>
  <c r="AJ52" i="31"/>
  <c r="Q52" i="31"/>
  <c r="AJ54" i="31"/>
  <c r="Q54" i="31"/>
  <c r="AA56" i="31"/>
  <c r="H56" i="31"/>
  <c r="AF57" i="31"/>
  <c r="M57" i="31"/>
  <c r="V59" i="31"/>
  <c r="C59" i="31"/>
  <c r="AA60" i="31"/>
  <c r="H60" i="31"/>
  <c r="AF61" i="31"/>
  <c r="M61" i="31"/>
  <c r="R62" i="31"/>
  <c r="AK62" i="31"/>
  <c r="AF64" i="31"/>
  <c r="M64" i="31"/>
  <c r="V66" i="31"/>
  <c r="C66" i="31"/>
  <c r="AB67" i="31"/>
  <c r="I67" i="31"/>
  <c r="Q68" i="31"/>
  <c r="AJ68" i="31"/>
  <c r="AB70" i="31"/>
  <c r="I70" i="31"/>
  <c r="AF71" i="31"/>
  <c r="M71" i="31"/>
  <c r="Q72" i="31"/>
  <c r="AJ72" i="31"/>
  <c r="AJ73" i="31"/>
  <c r="Q73" i="31"/>
  <c r="AF75" i="31"/>
  <c r="M75" i="31"/>
  <c r="AG76" i="31"/>
  <c r="N76" i="31"/>
  <c r="Q77" i="31"/>
  <c r="AJ77" i="31"/>
  <c r="AK78" i="31"/>
  <c r="R78" i="31"/>
  <c r="H80" i="31"/>
  <c r="AA80" i="31"/>
  <c r="AY15" i="35"/>
  <c r="BR15" i="35"/>
  <c r="BR15" i="34"/>
  <c r="AY15" i="34"/>
  <c r="AY15" i="33"/>
  <c r="BR15" i="33"/>
  <c r="AY15" i="32"/>
  <c r="BR15" i="32"/>
  <c r="AY15" i="31"/>
  <c r="BR15" i="31"/>
  <c r="AY15" i="30"/>
  <c r="BR15" i="30"/>
  <c r="BR15" i="29"/>
  <c r="AY15" i="29"/>
  <c r="AF15" i="29"/>
  <c r="M15" i="29"/>
  <c r="BI19" i="35"/>
  <c r="AP19" i="35"/>
  <c r="AP19" i="34"/>
  <c r="BI19" i="34"/>
  <c r="BI19" i="33"/>
  <c r="AP19" i="33"/>
  <c r="BI19" i="32"/>
  <c r="AP19" i="32"/>
  <c r="BI19" i="31"/>
  <c r="AP19" i="31"/>
  <c r="AP19" i="30"/>
  <c r="BI19" i="30"/>
  <c r="BI19" i="29"/>
  <c r="AP19" i="29"/>
  <c r="W19" i="29"/>
  <c r="D19" i="29"/>
  <c r="BC22" i="35"/>
  <c r="BV22" i="35"/>
  <c r="BV22" i="34"/>
  <c r="BC22" i="34"/>
  <c r="BV22" i="33"/>
  <c r="BC22" i="33"/>
  <c r="BV22" i="32"/>
  <c r="BC22" i="32"/>
  <c r="BV22" i="31"/>
  <c r="BC22" i="31"/>
  <c r="BC22" i="30"/>
  <c r="BV22" i="29"/>
  <c r="BC22" i="29"/>
  <c r="AJ22" i="29"/>
  <c r="BV22" i="30"/>
  <c r="Q22" i="29"/>
  <c r="BI27" i="35"/>
  <c r="AP27" i="35"/>
  <c r="AP27" i="34"/>
  <c r="BI27" i="34"/>
  <c r="BI27" i="33"/>
  <c r="AP27" i="33"/>
  <c r="BI27" i="32"/>
  <c r="AP27" i="32"/>
  <c r="BI27" i="31"/>
  <c r="AP27" i="31"/>
  <c r="AP27" i="30"/>
  <c r="BI27" i="30"/>
  <c r="BI27" i="29"/>
  <c r="AP27" i="29"/>
  <c r="W27" i="29"/>
  <c r="D27" i="29"/>
  <c r="BC30" i="35"/>
  <c r="BV30" i="35"/>
  <c r="BV30" i="34"/>
  <c r="BC30" i="34"/>
  <c r="BV30" i="33"/>
  <c r="BC30" i="33"/>
  <c r="BV30" i="32"/>
  <c r="BC30" i="32"/>
  <c r="BV30" i="31"/>
  <c r="BC30" i="31"/>
  <c r="BC30" i="30"/>
  <c r="BV30" i="30"/>
  <c r="BV30" i="29"/>
  <c r="BC30" i="29"/>
  <c r="AJ30" i="29"/>
  <c r="Q30" i="29"/>
  <c r="BI35" i="35"/>
  <c r="AP35" i="35"/>
  <c r="AP35" i="34"/>
  <c r="BI35" i="34"/>
  <c r="BI35" i="33"/>
  <c r="AP35" i="33"/>
  <c r="BI35" i="32"/>
  <c r="AP35" i="32"/>
  <c r="AP35" i="31"/>
  <c r="BI35" i="31"/>
  <c r="AP35" i="30"/>
  <c r="BI35" i="30"/>
  <c r="BI35" i="29"/>
  <c r="AP35" i="29"/>
  <c r="W35" i="29"/>
  <c r="D35" i="29"/>
  <c r="BC38" i="35"/>
  <c r="BV38" i="35"/>
  <c r="BV38" i="34"/>
  <c r="BC38" i="34"/>
  <c r="BC38" i="33"/>
  <c r="BV38" i="33"/>
  <c r="BC38" i="32"/>
  <c r="BV38" i="32"/>
  <c r="BV38" i="31"/>
  <c r="BC38" i="31"/>
  <c r="BC38" i="30"/>
  <c r="BC38" i="29"/>
  <c r="BV38" i="30"/>
  <c r="BV38" i="29"/>
  <c r="AJ38" i="29"/>
  <c r="Q38" i="29"/>
  <c r="AP42" i="35"/>
  <c r="BI42" i="35"/>
  <c r="AP42" i="34"/>
  <c r="BI42" i="34"/>
  <c r="AP42" i="33"/>
  <c r="BI42" i="33"/>
  <c r="AP42" i="32"/>
  <c r="BI42" i="32"/>
  <c r="BI42" i="31"/>
  <c r="AP42" i="31"/>
  <c r="BI42" i="30"/>
  <c r="AP42" i="29"/>
  <c r="AP42" i="30"/>
  <c r="BI42" i="29"/>
  <c r="W42" i="29"/>
  <c r="D42" i="29"/>
  <c r="AT46" i="35"/>
  <c r="BM46" i="35"/>
  <c r="AT46" i="34"/>
  <c r="BM46" i="34"/>
  <c r="AT46" i="33"/>
  <c r="BM46" i="33"/>
  <c r="BM46" i="32"/>
  <c r="AT46" i="32"/>
  <c r="AT46" i="31"/>
  <c r="BM46" i="31"/>
  <c r="BM46" i="30"/>
  <c r="AT46" i="30"/>
  <c r="AT46" i="29"/>
  <c r="AA46" i="29"/>
  <c r="BM46" i="29"/>
  <c r="H46" i="29"/>
  <c r="BC53" i="35"/>
  <c r="BV53" i="35"/>
  <c r="BV53" i="34"/>
  <c r="BC53" i="34"/>
  <c r="BV53" i="33"/>
  <c r="BC53" i="33"/>
  <c r="BV53" i="32"/>
  <c r="BV53" i="31"/>
  <c r="BC53" i="32"/>
  <c r="BC53" i="31"/>
  <c r="BC53" i="30"/>
  <c r="BV53" i="30"/>
  <c r="BV53" i="29"/>
  <c r="BC53" i="29"/>
  <c r="AJ53" i="29"/>
  <c r="Q53" i="29"/>
  <c r="BC63" i="35"/>
  <c r="BV63" i="35"/>
  <c r="BC63" i="34"/>
  <c r="BV63" i="34"/>
  <c r="BC63" i="33"/>
  <c r="BV63" i="33"/>
  <c r="BC63" i="32"/>
  <c r="BV63" i="32"/>
  <c r="BC63" i="31"/>
  <c r="BV63" i="31"/>
  <c r="BV63" i="29"/>
  <c r="BV63" i="30"/>
  <c r="BC63" i="30"/>
  <c r="AJ63" i="29"/>
  <c r="BC63" i="29"/>
  <c r="Q63" i="29"/>
  <c r="BH75" i="35"/>
  <c r="AO75" i="35"/>
  <c r="BH75" i="34"/>
  <c r="AO75" i="34"/>
  <c r="BH75" i="33"/>
  <c r="AO75" i="33"/>
  <c r="BH75" i="32"/>
  <c r="AO75" i="32"/>
  <c r="AO75" i="31"/>
  <c r="BH75" i="31"/>
  <c r="AO75" i="30"/>
  <c r="AO75" i="29"/>
  <c r="V75" i="29"/>
  <c r="C75" i="29"/>
  <c r="BH75" i="29"/>
  <c r="BH75" i="30"/>
  <c r="BH81" i="35"/>
  <c r="AO81" i="35"/>
  <c r="BH81" i="34"/>
  <c r="AO81" i="34"/>
  <c r="AO81" i="33"/>
  <c r="BH81" i="33"/>
  <c r="BH81" i="32"/>
  <c r="AO81" i="32"/>
  <c r="BH81" i="31"/>
  <c r="AO81" i="31"/>
  <c r="BH81" i="29"/>
  <c r="BH81" i="30"/>
  <c r="AO81" i="30"/>
  <c r="V81" i="29"/>
  <c r="C81" i="29"/>
  <c r="AO81" i="29"/>
  <c r="AO85" i="32"/>
  <c r="BH85" i="32"/>
  <c r="BH85" i="35"/>
  <c r="AO85" i="31"/>
  <c r="AO85" i="35"/>
  <c r="BH85" i="31"/>
  <c r="AO85" i="34"/>
  <c r="BH85" i="30"/>
  <c r="BH85" i="34"/>
  <c r="BH85" i="29"/>
  <c r="BH85" i="33"/>
  <c r="AO85" i="30"/>
  <c r="AO85" i="33"/>
  <c r="AO85" i="29"/>
  <c r="V82" i="29"/>
  <c r="C82" i="29"/>
  <c r="AA16" i="30"/>
  <c r="H16" i="30"/>
  <c r="AJ20" i="30"/>
  <c r="Q20" i="30"/>
  <c r="V25" i="30"/>
  <c r="C25" i="30"/>
  <c r="V29" i="30"/>
  <c r="C29" i="30"/>
  <c r="C32" i="30"/>
  <c r="V32" i="30"/>
  <c r="W35" i="30"/>
  <c r="D35" i="30"/>
  <c r="V39" i="30"/>
  <c r="C39" i="30"/>
  <c r="AJ42" i="30"/>
  <c r="Q42" i="30"/>
  <c r="V47" i="30"/>
  <c r="C47" i="30"/>
  <c r="H50" i="30"/>
  <c r="AA50" i="30"/>
  <c r="C53" i="30"/>
  <c r="V53" i="30"/>
  <c r="Q55" i="30"/>
  <c r="AJ55" i="30"/>
  <c r="AJ59" i="30"/>
  <c r="Q59" i="30"/>
  <c r="W63" i="30"/>
  <c r="D63" i="30"/>
  <c r="AA66" i="30"/>
  <c r="H66" i="30"/>
  <c r="C69" i="30"/>
  <c r="V69" i="30"/>
  <c r="W72" i="30"/>
  <c r="D72" i="30"/>
  <c r="D73" i="30"/>
  <c r="W73" i="30"/>
  <c r="Q76" i="30"/>
  <c r="AJ76" i="30"/>
  <c r="AJ79" i="30"/>
  <c r="Q79" i="30"/>
  <c r="Q12" i="32"/>
  <c r="AJ12" i="32"/>
  <c r="AA14" i="32"/>
  <c r="H14" i="32"/>
  <c r="AG15" i="32"/>
  <c r="N15" i="32"/>
  <c r="Q16" i="32"/>
  <c r="AJ16" i="32"/>
  <c r="AK17" i="32"/>
  <c r="R17" i="32"/>
  <c r="AB19" i="32"/>
  <c r="I19" i="32"/>
  <c r="H21" i="32"/>
  <c r="AA21" i="32"/>
  <c r="AG22" i="32"/>
  <c r="N22" i="32"/>
  <c r="AK23" i="32"/>
  <c r="R23" i="32"/>
  <c r="C25" i="32"/>
  <c r="V25" i="32"/>
  <c r="AA26" i="32"/>
  <c r="H26" i="32"/>
  <c r="V28" i="32"/>
  <c r="C28" i="32"/>
  <c r="AF29" i="32"/>
  <c r="M29" i="32"/>
  <c r="AG30" i="32"/>
  <c r="N30" i="32"/>
  <c r="AK31" i="32"/>
  <c r="R31" i="32"/>
  <c r="W33" i="32"/>
  <c r="D33" i="32"/>
  <c r="AA34" i="32"/>
  <c r="H34" i="32"/>
  <c r="AB35" i="32"/>
  <c r="I35" i="32"/>
  <c r="V37" i="32"/>
  <c r="C37" i="32"/>
  <c r="AB38" i="32"/>
  <c r="I38" i="32"/>
  <c r="AJ39" i="32"/>
  <c r="Q39" i="32"/>
  <c r="V41" i="32"/>
  <c r="C41" i="32"/>
  <c r="AB42" i="32"/>
  <c r="I42" i="32"/>
  <c r="AB44" i="32"/>
  <c r="I44" i="32"/>
  <c r="R45" i="32"/>
  <c r="AK45" i="32"/>
  <c r="V47" i="32"/>
  <c r="C47" i="32"/>
  <c r="AB48" i="32"/>
  <c r="I48" i="32"/>
  <c r="AJ49" i="32"/>
  <c r="Q49" i="32"/>
  <c r="R50" i="32"/>
  <c r="AK50" i="32"/>
  <c r="AJ52" i="32"/>
  <c r="Q52" i="32"/>
  <c r="H54" i="32"/>
  <c r="AA54" i="32"/>
  <c r="N55" i="32"/>
  <c r="AG55" i="32"/>
  <c r="AJ56" i="32"/>
  <c r="Q56" i="32"/>
  <c r="C58" i="32"/>
  <c r="V58" i="32"/>
  <c r="V60" i="32"/>
  <c r="C60" i="32"/>
  <c r="AB61" i="32"/>
  <c r="I61" i="32"/>
  <c r="AF62" i="32"/>
  <c r="M62" i="32"/>
  <c r="AJ63" i="32"/>
  <c r="Q63" i="32"/>
  <c r="V65" i="32"/>
  <c r="C65" i="32"/>
  <c r="AB66" i="32"/>
  <c r="I66" i="32"/>
  <c r="N67" i="32"/>
  <c r="AG67" i="32"/>
  <c r="N69" i="32"/>
  <c r="AG69" i="32"/>
  <c r="V71" i="32"/>
  <c r="C71" i="32"/>
  <c r="H72" i="32"/>
  <c r="AA72" i="32"/>
  <c r="H73" i="32"/>
  <c r="AA73" i="32"/>
  <c r="AB74" i="32"/>
  <c r="I74" i="32"/>
  <c r="M75" i="32"/>
  <c r="AF75" i="32"/>
  <c r="AJ76" i="32"/>
  <c r="Q76" i="32"/>
  <c r="AJ78" i="32"/>
  <c r="Q78" i="32"/>
  <c r="R79" i="32"/>
  <c r="AK79" i="32"/>
  <c r="AB81" i="32"/>
  <c r="I81" i="32"/>
  <c r="AB82" i="32"/>
  <c r="I82" i="32"/>
  <c r="R18" i="33"/>
  <c r="AK18" i="33"/>
  <c r="AK30" i="33"/>
  <c r="R30" i="33"/>
  <c r="AK46" i="33"/>
  <c r="R46" i="33"/>
  <c r="I75" i="33"/>
  <c r="AB75" i="33"/>
  <c r="AB80" i="33"/>
  <c r="I80" i="33"/>
  <c r="M14" i="34"/>
  <c r="AF14" i="34"/>
  <c r="V18" i="34"/>
  <c r="C18" i="34"/>
  <c r="AJ21" i="34"/>
  <c r="Q21" i="34"/>
  <c r="Q24" i="34"/>
  <c r="AJ24" i="34"/>
  <c r="AJ27" i="34"/>
  <c r="Q27" i="34"/>
  <c r="M30" i="34"/>
  <c r="AF30" i="34"/>
  <c r="V34" i="34"/>
  <c r="C34" i="34"/>
  <c r="M36" i="34"/>
  <c r="AF36" i="34"/>
  <c r="AA40" i="34"/>
  <c r="H40" i="34"/>
  <c r="Q42" i="34"/>
  <c r="AJ42" i="34"/>
  <c r="AA46" i="34"/>
  <c r="H46" i="34"/>
  <c r="C50" i="34"/>
  <c r="V50" i="34"/>
  <c r="AA52" i="34"/>
  <c r="H52" i="34"/>
  <c r="C56" i="34"/>
  <c r="V56" i="34"/>
  <c r="H58" i="34"/>
  <c r="AA58" i="34"/>
  <c r="AJ61" i="34"/>
  <c r="Q61" i="34"/>
  <c r="AJ64" i="34"/>
  <c r="Q64" i="34"/>
  <c r="AJ67" i="34"/>
  <c r="Q67" i="34"/>
  <c r="V72" i="34"/>
  <c r="C72" i="34"/>
  <c r="V73" i="34"/>
  <c r="C73" i="34"/>
  <c r="V75" i="34"/>
  <c r="C75" i="34"/>
  <c r="V77" i="34"/>
  <c r="C77" i="34"/>
  <c r="D80" i="34"/>
  <c r="W80" i="34"/>
  <c r="AJ13" i="35"/>
  <c r="Q13" i="35"/>
  <c r="Y16" i="35"/>
  <c r="F16" i="35"/>
  <c r="V18" i="35"/>
  <c r="C18" i="35"/>
  <c r="AF19" i="35"/>
  <c r="M19" i="35"/>
  <c r="AJ21" i="35"/>
  <c r="Q21" i="35"/>
  <c r="Q23" i="35"/>
  <c r="AJ23" i="35"/>
  <c r="O25" i="35"/>
  <c r="AH25" i="35"/>
  <c r="M27" i="35"/>
  <c r="AF27" i="35"/>
  <c r="Q29" i="35"/>
  <c r="AJ29" i="35"/>
  <c r="AA32" i="35"/>
  <c r="H32" i="35"/>
  <c r="Y34" i="35"/>
  <c r="F34" i="35"/>
  <c r="AH35" i="35"/>
  <c r="O35" i="35"/>
  <c r="V38" i="35"/>
  <c r="C38" i="35"/>
  <c r="V40" i="35"/>
  <c r="C40" i="35"/>
  <c r="V42" i="35"/>
  <c r="C42" i="35"/>
  <c r="AH43" i="35"/>
  <c r="O43" i="35"/>
  <c r="AJ45" i="35"/>
  <c r="Q45" i="35"/>
  <c r="V48" i="35"/>
  <c r="C48" i="35"/>
  <c r="V50" i="35"/>
  <c r="C50" i="35"/>
  <c r="V52" i="35"/>
  <c r="C52" i="35"/>
  <c r="V54" i="35"/>
  <c r="C54" i="35"/>
  <c r="H56" i="35"/>
  <c r="AA56" i="35"/>
  <c r="F58" i="35"/>
  <c r="Y58" i="35"/>
  <c r="J60" i="35"/>
  <c r="AC60" i="35"/>
  <c r="AF62" i="35"/>
  <c r="M62" i="35"/>
  <c r="AJ64" i="35"/>
  <c r="Q64" i="35"/>
  <c r="C68" i="35"/>
  <c r="V68" i="35"/>
  <c r="H70" i="35"/>
  <c r="AA70" i="35"/>
  <c r="AC72" i="35"/>
  <c r="J72" i="35"/>
  <c r="J73" i="35"/>
  <c r="AC73" i="35"/>
  <c r="O74" i="35"/>
  <c r="AH74" i="35"/>
  <c r="AA76" i="35"/>
  <c r="H76" i="35"/>
  <c r="M77" i="35"/>
  <c r="AF77" i="35"/>
  <c r="AJ78" i="35"/>
  <c r="Q78" i="35"/>
  <c r="AA80" i="35"/>
  <c r="H80" i="35"/>
  <c r="M81" i="35"/>
  <c r="AF81" i="35"/>
  <c r="AF82" i="35"/>
  <c r="M82" i="35"/>
  <c r="G51" i="22" l="1"/>
  <c r="G52" i="22"/>
  <c r="G19" i="22"/>
  <c r="G13" i="22"/>
  <c r="G22" i="22"/>
  <c r="G21" i="22"/>
  <c r="G15" i="22"/>
  <c r="G14" i="22"/>
  <c r="G10" i="22"/>
  <c r="G50" i="22"/>
  <c r="G49" i="22"/>
  <c r="G47" i="22"/>
  <c r="G46" i="22"/>
  <c r="G48" i="22"/>
  <c r="G45" i="22"/>
  <c r="G44" i="22"/>
  <c r="G43" i="22"/>
  <c r="G42" i="22"/>
  <c r="G30" i="22"/>
  <c r="G41" i="22"/>
  <c r="G40" i="22"/>
  <c r="G39" i="22"/>
  <c r="G38" i="22"/>
  <c r="G37" i="22"/>
  <c r="G36" i="22"/>
  <c r="G35" i="22"/>
  <c r="G34" i="22"/>
  <c r="G33" i="22"/>
  <c r="G32" i="22"/>
  <c r="G31" i="22"/>
  <c r="G29" i="22"/>
  <c r="G28" i="22"/>
  <c r="G27" i="22"/>
  <c r="G26" i="22"/>
  <c r="G16" i="22"/>
  <c r="G25" i="22"/>
  <c r="G12" i="22"/>
  <c r="G23" i="22"/>
  <c r="G20" i="22"/>
  <c r="G24" i="22"/>
  <c r="G11" i="22"/>
  <c r="G18" i="22"/>
  <c r="G17" i="22"/>
  <c r="K81" i="30"/>
  <c r="AD81" i="30"/>
  <c r="K82" i="30"/>
  <c r="AD82" i="30"/>
  <c r="AD77" i="34"/>
  <c r="K77" i="34"/>
  <c r="AD40" i="32"/>
  <c r="K40" i="32"/>
  <c r="AD42" i="33"/>
  <c r="K42" i="33"/>
  <c r="K61" i="35"/>
  <c r="AD61" i="35"/>
  <c r="AD53" i="32"/>
  <c r="K53" i="32"/>
  <c r="K55" i="33"/>
  <c r="AD55" i="33"/>
  <c r="AD49" i="34"/>
  <c r="K49" i="34"/>
  <c r="AD44" i="35"/>
  <c r="K44" i="35"/>
  <c r="AD29" i="31"/>
  <c r="K29" i="31"/>
  <c r="K22" i="31"/>
  <c r="AD22" i="31"/>
  <c r="K80" i="31"/>
  <c r="AD80" i="31"/>
  <c r="AD75" i="32"/>
  <c r="K75" i="32"/>
  <c r="AD46" i="32"/>
  <c r="K46" i="32"/>
  <c r="AD48" i="33"/>
  <c r="K48" i="33"/>
  <c r="AD16" i="34"/>
  <c r="K16" i="34"/>
  <c r="AD67" i="32"/>
  <c r="K67" i="32"/>
  <c r="AD66" i="35"/>
  <c r="K66" i="35"/>
  <c r="AD59" i="31"/>
  <c r="K59" i="31"/>
  <c r="AD52" i="31"/>
  <c r="K52" i="31"/>
  <c r="AD80" i="30"/>
  <c r="K80" i="30"/>
  <c r="AD50" i="32"/>
  <c r="K50" i="32"/>
  <c r="AD44" i="33"/>
  <c r="K44" i="33"/>
  <c r="K63" i="35"/>
  <c r="AD63" i="35"/>
  <c r="AD63" i="32"/>
  <c r="K63" i="32"/>
  <c r="K49" i="33"/>
  <c r="AD49" i="33"/>
  <c r="AD54" i="35"/>
  <c r="K54" i="35"/>
  <c r="AD55" i="31"/>
  <c r="K55" i="31"/>
  <c r="AD48" i="31"/>
  <c r="K48" i="31"/>
  <c r="AD30" i="30"/>
  <c r="K30" i="30"/>
  <c r="K62" i="30"/>
  <c r="AD62" i="30"/>
  <c r="BP58" i="35"/>
  <c r="AW58" i="35"/>
  <c r="AW58" i="34"/>
  <c r="BP58" i="34"/>
  <c r="AW58" i="33"/>
  <c r="BP58" i="33"/>
  <c r="AW58" i="32"/>
  <c r="BP58" i="31"/>
  <c r="BP58" i="32"/>
  <c r="AW58" i="31"/>
  <c r="AW58" i="30"/>
  <c r="BP58" i="30"/>
  <c r="AW58" i="29"/>
  <c r="BP58" i="29"/>
  <c r="AD58" i="29"/>
  <c r="K58" i="29"/>
  <c r="BP26" i="35"/>
  <c r="AW26" i="34"/>
  <c r="AW26" i="35"/>
  <c r="BP26" i="34"/>
  <c r="BP26" i="33"/>
  <c r="AW26" i="33"/>
  <c r="BP26" i="32"/>
  <c r="AW26" i="32"/>
  <c r="BP26" i="31"/>
  <c r="AW26" i="31"/>
  <c r="AW26" i="30"/>
  <c r="BP26" i="30"/>
  <c r="BP26" i="29"/>
  <c r="AW26" i="29"/>
  <c r="AD26" i="29"/>
  <c r="K26" i="29"/>
  <c r="K31" i="30"/>
  <c r="AD31" i="30"/>
  <c r="AD63" i="30"/>
  <c r="K63" i="30"/>
  <c r="AW49" i="35"/>
  <c r="BP49" i="35"/>
  <c r="AW49" i="34"/>
  <c r="BP49" i="34"/>
  <c r="AW49" i="33"/>
  <c r="BP49" i="33"/>
  <c r="BP49" i="32"/>
  <c r="AW49" i="32"/>
  <c r="AW49" i="31"/>
  <c r="BP49" i="31"/>
  <c r="BP49" i="29"/>
  <c r="BP49" i="30"/>
  <c r="AW49" i="30"/>
  <c r="AD49" i="29"/>
  <c r="AW49" i="29"/>
  <c r="K49" i="29"/>
  <c r="BP17" i="35"/>
  <c r="AW17" i="34"/>
  <c r="AW17" i="35"/>
  <c r="BP17" i="34"/>
  <c r="BP17" i="33"/>
  <c r="AW17" i="33"/>
  <c r="BP17" i="32"/>
  <c r="AW17" i="32"/>
  <c r="BP17" i="31"/>
  <c r="AW17" i="31"/>
  <c r="BP17" i="30"/>
  <c r="AW17" i="30"/>
  <c r="AD17" i="29"/>
  <c r="BP17" i="29"/>
  <c r="AW17" i="29"/>
  <c r="K17" i="29"/>
  <c r="K76" i="33"/>
  <c r="AD76" i="33"/>
  <c r="K33" i="31"/>
  <c r="AD33" i="31"/>
  <c r="K44" i="30"/>
  <c r="AD44" i="30"/>
  <c r="K45" i="30"/>
  <c r="AD45" i="30"/>
  <c r="AW63" i="35"/>
  <c r="BP63" i="35"/>
  <c r="BP63" i="34"/>
  <c r="AW63" i="34"/>
  <c r="BP63" i="33"/>
  <c r="AW63" i="33"/>
  <c r="BP63" i="32"/>
  <c r="AW63" i="32"/>
  <c r="BP63" i="31"/>
  <c r="AW63" i="31"/>
  <c r="AW63" i="30"/>
  <c r="BP63" i="29"/>
  <c r="BP63" i="30"/>
  <c r="AW63" i="29"/>
  <c r="AD63" i="29"/>
  <c r="K63" i="29"/>
  <c r="BP19" i="35"/>
  <c r="AW19" i="35"/>
  <c r="BP19" i="34"/>
  <c r="AW19" i="34"/>
  <c r="BP19" i="33"/>
  <c r="AW19" i="33"/>
  <c r="AW19" i="32"/>
  <c r="BP19" i="32"/>
  <c r="BP19" i="31"/>
  <c r="AW19" i="31"/>
  <c r="AW19" i="30"/>
  <c r="BP19" i="29"/>
  <c r="AW19" i="29"/>
  <c r="AD19" i="29"/>
  <c r="BP19" i="30"/>
  <c r="K19" i="29"/>
  <c r="K61" i="33"/>
  <c r="AD61" i="33"/>
  <c r="AD63" i="34"/>
  <c r="K63" i="34"/>
  <c r="AD79" i="35"/>
  <c r="K79" i="35"/>
  <c r="K52" i="32"/>
  <c r="AD52" i="32"/>
  <c r="K30" i="33"/>
  <c r="AD30" i="33"/>
  <c r="AD30" i="34"/>
  <c r="K30" i="34"/>
  <c r="K25" i="35"/>
  <c r="AD25" i="35"/>
  <c r="K51" i="33"/>
  <c r="AD51" i="33"/>
  <c r="K29" i="34"/>
  <c r="AD29" i="34"/>
  <c r="K24" i="35"/>
  <c r="AD24" i="35"/>
  <c r="AD58" i="31"/>
  <c r="K58" i="31"/>
  <c r="K48" i="30"/>
  <c r="AD48" i="30"/>
  <c r="BP60" i="35"/>
  <c r="AW60" i="35"/>
  <c r="BP60" i="34"/>
  <c r="AW60" i="34"/>
  <c r="BP60" i="33"/>
  <c r="AW60" i="33"/>
  <c r="AW60" i="32"/>
  <c r="BP60" i="32"/>
  <c r="AW60" i="31"/>
  <c r="BP60" i="31"/>
  <c r="BP60" i="30"/>
  <c r="AW60" i="30"/>
  <c r="K60" i="29"/>
  <c r="BP60" i="29"/>
  <c r="AW60" i="29"/>
  <c r="AD60" i="29"/>
  <c r="AD45" i="31"/>
  <c r="K45" i="31"/>
  <c r="BP36" i="35"/>
  <c r="AW36" i="35"/>
  <c r="BP36" i="34"/>
  <c r="AW36" i="34"/>
  <c r="BP36" i="33"/>
  <c r="AW36" i="33"/>
  <c r="AW36" i="32"/>
  <c r="BP36" i="32"/>
  <c r="AW36" i="31"/>
  <c r="BP36" i="31"/>
  <c r="BP36" i="30"/>
  <c r="AW36" i="30"/>
  <c r="BP36" i="29"/>
  <c r="AW36" i="29"/>
  <c r="AD36" i="29"/>
  <c r="K36" i="29"/>
  <c r="AD12" i="34"/>
  <c r="K12" i="34"/>
  <c r="AD64" i="31"/>
  <c r="K64" i="31"/>
  <c r="K80" i="35"/>
  <c r="AD80" i="35"/>
  <c r="AD78" i="34"/>
  <c r="K78" i="34"/>
  <c r="AD32" i="32"/>
  <c r="K32" i="32"/>
  <c r="AD34" i="33"/>
  <c r="K34" i="33"/>
  <c r="AD53" i="35"/>
  <c r="K53" i="35"/>
  <c r="AD45" i="32"/>
  <c r="K45" i="32"/>
  <c r="K47" i="33"/>
  <c r="AD47" i="33"/>
  <c r="K41" i="34"/>
  <c r="AD41" i="34"/>
  <c r="AD36" i="35"/>
  <c r="K36" i="35"/>
  <c r="K21" i="31"/>
  <c r="AD21" i="31"/>
  <c r="AD14" i="30"/>
  <c r="K14" i="30"/>
  <c r="K79" i="31"/>
  <c r="AD79" i="31"/>
  <c r="K78" i="32"/>
  <c r="AD78" i="32"/>
  <c r="K38" i="32"/>
  <c r="AD38" i="32"/>
  <c r="K40" i="33"/>
  <c r="AD40" i="33"/>
  <c r="K67" i="35"/>
  <c r="AD67" i="35"/>
  <c r="AD59" i="32"/>
  <c r="K59" i="32"/>
  <c r="AD58" i="35"/>
  <c r="K58" i="35"/>
  <c r="AD51" i="31"/>
  <c r="K51" i="31"/>
  <c r="AD44" i="31"/>
  <c r="K44" i="31"/>
  <c r="AD79" i="30"/>
  <c r="K79" i="30"/>
  <c r="AD42" i="32"/>
  <c r="K42" i="32"/>
  <c r="AD36" i="33"/>
  <c r="K36" i="33"/>
  <c r="AD55" i="35"/>
  <c r="K55" i="35"/>
  <c r="AD55" i="32"/>
  <c r="K55" i="32"/>
  <c r="AD33" i="33"/>
  <c r="K33" i="33"/>
  <c r="AD46" i="35"/>
  <c r="K46" i="35"/>
  <c r="AD47" i="31"/>
  <c r="K47" i="31"/>
  <c r="AD40" i="31"/>
  <c r="K40" i="31"/>
  <c r="AD34" i="30"/>
  <c r="K34" i="30"/>
  <c r="K66" i="30"/>
  <c r="AD66" i="30"/>
  <c r="BP54" i="35"/>
  <c r="AW54" i="35"/>
  <c r="BP54" i="34"/>
  <c r="AW54" i="34"/>
  <c r="BP54" i="33"/>
  <c r="AW54" i="33"/>
  <c r="BP54" i="32"/>
  <c r="BP54" i="31"/>
  <c r="AW54" i="32"/>
  <c r="AW54" i="31"/>
  <c r="AW54" i="30"/>
  <c r="BP54" i="30"/>
  <c r="AW54" i="29"/>
  <c r="AD54" i="29"/>
  <c r="BP54" i="29"/>
  <c r="K54" i="29"/>
  <c r="BP22" i="35"/>
  <c r="AW22" i="35"/>
  <c r="BP22" i="34"/>
  <c r="AW22" i="34"/>
  <c r="AW22" i="33"/>
  <c r="BP22" i="33"/>
  <c r="BP22" i="32"/>
  <c r="AW22" i="32"/>
  <c r="AW22" i="31"/>
  <c r="BP22" i="31"/>
  <c r="AW22" i="30"/>
  <c r="BP22" i="30"/>
  <c r="BP22" i="29"/>
  <c r="AW22" i="29"/>
  <c r="AD22" i="29"/>
  <c r="K22" i="29"/>
  <c r="K35" i="30"/>
  <c r="AD35" i="30"/>
  <c r="AD67" i="30"/>
  <c r="K67" i="30"/>
  <c r="BP45" i="35"/>
  <c r="AW45" i="35"/>
  <c r="BP45" i="34"/>
  <c r="AW45" i="34"/>
  <c r="BP45" i="33"/>
  <c r="AW45" i="33"/>
  <c r="AW45" i="32"/>
  <c r="BP45" i="32"/>
  <c r="BP45" i="31"/>
  <c r="AW45" i="31"/>
  <c r="BP45" i="30"/>
  <c r="AW45" i="30"/>
  <c r="AW45" i="29"/>
  <c r="BP45" i="29"/>
  <c r="AD45" i="29"/>
  <c r="K45" i="29"/>
  <c r="AD13" i="29"/>
  <c r="K13" i="29"/>
  <c r="AD75" i="34"/>
  <c r="K75" i="34"/>
  <c r="AD74" i="31"/>
  <c r="K74" i="31"/>
  <c r="AD64" i="30"/>
  <c r="K64" i="30"/>
  <c r="K49" i="30"/>
  <c r="AD49" i="30"/>
  <c r="BP51" i="35"/>
  <c r="AW51" i="35"/>
  <c r="AW51" i="34"/>
  <c r="BP51" i="34"/>
  <c r="BP51" i="33"/>
  <c r="AW51" i="33"/>
  <c r="BP51" i="32"/>
  <c r="AW51" i="32"/>
  <c r="AW51" i="31"/>
  <c r="BP51" i="31"/>
  <c r="AW51" i="30"/>
  <c r="AW51" i="29"/>
  <c r="AD51" i="29"/>
  <c r="BP51" i="30"/>
  <c r="BP51" i="29"/>
  <c r="K51" i="29"/>
  <c r="K53" i="33"/>
  <c r="AD53" i="33"/>
  <c r="K55" i="34"/>
  <c r="AD55" i="34"/>
  <c r="K80" i="34"/>
  <c r="AD80" i="34"/>
  <c r="K36" i="32"/>
  <c r="AD36" i="32"/>
  <c r="K22" i="33"/>
  <c r="AD22" i="33"/>
  <c r="AD22" i="34"/>
  <c r="K22" i="34"/>
  <c r="K17" i="35"/>
  <c r="AD17" i="35"/>
  <c r="K35" i="33"/>
  <c r="AD35" i="33"/>
  <c r="K21" i="34"/>
  <c r="AD21" i="34"/>
  <c r="K16" i="35"/>
  <c r="AD16" i="35"/>
  <c r="AD50" i="31"/>
  <c r="K50" i="31"/>
  <c r="K52" i="30"/>
  <c r="AD52" i="30"/>
  <c r="AW56" i="35"/>
  <c r="BP56" i="35"/>
  <c r="BP56" i="34"/>
  <c r="AW56" i="34"/>
  <c r="AW56" i="33"/>
  <c r="BP56" i="33"/>
  <c r="BP56" i="32"/>
  <c r="AW56" i="32"/>
  <c r="BP56" i="31"/>
  <c r="AW56" i="31"/>
  <c r="BP56" i="30"/>
  <c r="AW56" i="30"/>
  <c r="AW56" i="29"/>
  <c r="BP56" i="29"/>
  <c r="AD56" i="29"/>
  <c r="K56" i="29"/>
  <c r="AD70" i="31"/>
  <c r="K70" i="31"/>
  <c r="AW32" i="35"/>
  <c r="BP32" i="35"/>
  <c r="BP32" i="34"/>
  <c r="AW32" i="34"/>
  <c r="AW32" i="33"/>
  <c r="BP32" i="33"/>
  <c r="BP32" i="32"/>
  <c r="AW32" i="32"/>
  <c r="BP32" i="31"/>
  <c r="AW32" i="31"/>
  <c r="BP32" i="30"/>
  <c r="AW32" i="30"/>
  <c r="BP32" i="29"/>
  <c r="AW32" i="29"/>
  <c r="AD32" i="29"/>
  <c r="K32" i="29"/>
  <c r="K57" i="33"/>
  <c r="AD57" i="33"/>
  <c r="K32" i="31"/>
  <c r="AD32" i="31"/>
  <c r="K13" i="34"/>
  <c r="AD13" i="34"/>
  <c r="AD80" i="32"/>
  <c r="K80" i="32"/>
  <c r="K75" i="35"/>
  <c r="AD75" i="35"/>
  <c r="AD24" i="32"/>
  <c r="K24" i="32"/>
  <c r="AD26" i="33"/>
  <c r="K26" i="33"/>
  <c r="K45" i="35"/>
  <c r="AD45" i="35"/>
  <c r="AD37" i="32"/>
  <c r="K37" i="32"/>
  <c r="K39" i="33"/>
  <c r="AD39" i="33"/>
  <c r="K33" i="34"/>
  <c r="AD33" i="34"/>
  <c r="K28" i="35"/>
  <c r="AD28" i="35"/>
  <c r="K13" i="31"/>
  <c r="AD13" i="31"/>
  <c r="AD18" i="30"/>
  <c r="K18" i="30"/>
  <c r="AW79" i="35"/>
  <c r="BP79" i="35"/>
  <c r="AW79" i="34"/>
  <c r="BP79" i="34"/>
  <c r="BP79" i="33"/>
  <c r="AW79" i="33"/>
  <c r="BP79" i="32"/>
  <c r="AW79" i="32"/>
  <c r="BP79" i="31"/>
  <c r="AW79" i="31"/>
  <c r="AW79" i="30"/>
  <c r="BP79" i="29"/>
  <c r="BP79" i="30"/>
  <c r="AW79" i="29"/>
  <c r="AD79" i="29"/>
  <c r="K79" i="29"/>
  <c r="AW83" i="33"/>
  <c r="BP83" i="32"/>
  <c r="AW83" i="32"/>
  <c r="BP83" i="30"/>
  <c r="BP83" i="35"/>
  <c r="AW83" i="31"/>
  <c r="AW83" i="35"/>
  <c r="BP83" i="31"/>
  <c r="BP83" i="34"/>
  <c r="AW83" i="30"/>
  <c r="AW83" i="34"/>
  <c r="BP83" i="29"/>
  <c r="BP83" i="33"/>
  <c r="AW83" i="29"/>
  <c r="AD77" i="33"/>
  <c r="K77" i="33"/>
  <c r="AD30" i="32"/>
  <c r="K30" i="32"/>
  <c r="K32" i="33"/>
  <c r="AD32" i="33"/>
  <c r="K59" i="35"/>
  <c r="AD59" i="35"/>
  <c r="AD51" i="32"/>
  <c r="K51" i="32"/>
  <c r="AD50" i="35"/>
  <c r="K50" i="35"/>
  <c r="K43" i="31"/>
  <c r="AD43" i="31"/>
  <c r="K36" i="31"/>
  <c r="AD36" i="31"/>
  <c r="K78" i="30"/>
  <c r="AD78" i="30"/>
  <c r="AD34" i="32"/>
  <c r="K34" i="32"/>
  <c r="K28" i="33"/>
  <c r="AD28" i="33"/>
  <c r="K47" i="35"/>
  <c r="AD47" i="35"/>
  <c r="AD47" i="32"/>
  <c r="K47" i="32"/>
  <c r="AD17" i="33"/>
  <c r="K17" i="33"/>
  <c r="AD38" i="35"/>
  <c r="K38" i="35"/>
  <c r="K39" i="31"/>
  <c r="AD39" i="31"/>
  <c r="K24" i="31"/>
  <c r="AD24" i="31"/>
  <c r="AD38" i="30"/>
  <c r="K38" i="30"/>
  <c r="K70" i="30"/>
  <c r="AD70" i="30"/>
  <c r="BP50" i="35"/>
  <c r="AW50" i="35"/>
  <c r="AW50" i="34"/>
  <c r="BP50" i="34"/>
  <c r="AW50" i="33"/>
  <c r="BP50" i="33"/>
  <c r="AW50" i="32"/>
  <c r="BP50" i="32"/>
  <c r="BP50" i="31"/>
  <c r="AW50" i="31"/>
  <c r="AW50" i="30"/>
  <c r="BP50" i="30"/>
  <c r="BP50" i="29"/>
  <c r="AW50" i="29"/>
  <c r="AD50" i="29"/>
  <c r="K50" i="29"/>
  <c r="BP18" i="35"/>
  <c r="AW18" i="35"/>
  <c r="AW18" i="34"/>
  <c r="BP18" i="34"/>
  <c r="BP18" i="33"/>
  <c r="AW18" i="33"/>
  <c r="BP18" i="32"/>
  <c r="AW18" i="32"/>
  <c r="BP18" i="31"/>
  <c r="AW18" i="31"/>
  <c r="AW18" i="30"/>
  <c r="BP18" i="30"/>
  <c r="BP18" i="29"/>
  <c r="AW18" i="29"/>
  <c r="AD18" i="29"/>
  <c r="K18" i="29"/>
  <c r="AD39" i="30"/>
  <c r="K39" i="30"/>
  <c r="AD71" i="30"/>
  <c r="K71" i="30"/>
  <c r="AW41" i="35"/>
  <c r="BP41" i="35"/>
  <c r="AW41" i="34"/>
  <c r="BP41" i="34"/>
  <c r="AW41" i="33"/>
  <c r="BP41" i="33"/>
  <c r="AW41" i="32"/>
  <c r="BP41" i="32"/>
  <c r="BP41" i="31"/>
  <c r="AW41" i="31"/>
  <c r="BP41" i="29"/>
  <c r="BP41" i="30"/>
  <c r="AW41" i="30"/>
  <c r="AD41" i="29"/>
  <c r="AW41" i="29"/>
  <c r="K41" i="29"/>
  <c r="K44" i="32"/>
  <c r="AD44" i="32"/>
  <c r="K34" i="31"/>
  <c r="AD34" i="31"/>
  <c r="AD72" i="30"/>
  <c r="K72" i="30"/>
  <c r="K73" i="30"/>
  <c r="AD73" i="30"/>
  <c r="K53" i="30"/>
  <c r="AD53" i="30"/>
  <c r="AW47" i="35"/>
  <c r="BP47" i="35"/>
  <c r="BP47" i="34"/>
  <c r="AW47" i="34"/>
  <c r="BP47" i="33"/>
  <c r="AW47" i="33"/>
  <c r="BP47" i="32"/>
  <c r="BP47" i="31"/>
  <c r="AW47" i="31"/>
  <c r="AW47" i="32"/>
  <c r="AW47" i="30"/>
  <c r="BP47" i="30"/>
  <c r="BP47" i="29"/>
  <c r="AW47" i="29"/>
  <c r="AD47" i="29"/>
  <c r="K47" i="29"/>
  <c r="K45" i="33"/>
  <c r="AD45" i="33"/>
  <c r="K47" i="34"/>
  <c r="AD47" i="34"/>
  <c r="K80" i="33"/>
  <c r="AD80" i="33"/>
  <c r="AD20" i="32"/>
  <c r="K20" i="32"/>
  <c r="K14" i="33"/>
  <c r="AD14" i="33"/>
  <c r="AD14" i="34"/>
  <c r="K14" i="34"/>
  <c r="AD49" i="32"/>
  <c r="K49" i="32"/>
  <c r="AD19" i="33"/>
  <c r="K19" i="33"/>
  <c r="K72" i="35"/>
  <c r="AD72" i="35"/>
  <c r="AD73" i="35"/>
  <c r="K73" i="35"/>
  <c r="AD65" i="31"/>
  <c r="K65" i="31"/>
  <c r="AD42" i="31"/>
  <c r="K42" i="31"/>
  <c r="K56" i="30"/>
  <c r="AD56" i="30"/>
  <c r="K74" i="34"/>
  <c r="AD74" i="34"/>
  <c r="AD14" i="31"/>
  <c r="K14" i="31"/>
  <c r="BP28" i="35"/>
  <c r="AW28" i="35"/>
  <c r="BP28" i="34"/>
  <c r="AW28" i="34"/>
  <c r="AW28" i="33"/>
  <c r="BP28" i="33"/>
  <c r="AW28" i="32"/>
  <c r="BP28" i="32"/>
  <c r="AW28" i="31"/>
  <c r="BP28" i="31"/>
  <c r="BP28" i="30"/>
  <c r="AW28" i="30"/>
  <c r="BP28" i="29"/>
  <c r="AW28" i="29"/>
  <c r="AD28" i="29"/>
  <c r="K28" i="29"/>
  <c r="K41" i="33"/>
  <c r="AD41" i="33"/>
  <c r="BP67" i="35"/>
  <c r="AW67" i="35"/>
  <c r="AW67" i="34"/>
  <c r="BP67" i="34"/>
  <c r="BP67" i="33"/>
  <c r="AW67" i="33"/>
  <c r="BP67" i="32"/>
  <c r="AW67" i="32"/>
  <c r="AW67" i="31"/>
  <c r="BP67" i="31"/>
  <c r="AW67" i="30"/>
  <c r="AW67" i="29"/>
  <c r="BP67" i="30"/>
  <c r="BP67" i="29"/>
  <c r="AD67" i="29"/>
  <c r="K67" i="29"/>
  <c r="AW80" i="35"/>
  <c r="BP80" i="35"/>
  <c r="AW80" i="34"/>
  <c r="BP80" i="34"/>
  <c r="AW80" i="33"/>
  <c r="BP80" i="33"/>
  <c r="BP80" i="32"/>
  <c r="AW80" i="32"/>
  <c r="BP80" i="31"/>
  <c r="AW80" i="31"/>
  <c r="BP80" i="30"/>
  <c r="BP80" i="29"/>
  <c r="AW80" i="30"/>
  <c r="AW80" i="29"/>
  <c r="AD80" i="29"/>
  <c r="K80" i="29"/>
  <c r="AW84" i="33"/>
  <c r="BP84" i="29"/>
  <c r="AW84" i="32"/>
  <c r="AW84" i="29"/>
  <c r="BP84" i="32"/>
  <c r="BP84" i="35"/>
  <c r="AW84" i="31"/>
  <c r="AW84" i="35"/>
  <c r="BP84" i="31"/>
  <c r="AW84" i="34"/>
  <c r="BP84" i="30"/>
  <c r="BP84" i="34"/>
  <c r="AW84" i="30"/>
  <c r="BP84" i="33"/>
  <c r="AD78" i="35"/>
  <c r="K78" i="35"/>
  <c r="K16" i="32"/>
  <c r="AD16" i="32"/>
  <c r="AD18" i="33"/>
  <c r="K18" i="33"/>
  <c r="AD29" i="35"/>
  <c r="K29" i="35"/>
  <c r="K29" i="32"/>
  <c r="AD29" i="32"/>
  <c r="AD31" i="33"/>
  <c r="K31" i="33"/>
  <c r="K25" i="34"/>
  <c r="AD25" i="34"/>
  <c r="AD20" i="35"/>
  <c r="K20" i="35"/>
  <c r="AD62" i="31"/>
  <c r="K62" i="31"/>
  <c r="AD22" i="30"/>
  <c r="K22" i="30"/>
  <c r="AD75" i="30"/>
  <c r="K75" i="30"/>
  <c r="BP77" i="35"/>
  <c r="AW77" i="35"/>
  <c r="AW77" i="34"/>
  <c r="BP77" i="34"/>
  <c r="BP77" i="33"/>
  <c r="AW77" i="33"/>
  <c r="AW77" i="32"/>
  <c r="BP77" i="32"/>
  <c r="AW77" i="31"/>
  <c r="BP77" i="31"/>
  <c r="BP77" i="30"/>
  <c r="BP77" i="29"/>
  <c r="AW77" i="30"/>
  <c r="AW77" i="29"/>
  <c r="AD77" i="29"/>
  <c r="K77" i="29"/>
  <c r="AD22" i="32"/>
  <c r="K22" i="32"/>
  <c r="AD24" i="33"/>
  <c r="K24" i="33"/>
  <c r="K51" i="35"/>
  <c r="AD51" i="35"/>
  <c r="AD43" i="32"/>
  <c r="K43" i="32"/>
  <c r="AD42" i="35"/>
  <c r="K42" i="35"/>
  <c r="AD35" i="31"/>
  <c r="K35" i="31"/>
  <c r="K20" i="31"/>
  <c r="AD20" i="31"/>
  <c r="AD77" i="35"/>
  <c r="K77" i="35"/>
  <c r="AD26" i="32"/>
  <c r="K26" i="32"/>
  <c r="K20" i="33"/>
  <c r="AD20" i="33"/>
  <c r="K39" i="35"/>
  <c r="AD39" i="35"/>
  <c r="AD39" i="32"/>
  <c r="K39" i="32"/>
  <c r="AD59" i="34"/>
  <c r="K59" i="34"/>
  <c r="K30" i="35"/>
  <c r="AD30" i="35"/>
  <c r="AD31" i="31"/>
  <c r="K31" i="31"/>
  <c r="AD16" i="31"/>
  <c r="K16" i="31"/>
  <c r="AD42" i="30"/>
  <c r="K42" i="30"/>
  <c r="K74" i="30"/>
  <c r="AD74" i="30"/>
  <c r="BP46" i="35"/>
  <c r="AW46" i="35"/>
  <c r="BP46" i="34"/>
  <c r="AW46" i="34"/>
  <c r="BP46" i="33"/>
  <c r="AW46" i="33"/>
  <c r="BP46" i="32"/>
  <c r="BP46" i="31"/>
  <c r="AW46" i="32"/>
  <c r="AW46" i="31"/>
  <c r="AW46" i="30"/>
  <c r="BP46" i="30"/>
  <c r="AW46" i="29"/>
  <c r="AD46" i="29"/>
  <c r="BP46" i="29"/>
  <c r="K46" i="29"/>
  <c r="AD14" i="29"/>
  <c r="K14" i="29"/>
  <c r="AD43" i="30"/>
  <c r="K43" i="30"/>
  <c r="BP69" i="35"/>
  <c r="AW69" i="35"/>
  <c r="BP69" i="34"/>
  <c r="AW69" i="34"/>
  <c r="BP69" i="33"/>
  <c r="AW69" i="33"/>
  <c r="AW69" i="32"/>
  <c r="BP69" i="32"/>
  <c r="BP69" i="31"/>
  <c r="AW69" i="31"/>
  <c r="BP69" i="30"/>
  <c r="BP69" i="29"/>
  <c r="AW69" i="30"/>
  <c r="AW69" i="29"/>
  <c r="AD69" i="29"/>
  <c r="K69" i="29"/>
  <c r="BP73" i="32"/>
  <c r="AW73" i="29"/>
  <c r="BP73" i="35"/>
  <c r="BP73" i="31"/>
  <c r="AW73" i="35"/>
  <c r="AW73" i="31"/>
  <c r="AW73" i="34"/>
  <c r="BP73" i="29"/>
  <c r="BP73" i="34"/>
  <c r="BP73" i="30"/>
  <c r="AW73" i="33"/>
  <c r="AW73" i="30"/>
  <c r="BP73" i="33"/>
  <c r="AW73" i="32"/>
  <c r="BP37" i="35"/>
  <c r="AW37" i="35"/>
  <c r="BP37" i="34"/>
  <c r="AW37" i="34"/>
  <c r="BP37" i="33"/>
  <c r="AW37" i="33"/>
  <c r="AW37" i="32"/>
  <c r="BP37" i="32"/>
  <c r="BP37" i="31"/>
  <c r="AW37" i="31"/>
  <c r="BP37" i="30"/>
  <c r="AW37" i="30"/>
  <c r="BP37" i="29"/>
  <c r="AW37" i="29"/>
  <c r="AD37" i="29"/>
  <c r="K37" i="29"/>
  <c r="AD28" i="32"/>
  <c r="K28" i="32"/>
  <c r="K12" i="30"/>
  <c r="AD12" i="30"/>
  <c r="AD25" i="30"/>
  <c r="K25" i="30"/>
  <c r="K57" i="30"/>
  <c r="AD57" i="30"/>
  <c r="BP43" i="35"/>
  <c r="AW43" i="35"/>
  <c r="BP43" i="34"/>
  <c r="BP43" i="33"/>
  <c r="AW43" i="34"/>
  <c r="AW43" i="33"/>
  <c r="AW43" i="32"/>
  <c r="AW43" i="31"/>
  <c r="BP43" i="32"/>
  <c r="BP43" i="31"/>
  <c r="AW43" i="30"/>
  <c r="AW43" i="29"/>
  <c r="AD43" i="29"/>
  <c r="BP43" i="30"/>
  <c r="BP43" i="29"/>
  <c r="K43" i="29"/>
  <c r="AD72" i="34"/>
  <c r="K72" i="34"/>
  <c r="AD73" i="34"/>
  <c r="K73" i="34"/>
  <c r="K37" i="33"/>
  <c r="AD37" i="33"/>
  <c r="K39" i="34"/>
  <c r="AD39" i="34"/>
  <c r="K76" i="32"/>
  <c r="AD76" i="32"/>
  <c r="K70" i="33"/>
  <c r="AD70" i="33"/>
  <c r="AD70" i="34"/>
  <c r="K70" i="34"/>
  <c r="AD65" i="35"/>
  <c r="K65" i="35"/>
  <c r="AD41" i="32"/>
  <c r="K41" i="32"/>
  <c r="AD69" i="34"/>
  <c r="K69" i="34"/>
  <c r="AD64" i="35"/>
  <c r="K64" i="35"/>
  <c r="AD49" i="31"/>
  <c r="K49" i="31"/>
  <c r="K26" i="31"/>
  <c r="AD26" i="31"/>
  <c r="AD60" i="30"/>
  <c r="K60" i="30"/>
  <c r="K58" i="34"/>
  <c r="AD58" i="34"/>
  <c r="BP81" i="35"/>
  <c r="AW81" i="35"/>
  <c r="BP81" i="34"/>
  <c r="AW81" i="34"/>
  <c r="AW81" i="33"/>
  <c r="BP81" i="33"/>
  <c r="BP81" i="32"/>
  <c r="AW81" i="32"/>
  <c r="BP81" i="31"/>
  <c r="AW81" i="31"/>
  <c r="BP81" i="29"/>
  <c r="BP81" i="30"/>
  <c r="AW81" i="30"/>
  <c r="AD81" i="29"/>
  <c r="K81" i="29"/>
  <c r="AW81" i="29"/>
  <c r="AW85" i="32"/>
  <c r="BP85" i="32"/>
  <c r="BP85" i="35"/>
  <c r="AW85" i="31"/>
  <c r="AW85" i="35"/>
  <c r="BP85" i="31"/>
  <c r="AW85" i="34"/>
  <c r="BP85" i="30"/>
  <c r="BP85" i="34"/>
  <c r="BP85" i="29"/>
  <c r="BP85" i="33"/>
  <c r="AW85" i="30"/>
  <c r="AW85" i="33"/>
  <c r="AW85" i="29"/>
  <c r="K82" i="29"/>
  <c r="AD82" i="29"/>
  <c r="AW24" i="35"/>
  <c r="BP24" i="35"/>
  <c r="BP24" i="34"/>
  <c r="AW24" i="34"/>
  <c r="BP24" i="33"/>
  <c r="AW24" i="33"/>
  <c r="BP24" i="32"/>
  <c r="AW24" i="32"/>
  <c r="BP24" i="31"/>
  <c r="AW24" i="31"/>
  <c r="BP24" i="30"/>
  <c r="AW24" i="30"/>
  <c r="BP24" i="29"/>
  <c r="AW24" i="29"/>
  <c r="AD24" i="29"/>
  <c r="K24" i="29"/>
  <c r="AD25" i="33"/>
  <c r="K25" i="33"/>
  <c r="BP59" i="35"/>
  <c r="AW59" i="35"/>
  <c r="AW59" i="34"/>
  <c r="BP59" i="34"/>
  <c r="BP59" i="33"/>
  <c r="AW59" i="33"/>
  <c r="BP59" i="32"/>
  <c r="AW59" i="32"/>
  <c r="AW59" i="31"/>
  <c r="BP59" i="31"/>
  <c r="AW59" i="30"/>
  <c r="BP59" i="30"/>
  <c r="AW59" i="29"/>
  <c r="AD59" i="29"/>
  <c r="BP59" i="29"/>
  <c r="K59" i="29"/>
  <c r="K52" i="34"/>
  <c r="AD52" i="34"/>
  <c r="K77" i="31"/>
  <c r="AD77" i="31"/>
  <c r="AD72" i="32"/>
  <c r="K72" i="32"/>
  <c r="AD73" i="32"/>
  <c r="K73" i="32"/>
  <c r="K74" i="33"/>
  <c r="AD74" i="33"/>
  <c r="K66" i="34"/>
  <c r="AD66" i="34"/>
  <c r="K21" i="35"/>
  <c r="AD21" i="35"/>
  <c r="AD21" i="32"/>
  <c r="K21" i="32"/>
  <c r="AD23" i="33"/>
  <c r="K23" i="33"/>
  <c r="K17" i="34"/>
  <c r="AD17" i="34"/>
  <c r="K12" i="35"/>
  <c r="AD12" i="35"/>
  <c r="AD54" i="31"/>
  <c r="K54" i="31"/>
  <c r="AD81" i="34"/>
  <c r="K81" i="34"/>
  <c r="K82" i="34"/>
  <c r="AD82" i="34"/>
  <c r="AD76" i="30"/>
  <c r="K76" i="30"/>
  <c r="BP75" i="35"/>
  <c r="AW75" i="35"/>
  <c r="BP75" i="34"/>
  <c r="AW75" i="34"/>
  <c r="BP75" i="33"/>
  <c r="AW75" i="33"/>
  <c r="BP75" i="32"/>
  <c r="AW75" i="32"/>
  <c r="AW75" i="31"/>
  <c r="BP75" i="31"/>
  <c r="AW75" i="30"/>
  <c r="BP75" i="29"/>
  <c r="AW75" i="29"/>
  <c r="AD75" i="29"/>
  <c r="K75" i="29"/>
  <c r="BP75" i="30"/>
  <c r="K14" i="32"/>
  <c r="AD14" i="32"/>
  <c r="K16" i="33"/>
  <c r="AD16" i="33"/>
  <c r="AD43" i="35"/>
  <c r="K43" i="35"/>
  <c r="AD35" i="32"/>
  <c r="K35" i="32"/>
  <c r="AD34" i="35"/>
  <c r="K34" i="35"/>
  <c r="K27" i="31"/>
  <c r="AD27" i="31"/>
  <c r="AD12" i="31"/>
  <c r="K12" i="31"/>
  <c r="BP76" i="35"/>
  <c r="AW76" i="35"/>
  <c r="BP76" i="34"/>
  <c r="AW76" i="34"/>
  <c r="BP76" i="33"/>
  <c r="AW76" i="33"/>
  <c r="AW76" i="32"/>
  <c r="BP76" i="32"/>
  <c r="AW76" i="31"/>
  <c r="BP76" i="31"/>
  <c r="BP76" i="30"/>
  <c r="AW76" i="30"/>
  <c r="K76" i="29"/>
  <c r="BP76" i="29"/>
  <c r="AW76" i="29"/>
  <c r="AD76" i="29"/>
  <c r="K18" i="32"/>
  <c r="AD18" i="32"/>
  <c r="K12" i="33"/>
  <c r="AD12" i="33"/>
  <c r="K31" i="35"/>
  <c r="AD31" i="35"/>
  <c r="K31" i="32"/>
  <c r="AD31" i="32"/>
  <c r="K27" i="34"/>
  <c r="AD27" i="34"/>
  <c r="AD22" i="35"/>
  <c r="K22" i="35"/>
  <c r="AD23" i="31"/>
  <c r="K23" i="31"/>
  <c r="AD13" i="30"/>
  <c r="K13" i="30"/>
  <c r="AD46" i="30"/>
  <c r="K46" i="30"/>
  <c r="BP74" i="35"/>
  <c r="AW74" i="35"/>
  <c r="BP74" i="34"/>
  <c r="AW74" i="34"/>
  <c r="AW74" i="33"/>
  <c r="BP74" i="33"/>
  <c r="AW74" i="32"/>
  <c r="BP74" i="32"/>
  <c r="BP74" i="31"/>
  <c r="AW74" i="31"/>
  <c r="AW74" i="30"/>
  <c r="BP74" i="30"/>
  <c r="BP74" i="29"/>
  <c r="AW74" i="29"/>
  <c r="AD74" i="29"/>
  <c r="K74" i="29"/>
  <c r="BP42" i="35"/>
  <c r="AW42" i="35"/>
  <c r="AW42" i="34"/>
  <c r="BP42" i="34"/>
  <c r="AW42" i="33"/>
  <c r="BP42" i="33"/>
  <c r="BP42" i="32"/>
  <c r="BP42" i="31"/>
  <c r="AW42" i="32"/>
  <c r="AW42" i="31"/>
  <c r="AW42" i="30"/>
  <c r="BP42" i="30"/>
  <c r="AW42" i="29"/>
  <c r="AD42" i="29"/>
  <c r="BP42" i="29"/>
  <c r="K42" i="29"/>
  <c r="K15" i="30"/>
  <c r="AD15" i="30"/>
  <c r="AD47" i="30"/>
  <c r="K47" i="30"/>
  <c r="BP65" i="35"/>
  <c r="AW65" i="35"/>
  <c r="AW65" i="34"/>
  <c r="BP65" i="34"/>
  <c r="AW65" i="33"/>
  <c r="BP65" i="33"/>
  <c r="AW65" i="32"/>
  <c r="BP65" i="32"/>
  <c r="AW65" i="31"/>
  <c r="BP65" i="31"/>
  <c r="BP65" i="29"/>
  <c r="BP65" i="30"/>
  <c r="AW65" i="30"/>
  <c r="AD65" i="29"/>
  <c r="AW65" i="29"/>
  <c r="K65" i="29"/>
  <c r="AW33" i="35"/>
  <c r="BP33" i="35"/>
  <c r="AW33" i="34"/>
  <c r="BP33" i="34"/>
  <c r="BP33" i="33"/>
  <c r="AW33" i="33"/>
  <c r="BP33" i="32"/>
  <c r="AW33" i="32"/>
  <c r="AW33" i="31"/>
  <c r="BP33" i="31"/>
  <c r="BP33" i="30"/>
  <c r="AW33" i="30"/>
  <c r="AD33" i="29"/>
  <c r="BP33" i="29"/>
  <c r="AW33" i="29"/>
  <c r="K33" i="29"/>
  <c r="K12" i="32"/>
  <c r="AD12" i="32"/>
  <c r="K24" i="30"/>
  <c r="AD24" i="30"/>
  <c r="AD29" i="30"/>
  <c r="K29" i="30"/>
  <c r="K61" i="30"/>
  <c r="AD61" i="30"/>
  <c r="BP35" i="35"/>
  <c r="AW35" i="35"/>
  <c r="BP35" i="34"/>
  <c r="BP35" i="33"/>
  <c r="AW35" i="34"/>
  <c r="AW35" i="33"/>
  <c r="AW35" i="32"/>
  <c r="AW35" i="31"/>
  <c r="BP35" i="32"/>
  <c r="BP35" i="31"/>
  <c r="AW35" i="30"/>
  <c r="BP35" i="29"/>
  <c r="AW35" i="29"/>
  <c r="BP35" i="30"/>
  <c r="AD35" i="29"/>
  <c r="K35" i="29"/>
  <c r="K56" i="34"/>
  <c r="AD56" i="34"/>
  <c r="AD29" i="33"/>
  <c r="K29" i="33"/>
  <c r="K31" i="34"/>
  <c r="AD31" i="34"/>
  <c r="K76" i="35"/>
  <c r="AD76" i="35"/>
  <c r="K62" i="33"/>
  <c r="AD62" i="33"/>
  <c r="AD62" i="34"/>
  <c r="K62" i="34"/>
  <c r="K57" i="35"/>
  <c r="AD57" i="35"/>
  <c r="K33" i="32"/>
  <c r="AD33" i="32"/>
  <c r="AD61" i="34"/>
  <c r="K61" i="34"/>
  <c r="AD56" i="35"/>
  <c r="K56" i="35"/>
  <c r="AD41" i="31"/>
  <c r="K41" i="31"/>
  <c r="K18" i="31"/>
  <c r="AD18" i="31"/>
  <c r="AD68" i="30"/>
  <c r="K68" i="30"/>
  <c r="K50" i="34"/>
  <c r="AD50" i="34"/>
  <c r="BP52" i="35"/>
  <c r="AW52" i="35"/>
  <c r="BP52" i="34"/>
  <c r="AW52" i="34"/>
  <c r="BP52" i="33"/>
  <c r="AW52" i="33"/>
  <c r="AW52" i="32"/>
  <c r="AW52" i="31"/>
  <c r="BP52" i="32"/>
  <c r="BP52" i="31"/>
  <c r="BP52" i="30"/>
  <c r="AW52" i="30"/>
  <c r="K52" i="29"/>
  <c r="BP52" i="29"/>
  <c r="AW52" i="29"/>
  <c r="AD52" i="29"/>
  <c r="AW20" i="35"/>
  <c r="BP20" i="34"/>
  <c r="BP20" i="35"/>
  <c r="AW20" i="34"/>
  <c r="AW20" i="33"/>
  <c r="BP20" i="33"/>
  <c r="AW20" i="32"/>
  <c r="BP20" i="32"/>
  <c r="AW20" i="31"/>
  <c r="BP20" i="31"/>
  <c r="BP20" i="30"/>
  <c r="AW20" i="30"/>
  <c r="BP20" i="29"/>
  <c r="AW20" i="29"/>
  <c r="AD20" i="29"/>
  <c r="K20" i="29"/>
  <c r="AD67" i="34"/>
  <c r="K67" i="34"/>
  <c r="AW55" i="35"/>
  <c r="BP55" i="35"/>
  <c r="BP55" i="34"/>
  <c r="AW55" i="34"/>
  <c r="BP55" i="33"/>
  <c r="AW55" i="33"/>
  <c r="BP55" i="32"/>
  <c r="AW55" i="32"/>
  <c r="BP55" i="31"/>
  <c r="AW55" i="31"/>
  <c r="AW55" i="30"/>
  <c r="BP55" i="29"/>
  <c r="BP55" i="30"/>
  <c r="AW55" i="29"/>
  <c r="AD55" i="29"/>
  <c r="K55" i="29"/>
  <c r="AD44" i="34"/>
  <c r="K44" i="34"/>
  <c r="K78" i="31"/>
  <c r="AD78" i="31"/>
  <c r="AD64" i="32"/>
  <c r="K64" i="32"/>
  <c r="K66" i="33"/>
  <c r="AD66" i="33"/>
  <c r="AD42" i="34"/>
  <c r="K42" i="34"/>
  <c r="K13" i="35"/>
  <c r="AD13" i="35"/>
  <c r="K13" i="32"/>
  <c r="AD13" i="32"/>
  <c r="AD15" i="33"/>
  <c r="K15" i="33"/>
  <c r="K68" i="35"/>
  <c r="AD68" i="35"/>
  <c r="K69" i="31"/>
  <c r="AD69" i="31"/>
  <c r="AD46" i="31"/>
  <c r="K46" i="31"/>
  <c r="AD81" i="35"/>
  <c r="K81" i="35"/>
  <c r="AD82" i="35"/>
  <c r="K82" i="35"/>
  <c r="K77" i="30"/>
  <c r="AD77" i="30"/>
  <c r="K70" i="32"/>
  <c r="AD70" i="32"/>
  <c r="K72" i="33"/>
  <c r="AD72" i="33"/>
  <c r="K73" i="33"/>
  <c r="AD73" i="33"/>
  <c r="AD64" i="34"/>
  <c r="K64" i="34"/>
  <c r="K35" i="35"/>
  <c r="AD35" i="35"/>
  <c r="K27" i="32"/>
  <c r="AD27" i="32"/>
  <c r="K26" i="35"/>
  <c r="AD26" i="35"/>
  <c r="K19" i="31"/>
  <c r="AD19" i="31"/>
  <c r="K81" i="31"/>
  <c r="AD81" i="31"/>
  <c r="K82" i="31"/>
  <c r="AD82" i="31"/>
  <c r="AD74" i="32"/>
  <c r="K74" i="32"/>
  <c r="K68" i="33"/>
  <c r="AD68" i="33"/>
  <c r="AD60" i="34"/>
  <c r="K60" i="34"/>
  <c r="K23" i="35"/>
  <c r="AD23" i="35"/>
  <c r="K23" i="32"/>
  <c r="AD23" i="32"/>
  <c r="K19" i="34"/>
  <c r="AD19" i="34"/>
  <c r="AD14" i="35"/>
  <c r="K14" i="35"/>
  <c r="AD15" i="31"/>
  <c r="K15" i="31"/>
  <c r="AD17" i="30"/>
  <c r="K17" i="30"/>
  <c r="AD50" i="30"/>
  <c r="K50" i="30"/>
  <c r="AW70" i="35"/>
  <c r="BP70" i="35"/>
  <c r="BP70" i="34"/>
  <c r="AW70" i="34"/>
  <c r="BP70" i="33"/>
  <c r="AW70" i="33"/>
  <c r="BP70" i="32"/>
  <c r="BP70" i="31"/>
  <c r="AW70" i="32"/>
  <c r="AW70" i="31"/>
  <c r="AW70" i="30"/>
  <c r="BP70" i="29"/>
  <c r="BP70" i="30"/>
  <c r="AW70" i="29"/>
  <c r="AD70" i="29"/>
  <c r="K70" i="29"/>
  <c r="BP38" i="35"/>
  <c r="AW38" i="35"/>
  <c r="AW38" i="34"/>
  <c r="BP38" i="33"/>
  <c r="AW38" i="33"/>
  <c r="BP38" i="34"/>
  <c r="BP38" i="32"/>
  <c r="BP38" i="31"/>
  <c r="AW38" i="32"/>
  <c r="AW38" i="31"/>
  <c r="AW38" i="30"/>
  <c r="BP38" i="30"/>
  <c r="BP38" i="29"/>
  <c r="AW38" i="29"/>
  <c r="AD38" i="29"/>
  <c r="K38" i="29"/>
  <c r="K19" i="30"/>
  <c r="AD19" i="30"/>
  <c r="AD51" i="30"/>
  <c r="K51" i="30"/>
  <c r="BP61" i="35"/>
  <c r="AW61" i="35"/>
  <c r="BP61" i="34"/>
  <c r="AW61" i="34"/>
  <c r="BP61" i="33"/>
  <c r="AW61" i="33"/>
  <c r="AW61" i="32"/>
  <c r="BP61" i="32"/>
  <c r="BP61" i="31"/>
  <c r="AW61" i="31"/>
  <c r="BP61" i="30"/>
  <c r="BP61" i="29"/>
  <c r="AW61" i="30"/>
  <c r="AW61" i="29"/>
  <c r="AD61" i="29"/>
  <c r="K61" i="29"/>
  <c r="BP29" i="35"/>
  <c r="AW29" i="35"/>
  <c r="BP29" i="34"/>
  <c r="AW29" i="34"/>
  <c r="AW29" i="33"/>
  <c r="BP29" i="33"/>
  <c r="AW29" i="32"/>
  <c r="BP29" i="32"/>
  <c r="AW29" i="31"/>
  <c r="BP29" i="31"/>
  <c r="BP29" i="30"/>
  <c r="AW29" i="30"/>
  <c r="BP29" i="29"/>
  <c r="AW29" i="29"/>
  <c r="AD29" i="29"/>
  <c r="K29" i="29"/>
  <c r="AD81" i="32"/>
  <c r="K81" i="32"/>
  <c r="K82" i="32"/>
  <c r="AD82" i="32"/>
  <c r="AD65" i="32"/>
  <c r="K65" i="32"/>
  <c r="K28" i="30"/>
  <c r="AD28" i="30"/>
  <c r="AD33" i="30"/>
  <c r="K33" i="30"/>
  <c r="K65" i="30"/>
  <c r="AD65" i="30"/>
  <c r="AW31" i="35"/>
  <c r="BP31" i="35"/>
  <c r="AW31" i="34"/>
  <c r="BP31" i="34"/>
  <c r="AW31" i="33"/>
  <c r="BP31" i="33"/>
  <c r="BP31" i="32"/>
  <c r="AW31" i="32"/>
  <c r="BP31" i="31"/>
  <c r="AW31" i="31"/>
  <c r="AW31" i="30"/>
  <c r="BP31" i="30"/>
  <c r="BP31" i="29"/>
  <c r="AW31" i="29"/>
  <c r="AD31" i="29"/>
  <c r="K31" i="29"/>
  <c r="K40" i="34"/>
  <c r="AD40" i="34"/>
  <c r="AD21" i="33"/>
  <c r="K21" i="33"/>
  <c r="K23" i="34"/>
  <c r="AD23" i="34"/>
  <c r="AW78" i="35"/>
  <c r="BP78" i="35"/>
  <c r="BP78" i="34"/>
  <c r="AW78" i="34"/>
  <c r="BP78" i="33"/>
  <c r="AW78" i="33"/>
  <c r="AW78" i="32"/>
  <c r="BP78" i="32"/>
  <c r="BP78" i="31"/>
  <c r="AW78" i="31"/>
  <c r="AW78" i="30"/>
  <c r="BP78" i="29"/>
  <c r="BP78" i="30"/>
  <c r="AW78" i="29"/>
  <c r="AD78" i="29"/>
  <c r="K78" i="29"/>
  <c r="AW82" i="32"/>
  <c r="BP82" i="35"/>
  <c r="BP82" i="31"/>
  <c r="AW82" i="35"/>
  <c r="AW82" i="31"/>
  <c r="BP82" i="34"/>
  <c r="AW82" i="30"/>
  <c r="AW82" i="34"/>
  <c r="BP82" i="30"/>
  <c r="AW82" i="33"/>
  <c r="BP82" i="29"/>
  <c r="BP82" i="33"/>
  <c r="AW82" i="29"/>
  <c r="BP82" i="32"/>
  <c r="AD54" i="33"/>
  <c r="K54" i="33"/>
  <c r="K54" i="34"/>
  <c r="AD54" i="34"/>
  <c r="K49" i="35"/>
  <c r="AD49" i="35"/>
  <c r="K25" i="32"/>
  <c r="AD25" i="32"/>
  <c r="K53" i="34"/>
  <c r="AD53" i="34"/>
  <c r="AD48" i="35"/>
  <c r="K48" i="35"/>
  <c r="K25" i="31"/>
  <c r="AD25" i="31"/>
  <c r="K16" i="30"/>
  <c r="AD16" i="30"/>
  <c r="AW72" i="35"/>
  <c r="BP72" i="35"/>
  <c r="BP72" i="34"/>
  <c r="AW72" i="34"/>
  <c r="AW72" i="33"/>
  <c r="BP72" i="33"/>
  <c r="BP72" i="32"/>
  <c r="AW72" i="32"/>
  <c r="AW72" i="31"/>
  <c r="BP72" i="31"/>
  <c r="BP72" i="30"/>
  <c r="BP72" i="29"/>
  <c r="AW72" i="30"/>
  <c r="AW72" i="29"/>
  <c r="AD72" i="29"/>
  <c r="K72" i="29"/>
  <c r="AD73" i="29"/>
  <c r="K73" i="29"/>
  <c r="K34" i="34"/>
  <c r="AD34" i="34"/>
  <c r="AW48" i="35"/>
  <c r="BP48" i="35"/>
  <c r="BP48" i="34"/>
  <c r="AW48" i="34"/>
  <c r="AW48" i="33"/>
  <c r="BP48" i="33"/>
  <c r="BP48" i="32"/>
  <c r="AW48" i="32"/>
  <c r="BP48" i="31"/>
  <c r="AW48" i="31"/>
  <c r="BP48" i="30"/>
  <c r="AW48" i="30"/>
  <c r="BP48" i="29"/>
  <c r="AW48" i="29"/>
  <c r="AD48" i="29"/>
  <c r="K48" i="29"/>
  <c r="AW16" i="35"/>
  <c r="BP16" i="35"/>
  <c r="BP16" i="34"/>
  <c r="AW16" i="34"/>
  <c r="BP16" i="33"/>
  <c r="AW16" i="33"/>
  <c r="BP16" i="32"/>
  <c r="AW16" i="32"/>
  <c r="BP16" i="31"/>
  <c r="AW16" i="31"/>
  <c r="BP16" i="30"/>
  <c r="AW16" i="30"/>
  <c r="BP16" i="29"/>
  <c r="AW16" i="29"/>
  <c r="AD16" i="29"/>
  <c r="K16" i="29"/>
  <c r="AD51" i="34"/>
  <c r="K51" i="34"/>
  <c r="AW39" i="35"/>
  <c r="BP39" i="35"/>
  <c r="AW39" i="34"/>
  <c r="BP39" i="33"/>
  <c r="BP39" i="34"/>
  <c r="AW39" i="33"/>
  <c r="BP39" i="32"/>
  <c r="BP39" i="31"/>
  <c r="AW39" i="32"/>
  <c r="AW39" i="31"/>
  <c r="AW39" i="30"/>
  <c r="BP39" i="29"/>
  <c r="AW39" i="29"/>
  <c r="AD39" i="29"/>
  <c r="BP39" i="30"/>
  <c r="K39" i="29"/>
  <c r="K59" i="33"/>
  <c r="AD59" i="33"/>
  <c r="K20" i="34"/>
  <c r="AD20" i="34"/>
  <c r="K78" i="33"/>
  <c r="AD78" i="33"/>
  <c r="AD56" i="32"/>
  <c r="K56" i="32"/>
  <c r="K58" i="33"/>
  <c r="AD58" i="33"/>
  <c r="K18" i="34"/>
  <c r="AD18" i="34"/>
  <c r="AD69" i="32"/>
  <c r="K69" i="32"/>
  <c r="AD71" i="33"/>
  <c r="K71" i="33"/>
  <c r="AD65" i="34"/>
  <c r="K65" i="34"/>
  <c r="AD60" i="35"/>
  <c r="K60" i="35"/>
  <c r="AD61" i="31"/>
  <c r="K61" i="31"/>
  <c r="AD38" i="31"/>
  <c r="K38" i="31"/>
  <c r="K79" i="33"/>
  <c r="AD79" i="33"/>
  <c r="AD75" i="31"/>
  <c r="K75" i="31"/>
  <c r="K62" i="32"/>
  <c r="AD62" i="32"/>
  <c r="AD64" i="33"/>
  <c r="K64" i="33"/>
  <c r="K48" i="34"/>
  <c r="AD48" i="34"/>
  <c r="AD27" i="35"/>
  <c r="K27" i="35"/>
  <c r="AD19" i="32"/>
  <c r="K19" i="32"/>
  <c r="K18" i="35"/>
  <c r="AD18" i="35"/>
  <c r="AD68" i="31"/>
  <c r="K68" i="31"/>
  <c r="K81" i="33"/>
  <c r="AD81" i="33"/>
  <c r="K82" i="33"/>
  <c r="AD82" i="33"/>
  <c r="AD66" i="32"/>
  <c r="K66" i="32"/>
  <c r="K60" i="33"/>
  <c r="AD60" i="33"/>
  <c r="K36" i="34"/>
  <c r="AD36" i="34"/>
  <c r="K15" i="35"/>
  <c r="AD15" i="35"/>
  <c r="K15" i="32"/>
  <c r="AD15" i="32"/>
  <c r="K70" i="35"/>
  <c r="AD70" i="35"/>
  <c r="AD71" i="31"/>
  <c r="K71" i="31"/>
  <c r="AD72" i="31"/>
  <c r="K72" i="31"/>
  <c r="K73" i="31"/>
  <c r="AD73" i="31"/>
  <c r="AD21" i="30"/>
  <c r="K21" i="30"/>
  <c r="AD54" i="30"/>
  <c r="K54" i="30"/>
  <c r="BP66" i="35"/>
  <c r="AW66" i="35"/>
  <c r="AW66" i="34"/>
  <c r="BP66" i="34"/>
  <c r="AW66" i="33"/>
  <c r="BP66" i="33"/>
  <c r="AW66" i="32"/>
  <c r="BP66" i="31"/>
  <c r="BP66" i="32"/>
  <c r="AW66" i="31"/>
  <c r="AW66" i="30"/>
  <c r="BP66" i="30"/>
  <c r="BP66" i="29"/>
  <c r="AW66" i="29"/>
  <c r="AD66" i="29"/>
  <c r="K66" i="29"/>
  <c r="BP34" i="35"/>
  <c r="AW34" i="35"/>
  <c r="AW34" i="34"/>
  <c r="BP34" i="34"/>
  <c r="BP34" i="33"/>
  <c r="AW34" i="33"/>
  <c r="BP34" i="32"/>
  <c r="AW34" i="32"/>
  <c r="AW34" i="31"/>
  <c r="BP34" i="31"/>
  <c r="AW34" i="30"/>
  <c r="BP34" i="30"/>
  <c r="BP34" i="29"/>
  <c r="AW34" i="29"/>
  <c r="AD34" i="29"/>
  <c r="K34" i="29"/>
  <c r="K23" i="30"/>
  <c r="AD23" i="30"/>
  <c r="AD55" i="30"/>
  <c r="K55" i="30"/>
  <c r="AW57" i="35"/>
  <c r="BP57" i="35"/>
  <c r="AW57" i="34"/>
  <c r="BP57" i="34"/>
  <c r="AW57" i="33"/>
  <c r="BP57" i="33"/>
  <c r="AW57" i="32"/>
  <c r="BP57" i="32"/>
  <c r="AW57" i="31"/>
  <c r="BP57" i="31"/>
  <c r="BP57" i="29"/>
  <c r="BP57" i="30"/>
  <c r="AW57" i="30"/>
  <c r="AD57" i="29"/>
  <c r="AW57" i="29"/>
  <c r="K57" i="29"/>
  <c r="BP25" i="35"/>
  <c r="AW25" i="34"/>
  <c r="AW25" i="35"/>
  <c r="BP25" i="34"/>
  <c r="BP25" i="33"/>
  <c r="AW25" i="33"/>
  <c r="BP25" i="32"/>
  <c r="AW25" i="32"/>
  <c r="BP25" i="31"/>
  <c r="AW25" i="31"/>
  <c r="BP25" i="30"/>
  <c r="AW25" i="30"/>
  <c r="AD25" i="29"/>
  <c r="BP25" i="29"/>
  <c r="AW25" i="29"/>
  <c r="K25" i="29"/>
  <c r="AD77" i="32"/>
  <c r="K77" i="32"/>
  <c r="AD57" i="32"/>
  <c r="K57" i="32"/>
  <c r="K32" i="30"/>
  <c r="AD32" i="30"/>
  <c r="K37" i="30"/>
  <c r="AD37" i="30"/>
  <c r="K69" i="30"/>
  <c r="AD69" i="30"/>
  <c r="BP27" i="35"/>
  <c r="AW27" i="35"/>
  <c r="BP27" i="34"/>
  <c r="AW27" i="34"/>
  <c r="BP27" i="33"/>
  <c r="AW27" i="33"/>
  <c r="AW27" i="32"/>
  <c r="BP27" i="32"/>
  <c r="BP27" i="31"/>
  <c r="AW27" i="31"/>
  <c r="AW27" i="30"/>
  <c r="BP27" i="30"/>
  <c r="BP27" i="29"/>
  <c r="AW27" i="29"/>
  <c r="AD27" i="29"/>
  <c r="K27" i="29"/>
  <c r="AD32" i="34"/>
  <c r="K32" i="34"/>
  <c r="AD13" i="33"/>
  <c r="K13" i="33"/>
  <c r="K15" i="34"/>
  <c r="AD15" i="34"/>
  <c r="K68" i="32"/>
  <c r="AD68" i="32"/>
  <c r="K46" i="33"/>
  <c r="AD46" i="33"/>
  <c r="K46" i="34"/>
  <c r="AD46" i="34"/>
  <c r="AD41" i="35"/>
  <c r="K41" i="35"/>
  <c r="K17" i="32"/>
  <c r="AD17" i="32"/>
  <c r="K45" i="34"/>
  <c r="AD45" i="34"/>
  <c r="AD40" i="35"/>
  <c r="K40" i="35"/>
  <c r="K17" i="31"/>
  <c r="AD17" i="31"/>
  <c r="K20" i="30"/>
  <c r="AD20" i="30"/>
  <c r="BP68" i="35"/>
  <c r="AW68" i="35"/>
  <c r="BP68" i="34"/>
  <c r="AW68" i="34"/>
  <c r="BP68" i="33"/>
  <c r="AW68" i="33"/>
  <c r="AW68" i="32"/>
  <c r="BP68" i="32"/>
  <c r="AW68" i="31"/>
  <c r="BP68" i="31"/>
  <c r="BP68" i="30"/>
  <c r="AW68" i="30"/>
  <c r="K68" i="29"/>
  <c r="BP68" i="29"/>
  <c r="AW68" i="29"/>
  <c r="AD68" i="29"/>
  <c r="K26" i="34"/>
  <c r="AD26" i="34"/>
  <c r="BP44" i="35"/>
  <c r="AW44" i="35"/>
  <c r="BP44" i="34"/>
  <c r="BP44" i="33"/>
  <c r="AW44" i="34"/>
  <c r="AW44" i="33"/>
  <c r="AW44" i="32"/>
  <c r="AW44" i="31"/>
  <c r="BP44" i="32"/>
  <c r="BP44" i="31"/>
  <c r="BP44" i="30"/>
  <c r="AW44" i="30"/>
  <c r="K44" i="29"/>
  <c r="BP44" i="29"/>
  <c r="AW44" i="29"/>
  <c r="AD44" i="29"/>
  <c r="AD12" i="29"/>
  <c r="K12" i="29"/>
  <c r="K68" i="34"/>
  <c r="AD68" i="34"/>
  <c r="K43" i="34"/>
  <c r="AD43" i="34"/>
  <c r="AW15" i="35"/>
  <c r="BP15" i="35"/>
  <c r="BP15" i="34"/>
  <c r="AW15" i="34"/>
  <c r="BP15" i="33"/>
  <c r="AW15" i="33"/>
  <c r="BP15" i="32"/>
  <c r="AW15" i="32"/>
  <c r="BP15" i="31"/>
  <c r="AW15" i="31"/>
  <c r="AW15" i="30"/>
  <c r="BP15" i="30"/>
  <c r="BP15" i="29"/>
  <c r="AW15" i="29"/>
  <c r="AD15" i="29"/>
  <c r="K15" i="29"/>
  <c r="K43" i="33"/>
  <c r="AD43" i="33"/>
  <c r="K76" i="34"/>
  <c r="AD76" i="34"/>
  <c r="AD48" i="32"/>
  <c r="K48" i="32"/>
  <c r="K50" i="33"/>
  <c r="AD50" i="33"/>
  <c r="AD69" i="35"/>
  <c r="K69" i="35"/>
  <c r="AD61" i="32"/>
  <c r="K61" i="32"/>
  <c r="K63" i="33"/>
  <c r="AD63" i="33"/>
  <c r="AD57" i="34"/>
  <c r="K57" i="34"/>
  <c r="AD52" i="35"/>
  <c r="K52" i="35"/>
  <c r="AD53" i="31"/>
  <c r="K53" i="31"/>
  <c r="K30" i="31"/>
  <c r="AD30" i="31"/>
  <c r="AD79" i="32"/>
  <c r="K79" i="32"/>
  <c r="K76" i="31"/>
  <c r="AD76" i="31"/>
  <c r="K54" i="32"/>
  <c r="AD54" i="32"/>
  <c r="AD56" i="33"/>
  <c r="K56" i="33"/>
  <c r="AD24" i="34"/>
  <c r="K24" i="34"/>
  <c r="K19" i="35"/>
  <c r="AD19" i="35"/>
  <c r="AD74" i="35"/>
  <c r="K74" i="35"/>
  <c r="AD67" i="31"/>
  <c r="K67" i="31"/>
  <c r="AD60" i="31"/>
  <c r="K60" i="31"/>
  <c r="AD79" i="34"/>
  <c r="K79" i="34"/>
  <c r="AD58" i="32"/>
  <c r="K58" i="32"/>
  <c r="K52" i="33"/>
  <c r="AD52" i="33"/>
  <c r="K71" i="35"/>
  <c r="AD71" i="35"/>
  <c r="AD71" i="32"/>
  <c r="K71" i="32"/>
  <c r="K65" i="33"/>
  <c r="AD65" i="33"/>
  <c r="AD62" i="35"/>
  <c r="K62" i="35"/>
  <c r="AD63" i="31"/>
  <c r="K63" i="31"/>
  <c r="AD56" i="31"/>
  <c r="K56" i="31"/>
  <c r="AD26" i="30"/>
  <c r="K26" i="30"/>
  <c r="AD58" i="30"/>
  <c r="K58" i="30"/>
  <c r="BP62" i="35"/>
  <c r="AW62" i="35"/>
  <c r="BP62" i="34"/>
  <c r="AW62" i="34"/>
  <c r="BP62" i="33"/>
  <c r="AW62" i="33"/>
  <c r="BP62" i="32"/>
  <c r="BP62" i="31"/>
  <c r="AW62" i="32"/>
  <c r="AW62" i="31"/>
  <c r="AW62" i="30"/>
  <c r="BP62" i="29"/>
  <c r="BP62" i="30"/>
  <c r="AW62" i="29"/>
  <c r="AD62" i="29"/>
  <c r="K62" i="29"/>
  <c r="BP30" i="35"/>
  <c r="AW30" i="35"/>
  <c r="AW30" i="34"/>
  <c r="BP30" i="34"/>
  <c r="BP30" i="33"/>
  <c r="AW30" i="33"/>
  <c r="BP30" i="32"/>
  <c r="AW30" i="32"/>
  <c r="AW30" i="31"/>
  <c r="BP30" i="31"/>
  <c r="AW30" i="30"/>
  <c r="BP30" i="30"/>
  <c r="BP30" i="29"/>
  <c r="AW30" i="29"/>
  <c r="AD30" i="29"/>
  <c r="K30" i="29"/>
  <c r="K27" i="30"/>
  <c r="AD27" i="30"/>
  <c r="AD59" i="30"/>
  <c r="K59" i="30"/>
  <c r="BP53" i="35"/>
  <c r="AW53" i="35"/>
  <c r="BP53" i="34"/>
  <c r="AW53" i="34"/>
  <c r="BP53" i="33"/>
  <c r="AW53" i="33"/>
  <c r="AW53" i="32"/>
  <c r="BP53" i="32"/>
  <c r="BP53" i="31"/>
  <c r="AW53" i="31"/>
  <c r="BP53" i="30"/>
  <c r="BP53" i="29"/>
  <c r="AW53" i="30"/>
  <c r="AW53" i="29"/>
  <c r="AD53" i="29"/>
  <c r="K53" i="29"/>
  <c r="AW21" i="35"/>
  <c r="BP21" i="34"/>
  <c r="AW21" i="34"/>
  <c r="BP21" i="35"/>
  <c r="AW21" i="33"/>
  <c r="BP21" i="33"/>
  <c r="AW21" i="32"/>
  <c r="BP21" i="32"/>
  <c r="AW21" i="31"/>
  <c r="BP21" i="31"/>
  <c r="BP21" i="30"/>
  <c r="AW21" i="30"/>
  <c r="BP21" i="29"/>
  <c r="AW21" i="29"/>
  <c r="AD21" i="29"/>
  <c r="K21" i="29"/>
  <c r="AD75" i="33"/>
  <c r="K75" i="33"/>
  <c r="AD57" i="31"/>
  <c r="K57" i="31"/>
  <c r="K36" i="30"/>
  <c r="AD36" i="30"/>
  <c r="K41" i="30"/>
  <c r="AD41" i="30"/>
  <c r="AW71" i="35"/>
  <c r="BP71" i="35"/>
  <c r="BP71" i="34"/>
  <c r="AW71" i="34"/>
  <c r="BP71" i="33"/>
  <c r="AW71" i="33"/>
  <c r="BP71" i="32"/>
  <c r="BP71" i="31"/>
  <c r="AW71" i="32"/>
  <c r="AW71" i="31"/>
  <c r="AW71" i="30"/>
  <c r="BP71" i="29"/>
  <c r="AW71" i="29"/>
  <c r="AD71" i="29"/>
  <c r="BP71" i="30"/>
  <c r="K71" i="29"/>
  <c r="AW23" i="35"/>
  <c r="BP23" i="35"/>
  <c r="AW23" i="34"/>
  <c r="BP23" i="34"/>
  <c r="BP23" i="33"/>
  <c r="AW23" i="33"/>
  <c r="BP23" i="32"/>
  <c r="AW23" i="32"/>
  <c r="BP23" i="31"/>
  <c r="AW23" i="31"/>
  <c r="AW23" i="30"/>
  <c r="BP23" i="30"/>
  <c r="BP23" i="29"/>
  <c r="AW23" i="29"/>
  <c r="AD23" i="29"/>
  <c r="K23" i="29"/>
  <c r="K69" i="33"/>
  <c r="AD69" i="33"/>
  <c r="AD71" i="34"/>
  <c r="K71" i="34"/>
  <c r="K28" i="31"/>
  <c r="AD28" i="31"/>
  <c r="K60" i="32"/>
  <c r="AD60" i="32"/>
  <c r="K38" i="33"/>
  <c r="AD38" i="33"/>
  <c r="AD38" i="34"/>
  <c r="K38" i="34"/>
  <c r="K33" i="35"/>
  <c r="AD33" i="35"/>
  <c r="K67" i="33"/>
  <c r="AD67" i="33"/>
  <c r="K37" i="34"/>
  <c r="AD37" i="34"/>
  <c r="K32" i="35"/>
  <c r="AD32" i="35"/>
  <c r="AD66" i="31"/>
  <c r="K66" i="31"/>
  <c r="K40" i="30"/>
  <c r="AD40" i="30"/>
  <c r="AW64" i="35"/>
  <c r="BP64" i="35"/>
  <c r="BP64" i="34"/>
  <c r="AW64" i="34"/>
  <c r="AW64" i="33"/>
  <c r="BP64" i="33"/>
  <c r="BP64" i="32"/>
  <c r="AW64" i="32"/>
  <c r="AW64" i="31"/>
  <c r="BP64" i="31"/>
  <c r="BP64" i="30"/>
  <c r="AW64" i="30"/>
  <c r="AW64" i="29"/>
  <c r="AD64" i="29"/>
  <c r="BP64" i="29"/>
  <c r="K64" i="29"/>
  <c r="K37" i="35"/>
  <c r="AD37" i="35"/>
  <c r="AW40" i="35"/>
  <c r="BP40" i="35"/>
  <c r="BP40" i="34"/>
  <c r="AW40" i="34"/>
  <c r="AW40" i="33"/>
  <c r="BP40" i="33"/>
  <c r="AW40" i="32"/>
  <c r="BP40" i="32"/>
  <c r="AW40" i="31"/>
  <c r="BP40" i="31"/>
  <c r="BP40" i="30"/>
  <c r="AW40" i="30"/>
  <c r="AW40" i="29"/>
  <c r="AD40" i="29"/>
  <c r="BP40" i="29"/>
  <c r="K40" i="29"/>
  <c r="K28" i="34"/>
  <c r="AD28" i="34"/>
  <c r="K35" i="34"/>
  <c r="AD35" i="34"/>
  <c r="AD37" i="31"/>
  <c r="K37" i="31"/>
  <c r="AD27" i="33"/>
  <c r="K27" i="33"/>
  <c r="BI90" i="28" l="1"/>
  <c r="BE90" i="28"/>
  <c r="BA90" i="28"/>
  <c r="BM90" i="28"/>
  <c r="AW90" i="28"/>
  <c r="AS90" i="28"/>
  <c r="AO90" i="28"/>
  <c r="BI89" i="28"/>
  <c r="AS89" i="28"/>
  <c r="BL89" i="28"/>
  <c r="AO89" i="28"/>
  <c r="BN89" i="28"/>
  <c r="AJ89" i="28"/>
  <c r="BD89" i="28"/>
  <c r="BF89" i="28"/>
  <c r="BB89" i="28"/>
  <c r="AP89" i="28"/>
  <c r="AK88" i="28"/>
  <c r="BA88" i="28"/>
  <c r="BI88" i="28"/>
  <c r="AS88" i="28"/>
  <c r="AL88" i="28"/>
  <c r="BB88" i="28"/>
  <c r="BD88" i="28"/>
  <c r="BH88" i="28"/>
  <c r="BJ88" i="28"/>
  <c r="BN88" i="28"/>
  <c r="AJ88" i="28"/>
  <c r="AV88" i="28"/>
  <c r="AX88" i="28"/>
  <c r="AR88" i="28"/>
  <c r="P14" i="28"/>
  <c r="T12" i="28"/>
  <c r="AF12" i="28"/>
  <c r="AT88" i="28"/>
  <c r="V12" i="28"/>
  <c r="AI89" i="28"/>
  <c r="BJ89" i="28"/>
  <c r="BH89" i="28"/>
  <c r="AL89" i="28"/>
  <c r="AO88" i="28"/>
  <c r="BM88" i="28"/>
  <c r="BE88" i="28"/>
  <c r="AW89" i="28"/>
  <c r="AZ90" i="28"/>
  <c r="AX90" i="28"/>
  <c r="Y13" i="28"/>
  <c r="BB90" i="28"/>
  <c r="AT90" i="28"/>
  <c r="BF90" i="28"/>
  <c r="U13" i="28"/>
  <c r="AV90" i="28"/>
  <c r="BD90" i="28"/>
  <c r="S13" i="28"/>
  <c r="AR89" i="28"/>
  <c r="AC12" i="28"/>
  <c r="BL90" i="28"/>
  <c r="AR90" i="28"/>
  <c r="Z12" i="28"/>
  <c r="Y14" i="28"/>
  <c r="B13" i="28"/>
  <c r="N13" i="28" l="1"/>
  <c r="AB12" i="28"/>
  <c r="AF13" i="28"/>
  <c r="O13" i="28"/>
  <c r="L12" i="28"/>
  <c r="M14" i="28"/>
  <c r="S12" i="28"/>
  <c r="E14" i="28"/>
  <c r="J12" i="28"/>
  <c r="P12" i="28"/>
  <c r="D14" i="28"/>
  <c r="V14" i="28"/>
  <c r="X12" i="28"/>
  <c r="G12" i="28"/>
  <c r="R13" i="28"/>
  <c r="AB14" i="28"/>
  <c r="AE13" i="28"/>
  <c r="T14" i="28"/>
  <c r="B14" i="28"/>
  <c r="Y12" i="28"/>
  <c r="AE12" i="28"/>
  <c r="U12" i="28"/>
  <c r="R14" i="28"/>
  <c r="B15" i="28"/>
  <c r="BN60" i="28"/>
  <c r="AG60" i="28"/>
  <c r="BG30" i="28"/>
  <c r="Z30" i="28"/>
  <c r="AJ81" i="28"/>
  <c r="AY21" i="28"/>
  <c r="AV66" i="28"/>
  <c r="O66" i="28"/>
  <c r="BF15" i="28"/>
  <c r="Y15" i="28"/>
  <c r="AZ66" i="28"/>
  <c r="BG39" i="28"/>
  <c r="Z39" i="28"/>
  <c r="BB50" i="28"/>
  <c r="AN38" i="28"/>
  <c r="G38" i="28"/>
  <c r="BL15" i="28"/>
  <c r="AE15" i="28"/>
  <c r="AL36" i="28"/>
  <c r="E36" i="28"/>
  <c r="AL64" i="28"/>
  <c r="E64" i="28"/>
  <c r="AU30" i="28"/>
  <c r="N30" i="28"/>
  <c r="AM18" i="28"/>
  <c r="F18" i="28"/>
  <c r="AN67" i="28"/>
  <c r="BC39" i="28"/>
  <c r="AI64" i="28"/>
  <c r="B64" i="28"/>
  <c r="AD43" i="28"/>
  <c r="C50" i="28"/>
  <c r="BD42" i="28"/>
  <c r="W42" i="28"/>
  <c r="AM28" i="28"/>
  <c r="F28" i="28"/>
  <c r="BG43" i="28"/>
  <c r="Z43" i="28"/>
  <c r="G68" i="28"/>
  <c r="BC27" i="28"/>
  <c r="V27" i="28"/>
  <c r="E57" i="28"/>
  <c r="AR42" i="28"/>
  <c r="K42" i="28"/>
  <c r="AX52" i="28"/>
  <c r="BD30" i="28"/>
  <c r="W30" i="28"/>
  <c r="BB43" i="28"/>
  <c r="U43" i="28"/>
  <c r="AP27" i="28"/>
  <c r="I27" i="28"/>
  <c r="G27" i="28"/>
  <c r="AL24" i="28"/>
  <c r="V26" i="28"/>
  <c r="AX86" i="28"/>
  <c r="Q87" i="28"/>
  <c r="I38" i="28"/>
  <c r="AZ80" i="28"/>
  <c r="S80" i="28"/>
  <c r="AL85" i="28"/>
  <c r="E85" i="28"/>
  <c r="AZ76" i="28"/>
  <c r="S76" i="28"/>
  <c r="AT52" i="28"/>
  <c r="M52" i="28"/>
  <c r="BF26" i="28"/>
  <c r="Y26" i="28"/>
  <c r="S62" i="28"/>
  <c r="BJ77" i="28"/>
  <c r="AC77" i="28"/>
  <c r="Y31" i="28"/>
  <c r="AQ15" i="28"/>
  <c r="AQ34" i="28"/>
  <c r="J34" i="28"/>
  <c r="AK15" i="28"/>
  <c r="D15" i="28"/>
  <c r="AK38" i="28"/>
  <c r="D38" i="28"/>
  <c r="D20" i="28"/>
  <c r="AP74" i="28"/>
  <c r="AU44" i="28"/>
  <c r="N44" i="28"/>
  <c r="AI24" i="28"/>
  <c r="AI20" i="28"/>
  <c r="B20" i="28"/>
  <c r="AY19" i="28"/>
  <c r="R19" i="28"/>
  <c r="AM42" i="28"/>
  <c r="AJ19" i="28"/>
  <c r="C19" i="28"/>
  <c r="E29" i="28"/>
  <c r="BB63" i="28"/>
  <c r="U63" i="28"/>
  <c r="BB45" i="28"/>
  <c r="U45" i="28"/>
  <c r="BB15" i="28"/>
  <c r="U15" i="28"/>
  <c r="BJ30" i="28"/>
  <c r="AC30" i="28"/>
  <c r="BN73" i="28"/>
  <c r="AG73" i="28"/>
  <c r="BL30" i="28"/>
  <c r="AE30" i="28"/>
  <c r="AI77" i="28"/>
  <c r="B77" i="28"/>
  <c r="AD32" i="28"/>
  <c r="AZ28" i="28"/>
  <c r="S28" i="28"/>
  <c r="AP61" i="28"/>
  <c r="I61" i="28"/>
  <c r="AN28" i="28"/>
  <c r="G28" i="28"/>
  <c r="BD17" i="28"/>
  <c r="W17" i="28"/>
  <c r="E21" i="28"/>
  <c r="AY17" i="28"/>
  <c r="R17" i="28"/>
  <c r="AG25" i="28"/>
  <c r="AN46" i="28"/>
  <c r="G46" i="28"/>
  <c r="E48" i="28"/>
  <c r="BB67" i="28"/>
  <c r="U67" i="28"/>
  <c r="AZ23" i="28"/>
  <c r="AJ22" i="28"/>
  <c r="C22" i="28"/>
  <c r="BJ61" i="28"/>
  <c r="AC61" i="28"/>
  <c r="BN51" i="28"/>
  <c r="AX67" i="28"/>
  <c r="Q67" i="28"/>
  <c r="AT86" i="28"/>
  <c r="M87" i="28"/>
  <c r="BN15" i="28"/>
  <c r="AG15" i="28"/>
  <c r="BN23" i="28"/>
  <c r="AG23" i="28"/>
  <c r="AZ86" i="28"/>
  <c r="S87" i="28"/>
  <c r="Y63" i="28"/>
  <c r="AW85" i="28"/>
  <c r="AR61" i="28"/>
  <c r="AS83" i="28"/>
  <c r="L83" i="28"/>
  <c r="AS87" i="28"/>
  <c r="BB73" i="28"/>
  <c r="AZ70" i="28"/>
  <c r="S70" i="28"/>
  <c r="AG47" i="28"/>
  <c r="I81" i="28"/>
  <c r="BL47" i="28"/>
  <c r="AE47" i="28"/>
  <c r="AR69" i="28"/>
  <c r="K69" i="28"/>
  <c r="BB61" i="28"/>
  <c r="U61" i="28"/>
  <c r="AL81" i="28"/>
  <c r="E81" i="28"/>
  <c r="BG15" i="28"/>
  <c r="D28" i="28"/>
  <c r="D60" i="28"/>
  <c r="C45" i="28"/>
  <c r="C18" i="28"/>
  <c r="C12" i="28"/>
  <c r="AL73" i="28"/>
  <c r="AI52" i="28"/>
  <c r="B52" i="28"/>
  <c r="AN61" i="28"/>
  <c r="G61" i="28"/>
  <c r="AN25" i="28"/>
  <c r="G25" i="28"/>
  <c r="I26" i="28"/>
  <c r="H33" i="28"/>
  <c r="AO21" i="28"/>
  <c r="H21" i="28"/>
  <c r="AI63" i="28"/>
  <c r="AI65" i="28"/>
  <c r="B65" i="28"/>
  <c r="AJ48" i="28"/>
  <c r="C48" i="28"/>
  <c r="AL47" i="28"/>
  <c r="E47" i="28"/>
  <c r="AL35" i="28"/>
  <c r="AO74" i="28"/>
  <c r="H74" i="28"/>
  <c r="D67" i="28"/>
  <c r="AK42" i="28"/>
  <c r="D42" i="28"/>
  <c r="AK34" i="28"/>
  <c r="D34" i="28"/>
  <c r="AQ17" i="28"/>
  <c r="J17" i="28"/>
  <c r="Z13" i="28"/>
  <c r="Z18" i="28"/>
  <c r="AU38" i="28"/>
  <c r="BG36" i="28"/>
  <c r="Z36" i="28"/>
  <c r="AY25" i="28"/>
  <c r="R25" i="28"/>
  <c r="AG45" i="28"/>
  <c r="BN45" i="28"/>
  <c r="BD69" i="28"/>
  <c r="W69" i="28"/>
  <c r="BF20" i="28"/>
  <c r="Y20" i="28"/>
  <c r="AZ45" i="28"/>
  <c r="S45" i="28"/>
  <c r="AX16" i="28"/>
  <c r="AT66" i="28"/>
  <c r="M66" i="28"/>
  <c r="AT73" i="28"/>
  <c r="M73" i="28"/>
  <c r="BN35" i="28"/>
  <c r="AC74" i="28"/>
  <c r="BH15" i="28"/>
  <c r="BD39" i="28"/>
  <c r="W39" i="28"/>
  <c r="Q62" i="28"/>
  <c r="AT49" i="28"/>
  <c r="M49" i="28"/>
  <c r="BL61" i="28"/>
  <c r="AE61" i="28"/>
  <c r="AZ75" i="28"/>
  <c r="S75" i="28"/>
  <c r="BD33" i="28"/>
  <c r="W33" i="28"/>
  <c r="BL41" i="28"/>
  <c r="AE41" i="28"/>
  <c r="BF22" i="28"/>
  <c r="Y22" i="28"/>
  <c r="BF52" i="28"/>
  <c r="Y52" i="28"/>
  <c r="AZ67" i="28"/>
  <c r="S67" i="28"/>
  <c r="AR33" i="28"/>
  <c r="K33" i="28"/>
  <c r="Q17" i="28"/>
  <c r="BJ59" i="28"/>
  <c r="BF49" i="28"/>
  <c r="Y49" i="28"/>
  <c r="AZ41" i="28"/>
  <c r="S41" i="28"/>
  <c r="AT70" i="28"/>
  <c r="M70" i="28"/>
  <c r="BN29" i="28"/>
  <c r="AG29" i="28"/>
  <c r="AX35" i="28"/>
  <c r="Q35" i="28"/>
  <c r="BL45" i="28"/>
  <c r="BD36" i="28"/>
  <c r="W36" i="28"/>
  <c r="M29" i="28"/>
  <c r="BN58" i="28"/>
  <c r="AG58" i="28"/>
  <c r="BJ63" i="28"/>
  <c r="AC63" i="28"/>
  <c r="BJ57" i="28"/>
  <c r="AC57" i="28"/>
  <c r="BD75" i="28"/>
  <c r="AZ74" i="28"/>
  <c r="S74" i="28"/>
  <c r="M48" i="28"/>
  <c r="BN20" i="28"/>
  <c r="AG20" i="28"/>
  <c r="BL19" i="28"/>
  <c r="BL65" i="28"/>
  <c r="BJ44" i="28"/>
  <c r="AC44" i="28"/>
  <c r="BF75" i="28"/>
  <c r="AV62" i="28"/>
  <c r="O62" i="28"/>
  <c r="AT17" i="28"/>
  <c r="M17" i="28"/>
  <c r="S38" i="28"/>
  <c r="BM70" i="28"/>
  <c r="AF70" i="28"/>
  <c r="BA15" i="28"/>
  <c r="T15" i="28"/>
  <c r="AS29" i="28"/>
  <c r="BI24" i="28"/>
  <c r="BE59" i="28"/>
  <c r="X59" i="28"/>
  <c r="AW73" i="28"/>
  <c r="P73" i="28"/>
  <c r="AS76" i="28"/>
  <c r="L76" i="28"/>
  <c r="BM68" i="28"/>
  <c r="AF68" i="28"/>
  <c r="BI63" i="28"/>
  <c r="BI31" i="28"/>
  <c r="AB31" i="28"/>
  <c r="BA21" i="28"/>
  <c r="T21" i="28"/>
  <c r="AW24" i="28"/>
  <c r="P24" i="28"/>
  <c r="AS27" i="28"/>
  <c r="AB70" i="28"/>
  <c r="BE49" i="28"/>
  <c r="X49" i="28"/>
  <c r="BA60" i="28"/>
  <c r="T60" i="28"/>
  <c r="AW47" i="28"/>
  <c r="P47" i="28"/>
  <c r="AS50" i="28"/>
  <c r="L50" i="28"/>
  <c r="BM34" i="28"/>
  <c r="AF34" i="28"/>
  <c r="BI69" i="28"/>
  <c r="AB69" i="28"/>
  <c r="X56" i="28"/>
  <c r="T59" i="28"/>
  <c r="AW54" i="28"/>
  <c r="P54" i="28"/>
  <c r="AS49" i="28"/>
  <c r="L49" i="28"/>
  <c r="BM65" i="28"/>
  <c r="AF65" i="28"/>
  <c r="BI68" i="28"/>
  <c r="AB68" i="28"/>
  <c r="BE63" i="28"/>
  <c r="X63" i="28"/>
  <c r="BA58" i="28"/>
  <c r="T58" i="28"/>
  <c r="BA26" i="28"/>
  <c r="T26" i="28"/>
  <c r="AS56" i="28"/>
  <c r="L56" i="28"/>
  <c r="BM64" i="28"/>
  <c r="AF64" i="28"/>
  <c r="BM32" i="28"/>
  <c r="AF32" i="28"/>
  <c r="BE62" i="28"/>
  <c r="X62" i="28"/>
  <c r="BA57" i="28"/>
  <c r="T57" i="28"/>
  <c r="AS15" i="28"/>
  <c r="L15" i="28"/>
  <c r="BI50" i="28"/>
  <c r="BA72" i="28"/>
  <c r="AW67" i="28"/>
  <c r="AS62" i="28"/>
  <c r="E79" i="28"/>
  <c r="AR79" i="28"/>
  <c r="I80" i="28"/>
  <c r="BH80" i="28"/>
  <c r="AA80" i="28"/>
  <c r="BD81" i="28"/>
  <c r="AP82" i="28"/>
  <c r="I82" i="28"/>
  <c r="BA81" i="28"/>
  <c r="T81" i="28"/>
  <c r="AX82" i="28"/>
  <c r="Q82" i="28"/>
  <c r="X82" i="28"/>
  <c r="AO83" i="28"/>
  <c r="H83" i="28"/>
  <c r="AO87" i="28"/>
  <c r="AW83" i="28"/>
  <c r="AW87" i="28"/>
  <c r="BH84" i="28"/>
  <c r="BA83" i="28"/>
  <c r="BA87" i="28"/>
  <c r="BI84" i="28"/>
  <c r="U85" i="28"/>
  <c r="BN85" i="28"/>
  <c r="AG85" i="28"/>
  <c r="BM86" i="28"/>
  <c r="AF87" i="28"/>
  <c r="B29" i="28"/>
  <c r="AI19" i="28"/>
  <c r="B19" i="28"/>
  <c r="AI50" i="28"/>
  <c r="B50" i="28"/>
  <c r="AI48" i="28"/>
  <c r="V42" i="28"/>
  <c r="V25" i="28"/>
  <c r="AY23" i="28"/>
  <c r="R23" i="28"/>
  <c r="AR21" i="28"/>
  <c r="K21" i="28"/>
  <c r="AL77" i="28"/>
  <c r="E77" i="28"/>
  <c r="B74" i="28"/>
  <c r="W57" i="28"/>
  <c r="AL31" i="28"/>
  <c r="U16" i="28"/>
  <c r="BB16" i="28"/>
  <c r="BD55" i="28"/>
  <c r="AP36" i="28"/>
  <c r="I36" i="28"/>
  <c r="BL27" i="28"/>
  <c r="AE27" i="28"/>
  <c r="BL56" i="28"/>
  <c r="BJ29" i="28"/>
  <c r="AR86" i="28"/>
  <c r="K86" i="28"/>
  <c r="K87" i="28"/>
  <c r="V24" i="28"/>
  <c r="BH22" i="28"/>
  <c r="AA22" i="28"/>
  <c r="E41" i="28"/>
  <c r="AU47" i="28"/>
  <c r="N47" i="28"/>
  <c r="AL26" i="28"/>
  <c r="AN74" i="28"/>
  <c r="G74" i="28"/>
  <c r="BC15" i="28"/>
  <c r="V15" i="28"/>
  <c r="BL86" i="28"/>
  <c r="AE86" i="28"/>
  <c r="AE87" i="28"/>
  <c r="AX39" i="28"/>
  <c r="Q39" i="28"/>
  <c r="I69" i="28"/>
  <c r="AL59" i="28"/>
  <c r="R12" i="28"/>
  <c r="AY15" i="28"/>
  <c r="R15" i="28"/>
  <c r="AY35" i="28"/>
  <c r="R35" i="28"/>
  <c r="AP29" i="28"/>
  <c r="I29" i="28"/>
  <c r="AJ31" i="28"/>
  <c r="N41" i="28"/>
  <c r="AC25" i="28"/>
  <c r="BK26" i="28"/>
  <c r="AM17" i="28"/>
  <c r="F17" i="28"/>
  <c r="BD72" i="28"/>
  <c r="W72" i="28"/>
  <c r="Z37" i="28"/>
  <c r="AD16" i="28"/>
  <c r="AN50" i="28"/>
  <c r="G50" i="28"/>
  <c r="AI22" i="28"/>
  <c r="B22" i="28"/>
  <c r="AN56" i="28"/>
  <c r="G56" i="28"/>
  <c r="AD17" i="28"/>
  <c r="W86" i="28"/>
  <c r="W87" i="28"/>
  <c r="R32" i="28"/>
  <c r="BD25" i="28"/>
  <c r="W25" i="28"/>
  <c r="BD29" i="28"/>
  <c r="I75" i="28"/>
  <c r="W58" i="28"/>
  <c r="AY16" i="28"/>
  <c r="R16" i="28"/>
  <c r="BD40" i="28"/>
  <c r="W40" i="28"/>
  <c r="F24" i="28"/>
  <c r="AR48" i="28"/>
  <c r="K48" i="28"/>
  <c r="BG46" i="28"/>
  <c r="BD61" i="28"/>
  <c r="W61" i="28"/>
  <c r="AQ37" i="28"/>
  <c r="J37" i="28"/>
  <c r="AM32" i="28"/>
  <c r="F32" i="28"/>
  <c r="AX64" i="28"/>
  <c r="Q64" i="28"/>
  <c r="AU23" i="28"/>
  <c r="N23" i="28"/>
  <c r="BG17" i="28"/>
  <c r="AT77" i="28"/>
  <c r="M77" i="28"/>
  <c r="AX38" i="28"/>
  <c r="Q38" i="28"/>
  <c r="U86" i="28"/>
  <c r="U87" i="28"/>
  <c r="BF67" i="28"/>
  <c r="Y67" i="28"/>
  <c r="I70" i="28"/>
  <c r="AP41" i="28"/>
  <c r="I41" i="28"/>
  <c r="BN32" i="28"/>
  <c r="AG32" i="28"/>
  <c r="U62" i="28"/>
  <c r="AT76" i="28"/>
  <c r="M76" i="28"/>
  <c r="AR37" i="28"/>
  <c r="K37" i="28"/>
  <c r="U29" i="28"/>
  <c r="AU25" i="28"/>
  <c r="N25" i="28"/>
  <c r="X84" i="28"/>
  <c r="AF84" i="28"/>
  <c r="AJ82" i="28"/>
  <c r="C82" i="28"/>
  <c r="BB48" i="28"/>
  <c r="U48" i="28"/>
  <c r="BL71" i="28"/>
  <c r="AE71" i="28"/>
  <c r="AV34" i="28"/>
  <c r="O34" i="28"/>
  <c r="AQ33" i="28"/>
  <c r="AW80" i="28"/>
  <c r="P80" i="28"/>
  <c r="AZ46" i="28"/>
  <c r="S46" i="28"/>
  <c r="M50" i="28"/>
  <c r="BL16" i="28"/>
  <c r="AE16" i="28"/>
  <c r="BJ53" i="28"/>
  <c r="AC53" i="28"/>
  <c r="AZ35" i="28"/>
  <c r="BH85" i="28"/>
  <c r="AA85" i="28"/>
  <c r="AG80" i="28"/>
  <c r="AE68" i="28"/>
  <c r="AV55" i="28"/>
  <c r="AV16" i="28"/>
  <c r="AR66" i="28"/>
  <c r="K66" i="28"/>
  <c r="BD67" i="28"/>
  <c r="W67" i="28"/>
  <c r="BH36" i="28"/>
  <c r="V47" i="28"/>
  <c r="AI85" i="28"/>
  <c r="BF81" i="28"/>
  <c r="Y81" i="28"/>
  <c r="AK47" i="28"/>
  <c r="AU22" i="28"/>
  <c r="N22" i="28"/>
  <c r="AK62" i="28"/>
  <c r="AK27" i="28"/>
  <c r="D27" i="28"/>
  <c r="AK18" i="28"/>
  <c r="D18" i="28"/>
  <c r="AK52" i="28"/>
  <c r="D52" i="28"/>
  <c r="AU32" i="28"/>
  <c r="N32" i="28"/>
  <c r="AJ21" i="28"/>
  <c r="C21" i="28"/>
  <c r="AI33" i="28"/>
  <c r="B33" i="28"/>
  <c r="AL55" i="28"/>
  <c r="E55" i="28"/>
  <c r="AU26" i="28"/>
  <c r="N26" i="28"/>
  <c r="AJ36" i="28"/>
  <c r="E43" i="28"/>
  <c r="AJ59" i="28"/>
  <c r="C59" i="28"/>
  <c r="AN63" i="28"/>
  <c r="G63" i="28"/>
  <c r="AI37" i="28"/>
  <c r="B37" i="28"/>
  <c r="H61" i="28"/>
  <c r="AM16" i="28"/>
  <c r="F16" i="28"/>
  <c r="AO24" i="28"/>
  <c r="AM31" i="28"/>
  <c r="AM19" i="28"/>
  <c r="F19" i="28"/>
  <c r="AN19" i="28"/>
  <c r="G19" i="28"/>
  <c r="G47" i="28"/>
  <c r="AP46" i="28"/>
  <c r="I46" i="28"/>
  <c r="AN22" i="28"/>
  <c r="G22" i="28"/>
  <c r="AN42" i="28"/>
  <c r="G42" i="28"/>
  <c r="AN45" i="28"/>
  <c r="G45" i="28"/>
  <c r="AO20" i="28"/>
  <c r="H20" i="28"/>
  <c r="H47" i="28"/>
  <c r="H18" i="28"/>
  <c r="H60" i="28"/>
  <c r="AO67" i="28"/>
  <c r="H67" i="28"/>
  <c r="AO73" i="28"/>
  <c r="AI28" i="28"/>
  <c r="B28" i="28"/>
  <c r="AI49" i="28"/>
  <c r="B49" i="28"/>
  <c r="AI55" i="28"/>
  <c r="B55" i="28"/>
  <c r="AI68" i="28"/>
  <c r="B68" i="28"/>
  <c r="AL51" i="28"/>
  <c r="AJ15" i="28"/>
  <c r="E42" i="28"/>
  <c r="AL61" i="28"/>
  <c r="E61" i="28"/>
  <c r="AL63" i="28"/>
  <c r="E63" i="28"/>
  <c r="AJ49" i="28"/>
  <c r="C49" i="28"/>
  <c r="AL45" i="28"/>
  <c r="AO75" i="28"/>
  <c r="H75" i="28"/>
  <c r="AJ76" i="28"/>
  <c r="C76" i="28"/>
  <c r="AK59" i="28"/>
  <c r="D59" i="28"/>
  <c r="AK66" i="28"/>
  <c r="C77" i="28"/>
  <c r="AK23" i="28"/>
  <c r="D23" i="28"/>
  <c r="D53" i="28"/>
  <c r="BC16" i="28"/>
  <c r="V16" i="28"/>
  <c r="AU24" i="28"/>
  <c r="N24" i="28"/>
  <c r="BC34" i="28"/>
  <c r="AQ24" i="28"/>
  <c r="J24" i="28"/>
  <c r="AQ20" i="28"/>
  <c r="J20" i="28"/>
  <c r="BC18" i="28"/>
  <c r="V18" i="28"/>
  <c r="AD22" i="28"/>
  <c r="U14" i="28"/>
  <c r="BC32" i="28"/>
  <c r="AY44" i="28"/>
  <c r="AQ25" i="28"/>
  <c r="J25" i="28"/>
  <c r="AU43" i="28"/>
  <c r="N43" i="28"/>
  <c r="BN77" i="28"/>
  <c r="BJ26" i="28"/>
  <c r="AC26" i="28"/>
  <c r="BJ48" i="28"/>
  <c r="AC48" i="28"/>
  <c r="BD44" i="28"/>
  <c r="W44" i="28"/>
  <c r="BF64" i="28"/>
  <c r="Y64" i="28"/>
  <c r="BB17" i="28"/>
  <c r="U17" i="28"/>
  <c r="AZ77" i="28"/>
  <c r="S77" i="28"/>
  <c r="AX26" i="28"/>
  <c r="Q26" i="28"/>
  <c r="AX32" i="28"/>
  <c r="Q32" i="28"/>
  <c r="AR29" i="28"/>
  <c r="AR77" i="28"/>
  <c r="K77" i="28"/>
  <c r="AZ43" i="28"/>
  <c r="S43" i="28"/>
  <c r="K17" i="28"/>
  <c r="AV24" i="28"/>
  <c r="BN56" i="28"/>
  <c r="AG56" i="28"/>
  <c r="BL58" i="28"/>
  <c r="AE58" i="28"/>
  <c r="BJ39" i="28"/>
  <c r="AC39" i="28"/>
  <c r="BH33" i="28"/>
  <c r="AA33" i="28"/>
  <c r="BJ33" i="28"/>
  <c r="BF19" i="28"/>
  <c r="Y19" i="28"/>
  <c r="Y43" i="28"/>
  <c r="AZ50" i="28"/>
  <c r="S50" i="28"/>
  <c r="Q19" i="28"/>
  <c r="AR68" i="28"/>
  <c r="AT72" i="28"/>
  <c r="M72" i="28"/>
  <c r="K30" i="28"/>
  <c r="BJ18" i="28"/>
  <c r="AC18" i="28"/>
  <c r="W50" i="28"/>
  <c r="Q18" i="28"/>
  <c r="BL38" i="28"/>
  <c r="AE38" i="28"/>
  <c r="AZ55" i="28"/>
  <c r="S55" i="28"/>
  <c r="BN71" i="28"/>
  <c r="AG71" i="28"/>
  <c r="AE73" i="28"/>
  <c r="BH40" i="28"/>
  <c r="BD73" i="28"/>
  <c r="W73" i="28"/>
  <c r="AA34" i="28"/>
  <c r="BD48" i="28"/>
  <c r="W48" i="28"/>
  <c r="BF61" i="28"/>
  <c r="Y61" i="28"/>
  <c r="U37" i="28"/>
  <c r="S21" i="28"/>
  <c r="AX59" i="28"/>
  <c r="AX20" i="28"/>
  <c r="Q20" i="28"/>
  <c r="AT75" i="28"/>
  <c r="AT19" i="28"/>
  <c r="M19" i="28"/>
  <c r="BL77" i="28"/>
  <c r="BF56" i="28"/>
  <c r="Y56" i="28"/>
  <c r="AT18" i="28"/>
  <c r="M18" i="28"/>
  <c r="AX40" i="28"/>
  <c r="Q40" i="28"/>
  <c r="BN64" i="28"/>
  <c r="AE43" i="28"/>
  <c r="AC62" i="28"/>
  <c r="W41" i="28"/>
  <c r="BD43" i="28"/>
  <c r="W43" i="28"/>
  <c r="AZ24" i="28"/>
  <c r="S24" i="28"/>
  <c r="AZ73" i="28"/>
  <c r="S73" i="28"/>
  <c r="AV17" i="28"/>
  <c r="O17" i="28"/>
  <c r="AX45" i="28"/>
  <c r="Q45" i="28"/>
  <c r="O56" i="28"/>
  <c r="AR36" i="28"/>
  <c r="K36" i="28"/>
  <c r="AT54" i="28"/>
  <c r="K35" i="28"/>
  <c r="AA70" i="28"/>
  <c r="AX33" i="28"/>
  <c r="Q33" i="28"/>
  <c r="BD49" i="28"/>
  <c r="W49" i="28"/>
  <c r="BH47" i="28"/>
  <c r="AA47" i="28"/>
  <c r="BF28" i="28"/>
  <c r="AX60" i="28"/>
  <c r="Q60" i="28"/>
  <c r="BN41" i="28"/>
  <c r="AG41" i="28"/>
  <c r="AG65" i="28"/>
  <c r="BN65" i="28"/>
  <c r="BL34" i="28"/>
  <c r="AE34" i="28"/>
  <c r="BJ66" i="28"/>
  <c r="AC66" i="28"/>
  <c r="AA57" i="28"/>
  <c r="BJ73" i="28"/>
  <c r="AC73" i="28"/>
  <c r="BD47" i="28"/>
  <c r="AZ49" i="28"/>
  <c r="S49" i="28"/>
  <c r="U28" i="28"/>
  <c r="BB28" i="28"/>
  <c r="AX53" i="28"/>
  <c r="Q53" i="28"/>
  <c r="AV76" i="28"/>
  <c r="O76" i="28"/>
  <c r="AT51" i="28"/>
  <c r="M51" i="28"/>
  <c r="AR39" i="28"/>
  <c r="K39" i="28"/>
  <c r="S37" i="28"/>
  <c r="AX22" i="28"/>
  <c r="Q22" i="28"/>
  <c r="AX21" i="28"/>
  <c r="Q21" i="28"/>
  <c r="AR41" i="28"/>
  <c r="AE22" i="28"/>
  <c r="O31" i="28"/>
  <c r="BN37" i="28"/>
  <c r="AG37" i="28"/>
  <c r="BN17" i="28"/>
  <c r="AG17" i="28"/>
  <c r="AG30" i="28"/>
  <c r="BH48" i="28"/>
  <c r="AA48" i="28"/>
  <c r="BJ60" i="28"/>
  <c r="AC60" i="28"/>
  <c r="BF16" i="28"/>
  <c r="Y16" i="28"/>
  <c r="BB52" i="28"/>
  <c r="U52" i="28"/>
  <c r="AX43" i="28"/>
  <c r="Q43" i="28"/>
  <c r="AX28" i="28"/>
  <c r="Q28" i="28"/>
  <c r="AT23" i="28"/>
  <c r="BB59" i="28"/>
  <c r="AZ30" i="28"/>
  <c r="BF18" i="28"/>
  <c r="BL52" i="28"/>
  <c r="AE52" i="28"/>
  <c r="BM62" i="28"/>
  <c r="AF62" i="28"/>
  <c r="AF14" i="28"/>
  <c r="BI33" i="28"/>
  <c r="AB33" i="28"/>
  <c r="BE44" i="28"/>
  <c r="X44" i="28"/>
  <c r="AW74" i="28"/>
  <c r="P74" i="28"/>
  <c r="AW26" i="28"/>
  <c r="P26" i="28"/>
  <c r="AS53" i="28"/>
  <c r="L53" i="28"/>
  <c r="AS21" i="28"/>
  <c r="L21" i="28"/>
  <c r="BM37" i="28"/>
  <c r="BI56" i="28"/>
  <c r="AB56" i="28"/>
  <c r="BI16" i="28"/>
  <c r="AB16" i="28"/>
  <c r="BE51" i="28"/>
  <c r="X51" i="28"/>
  <c r="X19" i="28"/>
  <c r="BA38" i="28"/>
  <c r="T38" i="28"/>
  <c r="AW65" i="28"/>
  <c r="P65" i="28"/>
  <c r="AW33" i="28"/>
  <c r="P33" i="28"/>
  <c r="AS60" i="28"/>
  <c r="L60" i="28"/>
  <c r="BN78" i="28"/>
  <c r="AG78" i="28"/>
  <c r="BM60" i="28"/>
  <c r="AF60" i="28"/>
  <c r="AF20" i="28"/>
  <c r="BI55" i="28"/>
  <c r="AB55" i="28"/>
  <c r="BI15" i="28"/>
  <c r="AB15" i="28"/>
  <c r="BE42" i="28"/>
  <c r="X42" i="28"/>
  <c r="BA77" i="28"/>
  <c r="T77" i="28"/>
  <c r="T13" i="28"/>
  <c r="AW48" i="28"/>
  <c r="P48" i="28"/>
  <c r="AW16" i="28"/>
  <c r="P16" i="28"/>
  <c r="AS51" i="28"/>
  <c r="L51" i="28"/>
  <c r="AS19" i="28"/>
  <c r="BM51" i="28"/>
  <c r="AF51" i="28"/>
  <c r="BI54" i="28"/>
  <c r="AB54" i="28"/>
  <c r="AB22" i="28"/>
  <c r="BE41" i="28"/>
  <c r="X41" i="28"/>
  <c r="BA52" i="28"/>
  <c r="T52" i="28"/>
  <c r="AW71" i="28"/>
  <c r="P71" i="28"/>
  <c r="AW39" i="28"/>
  <c r="P39" i="28"/>
  <c r="AS74" i="28"/>
  <c r="L74" i="28"/>
  <c r="AS42" i="28"/>
  <c r="L42" i="28"/>
  <c r="AF58" i="28"/>
  <c r="BM26" i="28"/>
  <c r="AF26" i="28"/>
  <c r="AB53" i="28"/>
  <c r="AB13" i="28"/>
  <c r="BE48" i="28"/>
  <c r="X48" i="28"/>
  <c r="BE16" i="28"/>
  <c r="BA51" i="28"/>
  <c r="T51" i="28"/>
  <c r="BA19" i="28"/>
  <c r="T19" i="28"/>
  <c r="AS41" i="28"/>
  <c r="L14" i="28"/>
  <c r="AF57" i="28"/>
  <c r="BI52" i="28"/>
  <c r="AB52" i="28"/>
  <c r="BI20" i="28"/>
  <c r="BE55" i="28"/>
  <c r="X55" i="28"/>
  <c r="BE23" i="28"/>
  <c r="X23" i="28"/>
  <c r="BA50" i="28"/>
  <c r="T50" i="28"/>
  <c r="BA18" i="28"/>
  <c r="T18" i="28"/>
  <c r="AW53" i="28"/>
  <c r="P53" i="28"/>
  <c r="P13" i="28"/>
  <c r="L48" i="28"/>
  <c r="AO78" i="28"/>
  <c r="H78" i="28"/>
  <c r="BM56" i="28"/>
  <c r="AF56" i="28"/>
  <c r="BI75" i="28"/>
  <c r="AB75" i="28"/>
  <c r="BI43" i="28"/>
  <c r="AB43" i="28"/>
  <c r="BE54" i="28"/>
  <c r="X54" i="28"/>
  <c r="BE22" i="28"/>
  <c r="X22" i="28"/>
  <c r="BA49" i="28"/>
  <c r="T49" i="28"/>
  <c r="AW68" i="28"/>
  <c r="P68" i="28"/>
  <c r="AW36" i="28"/>
  <c r="P36" i="28"/>
  <c r="AS71" i="28"/>
  <c r="L71" i="28"/>
  <c r="AS39" i="28"/>
  <c r="L39" i="28"/>
  <c r="BB78" i="28"/>
  <c r="BM47" i="28"/>
  <c r="BM15" i="28"/>
  <c r="AF15" i="28"/>
  <c r="BI42" i="28"/>
  <c r="AB42" i="28"/>
  <c r="BE69" i="28"/>
  <c r="BA64" i="28"/>
  <c r="BA24" i="28"/>
  <c r="AW59" i="28"/>
  <c r="P59" i="28"/>
  <c r="AW27" i="28"/>
  <c r="P27" i="28"/>
  <c r="AS54" i="28"/>
  <c r="L54" i="28"/>
  <c r="L22" i="28"/>
  <c r="BD79" i="28"/>
  <c r="BE79" i="28"/>
  <c r="AW79" i="28"/>
  <c r="AL80" i="28"/>
  <c r="E80" i="28"/>
  <c r="BF80" i="28"/>
  <c r="Y80" i="28"/>
  <c r="BI80" i="28"/>
  <c r="AB80" i="28"/>
  <c r="AO81" i="28"/>
  <c r="B82" i="28"/>
  <c r="AI82" i="28"/>
  <c r="AZ82" i="28"/>
  <c r="S82" i="28"/>
  <c r="BE81" i="28"/>
  <c r="D81" i="28"/>
  <c r="B83" i="28"/>
  <c r="AI83" i="28"/>
  <c r="AI87" i="28"/>
  <c r="AR84" i="28"/>
  <c r="BM83" i="28"/>
  <c r="AF83" i="28"/>
  <c r="BM87" i="28"/>
  <c r="BA84" i="28"/>
  <c r="T84" i="28"/>
  <c r="BF85" i="28"/>
  <c r="AO85" i="28"/>
  <c r="H85" i="28"/>
  <c r="AO86" i="28"/>
  <c r="H86" i="28"/>
  <c r="H87" i="28"/>
  <c r="T87" i="28"/>
  <c r="AI31" i="28"/>
  <c r="BN48" i="28"/>
  <c r="AG48" i="28"/>
  <c r="BB32" i="28"/>
  <c r="U32" i="28"/>
  <c r="AL32" i="28"/>
  <c r="E32" i="28"/>
  <c r="AN57" i="28"/>
  <c r="G57" i="28"/>
  <c r="AV30" i="28"/>
  <c r="C44" i="28"/>
  <c r="I53" i="28"/>
  <c r="AD23" i="28"/>
  <c r="BD56" i="28"/>
  <c r="W56" i="28"/>
  <c r="BK21" i="28"/>
  <c r="AD21" i="28"/>
  <c r="AI32" i="28"/>
  <c r="B32" i="28"/>
  <c r="F15" i="28"/>
  <c r="BG22" i="28"/>
  <c r="Z22" i="28"/>
  <c r="AJ78" i="28"/>
  <c r="C78" i="28"/>
  <c r="BK30" i="28"/>
  <c r="AI36" i="28"/>
  <c r="AG61" i="28"/>
  <c r="BN61" i="28"/>
  <c r="AL22" i="28"/>
  <c r="E22" i="28"/>
  <c r="AI78" i="28"/>
  <c r="B78" i="28"/>
  <c r="AZ42" i="28"/>
  <c r="S42" i="28"/>
  <c r="AY18" i="28"/>
  <c r="R18" i="28"/>
  <c r="BG21" i="28"/>
  <c r="Z21" i="28"/>
  <c r="BB40" i="28"/>
  <c r="U40" i="28"/>
  <c r="BF86" i="28"/>
  <c r="Y86" i="28"/>
  <c r="Y87" i="28"/>
  <c r="AP79" i="28"/>
  <c r="I79" i="28"/>
  <c r="BD68" i="28"/>
  <c r="W68" i="28"/>
  <c r="AY36" i="28"/>
  <c r="R36" i="28"/>
  <c r="BF30" i="28"/>
  <c r="S36" i="28"/>
  <c r="AZ54" i="28"/>
  <c r="S54" i="28"/>
  <c r="BN36" i="28"/>
  <c r="AG36" i="28"/>
  <c r="AN78" i="28"/>
  <c r="AG79" i="28"/>
  <c r="BH44" i="28"/>
  <c r="AA44" i="28"/>
  <c r="AS80" i="28"/>
  <c r="L80" i="28"/>
  <c r="AR20" i="28"/>
  <c r="K20" i="28"/>
  <c r="AX37" i="28"/>
  <c r="Q37" i="28"/>
  <c r="AD41" i="28"/>
  <c r="AS82" i="28"/>
  <c r="AQ29" i="28"/>
  <c r="J29" i="28"/>
  <c r="AI16" i="28"/>
  <c r="B16" i="28"/>
  <c r="AN49" i="28"/>
  <c r="BD24" i="28"/>
  <c r="W24" i="28"/>
  <c r="E16" i="28"/>
  <c r="BH62" i="28"/>
  <c r="AA62" i="28"/>
  <c r="AL15" i="28"/>
  <c r="E15" i="28"/>
  <c r="BL21" i="28"/>
  <c r="AE21" i="28"/>
  <c r="AN55" i="28"/>
  <c r="G55" i="28"/>
  <c r="AQ27" i="28"/>
  <c r="S19" i="28"/>
  <c r="B81" i="28"/>
  <c r="AI81" i="28"/>
  <c r="AQ21" i="28"/>
  <c r="J21" i="28"/>
  <c r="BN74" i="28"/>
  <c r="AG74" i="28"/>
  <c r="Y21" i="28"/>
  <c r="AM36" i="28"/>
  <c r="AR16" i="28"/>
  <c r="AV65" i="28"/>
  <c r="AI41" i="28"/>
  <c r="B41" i="28"/>
  <c r="AV46" i="28"/>
  <c r="K85" i="28"/>
  <c r="N39" i="28"/>
  <c r="AI59" i="28"/>
  <c r="B59" i="28"/>
  <c r="BD63" i="28"/>
  <c r="F29" i="28"/>
  <c r="B79" i="28"/>
  <c r="O87" i="28"/>
  <c r="J18" i="28"/>
  <c r="AZ27" i="28"/>
  <c r="S27" i="28"/>
  <c r="BK44" i="28"/>
  <c r="AD44" i="28"/>
  <c r="AV59" i="28"/>
  <c r="O59" i="28"/>
  <c r="I28" i="28"/>
  <c r="BC30" i="28"/>
  <c r="AJ26" i="28"/>
  <c r="C26" i="28"/>
  <c r="BB66" i="28"/>
  <c r="U66" i="28"/>
  <c r="AP50" i="28"/>
  <c r="N40" i="28"/>
  <c r="BC28" i="28"/>
  <c r="V28" i="28"/>
  <c r="AZ61" i="28"/>
  <c r="S61" i="28"/>
  <c r="BN81" i="28"/>
  <c r="AG81" i="28"/>
  <c r="BF82" i="28"/>
  <c r="Y82" i="28"/>
  <c r="AZ20" i="28"/>
  <c r="S20" i="28"/>
  <c r="R41" i="28"/>
  <c r="AZ79" i="28"/>
  <c r="S79" i="28"/>
  <c r="BB51" i="28"/>
  <c r="U51" i="28"/>
  <c r="AR25" i="28"/>
  <c r="AV32" i="28"/>
  <c r="O32" i="28"/>
  <c r="AZ71" i="28"/>
  <c r="S71" i="28"/>
  <c r="Z35" i="28"/>
  <c r="BJ85" i="28"/>
  <c r="AC85" i="28"/>
  <c r="AK55" i="28"/>
  <c r="D55" i="28"/>
  <c r="AQ39" i="28"/>
  <c r="J39" i="28"/>
  <c r="AK19" i="28"/>
  <c r="D19" i="28"/>
  <c r="AL66" i="28"/>
  <c r="E66" i="28"/>
  <c r="AU28" i="28"/>
  <c r="N28" i="28"/>
  <c r="AL28" i="28"/>
  <c r="E28" i="28"/>
  <c r="AU17" i="28"/>
  <c r="N17" i="28"/>
  <c r="AJ52" i="28"/>
  <c r="AJ67" i="28"/>
  <c r="AO71" i="28"/>
  <c r="H71" i="28"/>
  <c r="AP19" i="28"/>
  <c r="I19" i="28"/>
  <c r="AM23" i="28"/>
  <c r="AN31" i="28"/>
  <c r="G39" i="28"/>
  <c r="AN26" i="28"/>
  <c r="G26" i="28"/>
  <c r="AN41" i="28"/>
  <c r="H40" i="28"/>
  <c r="AI46" i="28"/>
  <c r="B46" i="28"/>
  <c r="AI71" i="28"/>
  <c r="AJ47" i="28"/>
  <c r="AJ25" i="28"/>
  <c r="AL56" i="28"/>
  <c r="E56" i="28"/>
  <c r="H76" i="28"/>
  <c r="AO77" i="28"/>
  <c r="H77" i="28"/>
  <c r="AK71" i="28"/>
  <c r="BC19" i="28"/>
  <c r="V19" i="28"/>
  <c r="BG42" i="28"/>
  <c r="Z42" i="28"/>
  <c r="AU31" i="28"/>
  <c r="N31" i="28"/>
  <c r="BK42" i="28"/>
  <c r="AD42" i="28"/>
  <c r="BG47" i="28"/>
  <c r="Z47" i="28"/>
  <c r="AY39" i="28"/>
  <c r="J30" i="28"/>
  <c r="J36" i="28"/>
  <c r="BL53" i="28"/>
  <c r="AE53" i="28"/>
  <c r="BH46" i="28"/>
  <c r="BB54" i="28"/>
  <c r="U54" i="28"/>
  <c r="Q77" i="28"/>
  <c r="M65" i="28"/>
  <c r="BB44" i="28"/>
  <c r="U44" i="28"/>
  <c r="AX72" i="28"/>
  <c r="BL42" i="28"/>
  <c r="AE42" i="28"/>
  <c r="AZ18" i="28"/>
  <c r="O75" i="28"/>
  <c r="AR70" i="28"/>
  <c r="K70" i="28"/>
  <c r="BD52" i="28"/>
  <c r="W52" i="28"/>
  <c r="AT71" i="28"/>
  <c r="M71" i="28"/>
  <c r="AG53" i="28"/>
  <c r="BN53" i="28"/>
  <c r="BH75" i="28"/>
  <c r="BJ52" i="28"/>
  <c r="W32" i="28"/>
  <c r="AX30" i="28"/>
  <c r="Q30" i="28"/>
  <c r="AR65" i="28"/>
  <c r="K65" i="28"/>
  <c r="AZ31" i="28"/>
  <c r="S31" i="28"/>
  <c r="AG57" i="28"/>
  <c r="BN57" i="28"/>
  <c r="BL25" i="28"/>
  <c r="BB30" i="28"/>
  <c r="U30" i="28"/>
  <c r="U24" i="28"/>
  <c r="AX56" i="28"/>
  <c r="Q56" i="28"/>
  <c r="M67" i="28"/>
  <c r="AT20" i="28"/>
  <c r="M20" i="28"/>
  <c r="AX47" i="28"/>
  <c r="AZ25" i="28"/>
  <c r="S25" i="28"/>
  <c r="AR75" i="28"/>
  <c r="K75" i="28"/>
  <c r="AA41" i="28"/>
  <c r="W31" i="28"/>
  <c r="AV44" i="28"/>
  <c r="M43" i="28"/>
  <c r="AT24" i="28"/>
  <c r="M24" i="28"/>
  <c r="U60" i="28"/>
  <c r="M15" i="28"/>
  <c r="Q61" i="28"/>
  <c r="BN62" i="28"/>
  <c r="AG62" i="28"/>
  <c r="BH51" i="28"/>
  <c r="AA51" i="28"/>
  <c r="BH58" i="28"/>
  <c r="AA58" i="28"/>
  <c r="AZ44" i="28"/>
  <c r="S44" i="28"/>
  <c r="AT68" i="28"/>
  <c r="M68" i="28"/>
  <c r="BF25" i="28"/>
  <c r="Y25" i="28"/>
  <c r="BL60" i="28"/>
  <c r="AE60" i="28"/>
  <c r="BM22" i="28"/>
  <c r="BE60" i="28"/>
  <c r="X60" i="28"/>
  <c r="AW34" i="28"/>
  <c r="P34" i="28"/>
  <c r="BM61" i="28"/>
  <c r="AF61" i="28"/>
  <c r="AB64" i="28"/>
  <c r="BE27" i="28"/>
  <c r="X27" i="28"/>
  <c r="BA46" i="28"/>
  <c r="T46" i="28"/>
  <c r="AW41" i="28"/>
  <c r="P41" i="28"/>
  <c r="BE50" i="28"/>
  <c r="X50" i="28"/>
  <c r="BA53" i="28"/>
  <c r="T53" i="28"/>
  <c r="AW56" i="28"/>
  <c r="P56" i="28"/>
  <c r="AS59" i="28"/>
  <c r="L59" i="28"/>
  <c r="BM59" i="28"/>
  <c r="AF59" i="28"/>
  <c r="BI30" i="28"/>
  <c r="AB30" i="28"/>
  <c r="AW15" i="28"/>
  <c r="P15" i="28"/>
  <c r="BM66" i="28"/>
  <c r="AF66" i="28"/>
  <c r="BI21" i="28"/>
  <c r="AB21" i="28"/>
  <c r="X24" i="28"/>
  <c r="T27" i="28"/>
  <c r="AW22" i="28"/>
  <c r="P22" i="28"/>
  <c r="AS17" i="28"/>
  <c r="L17" i="28"/>
  <c r="AF33" i="28"/>
  <c r="BI28" i="28"/>
  <c r="AB28" i="28"/>
  <c r="BE31" i="28"/>
  <c r="X31" i="28"/>
  <c r="AW61" i="28"/>
  <c r="P61" i="28"/>
  <c r="AW21" i="28"/>
  <c r="P21" i="28"/>
  <c r="Q78" i="28"/>
  <c r="BI51" i="28"/>
  <c r="AB51" i="28"/>
  <c r="BE30" i="28"/>
  <c r="X30" i="28"/>
  <c r="AW76" i="28"/>
  <c r="P76" i="28"/>
  <c r="AW44" i="28"/>
  <c r="P44" i="28"/>
  <c r="AS47" i="28"/>
  <c r="L47" i="28"/>
  <c r="BM55" i="28"/>
  <c r="BM23" i="28"/>
  <c r="AF23" i="28"/>
  <c r="BE45" i="28"/>
  <c r="X45" i="28"/>
  <c r="AW35" i="28"/>
  <c r="P35" i="28"/>
  <c r="L30" i="28"/>
  <c r="AO79" i="28"/>
  <c r="H79" i="28"/>
  <c r="AS79" i="28"/>
  <c r="L79" i="28"/>
  <c r="AZ81" i="28"/>
  <c r="S81" i="28"/>
  <c r="AK80" i="28"/>
  <c r="AB85" i="28"/>
  <c r="AI17" i="28"/>
  <c r="B17" i="28"/>
  <c r="AI21" i="28"/>
  <c r="B21" i="28"/>
  <c r="AI18" i="28"/>
  <c r="B18" i="28"/>
  <c r="AT27" i="28"/>
  <c r="M27" i="28"/>
  <c r="BL17" i="28"/>
  <c r="AE17" i="28"/>
  <c r="AU19" i="28"/>
  <c r="N19" i="28"/>
  <c r="AY29" i="28"/>
  <c r="BL51" i="28"/>
  <c r="BN18" i="28"/>
  <c r="AG18" i="28"/>
  <c r="O47" i="28"/>
  <c r="AY40" i="28"/>
  <c r="R40" i="28"/>
  <c r="BD51" i="28"/>
  <c r="W51" i="28"/>
  <c r="BL23" i="28"/>
  <c r="AE23" i="28"/>
  <c r="AE32" i="28"/>
  <c r="N15" i="28"/>
  <c r="AY22" i="28"/>
  <c r="R22" i="28"/>
  <c r="F13" i="28"/>
  <c r="C13" i="28"/>
  <c r="AN15" i="28"/>
  <c r="BB35" i="28"/>
  <c r="U35" i="28"/>
  <c r="AV20" i="28"/>
  <c r="AP42" i="28"/>
  <c r="I42" i="28"/>
  <c r="AX41" i="28"/>
  <c r="Q41" i="28"/>
  <c r="BC17" i="28"/>
  <c r="V17" i="28"/>
  <c r="BB21" i="28"/>
  <c r="AL20" i="28"/>
  <c r="E20" i="28"/>
  <c r="AL18" i="28"/>
  <c r="AQ19" i="28"/>
  <c r="J19" i="28"/>
  <c r="AG16" i="28"/>
  <c r="BK27" i="28"/>
  <c r="AD27" i="28"/>
  <c r="AI44" i="28"/>
  <c r="B44" i="28"/>
  <c r="BL57" i="28"/>
  <c r="AE57" i="28"/>
  <c r="BG29" i="28"/>
  <c r="BC46" i="28"/>
  <c r="V46" i="28"/>
  <c r="AU20" i="28"/>
  <c r="N20" i="28"/>
  <c r="AM38" i="28"/>
  <c r="F38" i="28"/>
  <c r="AA43" i="28"/>
  <c r="G62" i="28"/>
  <c r="AJ23" i="28"/>
  <c r="C23" i="28"/>
  <c r="AZ57" i="28"/>
  <c r="BD60" i="28"/>
  <c r="W60" i="28"/>
  <c r="AN60" i="28"/>
  <c r="G60" i="28"/>
  <c r="BN19" i="28"/>
  <c r="AG19" i="28"/>
  <c r="AQ16" i="28"/>
  <c r="J16" i="28"/>
  <c r="AN65" i="28"/>
  <c r="BL72" i="28"/>
  <c r="AE72" i="28"/>
  <c r="BJ31" i="28"/>
  <c r="AC31" i="28"/>
  <c r="F14" i="28"/>
  <c r="BG25" i="28"/>
  <c r="Z25" i="28"/>
  <c r="AU46" i="28"/>
  <c r="N46" i="28"/>
  <c r="AM27" i="28"/>
  <c r="F27" i="28"/>
  <c r="BB64" i="28"/>
  <c r="U64" i="28"/>
  <c r="U22" i="28"/>
  <c r="BL67" i="28"/>
  <c r="AN59" i="28"/>
  <c r="BD59" i="28"/>
  <c r="W59" i="28"/>
  <c r="AZ40" i="28"/>
  <c r="S40" i="28"/>
  <c r="BJ37" i="28"/>
  <c r="AC37" i="28"/>
  <c r="F45" i="28"/>
  <c r="AU27" i="28"/>
  <c r="N27" i="28"/>
  <c r="BJ17" i="28"/>
  <c r="BG26" i="28"/>
  <c r="Z26" i="28"/>
  <c r="AA32" i="28"/>
  <c r="AX79" i="28"/>
  <c r="Q79" i="28"/>
  <c r="AR34" i="28"/>
  <c r="K34" i="28"/>
  <c r="W26" i="28"/>
  <c r="AV35" i="28"/>
  <c r="O35" i="28"/>
  <c r="AJ32" i="28"/>
  <c r="C32" i="28"/>
  <c r="V13" i="28"/>
  <c r="AG14" i="28"/>
  <c r="BN69" i="28"/>
  <c r="AG69" i="28"/>
  <c r="AP32" i="28"/>
  <c r="AV83" i="28"/>
  <c r="AV87" i="28"/>
  <c r="AK82" i="28"/>
  <c r="D82" i="28"/>
  <c r="H84" i="28"/>
  <c r="BN68" i="28"/>
  <c r="AG68" i="28"/>
  <c r="S14" i="28"/>
  <c r="AG70" i="28"/>
  <c r="AQ23" i="28"/>
  <c r="AV79" i="28"/>
  <c r="O79" i="28"/>
  <c r="BD35" i="28"/>
  <c r="W35" i="28"/>
  <c r="AT59" i="28"/>
  <c r="AR76" i="28"/>
  <c r="K76" i="28"/>
  <c r="BH31" i="28"/>
  <c r="AR23" i="28"/>
  <c r="K23" i="28"/>
  <c r="M83" i="28"/>
  <c r="AT87" i="28"/>
  <c r="BF70" i="28"/>
  <c r="BL36" i="28"/>
  <c r="BD19" i="28"/>
  <c r="W19" i="28"/>
  <c r="BJ69" i="28"/>
  <c r="BH61" i="28"/>
  <c r="AA61" i="28"/>
  <c r="AG49" i="28"/>
  <c r="BN49" i="28"/>
  <c r="AA21" i="28"/>
  <c r="J13" i="28"/>
  <c r="BE83" i="28"/>
  <c r="X83" i="28"/>
  <c r="BE87" i="28"/>
  <c r="AU45" i="28"/>
  <c r="N45" i="28"/>
  <c r="BC23" i="28"/>
  <c r="AK54" i="28"/>
  <c r="D54" i="28"/>
  <c r="AK26" i="28"/>
  <c r="D26" i="28"/>
  <c r="D48" i="28"/>
  <c r="J35" i="28"/>
  <c r="AQ38" i="28"/>
  <c r="J38" i="28"/>
  <c r="AL65" i="28"/>
  <c r="E65" i="28"/>
  <c r="C75" i="28"/>
  <c r="BK47" i="28"/>
  <c r="C68" i="28"/>
  <c r="C28" i="28"/>
  <c r="E27" i="28"/>
  <c r="AJ43" i="28"/>
  <c r="I51" i="28"/>
  <c r="AI40" i="28"/>
  <c r="AO16" i="28"/>
  <c r="H16" i="28"/>
  <c r="F34" i="28"/>
  <c r="AO37" i="28"/>
  <c r="AM37" i="28"/>
  <c r="F37" i="28"/>
  <c r="AM21" i="28"/>
  <c r="AP54" i="28"/>
  <c r="I54" i="28"/>
  <c r="I37" i="28"/>
  <c r="I20" i="28"/>
  <c r="AP57" i="28"/>
  <c r="AP39" i="28"/>
  <c r="I39" i="28"/>
  <c r="AP52" i="28"/>
  <c r="I52" i="28"/>
  <c r="AP40" i="28"/>
  <c r="I40" i="28"/>
  <c r="AO53" i="28"/>
  <c r="H17" i="28"/>
  <c r="H38" i="28"/>
  <c r="I63" i="28"/>
  <c r="B43" i="28"/>
  <c r="B34" i="28"/>
  <c r="AI54" i="28"/>
  <c r="AI67" i="28"/>
  <c r="B61" i="28"/>
  <c r="AL19" i="28"/>
  <c r="E19" i="28"/>
  <c r="AL33" i="28"/>
  <c r="E33" i="28"/>
  <c r="E62" i="28"/>
  <c r="AL40" i="28"/>
  <c r="C39" i="28"/>
  <c r="AL69" i="28"/>
  <c r="C33" i="28"/>
  <c r="AK51" i="28"/>
  <c r="D51" i="28"/>
  <c r="AK58" i="28"/>
  <c r="AK41" i="28"/>
  <c r="AK37" i="28"/>
  <c r="AK31" i="28"/>
  <c r="D31" i="28"/>
  <c r="AK22" i="28"/>
  <c r="BK31" i="28"/>
  <c r="AD31" i="28"/>
  <c r="BC36" i="28"/>
  <c r="V36" i="28"/>
  <c r="AU16" i="28"/>
  <c r="N16" i="28"/>
  <c r="AU29" i="28"/>
  <c r="N29" i="28"/>
  <c r="AQ28" i="28"/>
  <c r="J28" i="28"/>
  <c r="R24" i="28"/>
  <c r="BK20" i="28"/>
  <c r="BG44" i="28"/>
  <c r="Z44" i="28"/>
  <c r="J47" i="28"/>
  <c r="AU21" i="28"/>
  <c r="N21" i="28"/>
  <c r="BG34" i="28"/>
  <c r="BG41" i="28"/>
  <c r="Z41" i="28"/>
  <c r="BL40" i="28"/>
  <c r="BH71" i="28"/>
  <c r="AA71" i="28"/>
  <c r="BJ64" i="28"/>
  <c r="AC64" i="28"/>
  <c r="W18" i="28"/>
  <c r="Y57" i="28"/>
  <c r="BB70" i="28"/>
  <c r="U70" i="28"/>
  <c r="AZ48" i="28"/>
  <c r="AX44" i="28"/>
  <c r="Q44" i="28"/>
  <c r="AX25" i="28"/>
  <c r="Q25" i="28"/>
  <c r="AT37" i="28"/>
  <c r="AT21" i="28"/>
  <c r="M21" i="28"/>
  <c r="AZ72" i="28"/>
  <c r="S72" i="28"/>
  <c r="BL20" i="28"/>
  <c r="AE20" i="28"/>
  <c r="AT56" i="28"/>
  <c r="M56" i="28"/>
  <c r="AG42" i="28"/>
  <c r="BL74" i="28"/>
  <c r="AE74" i="28"/>
  <c r="AA49" i="28"/>
  <c r="AC49" i="28"/>
  <c r="BF35" i="28"/>
  <c r="Y35" i="28"/>
  <c r="BB68" i="28"/>
  <c r="U68" i="28"/>
  <c r="Q55" i="28"/>
  <c r="O12" i="28"/>
  <c r="AT30" i="28"/>
  <c r="M30" i="28"/>
  <c r="AT16" i="28"/>
  <c r="M16" i="28"/>
  <c r="BJ56" i="28"/>
  <c r="AC56" i="28"/>
  <c r="BF65" i="28"/>
  <c r="Y65" i="28"/>
  <c r="AX42" i="28"/>
  <c r="Q42" i="28"/>
  <c r="BL33" i="28"/>
  <c r="AE33" i="28"/>
  <c r="AX31" i="28"/>
  <c r="Q31" i="28"/>
  <c r="BN46" i="28"/>
  <c r="AG46" i="28"/>
  <c r="BN22" i="28"/>
  <c r="BH50" i="28"/>
  <c r="AA50" i="28"/>
  <c r="BD38" i="28"/>
  <c r="BF76" i="28"/>
  <c r="Y76" i="28"/>
  <c r="BB69" i="28"/>
  <c r="U69" i="28"/>
  <c r="AZ52" i="28"/>
  <c r="S52" i="28"/>
  <c r="AX34" i="28"/>
  <c r="Q34" i="28"/>
  <c r="AX29" i="28"/>
  <c r="Q29" i="28"/>
  <c r="AT31" i="28"/>
  <c r="M31" i="28"/>
  <c r="BL31" i="28"/>
  <c r="AE31" i="28"/>
  <c r="BJ40" i="28"/>
  <c r="AC40" i="28"/>
  <c r="U23" i="28"/>
  <c r="AR56" i="28"/>
  <c r="K56" i="28"/>
  <c r="K62" i="28"/>
  <c r="AE14" i="28"/>
  <c r="AE59" i="28"/>
  <c r="AC27" i="28"/>
  <c r="Y73" i="28"/>
  <c r="BD71" i="28"/>
  <c r="W71" i="28"/>
  <c r="BB34" i="28"/>
  <c r="BB39" i="28"/>
  <c r="U39" i="28"/>
  <c r="O33" i="28"/>
  <c r="AX70" i="28"/>
  <c r="AT64" i="28"/>
  <c r="AR46" i="28"/>
  <c r="K12" i="28"/>
  <c r="BH60" i="28"/>
  <c r="W66" i="28"/>
  <c r="M13" i="28"/>
  <c r="BB38" i="28"/>
  <c r="U38" i="28"/>
  <c r="AT28" i="28"/>
  <c r="M28" i="28"/>
  <c r="BD77" i="28"/>
  <c r="BF71" i="28"/>
  <c r="Y71" i="28"/>
  <c r="AX24" i="28"/>
  <c r="Q24" i="28"/>
  <c r="AE54" i="28"/>
  <c r="BN40" i="28"/>
  <c r="BL63" i="28"/>
  <c r="BJ15" i="28"/>
  <c r="AC15" i="28"/>
  <c r="BD45" i="28"/>
  <c r="W45" i="28"/>
  <c r="AA23" i="28"/>
  <c r="BB65" i="28"/>
  <c r="U65" i="28"/>
  <c r="BB26" i="28"/>
  <c r="AV51" i="28"/>
  <c r="AT69" i="28"/>
  <c r="M69" i="28"/>
  <c r="K22" i="28"/>
  <c r="K55" i="28"/>
  <c r="BF60" i="28"/>
  <c r="S51" i="28"/>
  <c r="AX36" i="28"/>
  <c r="Q36" i="28"/>
  <c r="AV53" i="28"/>
  <c r="AR73" i="28"/>
  <c r="K73" i="28"/>
  <c r="AG55" i="28"/>
  <c r="BN55" i="28"/>
  <c r="BN33" i="28"/>
  <c r="AG33" i="28"/>
  <c r="BJ22" i="28"/>
  <c r="BH64" i="28"/>
  <c r="BJ76" i="28"/>
  <c r="BF32" i="28"/>
  <c r="Y32" i="28"/>
  <c r="U53" i="28"/>
  <c r="AX68" i="28"/>
  <c r="Q68" i="28"/>
  <c r="AV37" i="28"/>
  <c r="AR27" i="28"/>
  <c r="AR72" i="28"/>
  <c r="K72" i="28"/>
  <c r="O42" i="28"/>
  <c r="BB57" i="28"/>
  <c r="BH76" i="28"/>
  <c r="AA76" i="28"/>
  <c r="BH24" i="28"/>
  <c r="AA24" i="28"/>
  <c r="BN52" i="28"/>
  <c r="AG52" i="28"/>
  <c r="BM38" i="28"/>
  <c r="AF38" i="28"/>
  <c r="AB65" i="28"/>
  <c r="BI25" i="28"/>
  <c r="AB25" i="28"/>
  <c r="AW58" i="28"/>
  <c r="P58" i="28"/>
  <c r="AW18" i="28"/>
  <c r="P18" i="28"/>
  <c r="AS45" i="28"/>
  <c r="L13" i="28"/>
  <c r="BI48" i="28"/>
  <c r="AB48" i="28"/>
  <c r="BE75" i="28"/>
  <c r="BE43" i="28"/>
  <c r="X43" i="28"/>
  <c r="BA70" i="28"/>
  <c r="T70" i="28"/>
  <c r="BA22" i="28"/>
  <c r="T22" i="28"/>
  <c r="AW57" i="28"/>
  <c r="P57" i="28"/>
  <c r="AW25" i="28"/>
  <c r="P25" i="28"/>
  <c r="AS52" i="28"/>
  <c r="L52" i="28"/>
  <c r="E78" i="28"/>
  <c r="BM52" i="28"/>
  <c r="AF52" i="28"/>
  <c r="BI47" i="28"/>
  <c r="AB47" i="28"/>
  <c r="BE66" i="28"/>
  <c r="X66" i="28"/>
  <c r="BE34" i="28"/>
  <c r="BA69" i="28"/>
  <c r="T69" i="28"/>
  <c r="T37" i="28"/>
  <c r="AW72" i="28"/>
  <c r="P72" i="28"/>
  <c r="AW40" i="28"/>
  <c r="P40" i="28"/>
  <c r="AS75" i="28"/>
  <c r="L75" i="28"/>
  <c r="AS43" i="28"/>
  <c r="L43" i="28"/>
  <c r="BM75" i="28"/>
  <c r="BM43" i="28"/>
  <c r="AF43" i="28"/>
  <c r="BI46" i="28"/>
  <c r="AB46" i="28"/>
  <c r="BA76" i="28"/>
  <c r="T76" i="28"/>
  <c r="BA36" i="28"/>
  <c r="T36" i="28"/>
  <c r="AW63" i="28"/>
  <c r="P63" i="28"/>
  <c r="AW31" i="28"/>
  <c r="P31" i="28"/>
  <c r="AS66" i="28"/>
  <c r="AS34" i="28"/>
  <c r="L34" i="28"/>
  <c r="AF50" i="28"/>
  <c r="BM18" i="28"/>
  <c r="AF18" i="28"/>
  <c r="BI45" i="28"/>
  <c r="AB45" i="28"/>
  <c r="X72" i="28"/>
  <c r="X40" i="28"/>
  <c r="T75" i="28"/>
  <c r="T43" i="28"/>
  <c r="P70" i="28"/>
  <c r="AW38" i="28"/>
  <c r="P38" i="28"/>
  <c r="AS73" i="28"/>
  <c r="L73" i="28"/>
  <c r="AS33" i="28"/>
  <c r="AZ78" i="28"/>
  <c r="S78" i="28"/>
  <c r="AF49" i="28"/>
  <c r="BM17" i="28"/>
  <c r="AB44" i="28"/>
  <c r="BE47" i="28"/>
  <c r="X47" i="28"/>
  <c r="BA74" i="28"/>
  <c r="T74" i="28"/>
  <c r="BA42" i="28"/>
  <c r="AW77" i="28"/>
  <c r="P77" i="28"/>
  <c r="AW37" i="28"/>
  <c r="P37" i="28"/>
  <c r="L72" i="28"/>
  <c r="AS24" i="28"/>
  <c r="L24" i="28"/>
  <c r="M78" i="28"/>
  <c r="BM48" i="28"/>
  <c r="AF48" i="28"/>
  <c r="BI67" i="28"/>
  <c r="AB27" i="28"/>
  <c r="BE46" i="28"/>
  <c r="X46" i="28"/>
  <c r="BA73" i="28"/>
  <c r="T73" i="28"/>
  <c r="BA25" i="28"/>
  <c r="T25" i="28"/>
  <c r="AW60" i="28"/>
  <c r="P60" i="28"/>
  <c r="AW28" i="28"/>
  <c r="P28" i="28"/>
  <c r="AS63" i="28"/>
  <c r="L63" i="28"/>
  <c r="AS31" i="28"/>
  <c r="L31" i="28"/>
  <c r="BM71" i="28"/>
  <c r="AF71" i="28"/>
  <c r="AF39" i="28"/>
  <c r="BI74" i="28"/>
  <c r="BI34" i="28"/>
  <c r="AB34" i="28"/>
  <c r="X61" i="28"/>
  <c r="BA56" i="28"/>
  <c r="BA16" i="28"/>
  <c r="T16" i="28"/>
  <c r="AW51" i="28"/>
  <c r="P51" i="28"/>
  <c r="AW19" i="28"/>
  <c r="P19" i="28"/>
  <c r="AS46" i="28"/>
  <c r="L46" i="28"/>
  <c r="U79" i="28"/>
  <c r="BF79" i="28"/>
  <c r="Y79" i="28"/>
  <c r="B80" i="28"/>
  <c r="AI80" i="28"/>
  <c r="BM79" i="28"/>
  <c r="AT80" i="28"/>
  <c r="BJ81" i="28"/>
  <c r="AX81" i="28"/>
  <c r="AT81" i="28"/>
  <c r="M81" i="28"/>
  <c r="AO82" i="28"/>
  <c r="H82" i="28"/>
  <c r="BN82" i="28"/>
  <c r="AG82" i="28"/>
  <c r="AC82" i="28"/>
  <c r="AN87" i="28"/>
  <c r="BN84" i="28"/>
  <c r="AG84" i="28"/>
  <c r="AL84" i="28"/>
  <c r="AK84" i="28"/>
  <c r="D84" i="28"/>
  <c r="BD85" i="28"/>
  <c r="W85" i="28"/>
  <c r="AS86" i="28"/>
  <c r="L86" i="28"/>
  <c r="L87" i="28"/>
  <c r="BE86" i="28"/>
  <c r="X87" i="28"/>
  <c r="AJ60" i="28"/>
  <c r="C60" i="28"/>
  <c r="C20" i="28"/>
  <c r="AJ72" i="28"/>
  <c r="AJ27" i="28"/>
  <c r="C27" i="28"/>
  <c r="AN51" i="28"/>
  <c r="G51" i="28"/>
  <c r="B51" i="28"/>
  <c r="B42" i="28"/>
  <c r="AO59" i="28"/>
  <c r="H59" i="28"/>
  <c r="AO70" i="28"/>
  <c r="H70" i="28"/>
  <c r="AT84" i="28"/>
  <c r="M84" i="28"/>
  <c r="AM33" i="28"/>
  <c r="F33" i="28"/>
  <c r="AP23" i="28"/>
  <c r="AP45" i="28"/>
  <c r="G52" i="28"/>
  <c r="AN53" i="28"/>
  <c r="G53" i="28"/>
  <c r="AP15" i="28"/>
  <c r="AN54" i="28"/>
  <c r="G54" i="28"/>
  <c r="I62" i="28"/>
  <c r="AO39" i="28"/>
  <c r="H39" i="28"/>
  <c r="AO19" i="28"/>
  <c r="H19" i="28"/>
  <c r="AO25" i="28"/>
  <c r="H25" i="28"/>
  <c r="AO63" i="28"/>
  <c r="AP72" i="28"/>
  <c r="AI56" i="28"/>
  <c r="B56" i="28"/>
  <c r="AI45" i="28"/>
  <c r="B45" i="28"/>
  <c r="AI58" i="28"/>
  <c r="AI60" i="28"/>
  <c r="B60" i="28"/>
  <c r="AJ63" i="28"/>
  <c r="C63" i="28"/>
  <c r="AJ62" i="28"/>
  <c r="AL52" i="28"/>
  <c r="E52" i="28"/>
  <c r="AJ56" i="28"/>
  <c r="C56" i="28"/>
  <c r="AL60" i="28"/>
  <c r="E60" i="28"/>
  <c r="AL46" i="28"/>
  <c r="E46" i="28"/>
  <c r="AJ17" i="28"/>
  <c r="AK76" i="28"/>
  <c r="D43" i="28"/>
  <c r="D72" i="28"/>
  <c r="AK35" i="28"/>
  <c r="D35" i="28"/>
  <c r="AK30" i="28"/>
  <c r="AK17" i="28"/>
  <c r="BG38" i="28"/>
  <c r="Z38" i="28"/>
  <c r="AU34" i="28"/>
  <c r="BC45" i="28"/>
  <c r="V45" i="28"/>
  <c r="AU42" i="28"/>
  <c r="N42" i="28"/>
  <c r="BG24" i="28"/>
  <c r="Z27" i="28"/>
  <c r="N14" i="28"/>
  <c r="BG40" i="28"/>
  <c r="Z40" i="28"/>
  <c r="AQ40" i="28"/>
  <c r="J40" i="28"/>
  <c r="AU18" i="28"/>
  <c r="N18" i="28"/>
  <c r="V35" i="28"/>
  <c r="BK24" i="28"/>
  <c r="AD24" i="28"/>
  <c r="BL37" i="28"/>
  <c r="AE37" i="28"/>
  <c r="BF34" i="28"/>
  <c r="AC13" i="28"/>
  <c r="BD34" i="28"/>
  <c r="W34" i="28"/>
  <c r="BF72" i="28"/>
  <c r="Y72" i="28"/>
  <c r="BB74" i="28"/>
  <c r="U74" i="28"/>
  <c r="AZ64" i="28"/>
  <c r="S64" i="28"/>
  <c r="AX76" i="28"/>
  <c r="Q76" i="28"/>
  <c r="AV41" i="28"/>
  <c r="O41" i="28"/>
  <c r="BJ34" i="28"/>
  <c r="AC34" i="28"/>
  <c r="AX49" i="28"/>
  <c r="Q49" i="28"/>
  <c r="BD65" i="28"/>
  <c r="W65" i="28"/>
  <c r="BN24" i="28"/>
  <c r="AG24" i="28"/>
  <c r="BL26" i="28"/>
  <c r="AE26" i="28"/>
  <c r="BH27" i="28"/>
  <c r="BD21" i="28"/>
  <c r="W21" i="28"/>
  <c r="BH65" i="28"/>
  <c r="AA65" i="28"/>
  <c r="BJ65" i="28"/>
  <c r="AC65" i="28"/>
  <c r="BD23" i="28"/>
  <c r="BB31" i="28"/>
  <c r="U31" i="28"/>
  <c r="AX48" i="28"/>
  <c r="Q48" i="28"/>
  <c r="AV28" i="28"/>
  <c r="AT55" i="28"/>
  <c r="M55" i="28"/>
  <c r="AR38" i="28"/>
  <c r="K38" i="28"/>
  <c r="K47" i="28"/>
  <c r="BH54" i="28"/>
  <c r="AZ39" i="28"/>
  <c r="S39" i="28"/>
  <c r="O49" i="28"/>
  <c r="BJ35" i="28"/>
  <c r="AC35" i="28"/>
  <c r="AR52" i="28"/>
  <c r="BN27" i="28"/>
  <c r="AC14" i="28"/>
  <c r="BH72" i="28"/>
  <c r="AA72" i="28"/>
  <c r="AC36" i="28"/>
  <c r="W16" i="28"/>
  <c r="BF24" i="28"/>
  <c r="S63" i="28"/>
  <c r="AZ53" i="28"/>
  <c r="S53" i="28"/>
  <c r="AZ68" i="28"/>
  <c r="S68" i="28"/>
  <c r="AX66" i="28"/>
  <c r="K49" i="28"/>
  <c r="AE48" i="28"/>
  <c r="BD20" i="28"/>
  <c r="W20" i="28"/>
  <c r="AV26" i="28"/>
  <c r="O26" i="28"/>
  <c r="BF55" i="28"/>
  <c r="Y55" i="28"/>
  <c r="BN28" i="28"/>
  <c r="AG28" i="28"/>
  <c r="BL46" i="28"/>
  <c r="AE46" i="28"/>
  <c r="BL75" i="28"/>
  <c r="AE75" i="28"/>
  <c r="BJ43" i="28"/>
  <c r="BH69" i="28"/>
  <c r="AA69" i="28"/>
  <c r="BD64" i="28"/>
  <c r="W64" i="28"/>
  <c r="BB42" i="28"/>
  <c r="U42" i="28"/>
  <c r="BB71" i="28"/>
  <c r="U71" i="28"/>
  <c r="AX63" i="28"/>
  <c r="Q63" i="28"/>
  <c r="AX23" i="28"/>
  <c r="Q23" i="28"/>
  <c r="AV63" i="28"/>
  <c r="O63" i="28"/>
  <c r="AR74" i="28"/>
  <c r="K74" i="28"/>
  <c r="BN31" i="28"/>
  <c r="AG31" i="28"/>
  <c r="BJ24" i="28"/>
  <c r="BB46" i="28"/>
  <c r="U46" i="28"/>
  <c r="AG59" i="28"/>
  <c r="BN59" i="28"/>
  <c r="BB55" i="28"/>
  <c r="U55" i="28"/>
  <c r="AG54" i="28"/>
  <c r="BH38" i="28"/>
  <c r="BB36" i="28"/>
  <c r="U36" i="28"/>
  <c r="AT35" i="28"/>
  <c r="AX54" i="28"/>
  <c r="Q54" i="28"/>
  <c r="BN72" i="28"/>
  <c r="AG72" i="28"/>
  <c r="BL29" i="28"/>
  <c r="BJ47" i="28"/>
  <c r="AC47" i="28"/>
  <c r="BF77" i="28"/>
  <c r="Y77" i="28"/>
  <c r="BJ41" i="28"/>
  <c r="AC41" i="28"/>
  <c r="BF66" i="28"/>
  <c r="Y66" i="28"/>
  <c r="BB47" i="28"/>
  <c r="U47" i="28"/>
  <c r="S26" i="28"/>
  <c r="AX27" i="28"/>
  <c r="Q27" i="28"/>
  <c r="AV67" i="28"/>
  <c r="O67" i="28"/>
  <c r="AT47" i="28"/>
  <c r="K71" i="28"/>
  <c r="BF68" i="28"/>
  <c r="Y68" i="28"/>
  <c r="BB27" i="28"/>
  <c r="U27" i="28"/>
  <c r="O14" i="28"/>
  <c r="AT60" i="28"/>
  <c r="M60" i="28"/>
  <c r="AT33" i="28"/>
  <c r="AZ16" i="28"/>
  <c r="AP78" i="28"/>
  <c r="BN44" i="28"/>
  <c r="BL49" i="28"/>
  <c r="AE49" i="28"/>
  <c r="BJ38" i="28"/>
  <c r="AC38" i="28"/>
  <c r="Y62" i="28"/>
  <c r="BH42" i="28"/>
  <c r="AA42" i="28"/>
  <c r="BD70" i="28"/>
  <c r="W70" i="28"/>
  <c r="S69" i="28"/>
  <c r="Q50" i="28"/>
  <c r="AV69" i="28"/>
  <c r="K57" i="28"/>
  <c r="AV48" i="28"/>
  <c r="O48" i="28"/>
  <c r="O25" i="28"/>
  <c r="BB41" i="28"/>
  <c r="U41" i="28"/>
  <c r="BH68" i="28"/>
  <c r="AA68" i="28"/>
  <c r="AV78" i="28"/>
  <c r="BM30" i="28"/>
  <c r="BI57" i="28"/>
  <c r="AB57" i="28"/>
  <c r="BI17" i="28"/>
  <c r="AB17" i="28"/>
  <c r="BA47" i="28"/>
  <c r="T47" i="28"/>
  <c r="AW50" i="28"/>
  <c r="P50" i="28"/>
  <c r="AS77" i="28"/>
  <c r="L77" i="28"/>
  <c r="AS37" i="28"/>
  <c r="BM69" i="28"/>
  <c r="AF69" i="28"/>
  <c r="BI72" i="28"/>
  <c r="AB72" i="28"/>
  <c r="BI32" i="28"/>
  <c r="AB32" i="28"/>
  <c r="BE67" i="28"/>
  <c r="X67" i="28"/>
  <c r="BE35" i="28"/>
  <c r="X35" i="28"/>
  <c r="BA54" i="28"/>
  <c r="T54" i="28"/>
  <c r="P49" i="28"/>
  <c r="AW17" i="28"/>
  <c r="P17" i="28"/>
  <c r="AS20" i="28"/>
  <c r="L20" i="28"/>
  <c r="BM76" i="28"/>
  <c r="AF76" i="28"/>
  <c r="BM44" i="28"/>
  <c r="AF44" i="28"/>
  <c r="BI71" i="28"/>
  <c r="AB71" i="28"/>
  <c r="AB39" i="28"/>
  <c r="BE58" i="28"/>
  <c r="BE26" i="28"/>
  <c r="BA61" i="28"/>
  <c r="T61" i="28"/>
  <c r="BA29" i="28"/>
  <c r="AW64" i="28"/>
  <c r="P64" i="28"/>
  <c r="AW32" i="28"/>
  <c r="P32" i="28"/>
  <c r="AS67" i="28"/>
  <c r="L67" i="28"/>
  <c r="AS35" i="28"/>
  <c r="L35" i="28"/>
  <c r="BM67" i="28"/>
  <c r="AF67" i="28"/>
  <c r="BM19" i="28"/>
  <c r="AF19" i="28"/>
  <c r="BI38" i="28"/>
  <c r="BE65" i="28"/>
  <c r="X65" i="28"/>
  <c r="BA68" i="28"/>
  <c r="T68" i="28"/>
  <c r="BA20" i="28"/>
  <c r="T20" i="28"/>
  <c r="AW55" i="28"/>
  <c r="P55" i="28"/>
  <c r="AW23" i="28"/>
  <c r="P23" i="28"/>
  <c r="AS58" i="28"/>
  <c r="L58" i="28"/>
  <c r="Y78" i="28"/>
  <c r="BM42" i="28"/>
  <c r="AF42" i="28"/>
  <c r="AB77" i="28"/>
  <c r="BI29" i="28"/>
  <c r="AB29" i="28"/>
  <c r="BE64" i="28"/>
  <c r="X64" i="28"/>
  <c r="X32" i="28"/>
  <c r="T67" i="28"/>
  <c r="T35" i="28"/>
  <c r="AW62" i="28"/>
  <c r="P62" i="28"/>
  <c r="AW30" i="28"/>
  <c r="P30" i="28"/>
  <c r="AS57" i="28"/>
  <c r="L57" i="28"/>
  <c r="AS25" i="28"/>
  <c r="L25" i="28"/>
  <c r="BM73" i="28"/>
  <c r="AF73" i="28"/>
  <c r="BM41" i="28"/>
  <c r="AF41" i="28"/>
  <c r="BI76" i="28"/>
  <c r="AB76" i="28"/>
  <c r="BI36" i="28"/>
  <c r="BE71" i="28"/>
  <c r="X71" i="28"/>
  <c r="BE39" i="28"/>
  <c r="X39" i="28"/>
  <c r="T66" i="28"/>
  <c r="AW69" i="28"/>
  <c r="P69" i="28"/>
  <c r="AW29" i="28"/>
  <c r="P29" i="28"/>
  <c r="AS64" i="28"/>
  <c r="L64" i="28"/>
  <c r="AS16" i="28"/>
  <c r="L16" i="28"/>
  <c r="BM72" i="28"/>
  <c r="AF72" i="28"/>
  <c r="AF40" i="28"/>
  <c r="BI59" i="28"/>
  <c r="AB59" i="28"/>
  <c r="BE70" i="28"/>
  <c r="X70" i="28"/>
  <c r="BE38" i="28"/>
  <c r="X38" i="28"/>
  <c r="BA65" i="28"/>
  <c r="T65" i="28"/>
  <c r="BA17" i="28"/>
  <c r="T17" i="28"/>
  <c r="AW52" i="28"/>
  <c r="P52" i="28"/>
  <c r="AW20" i="28"/>
  <c r="P20" i="28"/>
  <c r="AS55" i="28"/>
  <c r="L55" i="28"/>
  <c r="AS23" i="28"/>
  <c r="L23" i="28"/>
  <c r="BM63" i="28"/>
  <c r="AF63" i="28"/>
  <c r="AF31" i="28"/>
  <c r="BI58" i="28"/>
  <c r="AB58" i="28"/>
  <c r="BI26" i="28"/>
  <c r="AB26" i="28"/>
  <c r="BE53" i="28"/>
  <c r="T48" i="28"/>
  <c r="AW75" i="28"/>
  <c r="P75" i="28"/>
  <c r="AW43" i="28"/>
  <c r="AS70" i="28"/>
  <c r="L70" i="28"/>
  <c r="AS38" i="28"/>
  <c r="L38" i="28"/>
  <c r="BH79" i="28"/>
  <c r="AS78" i="28"/>
  <c r="L78" i="28"/>
  <c r="BI79" i="28"/>
  <c r="BA79" i="28"/>
  <c r="AR80" i="28"/>
  <c r="K80" i="28"/>
  <c r="AV80" i="28"/>
  <c r="O80" i="28"/>
  <c r="O81" i="28"/>
  <c r="BA80" i="28"/>
  <c r="T80" i="28"/>
  <c r="AA81" i="28"/>
  <c r="AW81" i="28"/>
  <c r="P81" i="28"/>
  <c r="AT82" i="28"/>
  <c r="M82" i="28"/>
  <c r="AF82" i="28"/>
  <c r="BN83" i="28"/>
  <c r="AG83" i="28"/>
  <c r="BN87" i="28"/>
  <c r="AV84" i="28"/>
  <c r="O84" i="28"/>
  <c r="D83" i="28"/>
  <c r="AK87" i="28"/>
  <c r="AS84" i="28"/>
  <c r="L84" i="28"/>
  <c r="AP85" i="28"/>
  <c r="AJ85" i="28"/>
  <c r="C85" i="28"/>
  <c r="L85" i="28"/>
  <c r="P86" i="28"/>
  <c r="P87" i="28"/>
  <c r="AB86" i="28"/>
  <c r="AB87" i="28"/>
  <c r="D69" i="28"/>
  <c r="AN76" i="28"/>
  <c r="AJ58" i="28"/>
  <c r="AN73" i="28"/>
  <c r="L69" i="28"/>
  <c r="L37" i="28"/>
  <c r="BM39" i="28"/>
  <c r="BM31" i="28"/>
  <c r="X26" i="28"/>
  <c r="BE56" i="28"/>
  <c r="BE24" i="28"/>
  <c r="BB86" i="28"/>
  <c r="BB85" i="28"/>
  <c r="S23" i="28"/>
  <c r="AV22" i="28"/>
  <c r="BK43" i="28"/>
  <c r="AK90" i="28"/>
  <c r="AL42" i="28"/>
  <c r="AO32" i="28"/>
  <c r="AT62" i="28"/>
  <c r="BK40" i="28"/>
  <c r="V44" i="28"/>
  <c r="AJ55" i="28"/>
  <c r="AR32" i="28"/>
  <c r="S16" i="28"/>
  <c r="C74" i="28"/>
  <c r="AN81" i="28"/>
  <c r="BG27" i="28"/>
  <c r="AL71" i="28"/>
  <c r="AL62" i="28"/>
  <c r="G81" i="28"/>
  <c r="AI90" i="28"/>
  <c r="I12" i="28"/>
  <c r="AK43" i="28"/>
  <c r="B76" i="28"/>
  <c r="AK48" i="28"/>
  <c r="Y24" i="28"/>
  <c r="U78" i="28"/>
  <c r="K13" i="28"/>
  <c r="AT83" i="28"/>
  <c r="BH81" i="28"/>
  <c r="AL54" i="28"/>
  <c r="AK53" i="28"/>
  <c r="AD30" i="28"/>
  <c r="BD15" i="28"/>
  <c r="O24" i="28"/>
  <c r="O30" i="28"/>
  <c r="S57" i="28"/>
  <c r="BM28" i="28"/>
  <c r="AO46" i="28"/>
  <c r="H13" i="28"/>
  <c r="AK50" i="28"/>
  <c r="D17" i="28"/>
  <c r="M12" i="28"/>
  <c r="AA36" i="28"/>
  <c r="BB37" i="28"/>
  <c r="M23" i="28"/>
  <c r="AT40" i="28"/>
  <c r="BH29" i="28"/>
  <c r="Q13" i="28"/>
  <c r="AT29" i="28"/>
  <c r="AA12" i="28"/>
  <c r="BJ46" i="28"/>
  <c r="AZ37" i="28"/>
  <c r="BB53" i="28"/>
  <c r="O69" i="28"/>
  <c r="K64" i="28"/>
  <c r="AG35" i="28"/>
  <c r="M64" i="28"/>
  <c r="BN25" i="28"/>
  <c r="AA56" i="28"/>
  <c r="BF54" i="28"/>
  <c r="S48" i="28"/>
  <c r="AE70" i="28"/>
  <c r="S60" i="28"/>
  <c r="AE29" i="28"/>
  <c r="AR71" i="28"/>
  <c r="AC55" i="28"/>
  <c r="AC29" i="28"/>
  <c r="S30" i="28"/>
  <c r="BN70" i="28"/>
  <c r="AF17" i="28"/>
  <c r="BI39" i="28"/>
  <c r="BM49" i="28"/>
  <c r="BI44" i="28"/>
  <c r="AF37" i="28"/>
  <c r="BE84" i="28"/>
  <c r="W84" i="28"/>
  <c r="AN90" i="28"/>
  <c r="P67" i="28"/>
  <c r="AJ90" i="28"/>
  <c r="AS30" i="28"/>
  <c r="BF31" i="28"/>
  <c r="I68" i="28"/>
  <c r="AS22" i="28"/>
  <c r="AR49" i="28"/>
  <c r="BN67" i="28"/>
  <c r="AL90" i="28"/>
  <c r="BF21" i="28"/>
  <c r="W77" i="28"/>
  <c r="AE56" i="28"/>
  <c r="E71" i="28"/>
  <c r="AN89" i="28"/>
  <c r="W81" i="28"/>
  <c r="AN24" i="28"/>
  <c r="N34" i="28"/>
  <c r="V39" i="28"/>
  <c r="BK38" i="28"/>
  <c r="H35" i="28"/>
  <c r="AO15" i="28"/>
  <c r="AK78" i="28"/>
  <c r="D71" i="28"/>
  <c r="D37" i="28"/>
  <c r="BC24" i="28"/>
  <c r="AK89" i="28"/>
  <c r="AJ84" i="28"/>
  <c r="H63" i="28"/>
  <c r="AP51" i="28"/>
  <c r="F26" i="28"/>
  <c r="F23" i="28"/>
  <c r="AI74" i="28"/>
  <c r="X13" i="28"/>
  <c r="AF30" i="28"/>
  <c r="AF22" i="28"/>
  <c r="T34" i="28"/>
  <c r="AB79" i="28"/>
  <c r="BE37" i="28"/>
  <c r="AS69" i="28"/>
  <c r="AA79" i="28"/>
  <c r="BA43" i="28"/>
  <c r="T32" i="28"/>
  <c r="P46" i="28"/>
  <c r="BM50" i="28"/>
  <c r="X77" i="28"/>
  <c r="V30" i="28"/>
  <c r="BL70" i="28"/>
  <c r="BK90" i="28"/>
  <c r="BB84" i="28"/>
  <c r="F31" i="28"/>
  <c r="G37" i="28"/>
  <c r="AN62" i="28"/>
  <c r="C65" i="28"/>
  <c r="C72" i="28"/>
  <c r="BK17" i="28"/>
  <c r="AQ90" i="28"/>
  <c r="I25" i="28"/>
  <c r="AA14" i="28"/>
  <c r="BB76" i="28"/>
  <c r="B36" i="28"/>
  <c r="F36" i="28"/>
  <c r="E54" i="28"/>
  <c r="AJ44" i="28"/>
  <c r="AK81" i="28"/>
  <c r="AQ36" i="28"/>
  <c r="R21" i="28"/>
  <c r="W13" i="28"/>
  <c r="AG40" i="28"/>
  <c r="BH70" i="28"/>
  <c r="O55" i="28"/>
  <c r="AT48" i="28"/>
  <c r="M35" i="28"/>
  <c r="BB29" i="28"/>
  <c r="BH20" i="28"/>
  <c r="AY46" i="28"/>
  <c r="J27" i="28"/>
  <c r="BC90" i="28"/>
  <c r="AQ89" i="28"/>
  <c r="AP69" i="28"/>
  <c r="AP20" i="28"/>
  <c r="E73" i="28"/>
  <c r="AC59" i="28"/>
  <c r="BJ27" i="28"/>
  <c r="BF63" i="28"/>
  <c r="S35" i="28"/>
  <c r="Q70" i="28"/>
  <c r="O37" i="28"/>
  <c r="O53" i="28"/>
  <c r="AL21" i="28"/>
  <c r="Z32" i="28"/>
  <c r="BF88" i="28"/>
  <c r="BH32" i="28"/>
  <c r="M54" i="28"/>
  <c r="AI42" i="28"/>
  <c r="AN27" i="28"/>
  <c r="I35" i="28"/>
  <c r="AO58" i="28"/>
  <c r="D62" i="28"/>
  <c r="Y45" i="28"/>
  <c r="AA64" i="28"/>
  <c r="AY90" i="28"/>
  <c r="AM89" i="28"/>
  <c r="H37" i="28"/>
  <c r="AI15" i="28"/>
  <c r="AU90" i="28"/>
  <c r="Z17" i="28"/>
  <c r="AM15" i="28"/>
  <c r="BF37" i="28"/>
  <c r="O22" i="28"/>
  <c r="I14" i="28"/>
  <c r="B31" i="28"/>
  <c r="F47" i="28"/>
  <c r="G18" i="28"/>
  <c r="BG90" i="28"/>
  <c r="AU88" i="28"/>
  <c r="AJ33" i="28"/>
  <c r="E12" i="28"/>
  <c r="D33" i="28"/>
  <c r="D25" i="28"/>
  <c r="K27" i="28"/>
  <c r="Z46" i="28"/>
  <c r="AM90" i="28"/>
  <c r="BG89" i="28"/>
  <c r="AK33" i="28"/>
  <c r="E40" i="28"/>
  <c r="AO33" i="28"/>
  <c r="H73" i="28"/>
  <c r="AL79" i="28"/>
  <c r="Z34" i="28"/>
  <c r="V32" i="28"/>
  <c r="BK41" i="28"/>
  <c r="Q66" i="28"/>
  <c r="O44" i="28"/>
  <c r="AV81" i="28"/>
  <c r="BJ84" i="28"/>
  <c r="Q84" i="28"/>
  <c r="BC88" i="28"/>
  <c r="BE89" i="28"/>
  <c r="D41" i="28"/>
  <c r="U21" i="28"/>
  <c r="AB50" i="28"/>
  <c r="AN88" i="28"/>
  <c r="AY88" i="28"/>
  <c r="BG88" i="28"/>
  <c r="AE19" i="28"/>
  <c r="AA27" i="28"/>
  <c r="T72" i="28"/>
  <c r="T64" i="28"/>
  <c r="AA84" i="28"/>
  <c r="AU89" i="28"/>
  <c r="AK69" i="28"/>
  <c r="BE40" i="28"/>
  <c r="AK83" i="28"/>
  <c r="BK89" i="28"/>
  <c r="AR55" i="28"/>
  <c r="BK88" i="28"/>
  <c r="D12" i="28"/>
  <c r="Y37" i="28"/>
  <c r="Y75" i="28"/>
  <c r="AM88" i="28"/>
  <c r="AQ88" i="28"/>
  <c r="BC89" i="28"/>
  <c r="AY89" i="28"/>
  <c r="AS85" i="28"/>
  <c r="BI86" i="28"/>
  <c r="AA20" i="28"/>
  <c r="AE77" i="28"/>
  <c r="E31" i="28"/>
  <c r="AL29" i="28"/>
  <c r="AG44" i="28"/>
  <c r="BH90" i="28"/>
  <c r="BC25" i="28"/>
  <c r="AM44" i="28"/>
  <c r="BA32" i="28"/>
  <c r="T86" i="28" l="1"/>
  <c r="BA89" i="28"/>
  <c r="S86" i="28"/>
  <c r="AZ89" i="28"/>
  <c r="AE85" i="28"/>
  <c r="BL88" i="28"/>
  <c r="I85" i="28"/>
  <c r="AP88" i="28"/>
  <c r="X14" i="28"/>
  <c r="O78" i="28"/>
  <c r="Y34" i="28"/>
  <c r="AS72" i="28"/>
  <c r="AZ19" i="28"/>
  <c r="L19" i="28"/>
  <c r="AA67" i="28"/>
  <c r="L27" i="28"/>
  <c r="AV40" i="28"/>
  <c r="BN47" i="28"/>
  <c r="U73" i="28"/>
  <c r="U50" i="28"/>
  <c r="M37" i="28"/>
  <c r="J33" i="28"/>
  <c r="X21" i="28"/>
  <c r="AC43" i="28"/>
  <c r="BA37" i="28"/>
  <c r="BM20" i="28"/>
  <c r="AB41" i="28"/>
  <c r="BL80" i="28"/>
  <c r="X53" i="28"/>
  <c r="AF28" i="28"/>
  <c r="AX17" i="28"/>
  <c r="I48" i="28"/>
  <c r="AM29" i="28"/>
  <c r="F12" i="28"/>
  <c r="G73" i="28"/>
  <c r="G21" i="28"/>
  <c r="H55" i="28"/>
  <c r="H12" i="28"/>
  <c r="AK72" i="28"/>
  <c r="AI34" i="28"/>
  <c r="B71" i="28"/>
  <c r="D66" i="28"/>
  <c r="AK20" i="28"/>
  <c r="D80" i="28"/>
  <c r="C81" i="28"/>
  <c r="C55" i="28"/>
  <c r="E51" i="28"/>
  <c r="D47" i="28"/>
  <c r="AN43" i="28"/>
  <c r="G43" i="28"/>
  <c r="BA44" i="28"/>
  <c r="T44" i="28"/>
  <c r="AQ84" i="28"/>
  <c r="J84" i="28"/>
  <c r="BC73" i="28"/>
  <c r="BK84" i="28"/>
  <c r="AD84" i="28"/>
  <c r="AQ74" i="28"/>
  <c r="J74" i="28"/>
  <c r="BC80" i="28"/>
  <c r="V80" i="28"/>
  <c r="AY65" i="28"/>
  <c r="R65" i="28"/>
  <c r="BK83" i="28"/>
  <c r="AD83" i="28"/>
  <c r="BK87" i="28"/>
  <c r="AQ52" i="28"/>
  <c r="J52" i="28"/>
  <c r="BC77" i="28"/>
  <c r="V77" i="28"/>
  <c r="BM74" i="28"/>
  <c r="AF74" i="28"/>
  <c r="AY48" i="28"/>
  <c r="AU77" i="28"/>
  <c r="N77" i="28"/>
  <c r="BG71" i="28"/>
  <c r="AV71" i="28"/>
  <c r="BG63" i="28"/>
  <c r="Z63" i="28"/>
  <c r="AP22" i="28"/>
  <c r="I22" i="28"/>
  <c r="AY77" i="28"/>
  <c r="R77" i="28"/>
  <c r="BG86" i="28"/>
  <c r="Z86" i="28"/>
  <c r="Z87" i="28"/>
  <c r="AY73" i="28"/>
  <c r="R73" i="28"/>
  <c r="BH59" i="28"/>
  <c r="AA59" i="28"/>
  <c r="AM70" i="28"/>
  <c r="F70" i="28"/>
  <c r="AM55" i="28"/>
  <c r="F55" i="28"/>
  <c r="AR40" i="28"/>
  <c r="K40" i="28"/>
  <c r="AY71" i="28"/>
  <c r="R71" i="28"/>
  <c r="AM62" i="28"/>
  <c r="F62" i="28"/>
  <c r="AK56" i="28"/>
  <c r="D56" i="28"/>
  <c r="BF84" i="28"/>
  <c r="Y84" i="28"/>
  <c r="AY52" i="28"/>
  <c r="R52" i="28"/>
  <c r="AL68" i="28"/>
  <c r="E68" i="28"/>
  <c r="AO48" i="28"/>
  <c r="H48" i="28"/>
  <c r="BC86" i="28"/>
  <c r="V86" i="28"/>
  <c r="V87" i="28"/>
  <c r="BB75" i="28"/>
  <c r="U75" i="28"/>
  <c r="AY38" i="28"/>
  <c r="R38" i="28"/>
  <c r="BK77" i="28"/>
  <c r="AD77" i="28"/>
  <c r="BG59" i="28"/>
  <c r="Z59" i="28"/>
  <c r="F79" i="28"/>
  <c r="AM53" i="28"/>
  <c r="F53" i="28"/>
  <c r="AU56" i="28"/>
  <c r="N56" i="28"/>
  <c r="AT39" i="28"/>
  <c r="M39" i="28"/>
  <c r="BC58" i="28"/>
  <c r="V58" i="28"/>
  <c r="AS32" i="28"/>
  <c r="L32" i="28"/>
  <c r="BE57" i="28"/>
  <c r="X57" i="28"/>
  <c r="AB66" i="28"/>
  <c r="AO65" i="28"/>
  <c r="H65" i="28"/>
  <c r="AX51" i="28"/>
  <c r="Q51" i="28"/>
  <c r="AY30" i="28"/>
  <c r="R30" i="28"/>
  <c r="AP44" i="28"/>
  <c r="BL44" i="28"/>
  <c r="AE44" i="28"/>
  <c r="BM77" i="28"/>
  <c r="AF77" i="28"/>
  <c r="AJ86" i="28"/>
  <c r="C86" i="28"/>
  <c r="C87" i="28"/>
  <c r="BM78" i="28"/>
  <c r="AF78" i="28"/>
  <c r="AX74" i="28"/>
  <c r="Q74" i="28"/>
  <c r="AR15" i="28"/>
  <c r="K15" i="28"/>
  <c r="BL50" i="28"/>
  <c r="AE50" i="28"/>
  <c r="AO56" i="28"/>
  <c r="H56" i="28"/>
  <c r="AQ41" i="28"/>
  <c r="J41" i="28"/>
  <c r="AY43" i="28"/>
  <c r="R43" i="28"/>
  <c r="AJ35" i="28"/>
  <c r="C35" i="28"/>
  <c r="AQ45" i="28"/>
  <c r="J45" i="28"/>
  <c r="BB56" i="28"/>
  <c r="U56" i="28"/>
  <c r="AL44" i="28"/>
  <c r="E44" i="28"/>
  <c r="BE17" i="28"/>
  <c r="X17" i="28"/>
  <c r="AW42" i="28"/>
  <c r="P42" i="28"/>
  <c r="U57" i="28"/>
  <c r="AA29" i="28"/>
  <c r="Q75" i="28"/>
  <c r="J46" i="28"/>
  <c r="AJ39" i="28"/>
  <c r="E18" i="28"/>
  <c r="U76" i="28"/>
  <c r="AT26" i="28"/>
  <c r="BA40" i="28"/>
  <c r="T40" i="28"/>
  <c r="AA86" i="28"/>
  <c r="AA87" i="28"/>
  <c r="AL25" i="28"/>
  <c r="E25" i="28"/>
  <c r="AP56" i="28"/>
  <c r="I56" i="28"/>
  <c r="BI82" i="28"/>
  <c r="AB82" i="28"/>
  <c r="AZ32" i="28"/>
  <c r="S32" i="28"/>
  <c r="AQ69" i="28"/>
  <c r="J69" i="28"/>
  <c r="AY74" i="28"/>
  <c r="R74" i="28"/>
  <c r="AM84" i="28"/>
  <c r="F84" i="28"/>
  <c r="BK79" i="28"/>
  <c r="AD79" i="28"/>
  <c r="BG54" i="28"/>
  <c r="Z54" i="28"/>
  <c r="AQ75" i="28"/>
  <c r="J75" i="28"/>
  <c r="BK65" i="28"/>
  <c r="AD65" i="28"/>
  <c r="AU63" i="28"/>
  <c r="N63" i="28"/>
  <c r="AY81" i="28"/>
  <c r="R81" i="28"/>
  <c r="AV15" i="28"/>
  <c r="O15" i="28"/>
  <c r="AU81" i="28"/>
  <c r="N81" i="28"/>
  <c r="BC52" i="28"/>
  <c r="V52" i="28"/>
  <c r="BC62" i="28"/>
  <c r="V62" i="28"/>
  <c r="AU49" i="28"/>
  <c r="N49" i="28"/>
  <c r="BH83" i="28"/>
  <c r="BH87" i="28"/>
  <c r="AQ79" i="28"/>
  <c r="J79" i="28"/>
  <c r="AM81" i="28"/>
  <c r="F81" i="28"/>
  <c r="BL18" i="28"/>
  <c r="AE18" i="28"/>
  <c r="AY60" i="28"/>
  <c r="R60" i="28"/>
  <c r="BC69" i="28"/>
  <c r="V69" i="28"/>
  <c r="BG84" i="28"/>
  <c r="Z84" i="28"/>
  <c r="BC82" i="28"/>
  <c r="V82" i="28"/>
  <c r="U20" i="28"/>
  <c r="BB20" i="28"/>
  <c r="R49" i="28"/>
  <c r="AM78" i="28"/>
  <c r="F78" i="28"/>
  <c r="AK63" i="28"/>
  <c r="D63" i="28"/>
  <c r="BC84" i="28"/>
  <c r="V84" i="28"/>
  <c r="BG78" i="28"/>
  <c r="Z78" i="28"/>
  <c r="BG65" i="28"/>
  <c r="Z65" i="28"/>
  <c r="BK55" i="28"/>
  <c r="AD55" i="28"/>
  <c r="AV57" i="28"/>
  <c r="O57" i="28"/>
  <c r="BC31" i="28"/>
  <c r="V31" i="28"/>
  <c r="AK75" i="28"/>
  <c r="D75" i="28"/>
  <c r="AP30" i="28"/>
  <c r="I30" i="28"/>
  <c r="AK21" i="28"/>
  <c r="D21" i="28"/>
  <c r="BL24" i="28"/>
  <c r="AE24" i="28"/>
  <c r="BG85" i="28"/>
  <c r="Z85" i="28"/>
  <c r="AM61" i="28"/>
  <c r="F61" i="28"/>
  <c r="AM73" i="28"/>
  <c r="F73" i="28"/>
  <c r="AK24" i="28"/>
  <c r="D24" i="28"/>
  <c r="AP33" i="28"/>
  <c r="I33" i="28"/>
  <c r="AJ29" i="28"/>
  <c r="C29" i="28"/>
  <c r="BK68" i="28"/>
  <c r="AD68" i="28"/>
  <c r="R80" i="28"/>
  <c r="AY80" i="28"/>
  <c r="AM67" i="28"/>
  <c r="F67" i="28"/>
  <c r="AM59" i="28"/>
  <c r="F59" i="28"/>
  <c r="AY50" i="28"/>
  <c r="R50" i="28"/>
  <c r="AP21" i="28"/>
  <c r="I21" i="28"/>
  <c r="BC66" i="28"/>
  <c r="V66" i="28"/>
  <c r="R78" i="28"/>
  <c r="AY78" i="28"/>
  <c r="AQ80" i="28"/>
  <c r="J80" i="28"/>
  <c r="AU52" i="28"/>
  <c r="N52" i="28"/>
  <c r="BK60" i="28"/>
  <c r="AD60" i="28"/>
  <c r="BC55" i="28"/>
  <c r="V55" i="28"/>
  <c r="AM43" i="28"/>
  <c r="F43" i="28"/>
  <c r="AT61" i="28"/>
  <c r="M61" i="28"/>
  <c r="AU50" i="28"/>
  <c r="N50" i="28"/>
  <c r="AK64" i="28"/>
  <c r="D64" i="28"/>
  <c r="BG81" i="28"/>
  <c r="Z81" i="28"/>
  <c r="Z74" i="28"/>
  <c r="BC51" i="28"/>
  <c r="V51" i="28"/>
  <c r="BF44" i="28"/>
  <c r="Y44" i="28"/>
  <c r="AN48" i="28"/>
  <c r="G48" i="28"/>
  <c r="BC74" i="28"/>
  <c r="V74" i="28"/>
  <c r="AQ66" i="28"/>
  <c r="J66" i="28"/>
  <c r="BC61" i="28"/>
  <c r="V61" i="28"/>
  <c r="AY57" i="28"/>
  <c r="R57" i="28"/>
  <c r="AM57" i="28"/>
  <c r="F57" i="28"/>
  <c r="BG31" i="28"/>
  <c r="Z31" i="28"/>
  <c r="AV52" i="28"/>
  <c r="O52" i="28"/>
  <c r="BF59" i="28"/>
  <c r="Y59" i="28"/>
  <c r="BC33" i="28"/>
  <c r="V33" i="28"/>
  <c r="AQ54" i="28"/>
  <c r="J54" i="28"/>
  <c r="BC48" i="28"/>
  <c r="V48" i="28"/>
  <c r="AJ70" i="28"/>
  <c r="C70" i="28"/>
  <c r="AP16" i="28"/>
  <c r="I16" i="28"/>
  <c r="AQ56" i="28"/>
  <c r="J56" i="28"/>
  <c r="AU67" i="28"/>
  <c r="N67" i="28"/>
  <c r="AQ76" i="28"/>
  <c r="J76" i="28"/>
  <c r="BF39" i="28"/>
  <c r="AU64" i="28"/>
  <c r="N64" i="28"/>
  <c r="AT34" i="28"/>
  <c r="M34" i="28"/>
  <c r="BD62" i="28"/>
  <c r="W62" i="28"/>
  <c r="AX73" i="28"/>
  <c r="Q73" i="28"/>
  <c r="BG69" i="28"/>
  <c r="Z69" i="28"/>
  <c r="BK59" i="28"/>
  <c r="AD59" i="28"/>
  <c r="AK77" i="28"/>
  <c r="D77" i="28"/>
  <c r="AM52" i="28"/>
  <c r="F52" i="28"/>
  <c r="AQ59" i="28"/>
  <c r="J59" i="28"/>
  <c r="AQ51" i="28"/>
  <c r="J51" i="28"/>
  <c r="BG68" i="28"/>
  <c r="Z68" i="28"/>
  <c r="BC67" i="28"/>
  <c r="V67" i="28"/>
  <c r="AM69" i="28"/>
  <c r="F69" i="28"/>
  <c r="AM48" i="28"/>
  <c r="F48" i="28"/>
  <c r="BK51" i="28"/>
  <c r="AD51" i="28"/>
  <c r="BK72" i="28"/>
  <c r="AD72" i="28"/>
  <c r="AQ43" i="28"/>
  <c r="R37" i="28"/>
  <c r="AQ61" i="28"/>
  <c r="J61" i="28"/>
  <c r="AN35" i="28"/>
  <c r="G35" i="28"/>
  <c r="AN30" i="28"/>
  <c r="G30" i="28"/>
  <c r="AV39" i="28"/>
  <c r="O39" i="28"/>
  <c r="AU79" i="28"/>
  <c r="N79" i="28"/>
  <c r="AM76" i="28"/>
  <c r="AM64" i="28"/>
  <c r="F64" i="28"/>
  <c r="BA85" i="28"/>
  <c r="T85" i="28"/>
  <c r="AS40" i="28"/>
  <c r="L40" i="28"/>
  <c r="AA78" i="28"/>
  <c r="BE73" i="28"/>
  <c r="X73" i="28"/>
  <c r="BI19" i="28"/>
  <c r="AB19" i="28"/>
  <c r="AN82" i="28"/>
  <c r="G82" i="28"/>
  <c r="AJ53" i="28"/>
  <c r="C53" i="28"/>
  <c r="AM20" i="28"/>
  <c r="F20" i="28"/>
  <c r="AO57" i="28"/>
  <c r="H57" i="28"/>
  <c r="AO62" i="28"/>
  <c r="H62" i="28"/>
  <c r="BM80" i="28"/>
  <c r="AF80" i="28"/>
  <c r="BM53" i="28"/>
  <c r="AF53" i="28"/>
  <c r="AN33" i="28"/>
  <c r="G33" i="28"/>
  <c r="AK74" i="28"/>
  <c r="D74" i="28"/>
  <c r="AO50" i="28"/>
  <c r="H50" i="28"/>
  <c r="BC37" i="28"/>
  <c r="V37" i="28"/>
  <c r="BD80" i="28"/>
  <c r="W80" i="28"/>
  <c r="AQ22" i="28"/>
  <c r="J22" i="28"/>
  <c r="BF17" i="28"/>
  <c r="Y17" i="28"/>
  <c r="E86" i="28"/>
  <c r="E87" i="28"/>
  <c r="AV50" i="28"/>
  <c r="O50" i="28"/>
  <c r="AR24" i="28"/>
  <c r="K24" i="28"/>
  <c r="BB19" i="28"/>
  <c r="AW66" i="28"/>
  <c r="P66" i="28"/>
  <c r="AP49" i="28"/>
  <c r="I49" i="28"/>
  <c r="BA62" i="28"/>
  <c r="T62" i="28"/>
  <c r="BI60" i="28"/>
  <c r="AB60" i="28"/>
  <c r="AZ29" i="28"/>
  <c r="S29" i="28"/>
  <c r="AR67" i="28"/>
  <c r="K67" i="28"/>
  <c r="BL69" i="28"/>
  <c r="AE69" i="28"/>
  <c r="BF50" i="28"/>
  <c r="Y50" i="28"/>
  <c r="AV73" i="28"/>
  <c r="O73" i="28"/>
  <c r="AT32" i="28"/>
  <c r="M32" i="28"/>
  <c r="BF69" i="28"/>
  <c r="Y69" i="28"/>
  <c r="AT25" i="28"/>
  <c r="M25" i="28"/>
  <c r="AR43" i="28"/>
  <c r="K43" i="28"/>
  <c r="AV60" i="28"/>
  <c r="O60" i="28"/>
  <c r="H45" i="28"/>
  <c r="H14" i="28"/>
  <c r="AZ56" i="28"/>
  <c r="S56" i="28"/>
  <c r="AD29" i="28"/>
  <c r="AU36" i="28"/>
  <c r="AN16" i="28"/>
  <c r="G16" i="28"/>
  <c r="AR53" i="28"/>
  <c r="K53" i="28"/>
  <c r="AI75" i="28"/>
  <c r="B75" i="28"/>
  <c r="AP17" i="28"/>
  <c r="I17" i="28"/>
  <c r="AJ46" i="28"/>
  <c r="C46" i="28"/>
  <c r="B86" i="28"/>
  <c r="AI86" i="28"/>
  <c r="B87" i="28"/>
  <c r="AL58" i="28"/>
  <c r="E58" i="28"/>
  <c r="AY26" i="28"/>
  <c r="R26" i="28"/>
  <c r="AJ61" i="28"/>
  <c r="C61" i="28"/>
  <c r="AZ15" i="28"/>
  <c r="S15" i="28"/>
  <c r="AX71" i="28"/>
  <c r="Q71" i="28"/>
  <c r="AT58" i="28"/>
  <c r="M58" i="28"/>
  <c r="AK86" i="28"/>
  <c r="D86" i="28"/>
  <c r="D87" i="28"/>
  <c r="AR31" i="28"/>
  <c r="K31" i="28"/>
  <c r="T82" i="28"/>
  <c r="BE25" i="28"/>
  <c r="X25" i="28"/>
  <c r="AS36" i="28"/>
  <c r="L36" i="28"/>
  <c r="BE68" i="28"/>
  <c r="X68" i="28"/>
  <c r="AJ54" i="28"/>
  <c r="C54" i="28"/>
  <c r="AK68" i="28"/>
  <c r="D68" i="28"/>
  <c r="BE21" i="28"/>
  <c r="BA66" i="28"/>
  <c r="BA67" i="28"/>
  <c r="BF78" i="28"/>
  <c r="AW49" i="28"/>
  <c r="K14" i="28"/>
  <c r="AZ26" i="28"/>
  <c r="K44" i="28"/>
  <c r="AD40" i="28"/>
  <c r="D50" i="28"/>
  <c r="D76" i="28"/>
  <c r="C62" i="28"/>
  <c r="B12" i="28"/>
  <c r="AN52" i="28"/>
  <c r="AP25" i="28"/>
  <c r="AM26" i="28"/>
  <c r="BD84" i="28"/>
  <c r="AF79" i="28"/>
  <c r="AF75" i="28"/>
  <c r="AZ51" i="28"/>
  <c r="AX75" i="28"/>
  <c r="BL54" i="28"/>
  <c r="AX55" i="28"/>
  <c r="AQ47" i="28"/>
  <c r="BG20" i="28"/>
  <c r="E69" i="28"/>
  <c r="H46" i="28"/>
  <c r="I57" i="28"/>
  <c r="F21" i="28"/>
  <c r="D13" i="28"/>
  <c r="M59" i="28"/>
  <c r="G70" i="28"/>
  <c r="AE67" i="28"/>
  <c r="AP48" i="28"/>
  <c r="BM33" i="28"/>
  <c r="BI64" i="28"/>
  <c r="AT15" i="28"/>
  <c r="BB60" i="28"/>
  <c r="AT43" i="28"/>
  <c r="AV75" i="28"/>
  <c r="AX77" i="28"/>
  <c r="AK25" i="28"/>
  <c r="BG35" i="28"/>
  <c r="AY41" i="28"/>
  <c r="AU40" i="28"/>
  <c r="AI79" i="28"/>
  <c r="W63" i="28"/>
  <c r="G78" i="28"/>
  <c r="BA86" i="28"/>
  <c r="X81" i="28"/>
  <c r="X69" i="28"/>
  <c r="BM57" i="28"/>
  <c r="BI53" i="28"/>
  <c r="T45" i="28"/>
  <c r="BH67" i="28"/>
  <c r="BL22" i="28"/>
  <c r="AR35" i="28"/>
  <c r="BJ62" i="28"/>
  <c r="BL73" i="28"/>
  <c r="BF43" i="28"/>
  <c r="AR17" i="28"/>
  <c r="AO18" i="28"/>
  <c r="AN21" i="28"/>
  <c r="AN37" i="28"/>
  <c r="AG67" i="28"/>
  <c r="AM24" i="28"/>
  <c r="BE77" i="28"/>
  <c r="AZ38" i="28"/>
  <c r="K32" i="28"/>
  <c r="H66" i="28"/>
  <c r="G24" i="28"/>
  <c r="G34" i="28"/>
  <c r="F44" i="28"/>
  <c r="AK60" i="28"/>
  <c r="AF81" i="28"/>
  <c r="BA28" i="28"/>
  <c r="T28" i="28"/>
  <c r="BH19" i="28"/>
  <c r="AA19" i="28"/>
  <c r="BG48" i="28"/>
  <c r="Z48" i="28"/>
  <c r="BG80" i="28"/>
  <c r="Z80" i="28"/>
  <c r="BG72" i="28"/>
  <c r="Z72" i="28"/>
  <c r="AR51" i="28"/>
  <c r="K51" i="28"/>
  <c r="BK54" i="28"/>
  <c r="AD54" i="28"/>
  <c r="AM82" i="28"/>
  <c r="F82" i="28"/>
  <c r="AQ65" i="28"/>
  <c r="J65" i="28"/>
  <c r="BC65" i="28"/>
  <c r="V65" i="28"/>
  <c r="AU48" i="28"/>
  <c r="N48" i="28"/>
  <c r="AP65" i="28"/>
  <c r="BB25" i="28"/>
  <c r="U25" i="28"/>
  <c r="BG76" i="28"/>
  <c r="Z76" i="28"/>
  <c r="AL53" i="28"/>
  <c r="E53" i="28"/>
  <c r="AQ63" i="28"/>
  <c r="J63" i="28"/>
  <c r="R66" i="28"/>
  <c r="AY66" i="28"/>
  <c r="AI26" i="28"/>
  <c r="B26" i="28"/>
  <c r="AJ64" i="28"/>
  <c r="C64" i="28"/>
  <c r="BK86" i="28"/>
  <c r="AD86" i="28"/>
  <c r="AD87" i="28"/>
  <c r="AM22" i="28"/>
  <c r="F22" i="28"/>
  <c r="BI81" i="28"/>
  <c r="AB81" i="28"/>
  <c r="AO34" i="28"/>
  <c r="H34" i="28"/>
  <c r="AR58" i="28"/>
  <c r="K58" i="28"/>
  <c r="AZ33" i="28"/>
  <c r="S33" i="28"/>
  <c r="BH25" i="28"/>
  <c r="AA25" i="28"/>
  <c r="AO23" i="28"/>
  <c r="H23" i="28"/>
  <c r="AO26" i="28"/>
  <c r="H26" i="28"/>
  <c r="BK28" i="28"/>
  <c r="AD28" i="28"/>
  <c r="AI62" i="28"/>
  <c r="B62" i="28"/>
  <c r="AJ66" i="28"/>
  <c r="C66" i="28"/>
  <c r="AV18" i="28"/>
  <c r="O18" i="28"/>
  <c r="AS28" i="28"/>
  <c r="L28" i="28"/>
  <c r="AL37" i="28"/>
  <c r="E37" i="28"/>
  <c r="T29" i="28"/>
  <c r="M40" i="28"/>
  <c r="I15" i="28"/>
  <c r="BB79" i="28"/>
  <c r="AO69" i="28"/>
  <c r="AM34" i="28"/>
  <c r="G15" i="28"/>
  <c r="R39" i="28"/>
  <c r="AR19" i="28"/>
  <c r="AG64" i="28"/>
  <c r="B27" i="28"/>
  <c r="C36" i="28"/>
  <c r="AL41" i="28"/>
  <c r="AO30" i="28"/>
  <c r="AP26" i="28"/>
  <c r="BK32" i="28"/>
  <c r="AP38" i="28"/>
  <c r="AR18" i="28"/>
  <c r="K18" i="28"/>
  <c r="AN64" i="28"/>
  <c r="G64" i="28"/>
  <c r="AY68" i="28"/>
  <c r="R68" i="28"/>
  <c r="AY83" i="28"/>
  <c r="R83" i="28"/>
  <c r="AY87" i="28"/>
  <c r="AY70" i="28"/>
  <c r="R70" i="28"/>
  <c r="BK85" i="28"/>
  <c r="AD85" i="28"/>
  <c r="AY76" i="28"/>
  <c r="R76" i="28"/>
  <c r="AK65" i="28"/>
  <c r="D65" i="28"/>
  <c r="AU78" i="28"/>
  <c r="N78" i="28"/>
  <c r="BK49" i="28"/>
  <c r="AD49" i="28"/>
  <c r="R84" i="28"/>
  <c r="AY84" i="28"/>
  <c r="BC78" i="28"/>
  <c r="V78" i="28"/>
  <c r="AU70" i="28"/>
  <c r="N70" i="28"/>
  <c r="AV77" i="28"/>
  <c r="O77" i="28"/>
  <c r="AQ50" i="28"/>
  <c r="J50" i="28"/>
  <c r="BG33" i="28"/>
  <c r="Z33" i="28"/>
  <c r="AL75" i="28"/>
  <c r="AK29" i="28"/>
  <c r="D29" i="28"/>
  <c r="BI83" i="28"/>
  <c r="AB83" i="28"/>
  <c r="BI87" i="28"/>
  <c r="BK75" i="28"/>
  <c r="AD75" i="28"/>
  <c r="AM39" i="28"/>
  <c r="F39" i="28"/>
  <c r="AQ53" i="28"/>
  <c r="J53" i="28"/>
  <c r="AJ16" i="28"/>
  <c r="C16" i="28"/>
  <c r="AJ37" i="28"/>
  <c r="C37" i="28"/>
  <c r="AV21" i="28"/>
  <c r="O21" i="28"/>
  <c r="AM50" i="28"/>
  <c r="F50" i="28"/>
  <c r="BH39" i="28"/>
  <c r="AA39" i="28"/>
  <c r="N69" i="28"/>
  <c r="AY62" i="28"/>
  <c r="R62" i="28"/>
  <c r="BK48" i="28"/>
  <c r="AD48" i="28"/>
  <c r="AN23" i="28"/>
  <c r="G23" i="28"/>
  <c r="BG55" i="28"/>
  <c r="Z55" i="28"/>
  <c r="BK57" i="28"/>
  <c r="AD57" i="28"/>
  <c r="BG75" i="28"/>
  <c r="Z75" i="28"/>
  <c r="AV36" i="28"/>
  <c r="O36" i="28"/>
  <c r="BJ23" i="28"/>
  <c r="AC23" i="28"/>
  <c r="BG50" i="28"/>
  <c r="Z50" i="28"/>
  <c r="AU71" i="28"/>
  <c r="N71" i="28"/>
  <c r="BK64" i="28"/>
  <c r="AD64" i="28"/>
  <c r="AN32" i="28"/>
  <c r="G32" i="28"/>
  <c r="BG64" i="28"/>
  <c r="Z64" i="28"/>
  <c r="AQ58" i="28"/>
  <c r="J58" i="28"/>
  <c r="AD50" i="28"/>
  <c r="BF46" i="28"/>
  <c r="Y46" i="28"/>
  <c r="BH16" i="28"/>
  <c r="AA16" i="28"/>
  <c r="AT44" i="28"/>
  <c r="M44" i="28"/>
  <c r="BD46" i="28"/>
  <c r="W46" i="28"/>
  <c r="BD74" i="28"/>
  <c r="W74" i="28"/>
  <c r="AY56" i="28"/>
  <c r="R56" i="28"/>
  <c r="AQ32" i="28"/>
  <c r="AL49" i="28"/>
  <c r="E49" i="28"/>
  <c r="AM35" i="28"/>
  <c r="F35" i="28"/>
  <c r="BG57" i="28"/>
  <c r="Z57" i="28"/>
  <c r="BB72" i="28"/>
  <c r="U72" i="28"/>
  <c r="BC68" i="28"/>
  <c r="V68" i="28"/>
  <c r="BK61" i="28"/>
  <c r="AD61" i="28"/>
  <c r="AP24" i="28"/>
  <c r="I24" i="28"/>
  <c r="AY58" i="28"/>
  <c r="R58" i="28"/>
  <c r="BG61" i="28"/>
  <c r="Z61" i="28"/>
  <c r="AY72" i="28"/>
  <c r="R72" i="28"/>
  <c r="BC75" i="28"/>
  <c r="V75" i="28"/>
  <c r="AJ71" i="28"/>
  <c r="C71" i="28"/>
  <c r="AN58" i="28"/>
  <c r="G58" i="28"/>
  <c r="AY53" i="28"/>
  <c r="R53" i="28"/>
  <c r="BB83" i="28"/>
  <c r="U83" i="28"/>
  <c r="BB87" i="28"/>
  <c r="BB80" i="28"/>
  <c r="U80" i="28"/>
  <c r="AY63" i="28"/>
  <c r="R63" i="28"/>
  <c r="AE66" i="28"/>
  <c r="BE76" i="28"/>
  <c r="X76" i="28"/>
  <c r="AW45" i="28"/>
  <c r="P45" i="28"/>
  <c r="AS65" i="28"/>
  <c r="L65" i="28"/>
  <c r="BI78" i="28"/>
  <c r="AB78" i="28"/>
  <c r="BL78" i="28"/>
  <c r="AE78" i="28"/>
  <c r="AI39" i="28"/>
  <c r="B39" i="28"/>
  <c r="AM25" i="28"/>
  <c r="F25" i="28"/>
  <c r="AO31" i="28"/>
  <c r="H31" i="28"/>
  <c r="AJ80" i="28"/>
  <c r="AW78" i="28"/>
  <c r="P78" i="28"/>
  <c r="AS61" i="28"/>
  <c r="L61" i="28"/>
  <c r="BC20" i="28"/>
  <c r="V20" i="28"/>
  <c r="AO64" i="28"/>
  <c r="H64" i="28"/>
  <c r="BK34" i="28"/>
  <c r="AD34" i="28"/>
  <c r="AU33" i="28"/>
  <c r="N33" i="28"/>
  <c r="AP84" i="28"/>
  <c r="AL70" i="28"/>
  <c r="E70" i="28"/>
  <c r="BF47" i="28"/>
  <c r="Y47" i="28"/>
  <c r="AI66" i="28"/>
  <c r="B66" i="28"/>
  <c r="AR45" i="28"/>
  <c r="K45" i="28"/>
  <c r="AP67" i="28"/>
  <c r="AS26" i="28"/>
  <c r="L26" i="28"/>
  <c r="AK57" i="28"/>
  <c r="D57" i="28"/>
  <c r="BD83" i="28"/>
  <c r="BD87" i="28"/>
  <c r="BI40" i="28"/>
  <c r="AB40" i="28"/>
  <c r="BI35" i="28"/>
  <c r="AB35" i="28"/>
  <c r="BJ28" i="28"/>
  <c r="AC28" i="28"/>
  <c r="BH53" i="28"/>
  <c r="AT41" i="28"/>
  <c r="M41" i="28"/>
  <c r="BH55" i="28"/>
  <c r="AA55" i="28"/>
  <c r="AT63" i="28"/>
  <c r="M63" i="28"/>
  <c r="O68" i="28"/>
  <c r="BJ71" i="28"/>
  <c r="AT36" i="28"/>
  <c r="M36" i="28"/>
  <c r="BB33" i="28"/>
  <c r="U33" i="28"/>
  <c r="AK16" i="28"/>
  <c r="D16" i="28"/>
  <c r="BM24" i="28"/>
  <c r="AF24" i="28"/>
  <c r="AV29" i="28"/>
  <c r="O29" i="28"/>
  <c r="AK49" i="28"/>
  <c r="D49" i="28"/>
  <c r="AA77" i="28"/>
  <c r="AJ57" i="28"/>
  <c r="C57" i="28"/>
  <c r="AL34" i="28"/>
  <c r="E34" i="28"/>
  <c r="BJ19" i="28"/>
  <c r="AC19" i="28"/>
  <c r="AK39" i="28"/>
  <c r="D39" i="28"/>
  <c r="AN80" i="28"/>
  <c r="AL67" i="28"/>
  <c r="E67" i="28"/>
  <c r="BK33" i="28"/>
  <c r="AD33" i="28"/>
  <c r="AJ73" i="28"/>
  <c r="C73" i="28"/>
  <c r="AE39" i="28"/>
  <c r="AJ51" i="28"/>
  <c r="C51" i="28"/>
  <c r="AO28" i="28"/>
  <c r="H28" i="28"/>
  <c r="AZ83" i="28"/>
  <c r="S83" i="28"/>
  <c r="AZ87" i="28"/>
  <c r="AZ22" i="28"/>
  <c r="S22" i="28"/>
  <c r="BE20" i="28"/>
  <c r="X20" i="28"/>
  <c r="BM27" i="28"/>
  <c r="AF27" i="28"/>
  <c r="AS44" i="28"/>
  <c r="L44" i="28"/>
  <c r="AN69" i="28"/>
  <c r="G69" i="28"/>
  <c r="AN72" i="28"/>
  <c r="P43" i="28"/>
  <c r="AB36" i="28"/>
  <c r="X58" i="28"/>
  <c r="M33" i="28"/>
  <c r="AC24" i="28"/>
  <c r="O61" i="28"/>
  <c r="AR47" i="28"/>
  <c r="AR44" i="28"/>
  <c r="R31" i="28"/>
  <c r="AJ74" i="28"/>
  <c r="H27" i="28"/>
  <c r="I45" i="28"/>
  <c r="I23" i="28"/>
  <c r="H49" i="28"/>
  <c r="BE61" i="28"/>
  <c r="AW70" i="28"/>
  <c r="BA75" i="28"/>
  <c r="BE72" i="28"/>
  <c r="L45" i="28"/>
  <c r="M42" i="28"/>
  <c r="Y60" i="28"/>
  <c r="O51" i="28"/>
  <c r="U26" i="28"/>
  <c r="Y51" i="28"/>
  <c r="BD66" i="28"/>
  <c r="K46" i="28"/>
  <c r="O72" i="28"/>
  <c r="AR62" i="28"/>
  <c r="BB23" i="28"/>
  <c r="AE40" i="28"/>
  <c r="D22" i="28"/>
  <c r="D58" i="28"/>
  <c r="E76" i="28"/>
  <c r="E13" i="28"/>
  <c r="AI43" i="28"/>
  <c r="AO17" i="28"/>
  <c r="AP37" i="28"/>
  <c r="AO35" i="28"/>
  <c r="AJ68" i="28"/>
  <c r="AJ75" i="28"/>
  <c r="AY34" i="28"/>
  <c r="Y70" i="28"/>
  <c r="G65" i="28"/>
  <c r="AE51" i="28"/>
  <c r="M45" i="28"/>
  <c r="AC72" i="28"/>
  <c r="BB24" i="28"/>
  <c r="AE25" i="28"/>
  <c r="Q72" i="28"/>
  <c r="C38" i="28"/>
  <c r="C47" i="28"/>
  <c r="AN39" i="28"/>
  <c r="C52" i="28"/>
  <c r="K25" i="28"/>
  <c r="I50" i="28"/>
  <c r="BL82" i="28"/>
  <c r="AZ36" i="28"/>
  <c r="AP53" i="28"/>
  <c r="AS48" i="28"/>
  <c r="AB20" i="28"/>
  <c r="AF25" i="28"/>
  <c r="AW46" i="28"/>
  <c r="Y18" i="28"/>
  <c r="O58" i="28"/>
  <c r="K41" i="28"/>
  <c r="Y48" i="28"/>
  <c r="K54" i="28"/>
  <c r="W47" i="28"/>
  <c r="AA40" i="28"/>
  <c r="K68" i="28"/>
  <c r="K29" i="28"/>
  <c r="R44" i="28"/>
  <c r="E45" i="28"/>
  <c r="H15" i="28"/>
  <c r="H24" i="28"/>
  <c r="O16" i="28"/>
  <c r="BG37" i="28"/>
  <c r="E59" i="28"/>
  <c r="T83" i="28"/>
  <c r="L62" i="28"/>
  <c r="X18" i="28"/>
  <c r="L29" i="28"/>
  <c r="AA15" i="28"/>
  <c r="AK67" i="28"/>
  <c r="AJ65" i="28"/>
  <c r="AO66" i="28"/>
  <c r="AN34" i="28"/>
  <c r="I18" i="28"/>
  <c r="AL48" i="28"/>
  <c r="BM81" i="28"/>
  <c r="AN18" i="28"/>
  <c r="Q52" i="28"/>
  <c r="BC21" i="28"/>
  <c r="V21" i="28"/>
  <c r="AU83" i="28"/>
  <c r="N83" i="28"/>
  <c r="AU87" i="28"/>
  <c r="AQ57" i="28"/>
  <c r="J57" i="28"/>
  <c r="AQ68" i="28"/>
  <c r="J68" i="28"/>
  <c r="BG58" i="28"/>
  <c r="Z58" i="28"/>
  <c r="AQ82" i="28"/>
  <c r="J82" i="28"/>
  <c r="BE36" i="28"/>
  <c r="X36" i="28"/>
  <c r="AU85" i="28"/>
  <c r="N85" i="28"/>
  <c r="BH26" i="28"/>
  <c r="AA26" i="28"/>
  <c r="AK73" i="28"/>
  <c r="D73" i="28"/>
  <c r="BK78" i="28"/>
  <c r="AD78" i="28"/>
  <c r="AQ55" i="28"/>
  <c r="J55" i="28"/>
  <c r="BL84" i="28"/>
  <c r="AU57" i="28"/>
  <c r="N57" i="28"/>
  <c r="BG66" i="28"/>
  <c r="Z66" i="28"/>
  <c r="AO44" i="28"/>
  <c r="H44" i="28"/>
  <c r="BG77" i="28"/>
  <c r="Z77" i="28"/>
  <c r="AU59" i="28"/>
  <c r="N59" i="28"/>
  <c r="AR26" i="28"/>
  <c r="K26" i="28"/>
  <c r="AU84" i="28"/>
  <c r="N84" i="28"/>
  <c r="G17" i="28"/>
  <c r="AM83" i="28"/>
  <c r="F83" i="28"/>
  <c r="AM87" i="28"/>
  <c r="BK69" i="28"/>
  <c r="AD69" i="28"/>
  <c r="AU86" i="28"/>
  <c r="N86" i="28"/>
  <c r="N87" i="28"/>
  <c r="AQ62" i="28"/>
  <c r="J62" i="28"/>
  <c r="BK82" i="28"/>
  <c r="AD82" i="28"/>
  <c r="R86" i="28"/>
  <c r="AY86" i="28"/>
  <c r="R87" i="28"/>
  <c r="BH63" i="28"/>
  <c r="AA63" i="28"/>
  <c r="AP34" i="28"/>
  <c r="I34" i="28"/>
  <c r="BH28" i="28"/>
  <c r="AA28" i="28"/>
  <c r="BC60" i="28"/>
  <c r="V60" i="28"/>
  <c r="BK74" i="28"/>
  <c r="AD74" i="28"/>
  <c r="AY67" i="28"/>
  <c r="R67" i="28"/>
  <c r="AL17" i="28"/>
  <c r="E17" i="28"/>
  <c r="AZ34" i="28"/>
  <c r="S34" i="28"/>
  <c r="AQ70" i="28"/>
  <c r="J70" i="28"/>
  <c r="AU62" i="28"/>
  <c r="N62" i="28"/>
  <c r="AQ83" i="28"/>
  <c r="J83" i="28"/>
  <c r="AQ87" i="28"/>
  <c r="AY42" i="28"/>
  <c r="R42" i="28"/>
  <c r="BN39" i="28"/>
  <c r="AG39" i="28"/>
  <c r="AI35" i="28"/>
  <c r="B35" i="28"/>
  <c r="AQ77" i="28"/>
  <c r="J77" i="28"/>
  <c r="BG62" i="28"/>
  <c r="Z62" i="28"/>
  <c r="BK63" i="28"/>
  <c r="AD63" i="28"/>
  <c r="AM30" i="28"/>
  <c r="F30" i="28"/>
  <c r="BC59" i="28"/>
  <c r="V59" i="28"/>
  <c r="BC29" i="28"/>
  <c r="V29" i="28"/>
  <c r="BA39" i="28"/>
  <c r="T39" i="28"/>
  <c r="BM29" i="28"/>
  <c r="AF29" i="28"/>
  <c r="AO52" i="28"/>
  <c r="AC83" i="28"/>
  <c r="BJ87" i="28"/>
  <c r="AK70" i="28"/>
  <c r="D70" i="28"/>
  <c r="BJ45" i="28"/>
  <c r="AC45" i="28"/>
  <c r="BD76" i="28"/>
  <c r="W76" i="28"/>
  <c r="AG63" i="28"/>
  <c r="BN63" i="28"/>
  <c r="BF29" i="28"/>
  <c r="Y29" i="28"/>
  <c r="AN86" i="28"/>
  <c r="G86" i="28"/>
  <c r="G87" i="28"/>
  <c r="BM36" i="28"/>
  <c r="AF36" i="28"/>
  <c r="BN66" i="28"/>
  <c r="AG66" i="28"/>
  <c r="AZ59" i="28"/>
  <c r="K63" i="28"/>
  <c r="AT22" i="28"/>
  <c r="M22" i="28"/>
  <c r="AT38" i="28"/>
  <c r="M38" i="28"/>
  <c r="BF23" i="28"/>
  <c r="Y23" i="28"/>
  <c r="AN77" i="28"/>
  <c r="G77" i="28"/>
  <c r="BK36" i="28"/>
  <c r="BB82" i="28"/>
  <c r="U82" i="28"/>
  <c r="AO22" i="28"/>
  <c r="H22" i="28"/>
  <c r="AO38" i="28"/>
  <c r="C67" i="28"/>
  <c r="AL16" i="28"/>
  <c r="AM40" i="28"/>
  <c r="F40" i="28"/>
  <c r="AL30" i="28"/>
  <c r="E30" i="28"/>
  <c r="AS81" i="28"/>
  <c r="L81" i="28"/>
  <c r="BC53" i="28"/>
  <c r="V53" i="28"/>
  <c r="AY85" i="28"/>
  <c r="R85" i="28"/>
  <c r="BF74" i="28"/>
  <c r="Y74" i="28"/>
  <c r="BK53" i="28"/>
  <c r="AD53" i="28"/>
  <c r="BK52" i="28"/>
  <c r="AD52" i="28"/>
  <c r="AQ81" i="28"/>
  <c r="J81" i="28"/>
  <c r="AK79" i="28"/>
  <c r="D79" i="28"/>
  <c r="AQ73" i="28"/>
  <c r="J73" i="28"/>
  <c r="AW82" i="28"/>
  <c r="P82" i="28"/>
  <c r="BA63" i="28"/>
  <c r="T63" i="28"/>
  <c r="AU60" i="28"/>
  <c r="N60" i="28"/>
  <c r="AU61" i="28"/>
  <c r="N61" i="28"/>
  <c r="BG79" i="28"/>
  <c r="Z79" i="28"/>
  <c r="AQ49" i="28"/>
  <c r="J49" i="28"/>
  <c r="AK40" i="28"/>
  <c r="D40" i="28"/>
  <c r="AX83" i="28"/>
  <c r="Q83" i="28"/>
  <c r="AX87" i="28"/>
  <c r="AU73" i="28"/>
  <c r="N73" i="28"/>
  <c r="AX65" i="28"/>
  <c r="Q65" i="28"/>
  <c r="AO29" i="28"/>
  <c r="H29" i="28"/>
  <c r="AQ78" i="28"/>
  <c r="J78" i="28"/>
  <c r="BK67" i="28"/>
  <c r="AD67" i="28"/>
  <c r="AK32" i="28"/>
  <c r="D32" i="28"/>
  <c r="BC71" i="28"/>
  <c r="V71" i="28"/>
  <c r="AU54" i="28"/>
  <c r="N54" i="28"/>
  <c r="BK73" i="28"/>
  <c r="AD73" i="28"/>
  <c r="AM46" i="28"/>
  <c r="F46" i="28"/>
  <c r="AU80" i="28"/>
  <c r="N80" i="28"/>
  <c r="AM80" i="28"/>
  <c r="F80" i="28"/>
  <c r="BC56" i="28"/>
  <c r="V56" i="28"/>
  <c r="BC57" i="28"/>
  <c r="V57" i="28"/>
  <c r="AO36" i="28"/>
  <c r="H36" i="28"/>
  <c r="AM85" i="28"/>
  <c r="F85" i="28"/>
  <c r="AY69" i="28"/>
  <c r="R69" i="28"/>
  <c r="AK61" i="28"/>
  <c r="D61" i="28"/>
  <c r="AQ71" i="28"/>
  <c r="J71" i="28"/>
  <c r="BC54" i="28"/>
  <c r="V54" i="28"/>
  <c r="BK76" i="28"/>
  <c r="AD76" i="28"/>
  <c r="AL72" i="28"/>
  <c r="E72" i="28"/>
  <c r="AV27" i="28"/>
  <c r="O27" i="28"/>
  <c r="BN43" i="28"/>
  <c r="AG43" i="28"/>
  <c r="BL76" i="28"/>
  <c r="AE76" i="28"/>
  <c r="BG83" i="28"/>
  <c r="Z83" i="28"/>
  <c r="BG87" i="28"/>
  <c r="R82" i="28"/>
  <c r="AY82" i="28"/>
  <c r="AQ67" i="28"/>
  <c r="J67" i="28"/>
  <c r="AU75" i="28"/>
  <c r="N75" i="28"/>
  <c r="BC85" i="28"/>
  <c r="V85" i="28"/>
  <c r="BK81" i="28"/>
  <c r="AD81" i="28"/>
  <c r="BF36" i="28"/>
  <c r="Y36" i="28"/>
  <c r="BK70" i="28"/>
  <c r="AD70" i="28"/>
  <c r="AU51" i="28"/>
  <c r="N51" i="28"/>
  <c r="R51" i="28"/>
  <c r="AZ85" i="28"/>
  <c r="AY79" i="28"/>
  <c r="R79" i="28"/>
  <c r="BG82" i="28"/>
  <c r="Z82" i="28"/>
  <c r="BC79" i="28"/>
  <c r="V79" i="28"/>
  <c r="BG60" i="28"/>
  <c r="Z60" i="28"/>
  <c r="AU53" i="28"/>
  <c r="N53" i="28"/>
  <c r="AK45" i="28"/>
  <c r="D45" i="28"/>
  <c r="AU82" i="28"/>
  <c r="N82" i="28"/>
  <c r="BC83" i="28"/>
  <c r="V83" i="28"/>
  <c r="BC87" i="28"/>
  <c r="BA71" i="28"/>
  <c r="T71" i="28"/>
  <c r="BC50" i="28"/>
  <c r="V50" i="28"/>
  <c r="AY59" i="28"/>
  <c r="R59" i="28"/>
  <c r="AY55" i="28"/>
  <c r="R55" i="28"/>
  <c r="AN84" i="28"/>
  <c r="G84" i="28"/>
  <c r="BI49" i="28"/>
  <c r="AB49" i="28"/>
  <c r="BN38" i="28"/>
  <c r="AG38" i="28"/>
  <c r="BC70" i="28"/>
  <c r="V70" i="28"/>
  <c r="AQ64" i="28"/>
  <c r="J64" i="28"/>
  <c r="BE85" i="28"/>
  <c r="X85" i="28"/>
  <c r="BJ80" i="28"/>
  <c r="AV43" i="28"/>
  <c r="O43" i="28"/>
  <c r="AU72" i="28"/>
  <c r="N72" i="28"/>
  <c r="BG49" i="28"/>
  <c r="Z49" i="28"/>
  <c r="BK37" i="28"/>
  <c r="AD37" i="28"/>
  <c r="V76" i="28"/>
  <c r="AO72" i="28"/>
  <c r="H72" i="28"/>
  <c r="AL39" i="28"/>
  <c r="E39" i="28"/>
  <c r="AY75" i="28"/>
  <c r="R75" i="28"/>
  <c r="AR50" i="28"/>
  <c r="K50" i="28"/>
  <c r="AM86" i="28"/>
  <c r="F86" i="28"/>
  <c r="F87" i="28"/>
  <c r="AU66" i="28"/>
  <c r="BG45" i="28"/>
  <c r="Z45" i="28"/>
  <c r="AN29" i="28"/>
  <c r="G29" i="28"/>
  <c r="AM51" i="28"/>
  <c r="F51" i="28"/>
  <c r="BG52" i="28"/>
  <c r="Z52" i="28"/>
  <c r="BG73" i="28"/>
  <c r="Z73" i="28"/>
  <c r="AU68" i="28"/>
  <c r="N68" i="28"/>
  <c r="BK56" i="28"/>
  <c r="AD56" i="28"/>
  <c r="AY64" i="28"/>
  <c r="R64" i="28"/>
  <c r="AI30" i="28"/>
  <c r="B30" i="28"/>
  <c r="BK71" i="28"/>
  <c r="AD71" i="28"/>
  <c r="AU55" i="28"/>
  <c r="N55" i="28"/>
  <c r="BF33" i="28"/>
  <c r="Y33" i="28"/>
  <c r="BG67" i="28"/>
  <c r="Z67" i="28"/>
  <c r="AM71" i="28"/>
  <c r="F71" i="28"/>
  <c r="BG16" i="28"/>
  <c r="Z16" i="28"/>
  <c r="AM54" i="28"/>
  <c r="F54" i="28"/>
  <c r="BC64" i="28"/>
  <c r="V64" i="28"/>
  <c r="BK80" i="28"/>
  <c r="AD80" i="28"/>
  <c r="AY54" i="28"/>
  <c r="R54" i="28"/>
  <c r="AM77" i="28"/>
  <c r="F77" i="28"/>
  <c r="BC63" i="28"/>
  <c r="V63" i="28"/>
  <c r="AO54" i="28"/>
  <c r="H54" i="28"/>
  <c r="AI38" i="28"/>
  <c r="B38" i="28"/>
  <c r="AT53" i="28"/>
  <c r="M53" i="28"/>
  <c r="AU76" i="28"/>
  <c r="N76" i="28"/>
  <c r="AM60" i="28"/>
  <c r="F60" i="28"/>
  <c r="AM58" i="28"/>
  <c r="F58" i="28"/>
  <c r="AM66" i="28"/>
  <c r="F66" i="28"/>
  <c r="AM65" i="28"/>
  <c r="F65" i="28"/>
  <c r="AX69" i="28"/>
  <c r="Q69" i="28"/>
  <c r="BJ58" i="28"/>
  <c r="AC58" i="28"/>
  <c r="BC49" i="28"/>
  <c r="V49" i="28"/>
  <c r="AQ60" i="28"/>
  <c r="J60" i="28"/>
  <c r="AU74" i="28"/>
  <c r="N74" i="28"/>
  <c r="AM72" i="28"/>
  <c r="F72" i="28"/>
  <c r="BK58" i="28"/>
  <c r="AD58" i="28"/>
  <c r="BG51" i="28"/>
  <c r="Z51" i="28"/>
  <c r="AY61" i="28"/>
  <c r="R61" i="28"/>
  <c r="AQ85" i="28"/>
  <c r="J85" i="28"/>
  <c r="AQ26" i="28"/>
  <c r="J26" i="28"/>
  <c r="AI25" i="28"/>
  <c r="B25" i="28"/>
  <c r="AV54" i="28"/>
  <c r="O54" i="28"/>
  <c r="BH66" i="28"/>
  <c r="AA66" i="28"/>
  <c r="W12" i="28"/>
  <c r="AY20" i="28"/>
  <c r="R20" i="28"/>
  <c r="BG53" i="28"/>
  <c r="Z53" i="28"/>
  <c r="AJ40" i="28"/>
  <c r="C40" i="28"/>
  <c r="AM63" i="28"/>
  <c r="F63" i="28"/>
  <c r="AQ72" i="28"/>
  <c r="J72" i="28"/>
  <c r="AQ48" i="28"/>
  <c r="J48" i="28"/>
  <c r="AU58" i="28"/>
  <c r="N58" i="28"/>
  <c r="AQ86" i="28"/>
  <c r="J86" i="28"/>
  <c r="J87" i="28"/>
  <c r="BK66" i="28"/>
  <c r="AD66" i="28"/>
  <c r="AM74" i="28"/>
  <c r="F74" i="28"/>
  <c r="AM56" i="28"/>
  <c r="F56" i="28"/>
  <c r="BK45" i="28"/>
  <c r="AD45" i="28"/>
  <c r="BG56" i="28"/>
  <c r="Z56" i="28"/>
  <c r="AJ41" i="28"/>
  <c r="C41" i="28"/>
  <c r="AN36" i="28"/>
  <c r="G36" i="28"/>
  <c r="C34" i="28"/>
  <c r="BC81" i="28"/>
  <c r="V81" i="28"/>
  <c r="BK62" i="28"/>
  <c r="AD62" i="28"/>
  <c r="AM49" i="28"/>
  <c r="F49" i="28"/>
  <c r="AM68" i="28"/>
  <c r="F68" i="28"/>
  <c r="BM46" i="28"/>
  <c r="AF46" i="28"/>
  <c r="BA31" i="28"/>
  <c r="T31" i="28"/>
  <c r="BE33" i="28"/>
  <c r="X33" i="28"/>
  <c r="BA33" i="28"/>
  <c r="T33" i="28"/>
  <c r="BM21" i="28"/>
  <c r="AF21" i="28"/>
  <c r="BI18" i="28"/>
  <c r="AB18" i="28"/>
  <c r="AI70" i="28"/>
  <c r="I47" i="28"/>
  <c r="AO68" i="28"/>
  <c r="H68" i="28"/>
  <c r="AK85" i="28"/>
  <c r="D85" i="28"/>
  <c r="BF83" i="28"/>
  <c r="Y83" i="28"/>
  <c r="BF87" i="28"/>
  <c r="BA30" i="28"/>
  <c r="T30" i="28"/>
  <c r="AK36" i="28"/>
  <c r="D36" i="28"/>
  <c r="BC38" i="28"/>
  <c r="V38" i="28"/>
  <c r="AN20" i="28"/>
  <c r="G20" i="28"/>
  <c r="AN85" i="28"/>
  <c r="G85" i="28"/>
  <c r="BL55" i="28"/>
  <c r="AE55" i="28"/>
  <c r="AT57" i="28"/>
  <c r="M57" i="28"/>
  <c r="AJ69" i="28"/>
  <c r="C69" i="28"/>
  <c r="AS18" i="28"/>
  <c r="L18" i="28"/>
  <c r="BF27" i="28"/>
  <c r="Y27" i="28"/>
  <c r="BA23" i="28"/>
  <c r="T23" i="28"/>
  <c r="BF40" i="28"/>
  <c r="Y40" i="28"/>
  <c r="BE80" i="28"/>
  <c r="X80" i="28"/>
  <c r="BM45" i="28"/>
  <c r="AF45" i="28"/>
  <c r="BM16" i="28"/>
  <c r="AF16" i="28"/>
  <c r="AC54" i="28"/>
  <c r="BL28" i="28"/>
  <c r="AE28" i="28"/>
  <c r="AZ47" i="28"/>
  <c r="S47" i="28"/>
  <c r="BN21" i="28"/>
  <c r="AG21" i="28"/>
  <c r="BN34" i="28"/>
  <c r="AG34" i="28"/>
  <c r="BB49" i="28"/>
  <c r="U49" i="28"/>
  <c r="BJ42" i="28"/>
  <c r="AC42" i="28"/>
  <c r="AV38" i="28"/>
  <c r="O38" i="28"/>
  <c r="AX57" i="28"/>
  <c r="Q57" i="28"/>
  <c r="BH35" i="28"/>
  <c r="AA35" i="28"/>
  <c r="AK46" i="28"/>
  <c r="D46" i="28"/>
  <c r="AO42" i="28"/>
  <c r="BI61" i="28"/>
  <c r="AB61" i="28"/>
  <c r="O23" i="28"/>
  <c r="AL50" i="28"/>
  <c r="E50" i="28"/>
  <c r="AT79" i="28"/>
  <c r="M79" i="28"/>
  <c r="BB77" i="28"/>
  <c r="U77" i="28"/>
  <c r="AK44" i="28"/>
  <c r="D44" i="28"/>
  <c r="G75" i="28"/>
  <c r="AP55" i="28"/>
  <c r="I55" i="28"/>
  <c r="BF58" i="28"/>
  <c r="Y58" i="28"/>
  <c r="BJ67" i="28"/>
  <c r="AC67" i="28"/>
  <c r="AQ44" i="28"/>
  <c r="J44" i="28"/>
  <c r="Z23" i="28"/>
  <c r="AJ42" i="28"/>
  <c r="C42" i="28"/>
  <c r="AR28" i="28"/>
  <c r="K28" i="28"/>
  <c r="BC43" i="28"/>
  <c r="V43" i="28"/>
  <c r="AL38" i="28"/>
  <c r="E38" i="28"/>
  <c r="AD39" i="28"/>
  <c r="BB81" i="28"/>
  <c r="U81" i="28"/>
  <c r="BE52" i="28"/>
  <c r="X52" i="28"/>
  <c r="BM35" i="28"/>
  <c r="AF35" i="28"/>
  <c r="AS68" i="28"/>
  <c r="L68" i="28"/>
  <c r="AP31" i="28"/>
  <c r="I31" i="28"/>
  <c r="AO43" i="28"/>
  <c r="H43" i="28"/>
  <c r="AW86" i="28"/>
  <c r="AC84" i="28"/>
  <c r="BM82" i="28"/>
  <c r="BA48" i="28"/>
  <c r="BM40" i="28"/>
  <c r="BA34" i="28"/>
  <c r="BA35" i="28"/>
  <c r="AV25" i="28"/>
  <c r="AR57" i="28"/>
  <c r="BF62" i="28"/>
  <c r="BL48" i="28"/>
  <c r="AV61" i="28"/>
  <c r="AZ63" i="28"/>
  <c r="BD16" i="28"/>
  <c r="K52" i="28"/>
  <c r="AA54" i="28"/>
  <c r="O28" i="28"/>
  <c r="BC35" i="28"/>
  <c r="Z24" i="28"/>
  <c r="AD38" i="28"/>
  <c r="D30" i="28"/>
  <c r="G76" i="28"/>
  <c r="C17" i="28"/>
  <c r="AO27" i="28"/>
  <c r="AP60" i="28"/>
  <c r="AO49" i="28"/>
  <c r="AJ20" i="28"/>
  <c r="X86" i="28"/>
  <c r="G83" i="28"/>
  <c r="AC81" i="28"/>
  <c r="M80" i="28"/>
  <c r="BE29" i="28"/>
  <c r="AB67" i="28"/>
  <c r="L33" i="28"/>
  <c r="L66" i="28"/>
  <c r="X34" i="28"/>
  <c r="BI65" i="28"/>
  <c r="AV42" i="28"/>
  <c r="AT42" i="28"/>
  <c r="AR22" i="28"/>
  <c r="BF51" i="28"/>
  <c r="BH23" i="28"/>
  <c r="AA60" i="28"/>
  <c r="AV72" i="28"/>
  <c r="AV33" i="28"/>
  <c r="U34" i="28"/>
  <c r="BF73" i="28"/>
  <c r="BL59" i="28"/>
  <c r="AC20" i="28"/>
  <c r="AG22" i="28"/>
  <c r="M62" i="28"/>
  <c r="BJ49" i="28"/>
  <c r="BN42" i="28"/>
  <c r="BC41" i="28"/>
  <c r="AY24" i="28"/>
  <c r="AL76" i="28"/>
  <c r="B67" i="28"/>
  <c r="H69" i="28"/>
  <c r="H53" i="28"/>
  <c r="H32" i="28"/>
  <c r="G44" i="28"/>
  <c r="B40" i="28"/>
  <c r="C43" i="28"/>
  <c r="J23" i="28"/>
  <c r="I32" i="28"/>
  <c r="G59" i="28"/>
  <c r="BH43" i="28"/>
  <c r="BL32" i="28"/>
  <c r="AV47" i="28"/>
  <c r="BI85" i="28"/>
  <c r="AX78" i="28"/>
  <c r="BA27" i="28"/>
  <c r="AT45" i="28"/>
  <c r="AX61" i="28"/>
  <c r="AZ60" i="28"/>
  <c r="AT67" i="28"/>
  <c r="BH18" i="28"/>
  <c r="AT65" i="28"/>
  <c r="AQ30" i="28"/>
  <c r="AO76" i="28"/>
  <c r="AJ38" i="28"/>
  <c r="AO40" i="28"/>
  <c r="G31" i="28"/>
  <c r="I13" i="28"/>
  <c r="AP28" i="28"/>
  <c r="K16" i="28"/>
  <c r="G49" i="28"/>
  <c r="L82" i="28"/>
  <c r="Y30" i="28"/>
  <c r="AC46" i="28"/>
  <c r="K19" i="28"/>
  <c r="Y85" i="28"/>
  <c r="U84" i="28"/>
  <c r="P79" i="28"/>
  <c r="D78" i="28"/>
  <c r="T24" i="28"/>
  <c r="X37" i="28"/>
  <c r="AF47" i="28"/>
  <c r="BM25" i="28"/>
  <c r="L41" i="28"/>
  <c r="BI22" i="28"/>
  <c r="AV58" i="28"/>
  <c r="AV31" i="28"/>
  <c r="BF48" i="28"/>
  <c r="AR54" i="28"/>
  <c r="BH57" i="28"/>
  <c r="Y28" i="28"/>
  <c r="M26" i="28"/>
  <c r="AA13" i="28"/>
  <c r="AV56" i="28"/>
  <c r="BL43" i="28"/>
  <c r="BD50" i="28"/>
  <c r="AR30" i="28"/>
  <c r="V34" i="28"/>
  <c r="AJ77" i="28"/>
  <c r="AO60" i="28"/>
  <c r="AO47" i="28"/>
  <c r="AP35" i="28"/>
  <c r="AN47" i="28"/>
  <c r="AO61" i="28"/>
  <c r="AL43" i="28"/>
  <c r="BC47" i="28"/>
  <c r="BM84" i="28"/>
  <c r="AM47" i="28"/>
  <c r="E26" i="28"/>
  <c r="BC42" i="28"/>
  <c r="AI29" i="28"/>
  <c r="AB84" i="28"/>
  <c r="P83" i="28"/>
  <c r="BI70" i="28"/>
  <c r="BE18" i="28"/>
  <c r="W75" i="28"/>
  <c r="AE45" i="28"/>
  <c r="O40" i="28"/>
  <c r="E35" i="28"/>
  <c r="B63" i="28"/>
  <c r="H30" i="28"/>
  <c r="H58" i="28"/>
  <c r="AJ45" i="28"/>
  <c r="AK28" i="28"/>
  <c r="AP18" i="28"/>
  <c r="C58" i="28"/>
  <c r="O74" i="28"/>
  <c r="AL57" i="28"/>
  <c r="AN68" i="28"/>
  <c r="AJ50" i="28"/>
  <c r="AJ34" i="28"/>
  <c r="I65" i="28"/>
  <c r="J43" i="28"/>
  <c r="BJ90" i="28"/>
  <c r="AX89" i="28"/>
  <c r="AZ88" i="28"/>
  <c r="BK15" i="28"/>
  <c r="BG23" i="28"/>
  <c r="AP90" i="28"/>
  <c r="AY37" i="28"/>
  <c r="I44" i="28"/>
  <c r="S59" i="28"/>
  <c r="R48" i="28"/>
  <c r="B70" i="28"/>
  <c r="AY49" i="28"/>
  <c r="G13" i="28"/>
  <c r="I67" i="28"/>
  <c r="AO45" i="28"/>
  <c r="BN90" i="28"/>
  <c r="BH78" i="28"/>
  <c r="BL39" i="28"/>
  <c r="AD13" i="28"/>
  <c r="BM89" i="28"/>
  <c r="BK39" i="28"/>
  <c r="AV23" i="28"/>
  <c r="G72" i="28"/>
  <c r="AI88" i="28"/>
  <c r="J32" i="28"/>
  <c r="AR63" i="28"/>
  <c r="AW88" i="28"/>
  <c r="Q12" i="28"/>
  <c r="AA53" i="28"/>
  <c r="AV89" i="28"/>
  <c r="AM79" i="28"/>
  <c r="AU69" i="28"/>
  <c r="V73" i="28"/>
  <c r="Z71" i="28"/>
  <c r="N66" i="28" l="1"/>
  <c r="BG74" i="28"/>
  <c r="BL62" i="28"/>
  <c r="AE62" i="28"/>
  <c r="AE63" i="28"/>
  <c r="BC40" i="28"/>
  <c r="V40" i="28"/>
  <c r="BC44" i="28"/>
  <c r="V41" i="28"/>
  <c r="AN79" i="28"/>
  <c r="G79" i="28"/>
  <c r="AN83" i="28"/>
  <c r="BI23" i="28"/>
  <c r="AB23" i="28"/>
  <c r="BI27" i="28"/>
  <c r="AB24" i="28"/>
  <c r="AP59" i="28"/>
  <c r="I59" i="28"/>
  <c r="AP63" i="28"/>
  <c r="I60" i="28"/>
  <c r="BK19" i="28"/>
  <c r="AD19" i="28"/>
  <c r="BK23" i="28"/>
  <c r="AD20" i="28"/>
  <c r="AY27" i="28"/>
  <c r="R27" i="28"/>
  <c r="AY31" i="28"/>
  <c r="BJ21" i="28"/>
  <c r="AC21" i="28"/>
  <c r="BJ25" i="28"/>
  <c r="AC22" i="28"/>
  <c r="AD14" i="28"/>
  <c r="AD15" i="28"/>
  <c r="AM41" i="28"/>
  <c r="F41" i="28"/>
  <c r="F42" i="28"/>
  <c r="AM45" i="28"/>
  <c r="AX85" i="28"/>
  <c r="Q85" i="28"/>
  <c r="Q86" i="28"/>
  <c r="BJ32" i="28"/>
  <c r="AC32" i="28"/>
  <c r="BJ36" i="28"/>
  <c r="AC33" i="28"/>
  <c r="AI57" i="28"/>
  <c r="B57" i="28"/>
  <c r="B58" i="28"/>
  <c r="AI61" i="28"/>
  <c r="AU37" i="28"/>
  <c r="N37" i="28"/>
  <c r="N38" i="28"/>
  <c r="AU41" i="28"/>
  <c r="BL79" i="28"/>
  <c r="AE79" i="28"/>
  <c r="AE80" i="28"/>
  <c r="BH74" i="28"/>
  <c r="AA74" i="28"/>
  <c r="AA75" i="28"/>
  <c r="BD22" i="28"/>
  <c r="W22" i="28"/>
  <c r="BD26" i="28"/>
  <c r="W23" i="28"/>
  <c r="BK18" i="28"/>
  <c r="AD18" i="28"/>
  <c r="BK22" i="28"/>
  <c r="AV64" i="28"/>
  <c r="O64" i="28"/>
  <c r="O65" i="28"/>
  <c r="BN76" i="28"/>
  <c r="AG76" i="28"/>
  <c r="AG77" i="28"/>
  <c r="BN80" i="28"/>
  <c r="AN40" i="28"/>
  <c r="G40" i="28"/>
  <c r="AN44" i="28"/>
  <c r="G41" i="28"/>
  <c r="AU35" i="28"/>
  <c r="N35" i="28"/>
  <c r="AU39" i="28"/>
  <c r="AP58" i="28"/>
  <c r="I58" i="28"/>
  <c r="AP62" i="28"/>
  <c r="AP47" i="28"/>
  <c r="AY51" i="28"/>
  <c r="AD36" i="28"/>
  <c r="N36" i="28"/>
  <c r="G14" i="28"/>
  <c r="AZ65" i="28"/>
  <c r="S65" i="28"/>
  <c r="S66" i="28"/>
  <c r="AZ69" i="28"/>
  <c r="BD28" i="28"/>
  <c r="W28" i="28"/>
  <c r="BD32" i="28"/>
  <c r="W29" i="28"/>
  <c r="BH30" i="28"/>
  <c r="AA30" i="28"/>
  <c r="BH34" i="28"/>
  <c r="AA31" i="28"/>
  <c r="N12" i="28"/>
  <c r="AU15" i="28"/>
  <c r="BB18" i="28"/>
  <c r="U18" i="28"/>
  <c r="BB22" i="28"/>
  <c r="W14" i="28"/>
  <c r="W15" i="28"/>
  <c r="BD18" i="28"/>
  <c r="AX46" i="28"/>
  <c r="Q46" i="28"/>
  <c r="AX50" i="28"/>
  <c r="Q47" i="28"/>
  <c r="AY28" i="28"/>
  <c r="R28" i="28"/>
  <c r="AY32" i="28"/>
  <c r="R29" i="28"/>
  <c r="AL82" i="28"/>
  <c r="E82" i="28"/>
  <c r="AP71" i="28"/>
  <c r="I71" i="28"/>
  <c r="I72" i="28"/>
  <c r="AP75" i="28"/>
  <c r="BG70" i="28"/>
  <c r="Z70" i="28"/>
  <c r="AR60" i="28"/>
  <c r="K60" i="28"/>
  <c r="AR64" i="28"/>
  <c r="K61" i="28"/>
  <c r="BA78" i="28"/>
  <c r="T78" i="28"/>
  <c r="T79" i="28"/>
  <c r="BE28" i="28"/>
  <c r="X28" i="28"/>
  <c r="BE32" i="28"/>
  <c r="X29" i="28"/>
  <c r="AL83" i="28"/>
  <c r="E83" i="28"/>
  <c r="AL87" i="28"/>
  <c r="E84" i="28"/>
  <c r="AV19" i="28"/>
  <c r="O19" i="28"/>
  <c r="O20" i="28"/>
  <c r="AX58" i="28"/>
  <c r="Q58" i="28"/>
  <c r="AX62" i="28"/>
  <c r="Q59" i="28"/>
  <c r="BJ78" i="28"/>
  <c r="AC78" i="28"/>
  <c r="BJ82" i="28"/>
  <c r="AZ58" i="28"/>
  <c r="S58" i="28"/>
  <c r="AZ62" i="28"/>
  <c r="AR83" i="28"/>
  <c r="K83" i="28"/>
  <c r="AR87" i="28"/>
  <c r="K84" i="28"/>
  <c r="BH17" i="28"/>
  <c r="AA17" i="28"/>
  <c r="BH21" i="28"/>
  <c r="AA18" i="28"/>
  <c r="BC72" i="28"/>
  <c r="V72" i="28"/>
  <c r="AT46" i="28"/>
  <c r="M46" i="28"/>
  <c r="AT50" i="28"/>
  <c r="M47" i="28"/>
  <c r="AV85" i="28"/>
  <c r="O85" i="28"/>
  <c r="O86" i="28"/>
  <c r="BH52" i="28"/>
  <c r="AA52" i="28"/>
  <c r="BH56" i="28"/>
  <c r="AP73" i="28"/>
  <c r="I73" i="28"/>
  <c r="I74" i="28"/>
  <c r="AW84" i="28"/>
  <c r="P84" i="28"/>
  <c r="P85" i="28"/>
  <c r="AQ31" i="28"/>
  <c r="J31" i="28"/>
  <c r="AQ35" i="28"/>
  <c r="AT74" i="28"/>
  <c r="M74" i="28"/>
  <c r="M75" i="28"/>
  <c r="AT78" i="28"/>
  <c r="BL81" i="28"/>
  <c r="AE81" i="28"/>
  <c r="AE82" i="28"/>
  <c r="BL85" i="28"/>
  <c r="BG28" i="28"/>
  <c r="Z28" i="28"/>
  <c r="BG32" i="28"/>
  <c r="Z29" i="28"/>
  <c r="AN66" i="28"/>
  <c r="G66" i="28"/>
  <c r="G67" i="28"/>
  <c r="AN70" i="28"/>
  <c r="AN71" i="28"/>
  <c r="G71" i="28"/>
  <c r="BJ50" i="28"/>
  <c r="AC50" i="28"/>
  <c r="BI62" i="28"/>
  <c r="AB62" i="28"/>
  <c r="AB63" i="28"/>
  <c r="BD37" i="28"/>
  <c r="W37" i="28"/>
  <c r="BD41" i="28"/>
  <c r="W38" i="28"/>
  <c r="BM85" i="28"/>
  <c r="AF85" i="28"/>
  <c r="AF86" i="28"/>
  <c r="BH73" i="28"/>
  <c r="AA73" i="28"/>
  <c r="BF41" i="28"/>
  <c r="Y41" i="28"/>
  <c r="Y42" i="28"/>
  <c r="BF45" i="28"/>
  <c r="AD12" i="28"/>
  <c r="BK16" i="28"/>
  <c r="BA41" i="28"/>
  <c r="T41" i="28"/>
  <c r="BA45" i="28"/>
  <c r="T42" i="28"/>
  <c r="BN86" i="28"/>
  <c r="AG86" i="28"/>
  <c r="AG87" i="28"/>
  <c r="AP66" i="28"/>
  <c r="I66" i="28"/>
  <c r="AP70" i="28"/>
  <c r="AY45" i="28"/>
  <c r="R45" i="28"/>
  <c r="R46" i="28"/>
  <c r="AL74" i="28"/>
  <c r="E74" i="28"/>
  <c r="AL78" i="28"/>
  <c r="BH82" i="28"/>
  <c r="AA82" i="28"/>
  <c r="AG12" i="28"/>
  <c r="AG13" i="28"/>
  <c r="BN16" i="28"/>
  <c r="BC22" i="28"/>
  <c r="V22" i="28"/>
  <c r="V23" i="28"/>
  <c r="BC26" i="28"/>
  <c r="BJ79" i="28"/>
  <c r="AC79" i="28"/>
  <c r="BH37" i="28"/>
  <c r="AA37" i="28"/>
  <c r="BH41" i="28"/>
  <c r="AA38" i="28"/>
  <c r="BN26" i="28"/>
  <c r="AG26" i="28"/>
  <c r="BN30" i="28"/>
  <c r="AG27" i="28"/>
  <c r="AY33" i="28"/>
  <c r="R33" i="28"/>
  <c r="R34" i="28"/>
  <c r="BG19" i="28"/>
  <c r="Z19" i="28"/>
  <c r="Z20" i="28"/>
  <c r="AZ84" i="28"/>
  <c r="S84" i="28"/>
  <c r="C14" i="28"/>
  <c r="C15" i="28"/>
  <c r="AJ18" i="28"/>
  <c r="AQ42" i="28"/>
  <c r="J42" i="28"/>
  <c r="AQ46" i="28"/>
  <c r="AJ24" i="28"/>
  <c r="C24" i="28"/>
  <c r="C25" i="28"/>
  <c r="AJ28" i="28"/>
  <c r="AN75" i="28"/>
  <c r="BJ54" i="28"/>
  <c r="BC76" i="28"/>
  <c r="S85" i="28"/>
  <c r="BJ83" i="28"/>
  <c r="AN17" i="28"/>
  <c r="BH77" i="28"/>
  <c r="AV68" i="28"/>
  <c r="BA82" i="28"/>
  <c r="U19" i="28"/>
  <c r="AL86" i="28"/>
  <c r="AA83" i="28"/>
  <c r="BH86" i="28"/>
  <c r="AM75" i="28"/>
  <c r="F75" i="28"/>
  <c r="AV45" i="28"/>
  <c r="O45" i="28"/>
  <c r="O46" i="28"/>
  <c r="AV49" i="28"/>
  <c r="BE78" i="28"/>
  <c r="X78" i="28"/>
  <c r="BE82" i="28"/>
  <c r="X79" i="28"/>
  <c r="AI53" i="28"/>
  <c r="B53" i="28"/>
  <c r="B54" i="28"/>
  <c r="BK46" i="28"/>
  <c r="AD46" i="28"/>
  <c r="AD47" i="28"/>
  <c r="AV70" i="28"/>
  <c r="O70" i="28"/>
  <c r="AV74" i="28"/>
  <c r="BI73" i="28"/>
  <c r="AB73" i="28"/>
  <c r="AB74" i="28"/>
  <c r="BI77" i="28"/>
  <c r="BK25" i="28"/>
  <c r="AD25" i="28"/>
  <c r="AD26" i="28"/>
  <c r="BB58" i="28"/>
  <c r="U58" i="28"/>
  <c r="BB62" i="28"/>
  <c r="U59" i="28"/>
  <c r="AJ79" i="28"/>
  <c r="C79" i="28"/>
  <c r="BD27" i="28"/>
  <c r="W27" i="28"/>
  <c r="BD31" i="28"/>
  <c r="BJ75" i="28"/>
  <c r="AC75" i="28"/>
  <c r="AC76" i="28"/>
  <c r="AJ30" i="28"/>
  <c r="C30" i="28"/>
  <c r="C31" i="28"/>
  <c r="C80" i="28"/>
  <c r="BK29" i="28"/>
  <c r="Z14" i="28"/>
  <c r="BG18" i="28"/>
  <c r="Z15" i="28"/>
  <c r="BF53" i="28"/>
  <c r="Y53" i="28"/>
  <c r="Y54" i="28"/>
  <c r="BF57" i="28"/>
  <c r="BE15" i="28"/>
  <c r="X15" i="28"/>
  <c r="X16" i="28"/>
  <c r="BE19" i="28"/>
  <c r="BL64" i="28"/>
  <c r="AE64" i="28"/>
  <c r="BL68" i="28"/>
  <c r="AE65" i="28"/>
  <c r="BM54" i="28"/>
  <c r="AF54" i="28"/>
  <c r="AF55" i="28"/>
  <c r="BM58" i="28"/>
  <c r="BK35" i="28"/>
  <c r="AD35" i="28"/>
  <c r="AO80" i="28"/>
  <c r="H80" i="28"/>
  <c r="H81" i="28"/>
  <c r="AO84" i="28"/>
  <c r="BD54" i="28"/>
  <c r="W54" i="28"/>
  <c r="BD58" i="28"/>
  <c r="W55" i="28"/>
  <c r="BJ51" i="28"/>
  <c r="AC51" i="28"/>
  <c r="BJ55" i="28"/>
  <c r="AC52" i="28"/>
  <c r="AY47" i="28"/>
  <c r="R47" i="28"/>
  <c r="AJ83" i="28"/>
  <c r="C83" i="28"/>
  <c r="AJ87" i="28"/>
  <c r="C84" i="28"/>
  <c r="AP77" i="28"/>
  <c r="I77" i="28"/>
  <c r="AP81" i="28"/>
  <c r="I78" i="28"/>
  <c r="AU65" i="28"/>
  <c r="N65" i="28"/>
  <c r="AR78" i="28"/>
  <c r="K78" i="28"/>
  <c r="AR82" i="28"/>
  <c r="K79" i="28"/>
  <c r="BJ68" i="28"/>
  <c r="AC68" i="28"/>
  <c r="BJ72" i="28"/>
  <c r="AC69" i="28"/>
  <c r="BD78" i="28"/>
  <c r="W78" i="28"/>
  <c r="W79" i="28"/>
  <c r="AO51" i="28"/>
  <c r="H51" i="28"/>
  <c r="AO55" i="28"/>
  <c r="AR59" i="28"/>
  <c r="K59" i="28"/>
  <c r="B72" i="28"/>
  <c r="AI72" i="28"/>
  <c r="B73" i="28"/>
  <c r="AI76" i="28"/>
  <c r="B84" i="28"/>
  <c r="AI84" i="28"/>
  <c r="B85" i="28"/>
  <c r="AI47" i="28"/>
  <c r="B47" i="28"/>
  <c r="AI51" i="28"/>
  <c r="B48" i="28"/>
  <c r="BI37" i="28"/>
  <c r="AB37" i="28"/>
  <c r="AB38" i="28"/>
  <c r="BI41" i="28"/>
  <c r="BJ16" i="28"/>
  <c r="AC16" i="28"/>
  <c r="AC17" i="28"/>
  <c r="BJ20" i="28"/>
  <c r="Q14" i="28"/>
  <c r="AX18" i="28"/>
  <c r="BE74" i="28"/>
  <c r="X74" i="28"/>
  <c r="X75" i="28"/>
  <c r="BD53" i="28"/>
  <c r="W53" i="28"/>
  <c r="BD57" i="28"/>
  <c r="BF38" i="28"/>
  <c r="Y38" i="28"/>
  <c r="BF42" i="28"/>
  <c r="AX80" i="28"/>
  <c r="Q80" i="28"/>
  <c r="Q81" i="28"/>
  <c r="AX84" i="28"/>
  <c r="AP76" i="28"/>
  <c r="I76" i="28"/>
  <c r="AP80" i="28"/>
  <c r="BA55" i="28"/>
  <c r="T55" i="28"/>
  <c r="BA59" i="28"/>
  <c r="T56" i="28"/>
  <c r="BL35" i="28"/>
  <c r="AE35" i="28"/>
  <c r="AE36" i="28"/>
  <c r="BN50" i="28"/>
  <c r="AG50" i="28"/>
  <c r="BN54" i="28"/>
  <c r="AG51" i="28"/>
  <c r="AO41" i="28"/>
  <c r="H41" i="28"/>
  <c r="AZ17" i="28"/>
  <c r="S17" i="28"/>
  <c r="AZ21" i="28"/>
  <c r="S18" i="28"/>
  <c r="AI69" i="28"/>
  <c r="B69" i="28"/>
  <c r="AI73" i="28"/>
  <c r="BH45" i="28"/>
  <c r="AA45" i="28"/>
  <c r="AA46" i="28"/>
  <c r="BH49" i="28"/>
  <c r="BN75" i="28"/>
  <c r="AG75" i="28"/>
  <c r="BN79" i="28"/>
  <c r="J14" i="28"/>
  <c r="J15" i="28"/>
  <c r="AQ18" i="28"/>
  <c r="AP43" i="28"/>
  <c r="I43" i="28"/>
  <c r="BJ70" i="28"/>
  <c r="AC70" i="28"/>
  <c r="BJ74" i="28"/>
  <c r="AL23" i="28"/>
  <c r="E23" i="28"/>
  <c r="E24" i="28"/>
  <c r="AL27" i="28"/>
  <c r="AX15" i="28"/>
  <c r="Q15" i="28"/>
  <c r="Q16" i="28"/>
  <c r="AX19" i="28"/>
  <c r="AP86" i="28"/>
  <c r="I86" i="28"/>
  <c r="I87" i="28"/>
  <c r="AI23" i="28"/>
  <c r="B23" i="28"/>
  <c r="B24" i="28"/>
  <c r="AI27" i="28"/>
  <c r="AR81" i="28"/>
  <c r="K81" i="28"/>
  <c r="K82" i="28"/>
  <c r="AR85" i="28"/>
  <c r="BJ86" i="28"/>
  <c r="AC86" i="28"/>
  <c r="AC87" i="28"/>
  <c r="AP64" i="28"/>
  <c r="I64" i="28"/>
  <c r="AP68" i="28"/>
  <c r="H42" i="28"/>
  <c r="AC80" i="28"/>
  <c r="H52" i="28"/>
  <c r="G80" i="28"/>
  <c r="AC71" i="28"/>
  <c r="BL66" i="28"/>
  <c r="BK50" i="28"/>
  <c r="E75" i="28"/>
  <c r="F76" i="28"/>
  <c r="Y39" i="28"/>
  <c r="BI66" i="28"/>
  <c r="O71" i="28"/>
  <c r="AT89" i="28"/>
  <c r="AP83" i="28" l="1"/>
  <c r="I83" i="28"/>
  <c r="AP87" i="28"/>
  <c r="I84" i="28"/>
  <c r="AV82" i="28"/>
  <c r="O82" i="28"/>
  <c r="O83" i="28"/>
  <c r="AV86" i="28"/>
  <c r="AT85" i="28"/>
  <c r="M85" i="28"/>
  <c r="M86" i="28"/>
  <c r="BL83" i="28"/>
  <c r="AE83" i="28"/>
  <c r="BL87" i="28"/>
  <c r="AE84" i="28"/>
  <c r="BD82" i="28"/>
  <c r="W82" i="28"/>
  <c r="BD86" i="28"/>
  <c r="W83" i="28"/>
</calcChain>
</file>

<file path=xl/sharedStrings.xml><?xml version="1.0" encoding="utf-8"?>
<sst xmlns="http://schemas.openxmlformats.org/spreadsheetml/2006/main" count="3101" uniqueCount="239">
  <si>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</si>
  <si>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</si>
  <si>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</si>
  <si>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</si>
  <si>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</si>
  <si>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</si>
  <si>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</si>
  <si>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</si>
  <si>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</si>
  <si>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</si>
  <si>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</si>
  <si>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</si>
  <si>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</si>
  <si>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</si>
  <si>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</si>
  <si>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</si>
  <si>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</si>
  <si>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</si>
  <si>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</si>
  <si>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</si>
  <si>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</si>
  <si>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</si>
  <si>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</si>
  <si>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</si>
  <si>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</si>
  <si>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</si>
  <si>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</si>
  <si>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</si>
  <si>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</si>
  <si>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</si>
  <si>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</si>
  <si>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</si>
  <si>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</si>
  <si>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</si>
  <si>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</si>
  <si>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</si>
  <si>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</si>
  <si>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</si>
  <si>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</si>
  <si>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</si>
  <si>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</si>
  <si>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</si>
  <si>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</si>
  <si>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</si>
  <si>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</si>
  <si>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</si>
  <si>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</si>
  <si>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</si>
  <si>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</si>
  <si>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</si>
  <si>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</si>
  <si>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</si>
  <si>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</si>
  <si>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</si>
  <si>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</si>
  <si>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</si>
  <si>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</si>
  <si>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</si>
  <si>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</si>
  <si>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</si>
  <si>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</si>
  <si>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</si>
  <si>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</si>
  <si>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</si>
  <si>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</si>
  <si>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</si>
  <si>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</si>
  <si>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</si>
  <si>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</si>
  <si>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</si>
  <si>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</si>
  <si>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</si>
  <si>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</si>
  <si>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</si>
  <si>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</si>
  <si>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</si>
  <si>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</si>
  <si>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</si>
  <si>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</si>
  <si>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</si>
  <si>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</si>
  <si>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</si>
  <si>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</si>
  <si>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</si>
  <si>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</si>
  <si>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</si>
  <si>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</si>
  <si>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</si>
  <si>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</si>
  <si>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</si>
  <si>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</si>
  <si>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</si>
  <si>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</si>
  <si>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</si>
  <si>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</si>
  <si>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</si>
  <si>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</si>
  <si>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</si>
  <si>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</si>
  <si>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</si>
  <si>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</si>
  <si>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</si>
  <si>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</si>
  <si>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</si>
  <si>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</si>
  <si>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</si>
  <si>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</si>
  <si>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</si>
  <si>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</si>
  <si>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</si>
  <si>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</si>
  <si>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</si>
  <si>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</si>
  <si>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</si>
  <si>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</si>
  <si>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</si>
  <si>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</si>
  <si>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</si>
  <si>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</si>
  <si>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</si>
  <si>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</si>
  <si>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</si>
  <si>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</si>
  <si>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</si>
  <si>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</si>
  <si>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</si>
  <si>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</si>
  <si>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</si>
  <si>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</si>
  <si>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</si>
  <si>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</si>
  <si>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</si>
  <si>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</si>
  <si>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</si>
  <si>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</si>
  <si>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</si>
  <si>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</si>
  <si>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</si>
  <si>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 19 décembre 2024</t>
  </si>
  <si>
    <t>T1 2000</t>
  </si>
  <si>
    <t>T2 2000</t>
  </si>
  <si>
    <t>T3 2000</t>
  </si>
  <si>
    <t>T4 2000</t>
  </si>
  <si>
    <t>T1 2001</t>
  </si>
  <si>
    <t>T2 2001</t>
  </si>
  <si>
    <t>T3 2001</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</si>
  <si>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</si>
  <si>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</si>
  <si>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</si>
  <si>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</si>
  <si>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</si>
  <si>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</si>
  <si>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</si>
  <si>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</si>
  <si>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</si>
  <si>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</si>
  <si>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</si>
  <si>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</si>
  <si>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</si>
  <si>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</si>
  <si>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</si>
  <si>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</si>
  <si>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</si>
  <si>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</si>
  <si>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</si>
  <si>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</si>
  <si>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</si>
  <si>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</si>
  <si>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</si>
  <si>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</si>
  <si>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</si>
  <si>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</si>
  <si>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</si>
  <si>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</si>
  <si>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</si>
  <si>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</si>
  <si>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</si>
  <si>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</si>
  <si>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</si>
  <si>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</si>
  <si>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</si>
  <si>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</si>
  <si>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</si>
  <si>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</si>
  <si>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</si>
  <si>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</si>
  <si>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</si>
  <si>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</si>
  <si>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</si>
  <si>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</si>
  <si>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</si>
  <si>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</si>
  <si>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</si>
  <si>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</si>
  <si>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</si>
  <si>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</si>
  <si>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</si>
  <si>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</si>
  <si>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</si>
  <si>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</si>
  <si>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</si>
  <si>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</si>
  <si>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</si>
  <si>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</si>
  <si>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</si>
  <si>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</si>
  <si>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</si>
  <si>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</si>
  <si>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</si>
  <si>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</si>
  <si>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</si>
  <si>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</si>
  <si>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</si>
  <si>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</si>
  <si>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</si>
  <si>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</si>
  <si>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</si>
  <si>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</si>
  <si>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</si>
  <si>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</si>
  <si>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</si>
  <si>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</si>
  <si>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</si>
  <si>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</si>
  <si>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</si>
  <si>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</si>
  <si>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</si>
  <si>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</si>
  <si>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</si>
  <si>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</si>
  <si>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</si>
  <si>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</si>
  <si>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</si>
  <si>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</si>
  <si>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</si>
  <si>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</si>
  <si>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T2 2024</t>
  </si>
  <si>
    <t>T3 2024</t>
  </si>
  <si>
    <t>Mise à jour : 19 décembre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</si>
</sst>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73">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3" fillId="0" borderId="0" xfId="0" applyFont="1" applyAlignment="1">
      <alignment horizontal="center"/>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8" fillId="0" borderId="0" xfId="0" applyFont="1" applyBorder="1" applyAlignment="1">
      <alignment horizontal="left"/>
    </xf>
    <xf numFmtId="0" fontId="6" fillId="0" borderId="0" xfId="0" applyFont="1" applyBorder="1" applyAlignment="1">
      <alignment horizontal="left"/>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2" fillId="9" borderId="0" xfId="0" applyFont="1" applyFill="1" applyBorder="1" applyAlignment="1">
      <alignment horizontal="left" vertical="top"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masquer'!$D$10:$D$52</c:f>
              <c:numCache>
                <c:formatCode>#\ ##0.0</c:formatCode>
                <c:ptCount val="43"/>
                <c:pt idx="0">
                  <c:v>100</c:v>
                </c:pt>
                <c:pt idx="1">
                  <c:v>98.465935133587919</c:v>
                </c:pt>
                <c:pt idx="2">
                  <c:v>97.564019540685663</c:v>
                </c:pt>
                <c:pt idx="3">
                  <c:v>101.3861593402404</c:v>
                </c:pt>
                <c:pt idx="4">
                  <c:v>97.511571064053427</c:v>
                </c:pt>
                <c:pt idx="5">
                  <c:v>107.16407173076834</c:v>
                </c:pt>
                <c:pt idx="6">
                  <c:v>108.30784200708756</c:v>
                </c:pt>
                <c:pt idx="7">
                  <c:v>109.92959982668214</c:v>
                </c:pt>
                <c:pt idx="8">
                  <c:v>112.35705730260949</c:v>
                </c:pt>
                <c:pt idx="9">
                  <c:v>117.52033396414565</c:v>
                </c:pt>
                <c:pt idx="10">
                  <c:v>118.75370791368418</c:v>
                </c:pt>
                <c:pt idx="11">
                  <c:v>125.22945089551047</c:v>
                </c:pt>
                <c:pt idx="12">
                  <c:v>129.56004051865727</c:v>
                </c:pt>
                <c:pt idx="13">
                  <c:v>134.31470561818344</c:v>
                </c:pt>
                <c:pt idx="14">
                  <c:v>138.34891020548966</c:v>
                </c:pt>
                <c:pt idx="15">
                  <c:v>142.21644118756731</c:v>
                </c:pt>
                <c:pt idx="16">
                  <c:v>145.79533405263169</c:v>
                </c:pt>
                <c:pt idx="17">
                  <c:v>144.4077916362159</c:v>
                </c:pt>
                <c:pt idx="18">
                  <c:v>147.02170280468494</c:v>
                </c:pt>
                <c:pt idx="19">
                  <c:v>143.92236644019357</c:v>
                </c:pt>
                <c:pt idx="20">
                  <c:v>149.24502885736831</c:v>
                </c:pt>
                <c:pt idx="21">
                  <c:v>148.05402215498091</c:v>
                </c:pt>
                <c:pt idx="22">
                  <c:v>148.83478359335248</c:v>
                </c:pt>
                <c:pt idx="23">
                  <c:v>146.28577530922988</c:v>
                </c:pt>
                <c:pt idx="24">
                  <c:v>89.293583635784458</c:v>
                </c:pt>
                <c:pt idx="25">
                  <c:v>118.31508053793873</c:v>
                </c:pt>
                <c:pt idx="26">
                  <c:v>136.92490479061269</c:v>
                </c:pt>
                <c:pt idx="27">
                  <c:v>143.49334429133702</c:v>
                </c:pt>
                <c:pt idx="28">
                  <c:v>147.92769074933454</c:v>
                </c:pt>
                <c:pt idx="29">
                  <c:v>157.18358157414977</c:v>
                </c:pt>
                <c:pt idx="30">
                  <c:v>157.77846790741887</c:v>
                </c:pt>
                <c:pt idx="31">
                  <c:v>160.99799623358007</c:v>
                </c:pt>
                <c:pt idx="32">
                  <c:v>158.2923527321559</c:v>
                </c:pt>
                <c:pt idx="33">
                  <c:v>157.88792837409841</c:v>
                </c:pt>
                <c:pt idx="34">
                  <c:v>158.62453426287539</c:v>
                </c:pt>
                <c:pt idx="35">
                  <c:v>157.93995259502637</c:v>
                </c:pt>
                <c:pt idx="36">
                  <c:v>154.37019338426325</c:v>
                </c:pt>
                <c:pt idx="37">
                  <c:v>152.56193345583387</c:v>
                </c:pt>
                <c:pt idx="38">
                  <c:v>152.06297194069393</c:v>
                </c:pt>
                <c:pt idx="39">
                  <c:v>155.04968102638543</c:v>
                </c:pt>
                <c:pt idx="40">
                  <c:v>154.43126007522284</c:v>
                </c:pt>
                <c:pt idx="41">
                  <c:v>155.09565017387655</c:v>
                </c:pt>
                <c:pt idx="42">
                  <c:v>156.26187379039825</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masquer'!$N$10:$N$52</c:f>
              <c:numCache>
                <c:formatCode>#\ ##0.0</c:formatCode>
                <c:ptCount val="43"/>
                <c:pt idx="0">
                  <c:v>100</c:v>
                </c:pt>
                <c:pt idx="1">
                  <c:v>98.557399822153585</c:v>
                </c:pt>
                <c:pt idx="2">
                  <c:v>97.704920462973078</c:v>
                </c:pt>
                <c:pt idx="3">
                  <c:v>99.438192491668417</c:v>
                </c:pt>
                <c:pt idx="4">
                  <c:v>98.965502417762764</c:v>
                </c:pt>
                <c:pt idx="5">
                  <c:v>105.73988670067406</c:v>
                </c:pt>
                <c:pt idx="6">
                  <c:v>109.45566122366026</c:v>
                </c:pt>
                <c:pt idx="7">
                  <c:v>110.65476892973929</c:v>
                </c:pt>
                <c:pt idx="8">
                  <c:v>113.01902005116654</c:v>
                </c:pt>
                <c:pt idx="9">
                  <c:v>117.07859966112366</c:v>
                </c:pt>
                <c:pt idx="10">
                  <c:v>121.94317652561114</c:v>
                </c:pt>
                <c:pt idx="11">
                  <c:v>123.30067355056586</c:v>
                </c:pt>
                <c:pt idx="12">
                  <c:v>130.9492924526501</c:v>
                </c:pt>
                <c:pt idx="13">
                  <c:v>134.54795558612057</c:v>
                </c:pt>
                <c:pt idx="14">
                  <c:v>140.28930800854235</c:v>
                </c:pt>
                <c:pt idx="15">
                  <c:v>143.48871055986007</c:v>
                </c:pt>
                <c:pt idx="16">
                  <c:v>147.53725501254394</c:v>
                </c:pt>
                <c:pt idx="17">
                  <c:v>147.13880014884413</c:v>
                </c:pt>
                <c:pt idx="18">
                  <c:v>146.75339621682869</c:v>
                </c:pt>
                <c:pt idx="19">
                  <c:v>150.01057501134011</c:v>
                </c:pt>
                <c:pt idx="20">
                  <c:v>151.69291181879143</c:v>
                </c:pt>
                <c:pt idx="21">
                  <c:v>150.79713533416864</c:v>
                </c:pt>
                <c:pt idx="22">
                  <c:v>149.25468490792105</c:v>
                </c:pt>
                <c:pt idx="23">
                  <c:v>151.23475376987639</c:v>
                </c:pt>
                <c:pt idx="24">
                  <c:v>141.69046047579289</c:v>
                </c:pt>
                <c:pt idx="25">
                  <c:v>91.880898768620995</c:v>
                </c:pt>
                <c:pt idx="26">
                  <c:v>136.25059166102812</c:v>
                </c:pt>
                <c:pt idx="27">
                  <c:v>142.59874322440263</c:v>
                </c:pt>
                <c:pt idx="28">
                  <c:v>148.50292253099113</c:v>
                </c:pt>
                <c:pt idx="29">
                  <c:v>153.59732540349123</c:v>
                </c:pt>
                <c:pt idx="30">
                  <c:v>157.81499620086169</c:v>
                </c:pt>
                <c:pt idx="31">
                  <c:v>163.570192990392</c:v>
                </c:pt>
                <c:pt idx="32">
                  <c:v>166.93407978206483</c:v>
                </c:pt>
                <c:pt idx="33">
                  <c:v>161.4229011361378</c:v>
                </c:pt>
                <c:pt idx="34">
                  <c:v>161.37540369110332</c:v>
                </c:pt>
                <c:pt idx="35">
                  <c:v>162.14647491748079</c:v>
                </c:pt>
                <c:pt idx="36">
                  <c:v>160.02886516921578</c:v>
                </c:pt>
                <c:pt idx="37">
                  <c:v>156.75641833536645</c:v>
                </c:pt>
                <c:pt idx="38">
                  <c:v>156.83107775839434</c:v>
                </c:pt>
                <c:pt idx="39">
                  <c:v>158.36379381590731</c:v>
                </c:pt>
                <c:pt idx="40">
                  <c:v>157.80142518164379</c:v>
                </c:pt>
                <c:pt idx="41">
                  <c:v>158.00894765584962</c:v>
                </c:pt>
                <c:pt idx="42">
                  <c:v>159.69930209813569</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masquer'!$U$10:$U$52</c:f>
              <c:numCache>
                <c:formatCode>#\ ##0.0</c:formatCode>
                <c:ptCount val="43"/>
                <c:pt idx="0">
                  <c:v>100</c:v>
                </c:pt>
                <c:pt idx="1">
                  <c:v>96.858788713166561</c:v>
                </c:pt>
                <c:pt idx="2">
                  <c:v>93.636846821374192</c:v>
                </c:pt>
                <c:pt idx="3">
                  <c:v>100.11388843597808</c:v>
                </c:pt>
                <c:pt idx="4">
                  <c:v>99.735688798550939</c:v>
                </c:pt>
                <c:pt idx="5">
                  <c:v>104.52268804837163</c:v>
                </c:pt>
                <c:pt idx="6">
                  <c:v>104.34764560695452</c:v>
                </c:pt>
                <c:pt idx="7">
                  <c:v>101.20651049263265</c:v>
                </c:pt>
                <c:pt idx="8">
                  <c:v>104.89824929623973</c:v>
                </c:pt>
                <c:pt idx="9">
                  <c:v>111.00155222020531</c:v>
                </c:pt>
                <c:pt idx="10">
                  <c:v>110.42051424827288</c:v>
                </c:pt>
                <c:pt idx="11">
                  <c:v>112.54608772975696</c:v>
                </c:pt>
                <c:pt idx="12">
                  <c:v>122.57392553965076</c:v>
                </c:pt>
                <c:pt idx="13">
                  <c:v>126.4388813114856</c:v>
                </c:pt>
                <c:pt idx="14">
                  <c:v>130.14367936088047</c:v>
                </c:pt>
                <c:pt idx="15">
                  <c:v>129.10046575865726</c:v>
                </c:pt>
                <c:pt idx="16">
                  <c:v>132.45976269537294</c:v>
                </c:pt>
                <c:pt idx="17">
                  <c:v>132.22865567908954</c:v>
                </c:pt>
                <c:pt idx="18">
                  <c:v>132.32708728621648</c:v>
                </c:pt>
                <c:pt idx="19">
                  <c:v>132.35891745920824</c:v>
                </c:pt>
                <c:pt idx="20">
                  <c:v>137.23551595210401</c:v>
                </c:pt>
                <c:pt idx="21">
                  <c:v>136.57563471688979</c:v>
                </c:pt>
                <c:pt idx="22">
                  <c:v>134.941603431554</c:v>
                </c:pt>
                <c:pt idx="23">
                  <c:v>136.28880107312332</c:v>
                </c:pt>
                <c:pt idx="24">
                  <c:v>125.14272805311745</c:v>
                </c:pt>
                <c:pt idx="25">
                  <c:v>73.400743443377962</c:v>
                </c:pt>
                <c:pt idx="26">
                  <c:v>114.36603654904778</c:v>
                </c:pt>
                <c:pt idx="27">
                  <c:v>118.72484714701889</c:v>
                </c:pt>
                <c:pt idx="28">
                  <c:v>122.07416683429453</c:v>
                </c:pt>
                <c:pt idx="29">
                  <c:v>125.73805410721046</c:v>
                </c:pt>
                <c:pt idx="30">
                  <c:v>133.47581691220344</c:v>
                </c:pt>
                <c:pt idx="31">
                  <c:v>140.23164483344635</c:v>
                </c:pt>
                <c:pt idx="32">
                  <c:v>143.07150627336225</c:v>
                </c:pt>
                <c:pt idx="33">
                  <c:v>143.31866996322856</c:v>
                </c:pt>
                <c:pt idx="34">
                  <c:v>142.16079620011399</c:v>
                </c:pt>
                <c:pt idx="35">
                  <c:v>142.48446566234796</c:v>
                </c:pt>
                <c:pt idx="36">
                  <c:v>144.74615199409314</c:v>
                </c:pt>
                <c:pt idx="37">
                  <c:v>141.96508297312323</c:v>
                </c:pt>
                <c:pt idx="38">
                  <c:v>142.4441266440669</c:v>
                </c:pt>
                <c:pt idx="39">
                  <c:v>144.27428447090682</c:v>
                </c:pt>
                <c:pt idx="40">
                  <c:v>143.65103080601364</c:v>
                </c:pt>
                <c:pt idx="41">
                  <c:v>145.39407148664787</c:v>
                </c:pt>
                <c:pt idx="42">
                  <c:v>142.33863930805626</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masquer'!$D$10:$D$52</c:f>
              <c:numCache>
                <c:formatCode>#\ ##0.0</c:formatCode>
                <c:ptCount val="43"/>
                <c:pt idx="0">
                  <c:v>100</c:v>
                </c:pt>
                <c:pt idx="1">
                  <c:v>98.465935133587919</c:v>
                </c:pt>
                <c:pt idx="2">
                  <c:v>97.564019540685663</c:v>
                </c:pt>
                <c:pt idx="3">
                  <c:v>101.3861593402404</c:v>
                </c:pt>
                <c:pt idx="4">
                  <c:v>97.511571064053427</c:v>
                </c:pt>
                <c:pt idx="5">
                  <c:v>107.16407173076834</c:v>
                </c:pt>
                <c:pt idx="6">
                  <c:v>108.30784200708756</c:v>
                </c:pt>
                <c:pt idx="7">
                  <c:v>109.92959982668214</c:v>
                </c:pt>
                <c:pt idx="8">
                  <c:v>112.35705730260949</c:v>
                </c:pt>
                <c:pt idx="9">
                  <c:v>117.52033396414565</c:v>
                </c:pt>
                <c:pt idx="10">
                  <c:v>118.75370791368418</c:v>
                </c:pt>
                <c:pt idx="11">
                  <c:v>125.22945089551047</c:v>
                </c:pt>
                <c:pt idx="12">
                  <c:v>129.56004051865727</c:v>
                </c:pt>
                <c:pt idx="13">
                  <c:v>134.31470561818344</c:v>
                </c:pt>
                <c:pt idx="14">
                  <c:v>138.34891020548966</c:v>
                </c:pt>
                <c:pt idx="15">
                  <c:v>142.21644118756731</c:v>
                </c:pt>
                <c:pt idx="16">
                  <c:v>145.79533405263169</c:v>
                </c:pt>
                <c:pt idx="17">
                  <c:v>144.4077916362159</c:v>
                </c:pt>
                <c:pt idx="18">
                  <c:v>147.02170280468494</c:v>
                </c:pt>
                <c:pt idx="19">
                  <c:v>143.92236644019357</c:v>
                </c:pt>
                <c:pt idx="20">
                  <c:v>149.24502885736831</c:v>
                </c:pt>
                <c:pt idx="21">
                  <c:v>148.05402215498091</c:v>
                </c:pt>
                <c:pt idx="22">
                  <c:v>148.83478359335248</c:v>
                </c:pt>
                <c:pt idx="23">
                  <c:v>146.28577530922988</c:v>
                </c:pt>
                <c:pt idx="24">
                  <c:v>89.293583635784458</c:v>
                </c:pt>
                <c:pt idx="25">
                  <c:v>118.31508053793873</c:v>
                </c:pt>
                <c:pt idx="26">
                  <c:v>136.92490479061269</c:v>
                </c:pt>
                <c:pt idx="27">
                  <c:v>143.49334429133702</c:v>
                </c:pt>
                <c:pt idx="28">
                  <c:v>147.92769074933454</c:v>
                </c:pt>
                <c:pt idx="29">
                  <c:v>157.18358157414977</c:v>
                </c:pt>
                <c:pt idx="30">
                  <c:v>157.77846790741887</c:v>
                </c:pt>
                <c:pt idx="31">
                  <c:v>160.99799623358007</c:v>
                </c:pt>
                <c:pt idx="32">
                  <c:v>158.2923527321559</c:v>
                </c:pt>
                <c:pt idx="33">
                  <c:v>157.88792837409841</c:v>
                </c:pt>
                <c:pt idx="34">
                  <c:v>158.62453426287539</c:v>
                </c:pt>
                <c:pt idx="35">
                  <c:v>157.93995259502637</c:v>
                </c:pt>
                <c:pt idx="36">
                  <c:v>154.37019338426325</c:v>
                </c:pt>
                <c:pt idx="37">
                  <c:v>152.56193345583387</c:v>
                </c:pt>
                <c:pt idx="38">
                  <c:v>152.06297194069393</c:v>
                </c:pt>
                <c:pt idx="39">
                  <c:v>155.04968102638543</c:v>
                </c:pt>
                <c:pt idx="40">
                  <c:v>154.43126007522284</c:v>
                </c:pt>
                <c:pt idx="41">
                  <c:v>155.09565017387655</c:v>
                </c:pt>
                <c:pt idx="42">
                  <c:v>156.26187379039825</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masquer'!$C$10:$C$52</c:f>
              <c:numCache>
                <c:formatCode>#\ ##0.0</c:formatCode>
                <c:ptCount val="43"/>
                <c:pt idx="0">
                  <c:v>100</c:v>
                </c:pt>
                <c:pt idx="1">
                  <c:v>102.05767272600745</c:v>
                </c:pt>
                <c:pt idx="2">
                  <c:v>99.17720855128097</c:v>
                </c:pt>
                <c:pt idx="3">
                  <c:v>100.58153000491046</c:v>
                </c:pt>
                <c:pt idx="4">
                  <c:v>100.36787951876214</c:v>
                </c:pt>
                <c:pt idx="5">
                  <c:v>104.43370099338556</c:v>
                </c:pt>
                <c:pt idx="6">
                  <c:v>108.22523896820071</c:v>
                </c:pt>
                <c:pt idx="7">
                  <c:v>110.50751424257574</c:v>
                </c:pt>
                <c:pt idx="8">
                  <c:v>110.4784678195156</c:v>
                </c:pt>
                <c:pt idx="9">
                  <c:v>113.5148108318084</c:v>
                </c:pt>
                <c:pt idx="10">
                  <c:v>117.53112922950564</c:v>
                </c:pt>
                <c:pt idx="11">
                  <c:v>122.34996276939474</c:v>
                </c:pt>
                <c:pt idx="12">
                  <c:v>127.3845804135958</c:v>
                </c:pt>
                <c:pt idx="13">
                  <c:v>133.71801979630905</c:v>
                </c:pt>
                <c:pt idx="14">
                  <c:v>138.23861619212278</c:v>
                </c:pt>
                <c:pt idx="15">
                  <c:v>142.48038653334956</c:v>
                </c:pt>
                <c:pt idx="16">
                  <c:v>143.6244845319396</c:v>
                </c:pt>
                <c:pt idx="17">
                  <c:v>141.92538835670337</c:v>
                </c:pt>
                <c:pt idx="18">
                  <c:v>141.78443303169524</c:v>
                </c:pt>
                <c:pt idx="19">
                  <c:v>137.27291220418391</c:v>
                </c:pt>
                <c:pt idx="20">
                  <c:v>142.41523565767764</c:v>
                </c:pt>
                <c:pt idx="21">
                  <c:v>141.84465911197188</c:v>
                </c:pt>
                <c:pt idx="22">
                  <c:v>141.03500299975599</c:v>
                </c:pt>
                <c:pt idx="23">
                  <c:v>137.29293919488609</c:v>
                </c:pt>
                <c:pt idx="24">
                  <c:v>84.548342777131182</c:v>
                </c:pt>
                <c:pt idx="25">
                  <c:v>103.55336569103073</c:v>
                </c:pt>
                <c:pt idx="26">
                  <c:v>125.91299384578521</c:v>
                </c:pt>
                <c:pt idx="27">
                  <c:v>129.31027875143224</c:v>
                </c:pt>
                <c:pt idx="28">
                  <c:v>133.062044862346</c:v>
                </c:pt>
                <c:pt idx="29">
                  <c:v>137.82089875463964</c:v>
                </c:pt>
                <c:pt idx="30">
                  <c:v>139.17686793218576</c:v>
                </c:pt>
                <c:pt idx="31">
                  <c:v>145.14157635745093</c:v>
                </c:pt>
                <c:pt idx="32">
                  <c:v>143.11079887644937</c:v>
                </c:pt>
                <c:pt idx="33">
                  <c:v>140.79967376809418</c:v>
                </c:pt>
                <c:pt idx="34">
                  <c:v>142.94851964121648</c:v>
                </c:pt>
                <c:pt idx="35">
                  <c:v>143.30754057250641</c:v>
                </c:pt>
                <c:pt idx="36">
                  <c:v>139.74580835500922</c:v>
                </c:pt>
                <c:pt idx="37">
                  <c:v>138.78753115261949</c:v>
                </c:pt>
                <c:pt idx="38">
                  <c:v>135.67175735378311</c:v>
                </c:pt>
                <c:pt idx="39">
                  <c:v>133.82937924355664</c:v>
                </c:pt>
                <c:pt idx="40">
                  <c:v>132.96061028898305</c:v>
                </c:pt>
                <c:pt idx="41">
                  <c:v>129.88975129839054</c:v>
                </c:pt>
                <c:pt idx="42">
                  <c:v>128.75637168873499</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masquer'!$D$10:$D$52</c:f>
              <c:numCache>
                <c:formatCode>#\ ##0.0</c:formatCode>
                <c:ptCount val="43"/>
                <c:pt idx="0">
                  <c:v>100</c:v>
                </c:pt>
                <c:pt idx="1">
                  <c:v>98.465935133587919</c:v>
                </c:pt>
                <c:pt idx="2">
                  <c:v>97.564019540685663</c:v>
                </c:pt>
                <c:pt idx="3">
                  <c:v>101.3861593402404</c:v>
                </c:pt>
                <c:pt idx="4">
                  <c:v>97.511571064053427</c:v>
                </c:pt>
                <c:pt idx="5">
                  <c:v>107.16407173076834</c:v>
                </c:pt>
                <c:pt idx="6">
                  <c:v>108.30784200708756</c:v>
                </c:pt>
                <c:pt idx="7">
                  <c:v>109.92959982668214</c:v>
                </c:pt>
                <c:pt idx="8">
                  <c:v>112.35705730260949</c:v>
                </c:pt>
                <c:pt idx="9">
                  <c:v>117.52033396414565</c:v>
                </c:pt>
                <c:pt idx="10">
                  <c:v>118.75370791368418</c:v>
                </c:pt>
                <c:pt idx="11">
                  <c:v>125.22945089551047</c:v>
                </c:pt>
                <c:pt idx="12">
                  <c:v>129.56004051865727</c:v>
                </c:pt>
                <c:pt idx="13">
                  <c:v>134.31470561818344</c:v>
                </c:pt>
                <c:pt idx="14">
                  <c:v>138.34891020548966</c:v>
                </c:pt>
                <c:pt idx="15">
                  <c:v>142.21644118756731</c:v>
                </c:pt>
                <c:pt idx="16">
                  <c:v>145.79533405263169</c:v>
                </c:pt>
                <c:pt idx="17">
                  <c:v>144.4077916362159</c:v>
                </c:pt>
                <c:pt idx="18">
                  <c:v>147.02170280468494</c:v>
                </c:pt>
                <c:pt idx="19">
                  <c:v>143.92236644019357</c:v>
                </c:pt>
                <c:pt idx="20">
                  <c:v>149.24502885736831</c:v>
                </c:pt>
                <c:pt idx="21">
                  <c:v>148.05402215498091</c:v>
                </c:pt>
                <c:pt idx="22">
                  <c:v>148.83478359335248</c:v>
                </c:pt>
                <c:pt idx="23">
                  <c:v>146.28577530922988</c:v>
                </c:pt>
                <c:pt idx="24">
                  <c:v>89.293583635784458</c:v>
                </c:pt>
                <c:pt idx="25">
                  <c:v>118.31508053793873</c:v>
                </c:pt>
                <c:pt idx="26">
                  <c:v>136.92490479061269</c:v>
                </c:pt>
                <c:pt idx="27">
                  <c:v>143.49334429133702</c:v>
                </c:pt>
                <c:pt idx="28">
                  <c:v>147.92769074933454</c:v>
                </c:pt>
                <c:pt idx="29">
                  <c:v>157.18358157414977</c:v>
                </c:pt>
                <c:pt idx="30">
                  <c:v>157.77846790741887</c:v>
                </c:pt>
                <c:pt idx="31">
                  <c:v>160.99799623358007</c:v>
                </c:pt>
                <c:pt idx="32">
                  <c:v>158.2923527321559</c:v>
                </c:pt>
                <c:pt idx="33">
                  <c:v>157.88792837409841</c:v>
                </c:pt>
                <c:pt idx="34">
                  <c:v>158.62453426287539</c:v>
                </c:pt>
                <c:pt idx="35">
                  <c:v>157.93995259502637</c:v>
                </c:pt>
                <c:pt idx="36">
                  <c:v>154.37019338426325</c:v>
                </c:pt>
                <c:pt idx="37">
                  <c:v>152.56193345583387</c:v>
                </c:pt>
                <c:pt idx="38">
                  <c:v>152.06297194069393</c:v>
                </c:pt>
                <c:pt idx="39">
                  <c:v>155.04968102638543</c:v>
                </c:pt>
                <c:pt idx="40">
                  <c:v>154.43126007522284</c:v>
                </c:pt>
                <c:pt idx="41">
                  <c:v>155.09565017387655</c:v>
                </c:pt>
                <c:pt idx="42">
                  <c:v>156.26187379039825</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masquer'!$E$10:$E$52</c:f>
              <c:numCache>
                <c:formatCode>0.0</c:formatCode>
                <c:ptCount val="43"/>
                <c:pt idx="0">
                  <c:v>100</c:v>
                </c:pt>
                <c:pt idx="1">
                  <c:v>97.178833746723527</c:v>
                </c:pt>
                <c:pt idx="2">
                  <c:v>97.709745855578021</c:v>
                </c:pt>
                <c:pt idx="3">
                  <c:v>99.187935409135477</c:v>
                </c:pt>
                <c:pt idx="4">
                  <c:v>98.00285447923261</c:v>
                </c:pt>
                <c:pt idx="5">
                  <c:v>102.67154521866925</c:v>
                </c:pt>
                <c:pt idx="6">
                  <c:v>101.59100024496021</c:v>
                </c:pt>
                <c:pt idx="7">
                  <c:v>101.52294819920102</c:v>
                </c:pt>
                <c:pt idx="8">
                  <c:v>101.85861309811935</c:v>
                </c:pt>
                <c:pt idx="9">
                  <c:v>104.40070523708245</c:v>
                </c:pt>
                <c:pt idx="10">
                  <c:v>103.91463681613583</c:v>
                </c:pt>
                <c:pt idx="11">
                  <c:v>113.25175450889984</c:v>
                </c:pt>
                <c:pt idx="12">
                  <c:v>105.68715101876806</c:v>
                </c:pt>
                <c:pt idx="13">
                  <c:v>106.50288047769705</c:v>
                </c:pt>
                <c:pt idx="14">
                  <c:v>108.32286731301204</c:v>
                </c:pt>
                <c:pt idx="15">
                  <c:v>111.9051456432036</c:v>
                </c:pt>
                <c:pt idx="16">
                  <c:v>114.75960296713828</c:v>
                </c:pt>
                <c:pt idx="17">
                  <c:v>113.75709853351923</c:v>
                </c:pt>
                <c:pt idx="18">
                  <c:v>115.64683162990097</c:v>
                </c:pt>
                <c:pt idx="19">
                  <c:v>111.06978628955633</c:v>
                </c:pt>
                <c:pt idx="20">
                  <c:v>112.69735638004276</c:v>
                </c:pt>
                <c:pt idx="21">
                  <c:v>108.91283711372171</c:v>
                </c:pt>
                <c:pt idx="22">
                  <c:v>109.92554446812149</c:v>
                </c:pt>
                <c:pt idx="23">
                  <c:v>105.22244617651471</c:v>
                </c:pt>
                <c:pt idx="24">
                  <c:v>71.89114672315705</c:v>
                </c:pt>
                <c:pt idx="25">
                  <c:v>85.379412671791982</c:v>
                </c:pt>
                <c:pt idx="26">
                  <c:v>105.10745156529045</c:v>
                </c:pt>
                <c:pt idx="27">
                  <c:v>111.86496056193343</c:v>
                </c:pt>
                <c:pt idx="28">
                  <c:v>118.10091734352358</c:v>
                </c:pt>
                <c:pt idx="29">
                  <c:v>120.24464337758845</c:v>
                </c:pt>
                <c:pt idx="30">
                  <c:v>121.04129116798535</c:v>
                </c:pt>
                <c:pt idx="31">
                  <c:v>128.15257578812879</c:v>
                </c:pt>
                <c:pt idx="32">
                  <c:v>122.43391984631131</c:v>
                </c:pt>
                <c:pt idx="33">
                  <c:v>119.69993205096546</c:v>
                </c:pt>
                <c:pt idx="34">
                  <c:v>121.48028084342322</c:v>
                </c:pt>
                <c:pt idx="35">
                  <c:v>118.41995934996865</c:v>
                </c:pt>
                <c:pt idx="36">
                  <c:v>115.27583284100113</c:v>
                </c:pt>
                <c:pt idx="37">
                  <c:v>114.62740384856227</c:v>
                </c:pt>
                <c:pt idx="38">
                  <c:v>113.84514028998424</c:v>
                </c:pt>
                <c:pt idx="39">
                  <c:v>113.26323066996321</c:v>
                </c:pt>
                <c:pt idx="40">
                  <c:v>113.27834048164782</c:v>
                </c:pt>
                <c:pt idx="41">
                  <c:v>109.34243793228724</c:v>
                </c:pt>
                <c:pt idx="42">
                  <c:v>108.73957798364151</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masquer'!$F$10:$F$52</c:f>
              <c:numCache>
                <c:formatCode>#\ ##0.0</c:formatCode>
                <c:ptCount val="43"/>
                <c:pt idx="0">
                  <c:v>100</c:v>
                </c:pt>
                <c:pt idx="1">
                  <c:v>92.691259577217039</c:v>
                </c:pt>
                <c:pt idx="2">
                  <c:v>88.911581601248528</c:v>
                </c:pt>
                <c:pt idx="3">
                  <c:v>96.220218189421203</c:v>
                </c:pt>
                <c:pt idx="4">
                  <c:v>87.561118430361248</c:v>
                </c:pt>
                <c:pt idx="5">
                  <c:v>99.58674568019417</c:v>
                </c:pt>
                <c:pt idx="6">
                  <c:v>97.528792595898452</c:v>
                </c:pt>
                <c:pt idx="7">
                  <c:v>100.68589500866682</c:v>
                </c:pt>
                <c:pt idx="8">
                  <c:v>100.92225577823699</c:v>
                </c:pt>
                <c:pt idx="9">
                  <c:v>103.65493377671528</c:v>
                </c:pt>
                <c:pt idx="10">
                  <c:v>110.68389128203539</c:v>
                </c:pt>
                <c:pt idx="11">
                  <c:v>117.42502633792051</c:v>
                </c:pt>
                <c:pt idx="12">
                  <c:v>124.98345221348954</c:v>
                </c:pt>
                <c:pt idx="13">
                  <c:v>126.85551506336921</c:v>
                </c:pt>
                <c:pt idx="14">
                  <c:v>135.81654078209982</c:v>
                </c:pt>
                <c:pt idx="15">
                  <c:v>142.3114199897347</c:v>
                </c:pt>
                <c:pt idx="16">
                  <c:v>140.91414222602748</c:v>
                </c:pt>
                <c:pt idx="17">
                  <c:v>139.48425306842617</c:v>
                </c:pt>
                <c:pt idx="18">
                  <c:v>144.4108586066175</c:v>
                </c:pt>
                <c:pt idx="19">
                  <c:v>138.87048615155558</c:v>
                </c:pt>
                <c:pt idx="20">
                  <c:v>147.81420467402685</c:v>
                </c:pt>
                <c:pt idx="21">
                  <c:v>146.88129894790984</c:v>
                </c:pt>
                <c:pt idx="22">
                  <c:v>147.28056879909622</c:v>
                </c:pt>
                <c:pt idx="23">
                  <c:v>135.36005510927913</c:v>
                </c:pt>
                <c:pt idx="24">
                  <c:v>53.064998499291661</c:v>
                </c:pt>
                <c:pt idx="25">
                  <c:v>107.99106821748371</c:v>
                </c:pt>
                <c:pt idx="26">
                  <c:v>123.32089463217137</c:v>
                </c:pt>
                <c:pt idx="27">
                  <c:v>126.64895338796178</c:v>
                </c:pt>
                <c:pt idx="28">
                  <c:v>132.98288223107079</c:v>
                </c:pt>
                <c:pt idx="29">
                  <c:v>132.58105598870165</c:v>
                </c:pt>
                <c:pt idx="30">
                  <c:v>132.4880210284399</c:v>
                </c:pt>
                <c:pt idx="31">
                  <c:v>132.76377110640328</c:v>
                </c:pt>
                <c:pt idx="32">
                  <c:v>125.63170631141224</c:v>
                </c:pt>
                <c:pt idx="33">
                  <c:v>122.20525499138053</c:v>
                </c:pt>
                <c:pt idx="34">
                  <c:v>127.78283494049083</c:v>
                </c:pt>
                <c:pt idx="35">
                  <c:v>129.06564479587922</c:v>
                </c:pt>
                <c:pt idx="36">
                  <c:v>132.51465784333814</c:v>
                </c:pt>
                <c:pt idx="37">
                  <c:v>126.3574073375256</c:v>
                </c:pt>
                <c:pt idx="38">
                  <c:v>127.61422835629941</c:v>
                </c:pt>
                <c:pt idx="39">
                  <c:v>128.21881012120636</c:v>
                </c:pt>
                <c:pt idx="40">
                  <c:v>119.83189723895123</c:v>
                </c:pt>
                <c:pt idx="41">
                  <c:v>121.27447060579198</c:v>
                </c:pt>
                <c:pt idx="42">
                  <c:v>119.62905996194249</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masquer'!$G$10:$G$52</c:f>
              <c:numCache>
                <c:formatCode>#\ ##0.0</c:formatCode>
                <c:ptCount val="43"/>
                <c:pt idx="0">
                  <c:v>100</c:v>
                </c:pt>
                <c:pt idx="1">
                  <c:v>103.83462884094949</c:v>
                </c:pt>
                <c:pt idx="2">
                  <c:v>104.08714089154441</c:v>
                </c:pt>
                <c:pt idx="3">
                  <c:v>108.15514903793455</c:v>
                </c:pt>
                <c:pt idx="4">
                  <c:v>105.89299108439995</c:v>
                </c:pt>
                <c:pt idx="5">
                  <c:v>117.77582920013943</c:v>
                </c:pt>
                <c:pt idx="6">
                  <c:v>122.58859386975307</c:v>
                </c:pt>
                <c:pt idx="7">
                  <c:v>123.47518126760093</c:v>
                </c:pt>
                <c:pt idx="8">
                  <c:v>129.43962270730259</c:v>
                </c:pt>
                <c:pt idx="9">
                  <c:v>139.5965334193933</c:v>
                </c:pt>
                <c:pt idx="10">
                  <c:v>137.32131033654881</c:v>
                </c:pt>
                <c:pt idx="11">
                  <c:v>141.02538409055285</c:v>
                </c:pt>
                <c:pt idx="12">
                  <c:v>150.69698586522549</c:v>
                </c:pt>
                <c:pt idx="13">
                  <c:v>161.79220054438008</c:v>
                </c:pt>
                <c:pt idx="14">
                  <c:v>163.55329477313941</c:v>
                </c:pt>
                <c:pt idx="15">
                  <c:v>164.37818829697321</c:v>
                </c:pt>
                <c:pt idx="16">
                  <c:v>171.01263977116909</c:v>
                </c:pt>
                <c:pt idx="17">
                  <c:v>168.15729707265194</c:v>
                </c:pt>
                <c:pt idx="18">
                  <c:v>170.56836975137716</c:v>
                </c:pt>
                <c:pt idx="19">
                  <c:v>169.1692768027267</c:v>
                </c:pt>
                <c:pt idx="20">
                  <c:v>175.00174234903776</c:v>
                </c:pt>
                <c:pt idx="21">
                  <c:v>175.52005043083841</c:v>
                </c:pt>
                <c:pt idx="22">
                  <c:v>175.60260705610841</c:v>
                </c:pt>
                <c:pt idx="23">
                  <c:v>182.69715718611479</c:v>
                </c:pt>
                <c:pt idx="24">
                  <c:v>124.71311394315813</c:v>
                </c:pt>
                <c:pt idx="25">
                  <c:v>144.51408128643706</c:v>
                </c:pt>
                <c:pt idx="26">
                  <c:v>163.07545826271229</c:v>
                </c:pt>
                <c:pt idx="27">
                  <c:v>173.64787668748141</c:v>
                </c:pt>
                <c:pt idx="28">
                  <c:v>174.33425452610769</c:v>
                </c:pt>
                <c:pt idx="29">
                  <c:v>198.9100176733449</c:v>
                </c:pt>
                <c:pt idx="30">
                  <c:v>197.01693742372231</c:v>
                </c:pt>
                <c:pt idx="31">
                  <c:v>197.90394819670044</c:v>
                </c:pt>
                <c:pt idx="32">
                  <c:v>197.09808880170644</c:v>
                </c:pt>
                <c:pt idx="33">
                  <c:v>201.39130279775003</c:v>
                </c:pt>
                <c:pt idx="34">
                  <c:v>200.71304771390558</c:v>
                </c:pt>
                <c:pt idx="35">
                  <c:v>198.38827208485671</c:v>
                </c:pt>
                <c:pt idx="36">
                  <c:v>192.17755349956431</c:v>
                </c:pt>
                <c:pt idx="37">
                  <c:v>191.5346234550029</c:v>
                </c:pt>
                <c:pt idx="38">
                  <c:v>188.80300062754958</c:v>
                </c:pt>
                <c:pt idx="39">
                  <c:v>195.34818455766222</c:v>
                </c:pt>
                <c:pt idx="40">
                  <c:v>202.79131797631368</c:v>
                </c:pt>
                <c:pt idx="41">
                  <c:v>206.38556920193821</c:v>
                </c:pt>
                <c:pt idx="42">
                  <c:v>213.09195581235733</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4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recours'!$F$60:$F$102</c:f>
              <c:numCache>
                <c:formatCode>#\ ##0.0</c:formatCode>
                <c:ptCount val="43"/>
                <c:pt idx="0">
                  <c:v>1.9395839103240398</c:v>
                </c:pt>
                <c:pt idx="1">
                  <c:v>1.9112614615810537</c:v>
                </c:pt>
                <c:pt idx="2">
                  <c:v>1.8930700059184749</c:v>
                </c:pt>
                <c:pt idx="3">
                  <c:v>1.96372059502204</c:v>
                </c:pt>
                <c:pt idx="4">
                  <c:v>1.8900068751243753</c:v>
                </c:pt>
                <c:pt idx="5">
                  <c:v>2.0693690292974627</c:v>
                </c:pt>
                <c:pt idx="6">
                  <c:v>2.0929320541092404</c:v>
                </c:pt>
                <c:pt idx="7">
                  <c:v>2.1150197207634185</c:v>
                </c:pt>
                <c:pt idx="8">
                  <c:v>2.1535539200199505</c:v>
                </c:pt>
                <c:pt idx="9">
                  <c:v>2.24368990420193</c:v>
                </c:pt>
                <c:pt idx="10">
                  <c:v>2.2630505244609957</c:v>
                </c:pt>
                <c:pt idx="11">
                  <c:v>2.3849006946854172</c:v>
                </c:pt>
                <c:pt idx="12">
                  <c:v>2.4566158821084509</c:v>
                </c:pt>
                <c:pt idx="13">
                  <c:v>2.5362659774726204</c:v>
                </c:pt>
                <c:pt idx="14">
                  <c:v>2.6096500693457756</c:v>
                </c:pt>
                <c:pt idx="15">
                  <c:v>2.6735008820384847</c:v>
                </c:pt>
                <c:pt idx="16">
                  <c:v>2.7268344307522634</c:v>
                </c:pt>
                <c:pt idx="17">
                  <c:v>2.7033066269792738</c:v>
                </c:pt>
                <c:pt idx="18">
                  <c:v>2.7465550838441137</c:v>
                </c:pt>
                <c:pt idx="19">
                  <c:v>2.6847992144095492</c:v>
                </c:pt>
                <c:pt idx="20">
                  <c:v>2.7666632445190023</c:v>
                </c:pt>
                <c:pt idx="21">
                  <c:v>2.7376087841748236</c:v>
                </c:pt>
                <c:pt idx="22">
                  <c:v>2.7414146905539063</c:v>
                </c:pt>
                <c:pt idx="23">
                  <c:v>2.6824332962408883</c:v>
                </c:pt>
                <c:pt idx="24">
                  <c:v>1.6706749609756328</c:v>
                </c:pt>
                <c:pt idx="25">
                  <c:v>2.2379353422009118</c:v>
                </c:pt>
                <c:pt idx="26">
                  <c:v>2.5237748057667617</c:v>
                </c:pt>
                <c:pt idx="27">
                  <c:v>2.6345156074716667</c:v>
                </c:pt>
                <c:pt idx="28">
                  <c:v>2.6977760488812637</c:v>
                </c:pt>
                <c:pt idx="29">
                  <c:v>2.8294723730513498</c:v>
                </c:pt>
                <c:pt idx="30">
                  <c:v>2.8126060371133179</c:v>
                </c:pt>
                <c:pt idx="31">
                  <c:v>2.8441381921948761</c:v>
                </c:pt>
                <c:pt idx="32">
                  <c:v>2.7820127553935383</c:v>
                </c:pt>
                <c:pt idx="33">
                  <c:v>2.7653974036857258</c:v>
                </c:pt>
                <c:pt idx="34">
                  <c:v>2.7742978176027946</c:v>
                </c:pt>
                <c:pt idx="35">
                  <c:v>2.749489826837447</c:v>
                </c:pt>
                <c:pt idx="36">
                  <c:v>2.6809960544847788</c:v>
                </c:pt>
                <c:pt idx="37">
                  <c:v>2.6422555742050093</c:v>
                </c:pt>
                <c:pt idx="38">
                  <c:v>2.6265391936777784</c:v>
                </c:pt>
                <c:pt idx="39">
                  <c:v>2.6741757085326894</c:v>
                </c:pt>
                <c:pt idx="40">
                  <c:v>2.6548851196655829</c:v>
                </c:pt>
                <c:pt idx="41">
                  <c:v>2.6647306621825946</c:v>
                </c:pt>
                <c:pt idx="42">
                  <c:v>2.6750733650671492</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recours'!$G$60:$G$102</c:f>
              <c:numCache>
                <c:formatCode>#\ ##0.0</c:formatCode>
                <c:ptCount val="43"/>
                <c:pt idx="0">
                  <c:v>6.1948274983744493</c:v>
                </c:pt>
                <c:pt idx="1">
                  <c:v>6.0313867680641016</c:v>
                </c:pt>
                <c:pt idx="2">
                  <c:v>6.0836411480793444</c:v>
                </c:pt>
                <c:pt idx="3">
                  <c:v>6.1730948842614497</c:v>
                </c:pt>
                <c:pt idx="4">
                  <c:v>6.1301489233617339</c:v>
                </c:pt>
                <c:pt idx="5">
                  <c:v>6.3978690247230796</c:v>
                </c:pt>
                <c:pt idx="6">
                  <c:v>6.3397564707726382</c:v>
                </c:pt>
                <c:pt idx="7">
                  <c:v>6.3409251322286764</c:v>
                </c:pt>
                <c:pt idx="8">
                  <c:v>6.3591429020154289</c:v>
                </c:pt>
                <c:pt idx="9">
                  <c:v>6.5235173314293906</c:v>
                </c:pt>
                <c:pt idx="10">
                  <c:v>6.5060857427497805</c:v>
                </c:pt>
                <c:pt idx="11">
                  <c:v>7.0732520667765559</c:v>
                </c:pt>
                <c:pt idx="12">
                  <c:v>6.6313833088479548</c:v>
                </c:pt>
                <c:pt idx="13">
                  <c:v>6.6586887509205246</c:v>
                </c:pt>
                <c:pt idx="14">
                  <c:v>6.7699833196348642</c:v>
                </c:pt>
                <c:pt idx="15">
                  <c:v>6.9579423020218076</c:v>
                </c:pt>
                <c:pt idx="16">
                  <c:v>7.100513732904834</c:v>
                </c:pt>
                <c:pt idx="17">
                  <c:v>7.0246532958432679</c:v>
                </c:pt>
                <c:pt idx="18">
                  <c:v>7.1134828996021859</c:v>
                </c:pt>
                <c:pt idx="19">
                  <c:v>6.8472182890765847</c:v>
                </c:pt>
                <c:pt idx="20">
                  <c:v>6.9195958650349638</c:v>
                </c:pt>
                <c:pt idx="21">
                  <c:v>6.6735017433586172</c:v>
                </c:pt>
                <c:pt idx="22">
                  <c:v>6.7234491445586224</c:v>
                </c:pt>
                <c:pt idx="23">
                  <c:v>6.4158203857066196</c:v>
                </c:pt>
                <c:pt idx="24">
                  <c:v>4.4982632579997137</c:v>
                </c:pt>
                <c:pt idx="25">
                  <c:v>5.3012496853419036</c:v>
                </c:pt>
                <c:pt idx="26">
                  <c:v>6.4050585114095036</c:v>
                </c:pt>
                <c:pt idx="27">
                  <c:v>6.7626555006494629</c:v>
                </c:pt>
                <c:pt idx="28">
                  <c:v>7.0572682807794651</c:v>
                </c:pt>
                <c:pt idx="29">
                  <c:v>7.1377597759648941</c:v>
                </c:pt>
                <c:pt idx="30">
                  <c:v>7.1296672307611058</c:v>
                </c:pt>
                <c:pt idx="31">
                  <c:v>7.4708332094690366</c:v>
                </c:pt>
                <c:pt idx="32">
                  <c:v>7.139954942697031</c:v>
                </c:pt>
                <c:pt idx="33">
                  <c:v>6.97281228101129</c:v>
                </c:pt>
                <c:pt idx="34">
                  <c:v>7.0450150987946287</c:v>
                </c:pt>
                <c:pt idx="35">
                  <c:v>6.8345009129090997</c:v>
                </c:pt>
                <c:pt idx="36">
                  <c:v>6.6332362370725981</c:v>
                </c:pt>
                <c:pt idx="37">
                  <c:v>6.5712350342901047</c:v>
                </c:pt>
                <c:pt idx="38">
                  <c:v>6.4946280445929068</c:v>
                </c:pt>
                <c:pt idx="39">
                  <c:v>6.4298079075790975</c:v>
                </c:pt>
                <c:pt idx="40">
                  <c:v>6.4176180118056081</c:v>
                </c:pt>
                <c:pt idx="41">
                  <c:v>6.1856991227702922</c:v>
                </c:pt>
                <c:pt idx="42">
                  <c:v>6.1161373465170144</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recours'!$H$60:$H$102</c:f>
              <c:numCache>
                <c:formatCode>#\ ##0.0</c:formatCode>
                <c:ptCount val="43"/>
                <c:pt idx="0">
                  <c:v>9.0684891358512729</c:v>
                </c:pt>
                <c:pt idx="1">
                  <c:v>8.5516449356424626</c:v>
                </c:pt>
                <c:pt idx="2">
                  <c:v>8.2894826319415067</c:v>
                </c:pt>
                <c:pt idx="3">
                  <c:v>9.0286920480243378</c:v>
                </c:pt>
                <c:pt idx="4">
                  <c:v>8.3370511263631855</c:v>
                </c:pt>
                <c:pt idx="5">
                  <c:v>9.4475902509025218</c:v>
                </c:pt>
                <c:pt idx="6">
                  <c:v>9.3012881674288792</c:v>
                </c:pt>
                <c:pt idx="7">
                  <c:v>9.5733698709891293</c:v>
                </c:pt>
                <c:pt idx="8">
                  <c:v>9.5743924231790558</c:v>
                </c:pt>
                <c:pt idx="9">
                  <c:v>9.7973227903788906</c:v>
                </c:pt>
                <c:pt idx="10">
                  <c:v>10.410286065553031</c:v>
                </c:pt>
                <c:pt idx="11">
                  <c:v>10.963521749869862</c:v>
                </c:pt>
                <c:pt idx="12">
                  <c:v>11.5306655446166</c:v>
                </c:pt>
                <c:pt idx="13">
                  <c:v>11.626963457976517</c:v>
                </c:pt>
                <c:pt idx="14">
                  <c:v>12.313970342346217</c:v>
                </c:pt>
                <c:pt idx="15">
                  <c:v>12.796152751899786</c:v>
                </c:pt>
                <c:pt idx="16">
                  <c:v>12.602294996274125</c:v>
                </c:pt>
                <c:pt idx="17">
                  <c:v>12.441424321482108</c:v>
                </c:pt>
                <c:pt idx="18">
                  <c:v>12.667572227649723</c:v>
                </c:pt>
                <c:pt idx="19">
                  <c:v>12.202125651273187</c:v>
                </c:pt>
                <c:pt idx="20">
                  <c:v>12.680501007007065</c:v>
                </c:pt>
                <c:pt idx="21">
                  <c:v>12.483456316471331</c:v>
                </c:pt>
                <c:pt idx="22">
                  <c:v>12.430568421183297</c:v>
                </c:pt>
                <c:pt idx="23">
                  <c:v>11.427716748802034</c:v>
                </c:pt>
                <c:pt idx="24">
                  <c:v>4.8514009784995089</c:v>
                </c:pt>
                <c:pt idx="25">
                  <c:v>9.2612502378433668</c:v>
                </c:pt>
                <c:pt idx="26">
                  <c:v>10.239192342374414</c:v>
                </c:pt>
                <c:pt idx="27">
                  <c:v>10.390629807491823</c:v>
                </c:pt>
                <c:pt idx="28">
                  <c:v>10.722147767755056</c:v>
                </c:pt>
                <c:pt idx="29">
                  <c:v>10.621379182194103</c:v>
                </c:pt>
                <c:pt idx="30">
                  <c:v>10.539036051890079</c:v>
                </c:pt>
                <c:pt idx="31">
                  <c:v>10.497566755267462</c:v>
                </c:pt>
                <c:pt idx="32">
                  <c:v>9.9830504056656633</c:v>
                </c:pt>
                <c:pt idx="33">
                  <c:v>9.7264315338276486</c:v>
                </c:pt>
                <c:pt idx="34">
                  <c:v>10.148188674816454</c:v>
                </c:pt>
                <c:pt idx="35">
                  <c:v>10.209933168115791</c:v>
                </c:pt>
                <c:pt idx="36">
                  <c:v>10.451197656164545</c:v>
                </c:pt>
                <c:pt idx="37">
                  <c:v>10.055357536726016</c:v>
                </c:pt>
                <c:pt idx="38">
                  <c:v>10.169749717919704</c:v>
                </c:pt>
                <c:pt idx="39">
                  <c:v>10.240061531294282</c:v>
                </c:pt>
                <c:pt idx="40">
                  <c:v>9.7074874985187591</c:v>
                </c:pt>
                <c:pt idx="41">
                  <c:v>9.8604103034691448</c:v>
                </c:pt>
                <c:pt idx="42">
                  <c:v>9.749927440178908</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masquer'!$A$10:$B$52</c:f>
              <c:multiLvlStrCache>
                <c:ptCount val="43"/>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recours'!$I$60:$I$102</c:f>
              <c:numCache>
                <c:formatCode>#\ ##0.0</c:formatCode>
                <c:ptCount val="43"/>
                <c:pt idx="0">
                  <c:v>1.4939004916832039</c:v>
                </c:pt>
                <c:pt idx="1">
                  <c:v>1.5467450834968974</c:v>
                </c:pt>
                <c:pt idx="2">
                  <c:v>1.5521891998738724</c:v>
                </c:pt>
                <c:pt idx="3">
                  <c:v>1.6091043548512045</c:v>
                </c:pt>
                <c:pt idx="4">
                  <c:v>1.5744153718824958</c:v>
                </c:pt>
                <c:pt idx="5">
                  <c:v>1.7430765862456472</c:v>
                </c:pt>
                <c:pt idx="6">
                  <c:v>1.8115069689091803</c:v>
                </c:pt>
                <c:pt idx="7">
                  <c:v>1.8165148696712194</c:v>
                </c:pt>
                <c:pt idx="8">
                  <c:v>1.8905492835235589</c:v>
                </c:pt>
                <c:pt idx="9">
                  <c:v>2.0308340395688043</c:v>
                </c:pt>
                <c:pt idx="10">
                  <c:v>1.9931139708912124</c:v>
                </c:pt>
                <c:pt idx="11">
                  <c:v>2.0482792654935928</c:v>
                </c:pt>
                <c:pt idx="12">
                  <c:v>2.1771768954414621</c:v>
                </c:pt>
                <c:pt idx="13">
                  <c:v>2.3212491560241908</c:v>
                </c:pt>
                <c:pt idx="14">
                  <c:v>2.3395311240213803</c:v>
                </c:pt>
                <c:pt idx="15">
                  <c:v>2.33342373345989</c:v>
                </c:pt>
                <c:pt idx="16">
                  <c:v>2.4073986917967005</c:v>
                </c:pt>
                <c:pt idx="17">
                  <c:v>2.3710190521880259</c:v>
                </c:pt>
                <c:pt idx="18">
                  <c:v>2.3986501083396607</c:v>
                </c:pt>
                <c:pt idx="19">
                  <c:v>2.3725677176659583</c:v>
                </c:pt>
                <c:pt idx="20">
                  <c:v>2.4333388171392496</c:v>
                </c:pt>
                <c:pt idx="21">
                  <c:v>2.4372408225187132</c:v>
                </c:pt>
                <c:pt idx="22">
                  <c:v>2.4344743369503723</c:v>
                </c:pt>
                <c:pt idx="23">
                  <c:v>2.505777657899519</c:v>
                </c:pt>
                <c:pt idx="24">
                  <c:v>1.7527335811655047</c:v>
                </c:pt>
                <c:pt idx="25">
                  <c:v>2.0813244595856459</c:v>
                </c:pt>
                <c:pt idx="26">
                  <c:v>2.2703319397825967</c:v>
                </c:pt>
                <c:pt idx="27">
                  <c:v>2.4171138049362724</c:v>
                </c:pt>
                <c:pt idx="28">
                  <c:v>2.4098490203676359</c:v>
                </c:pt>
                <c:pt idx="29">
                  <c:v>2.6842839376187202</c:v>
                </c:pt>
                <c:pt idx="30">
                  <c:v>2.6171015412464573</c:v>
                </c:pt>
                <c:pt idx="31">
                  <c:v>2.5908602999540467</c:v>
                </c:pt>
                <c:pt idx="32">
                  <c:v>2.5587572210742571</c:v>
                </c:pt>
                <c:pt idx="33">
                  <c:v>2.6016553899413939</c:v>
                </c:pt>
                <c:pt idx="34">
                  <c:v>2.5806732293995229</c:v>
                </c:pt>
                <c:pt idx="35">
                  <c:v>2.5408660320650407</c:v>
                </c:pt>
                <c:pt idx="36">
                  <c:v>2.4551769276627891</c:v>
                </c:pt>
                <c:pt idx="37">
                  <c:v>2.4350168904646261</c:v>
                </c:pt>
                <c:pt idx="38">
                  <c:v>2.3965337672397626</c:v>
                </c:pt>
                <c:pt idx="39">
                  <c:v>2.4836186821578496</c:v>
                </c:pt>
                <c:pt idx="40">
                  <c:v>2.5638562686212398</c:v>
                </c:pt>
                <c:pt idx="41">
                  <c:v>2.6103521030758992</c:v>
                </c:pt>
                <c:pt idx="42">
                  <c:v>2.6850652258809489</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R:\Cab-SESE\20%20-%20DONNEES\Interim\02%20-%20Fichiers%20de%20travail\Int&#233;rim%20A17%20agence.xls" TargetMode="External"/><Relationship Id="rId1" Type="http://schemas.openxmlformats.org/officeDocument/2006/relationships/externalLinkPath" Target="/Cab-SESE/20%20-%20DONNEES/Interim/02%20-%20Fichiers%20de%20travail/Int&#233;rim%20A17%20agen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es trim"/>
      <sheetName val="MoisFM"/>
      <sheetName val="TrimFM"/>
      <sheetName val="MoisPaca"/>
      <sheetName val="TrimPaca"/>
      <sheetName val="Mois04"/>
      <sheetName val="Trim04"/>
      <sheetName val="Mois05"/>
      <sheetName val="Trim05"/>
      <sheetName val="Mois06"/>
      <sheetName val="Trim06"/>
      <sheetName val="Mois13"/>
      <sheetName val="Trim13"/>
      <sheetName val="Mois83"/>
      <sheetName val="Trim83"/>
      <sheetName val="Mois84"/>
      <sheetName val="Trim84"/>
      <sheetName val="MoyAn-PACA"/>
      <sheetName val="SérieZ-A17-moytrim"/>
      <sheetName val="MoyAn-04"/>
      <sheetName val="MoyAn-05"/>
      <sheetName val="MoyAn-06"/>
      <sheetName val="MoyAn-13"/>
      <sheetName val="MoyAn-83"/>
      <sheetName val="MoyAn-84"/>
      <sheetName val="Parts dans total"/>
      <sheetName val="Intérim Insee"/>
      <sheetName val="GR comparaison séries intérim"/>
      <sheetName val="Intérim réaffecté"/>
      <sheetName val="Emploi Insee y.c. intérim"/>
      <sheetName val="SérieZ-A17-Parts-trim"/>
      <sheetName val="Insee-Interim-A17"/>
      <sheetName val="G-Insee-Interim-A4"/>
      <sheetName val="G-Sources Intérim"/>
      <sheetName val="G-Insee-Emploi direct-Interim"/>
      <sheetName val="G-2013-emplDir-sec.util-Insee"/>
    </sheetNames>
    <sheetDataSet>
      <sheetData sheetId="0"/>
      <sheetData sheetId="1"/>
      <sheetData sheetId="2">
        <row r="11">
          <cell r="A11" t="str">
            <v>T1 2000</v>
          </cell>
        </row>
      </sheetData>
      <sheetData sheetId="3"/>
      <sheetData sheetId="4">
        <row r="11">
          <cell r="A11" t="str">
            <v>T1 2000</v>
          </cell>
        </row>
        <row r="18">
          <cell r="A18" t="str">
            <v>T4 2001</v>
          </cell>
        </row>
        <row r="19">
          <cell r="A19" t="str">
            <v>T1 2002</v>
          </cell>
        </row>
        <row r="20">
          <cell r="A20" t="str">
            <v>T2 2002</v>
          </cell>
        </row>
        <row r="21">
          <cell r="A21" t="str">
            <v>T3 2002</v>
          </cell>
        </row>
        <row r="22">
          <cell r="A22" t="str">
            <v>T4 2002</v>
          </cell>
        </row>
        <row r="23">
          <cell r="A23" t="str">
            <v>T1 2003</v>
          </cell>
        </row>
        <row r="24">
          <cell r="A24" t="str">
            <v>T2 2003</v>
          </cell>
        </row>
        <row r="25">
          <cell r="A25" t="str">
            <v>T3 2003</v>
          </cell>
        </row>
        <row r="26">
          <cell r="A26" t="str">
            <v>T4 2003</v>
          </cell>
        </row>
        <row r="27">
          <cell r="A27" t="str">
            <v>T1 2004</v>
          </cell>
        </row>
        <row r="28">
          <cell r="A28" t="str">
            <v>T2 2004</v>
          </cell>
        </row>
        <row r="29">
          <cell r="A29" t="str">
            <v>T3 2004</v>
          </cell>
        </row>
        <row r="30">
          <cell r="A30" t="str">
            <v>T4 2004</v>
          </cell>
        </row>
        <row r="31">
          <cell r="A31" t="str">
            <v>T1 2005</v>
          </cell>
        </row>
        <row r="32">
          <cell r="A32" t="str">
            <v>T2 2005</v>
          </cell>
        </row>
        <row r="33">
          <cell r="A33" t="str">
            <v>T3 2005</v>
          </cell>
        </row>
        <row r="34">
          <cell r="A34" t="str">
            <v>T4 2005</v>
          </cell>
        </row>
        <row r="35">
          <cell r="A35" t="str">
            <v>T1 2006</v>
          </cell>
        </row>
        <row r="36">
          <cell r="A36" t="str">
            <v>T2 2006</v>
          </cell>
        </row>
        <row r="37">
          <cell r="A37" t="str">
            <v>T3 2006</v>
          </cell>
        </row>
        <row r="38">
          <cell r="A38" t="str">
            <v>T4 2006</v>
          </cell>
        </row>
        <row r="39">
          <cell r="A39" t="str">
            <v>T1 2007</v>
          </cell>
        </row>
        <row r="40">
          <cell r="A40" t="str">
            <v>T2 2007</v>
          </cell>
        </row>
        <row r="41">
          <cell r="A41" t="str">
            <v>T3 2007</v>
          </cell>
        </row>
        <row r="42">
          <cell r="A42" t="str">
            <v>T4 2007</v>
          </cell>
        </row>
        <row r="43">
          <cell r="A43" t="str">
            <v>T1 2008</v>
          </cell>
        </row>
        <row r="44">
          <cell r="A44" t="str">
            <v>T2 2008</v>
          </cell>
        </row>
        <row r="45">
          <cell r="A45" t="str">
            <v>T3 2008</v>
          </cell>
        </row>
        <row r="46">
          <cell r="A46" t="str">
            <v>T4 2008</v>
          </cell>
        </row>
        <row r="47">
          <cell r="A47" t="str">
            <v>T1 2009</v>
          </cell>
        </row>
        <row r="48">
          <cell r="A48" t="str">
            <v>T2 2009</v>
          </cell>
        </row>
        <row r="49">
          <cell r="A49" t="str">
            <v>T3 2009</v>
          </cell>
        </row>
        <row r="50">
          <cell r="A50" t="str">
            <v>T4 2009</v>
          </cell>
        </row>
        <row r="51">
          <cell r="A51" t="str">
            <v>T1 2010</v>
          </cell>
        </row>
        <row r="52">
          <cell r="A52" t="str">
            <v>T2 2010</v>
          </cell>
        </row>
        <row r="53">
          <cell r="A53" t="str">
            <v>T3 2010</v>
          </cell>
        </row>
        <row r="54">
          <cell r="A54" t="str">
            <v>T4 2010</v>
          </cell>
        </row>
        <row r="55">
          <cell r="A55" t="str">
            <v>T1 2011</v>
          </cell>
        </row>
        <row r="56">
          <cell r="A56" t="str">
            <v>T2 2011</v>
          </cell>
        </row>
        <row r="57">
          <cell r="A57" t="str">
            <v>T3 2011</v>
          </cell>
        </row>
        <row r="58">
          <cell r="A58" t="str">
            <v>T4 2011</v>
          </cell>
        </row>
        <row r="59">
          <cell r="A59" t="str">
            <v>T1 2012</v>
          </cell>
        </row>
        <row r="60">
          <cell r="A60" t="str">
            <v>T2 2012</v>
          </cell>
        </row>
        <row r="61">
          <cell r="A61" t="str">
            <v>T3 2012</v>
          </cell>
        </row>
        <row r="62">
          <cell r="A62" t="str">
            <v>T4 2012</v>
          </cell>
        </row>
        <row r="63">
          <cell r="A63" t="str">
            <v>T1 2013</v>
          </cell>
        </row>
        <row r="64">
          <cell r="A64" t="str">
            <v>T2 2013</v>
          </cell>
        </row>
        <row r="65">
          <cell r="A65" t="str">
            <v>T3 2013</v>
          </cell>
        </row>
        <row r="66">
          <cell r="A66" t="str">
            <v>T4 2013</v>
          </cell>
        </row>
        <row r="67">
          <cell r="A67" t="str">
            <v>T1 2014</v>
          </cell>
        </row>
        <row r="68">
          <cell r="A68" t="str">
            <v>T2 2014</v>
          </cell>
        </row>
        <row r="69">
          <cell r="A69" t="str">
            <v>T3 2014</v>
          </cell>
        </row>
        <row r="70">
          <cell r="A70" t="str">
            <v>T4 2014</v>
          </cell>
        </row>
        <row r="71">
          <cell r="A71" t="str">
            <v>T1 2015</v>
          </cell>
        </row>
        <row r="72">
          <cell r="A72" t="str">
            <v>T2 2015</v>
          </cell>
        </row>
        <row r="73">
          <cell r="A73" t="str">
            <v>T3 2015</v>
          </cell>
        </row>
        <row r="74">
          <cell r="A74" t="str">
            <v>T4 2015</v>
          </cell>
        </row>
        <row r="75">
          <cell r="A75" t="str">
            <v>T1 2016</v>
          </cell>
        </row>
        <row r="76">
          <cell r="A76" t="str">
            <v>T2 2016</v>
          </cell>
        </row>
        <row r="77">
          <cell r="A77" t="str">
            <v>T3 2016</v>
          </cell>
        </row>
        <row r="78">
          <cell r="A78" t="str">
            <v>T4 2016</v>
          </cell>
        </row>
        <row r="79">
          <cell r="A79" t="str">
            <v>T1 2017</v>
          </cell>
        </row>
        <row r="80">
          <cell r="A80" t="str">
            <v>T2 2017</v>
          </cell>
        </row>
        <row r="81">
          <cell r="A81" t="str">
            <v>T3 2017</v>
          </cell>
        </row>
        <row r="82">
          <cell r="A82" t="str">
            <v>T4 2017</v>
          </cell>
        </row>
        <row r="83">
          <cell r="A83" t="str">
            <v>T1 2018</v>
          </cell>
        </row>
        <row r="84">
          <cell r="A84" t="str">
            <v>T2 2018</v>
          </cell>
        </row>
        <row r="85">
          <cell r="A85" t="str">
            <v>T3 2018</v>
          </cell>
        </row>
        <row r="86">
          <cell r="A86" t="str">
            <v>T4 2018</v>
          </cell>
        </row>
        <row r="87">
          <cell r="A87" t="str">
            <v>T1 2019</v>
          </cell>
        </row>
        <row r="88">
          <cell r="A88" t="str">
            <v>T2 2019</v>
          </cell>
        </row>
        <row r="89">
          <cell r="A89" t="str">
            <v>T3 2019</v>
          </cell>
        </row>
        <row r="90">
          <cell r="A90" t="str">
            <v>T4 2019</v>
          </cell>
        </row>
        <row r="91">
          <cell r="A91" t="str">
            <v>T1 2020</v>
          </cell>
        </row>
        <row r="92">
          <cell r="A92" t="str">
            <v>T2 2020</v>
          </cell>
        </row>
        <row r="93">
          <cell r="A93" t="str">
            <v>T3 2020</v>
          </cell>
        </row>
        <row r="94">
          <cell r="A94" t="str">
            <v>T4 2020</v>
          </cell>
        </row>
        <row r="95">
          <cell r="A95" t="str">
            <v>T1 2021</v>
          </cell>
        </row>
        <row r="96">
          <cell r="A96" t="str">
            <v>T2 2021</v>
          </cell>
        </row>
        <row r="97">
          <cell r="A97" t="str">
            <v>T3 2021</v>
          </cell>
        </row>
        <row r="98">
          <cell r="A98" t="str">
            <v>T4 2021</v>
          </cell>
        </row>
        <row r="99">
          <cell r="A99" t="str">
            <v>T1 2022</v>
          </cell>
        </row>
        <row r="100">
          <cell r="A100" t="str">
            <v>T2 2022</v>
          </cell>
        </row>
        <row r="101">
          <cell r="A101" t="str">
            <v>T3 2022</v>
          </cell>
        </row>
        <row r="102">
          <cell r="A102" t="str">
            <v>T4 2022</v>
          </cell>
        </row>
        <row r="103">
          <cell r="A103" t="str">
            <v>T1 2023</v>
          </cell>
        </row>
        <row r="104">
          <cell r="A104" t="str">
            <v>T2 2023</v>
          </cell>
        </row>
        <row r="105">
          <cell r="A105" t="str">
            <v>T3 2023</v>
          </cell>
        </row>
        <row r="106">
          <cell r="A106" t="str">
            <v>T4 2023</v>
          </cell>
        </row>
        <row r="107">
          <cell r="A107" t="str">
            <v>T1 2024</v>
          </cell>
        </row>
        <row r="108">
          <cell r="A108" t="str">
            <v>T2 2024</v>
          </cell>
        </row>
        <row r="109">
          <cell r="A109" t="str">
            <v>T3 2024</v>
          </cell>
        </row>
      </sheetData>
      <sheetData sheetId="5"/>
      <sheetData sheetId="6">
        <row r="11">
          <cell r="A11" t="str">
            <v>T1 2000</v>
          </cell>
        </row>
      </sheetData>
      <sheetData sheetId="7"/>
      <sheetData sheetId="8">
        <row r="11">
          <cell r="A11" t="str">
            <v>T1 2000</v>
          </cell>
        </row>
      </sheetData>
      <sheetData sheetId="9"/>
      <sheetData sheetId="10">
        <row r="11">
          <cell r="A11" t="str">
            <v>T1 2000</v>
          </cell>
        </row>
      </sheetData>
      <sheetData sheetId="11"/>
      <sheetData sheetId="12">
        <row r="11">
          <cell r="A11" t="str">
            <v>T1 2000</v>
          </cell>
        </row>
      </sheetData>
      <sheetData sheetId="13"/>
      <sheetData sheetId="14">
        <row r="11">
          <cell r="A11" t="str">
            <v>T1 2000</v>
          </cell>
        </row>
      </sheetData>
      <sheetData sheetId="15"/>
      <sheetData sheetId="16">
        <row r="11">
          <cell r="A11" t="str">
            <v>T1 2000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10" activePane="bottomRight" state="frozen"/>
      <selection activeCell="L22" sqref="L22"/>
      <selection pane="topRight" activeCell="L22" sqref="L22"/>
      <selection pane="bottomLeft" activeCell="L22" sqref="L22"/>
      <selection pane="bottomRight" activeCell="C50" sqref="C50:AA52"/>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06" t="s">
        <v>10</v>
      </c>
      <c r="B1" s="206"/>
      <c r="C1" s="76" t="s">
        <v>86</v>
      </c>
      <c r="D1" s="76"/>
      <c r="N1" s="83" t="s">
        <v>60</v>
      </c>
      <c r="U1" s="90" t="s">
        <v>62</v>
      </c>
      <c r="AA1" s="90"/>
    </row>
    <row r="2" spans="1:27" ht="15" customHeight="1" x14ac:dyDescent="0.25">
      <c r="A2" s="207" t="s">
        <v>14</v>
      </c>
      <c r="B2" s="207"/>
      <c r="C2" s="78" t="s">
        <v>58</v>
      </c>
      <c r="D2" s="78"/>
      <c r="N2" s="85" t="s">
        <v>58</v>
      </c>
      <c r="U2" s="92" t="s">
        <v>58</v>
      </c>
      <c r="AA2" s="92"/>
    </row>
    <row r="3" spans="1:27" ht="15" customHeight="1" x14ac:dyDescent="0.25">
      <c r="A3" s="207" t="s">
        <v>11</v>
      </c>
      <c r="B3" s="207"/>
      <c r="C3" s="78" t="s">
        <v>12</v>
      </c>
      <c r="D3" s="78"/>
      <c r="N3" s="85" t="s">
        <v>12</v>
      </c>
      <c r="U3" s="92" t="s">
        <v>12</v>
      </c>
      <c r="AA3" s="92"/>
    </row>
    <row r="4" spans="1:27" ht="27.75" customHeight="1" x14ac:dyDescent="0.25">
      <c r="A4" s="207" t="s">
        <v>13</v>
      </c>
      <c r="B4" s="207"/>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07" t="s">
        <v>28</v>
      </c>
      <c r="B6" s="207"/>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199" t="s">
        <v>0</v>
      </c>
      <c r="B8" s="200"/>
      <c r="C8" s="204" t="s">
        <v>91</v>
      </c>
      <c r="D8" s="202" t="s">
        <v>16</v>
      </c>
      <c r="E8" s="205" t="s">
        <v>25</v>
      </c>
      <c r="F8" s="205" t="s">
        <v>29</v>
      </c>
      <c r="G8" s="205" t="s">
        <v>48</v>
      </c>
      <c r="H8" s="203" t="s">
        <v>1</v>
      </c>
      <c r="I8" s="198" t="s">
        <v>2</v>
      </c>
      <c r="J8" s="198" t="s">
        <v>3</v>
      </c>
      <c r="K8" s="198" t="s">
        <v>4</v>
      </c>
      <c r="L8" s="198" t="s">
        <v>8</v>
      </c>
      <c r="M8" s="198" t="s">
        <v>5</v>
      </c>
      <c r="N8" s="201" t="s">
        <v>16</v>
      </c>
      <c r="O8" s="193" t="s">
        <v>1</v>
      </c>
      <c r="P8" s="194" t="s">
        <v>2</v>
      </c>
      <c r="Q8" s="194" t="s">
        <v>3</v>
      </c>
      <c r="R8" s="194" t="s">
        <v>4</v>
      </c>
      <c r="S8" s="194" t="s">
        <v>8</v>
      </c>
      <c r="T8" s="194" t="s">
        <v>5</v>
      </c>
      <c r="U8" s="196" t="s">
        <v>16</v>
      </c>
      <c r="V8" s="197" t="s">
        <v>1</v>
      </c>
      <c r="W8" s="195" t="s">
        <v>2</v>
      </c>
      <c r="X8" s="195" t="s">
        <v>3</v>
      </c>
      <c r="Y8" s="195" t="s">
        <v>4</v>
      </c>
      <c r="Z8" s="195" t="s">
        <v>8</v>
      </c>
      <c r="AA8" s="195" t="s">
        <v>5</v>
      </c>
    </row>
    <row r="9" spans="1:27" ht="21.75" customHeight="1" x14ac:dyDescent="0.25">
      <c r="A9" s="199"/>
      <c r="B9" s="200"/>
      <c r="C9" s="202"/>
      <c r="D9" s="202"/>
      <c r="E9" s="198"/>
      <c r="F9" s="198"/>
      <c r="G9" s="198"/>
      <c r="H9" s="203"/>
      <c r="I9" s="198"/>
      <c r="J9" s="198"/>
      <c r="K9" s="198"/>
      <c r="L9" s="198"/>
      <c r="M9" s="198"/>
      <c r="N9" s="201"/>
      <c r="O9" s="193"/>
      <c r="P9" s="194"/>
      <c r="Q9" s="194"/>
      <c r="R9" s="194"/>
      <c r="S9" s="194"/>
      <c r="T9" s="194"/>
      <c r="U9" s="196"/>
      <c r="V9" s="197"/>
      <c r="W9" s="195"/>
      <c r="X9" s="195"/>
      <c r="Y9" s="195"/>
      <c r="Z9" s="195"/>
      <c r="AA9" s="195"/>
    </row>
    <row r="10" spans="1:27" x14ac:dyDescent="0.25">
      <c r="A10" s="192" t="s">
        <v>76</v>
      </c>
      <c r="B10" s="97" t="s">
        <v>72</v>
      </c>
      <c r="C10" s="81">
        <f>+'France métro'!B67/'France métro'!$B$67*100</f>
        <v>100</v>
      </c>
      <c r="D10" s="81">
        <f>+Paca!B67/Paca!$B$67*100</f>
        <v>100</v>
      </c>
      <c r="E10" s="142">
        <f>Paca!D67/Paca!$D$67*100</f>
        <v>100</v>
      </c>
      <c r="F10" s="82">
        <f>Paca!J67/Paca!J$67*100</f>
        <v>100</v>
      </c>
      <c r="G10" s="82">
        <f>Paca!K67/Paca!K$67*100</f>
        <v>100</v>
      </c>
      <c r="H10" s="81">
        <f>'dep04'!B67/'dep04'!$B$67*100</f>
        <v>100</v>
      </c>
      <c r="I10" s="81">
        <f>'dep05'!B67/'dep05'!$B$67*100</f>
        <v>100</v>
      </c>
      <c r="J10" s="81">
        <f>'dep06'!B67/'dep06'!$B$67*100</f>
        <v>100</v>
      </c>
      <c r="K10" s="81">
        <f>'dep13'!B67/'dep13'!$B$67*100</f>
        <v>100</v>
      </c>
      <c r="L10" s="81">
        <f>'dep83'!B67/'dep83'!$B$67*100</f>
        <v>100</v>
      </c>
      <c r="M10" s="82">
        <f>'dep84'!B67/'dep84'!$B$67*100</f>
        <v>100</v>
      </c>
      <c r="N10" s="88">
        <f>+Paca!$U67/Paca!$U$67*100</f>
        <v>100</v>
      </c>
      <c r="O10" s="88">
        <f>'dep04'!$U67/'dep04'!$U$67*100</f>
        <v>100</v>
      </c>
      <c r="P10" s="88">
        <f>'dep05'!$U67/'dep05'!$U$67*100</f>
        <v>100</v>
      </c>
      <c r="Q10" s="88">
        <f>'dep06'!$U67/'dep06'!$U$67*100</f>
        <v>100</v>
      </c>
      <c r="R10" s="88">
        <f>'dep13'!$U67/'dep13'!$U$67*100</f>
        <v>100</v>
      </c>
      <c r="S10" s="88">
        <f>'dep83'!$U67/'dep83'!$U$67*100</f>
        <v>100</v>
      </c>
      <c r="T10" s="89">
        <f>'dep84'!$U67/'dep84'!$U$67*100</f>
        <v>100</v>
      </c>
      <c r="U10" s="95">
        <f>+Paca!$AN67/Paca!$AN$67*100</f>
        <v>100</v>
      </c>
      <c r="V10" s="95">
        <f>'dep04'!$AN67/'dep04'!$AN$67*100</f>
        <v>100</v>
      </c>
      <c r="W10" s="95">
        <f>'dep05'!$AN67/'dep05'!$AN$67*100</f>
        <v>100</v>
      </c>
      <c r="X10" s="95">
        <f>'dep06'!$AN67/'dep06'!$AN$67*100</f>
        <v>100</v>
      </c>
      <c r="Y10" s="95">
        <f>'dep13'!$AN67/'dep13'!$AN$67*100</f>
        <v>100</v>
      </c>
      <c r="Z10" s="95">
        <f>'dep83'!$AN67/'dep83'!$AN$67*100</f>
        <v>100</v>
      </c>
      <c r="AA10" s="96">
        <f>'dep84'!$AN67/'dep84'!$AN$67*100</f>
        <v>100</v>
      </c>
    </row>
    <row r="11" spans="1:27" x14ac:dyDescent="0.25">
      <c r="A11" s="192"/>
      <c r="B11" s="97" t="s">
        <v>73</v>
      </c>
      <c r="C11" s="81">
        <f>+'France métro'!B68/'France métro'!$B$67*100</f>
        <v>102.05767272600745</v>
      </c>
      <c r="D11" s="81">
        <f>+Paca!B68/Paca!$B$67*100</f>
        <v>98.465935133587919</v>
      </c>
      <c r="E11" s="142">
        <f>Paca!D68/Paca!$D$67*100</f>
        <v>97.178833746723527</v>
      </c>
      <c r="F11" s="82">
        <f>Paca!J68/Paca!J$67*100</f>
        <v>92.691259577217039</v>
      </c>
      <c r="G11" s="82">
        <f>Paca!K68/Paca!K$67*100</f>
        <v>103.83462884094949</v>
      </c>
      <c r="H11" s="81">
        <f>'dep04'!B68/'dep04'!$B$67*100</f>
        <v>89.648101628345927</v>
      </c>
      <c r="I11" s="81">
        <f>'dep05'!B68/'dep05'!$B$67*100</f>
        <v>87.345009601401955</v>
      </c>
      <c r="J11" s="81">
        <f>'dep06'!B68/'dep06'!$B$67*100</f>
        <v>98.610274129086051</v>
      </c>
      <c r="K11" s="81">
        <f>'dep13'!B68/'dep13'!$B$67*100</f>
        <v>101.01981136527796</v>
      </c>
      <c r="L11" s="81">
        <f>'dep83'!B68/'dep83'!$B$67*100</f>
        <v>91.387189486598302</v>
      </c>
      <c r="M11" s="82">
        <f>'dep84'!B68/'dep84'!$B$67*100</f>
        <v>101.13202519220607</v>
      </c>
      <c r="N11" s="88">
        <f>+Paca!$U68/Paca!$U$67*100</f>
        <v>98.557399822153585</v>
      </c>
      <c r="O11" s="88">
        <f>'dep04'!$U68/'dep04'!$U$67*100</f>
        <v>94.174556534434103</v>
      </c>
      <c r="P11" s="88">
        <f>'dep05'!$U68/'dep05'!$U$67*100</f>
        <v>101.26623821207656</v>
      </c>
      <c r="Q11" s="88">
        <f>'dep06'!$U68/'dep06'!$U$67*100</f>
        <v>98.182579041959599</v>
      </c>
      <c r="R11" s="88">
        <f>'dep13'!$U68/'dep13'!$U$67*100</f>
        <v>100.89896991595747</v>
      </c>
      <c r="S11" s="88">
        <f>'dep83'!$U68/'dep83'!$U$67*100</f>
        <v>94.031104558601868</v>
      </c>
      <c r="T11" s="89">
        <f>'dep84'!$U68/'dep84'!$U$67*100</f>
        <v>95.981428622361761</v>
      </c>
      <c r="U11" s="95">
        <f>+Paca!$AN68/Paca!$AN$67*100</f>
        <v>96.858788713166561</v>
      </c>
      <c r="V11" s="95">
        <f>'dep04'!$AN68/'dep04'!$AN$67*100</f>
        <v>89.893662467342665</v>
      </c>
      <c r="W11" s="95">
        <f>'dep05'!$AN68/'dep05'!$AN$67*100</f>
        <v>109.19540436573642</v>
      </c>
      <c r="X11" s="95">
        <f>'dep06'!$AN68/'dep06'!$AN$67*100</f>
        <v>98.131148240983364</v>
      </c>
      <c r="Y11" s="95">
        <f>'dep13'!$AN68/'dep13'!$AN$67*100</f>
        <v>99.288240356128981</v>
      </c>
      <c r="Z11" s="95">
        <f>'dep83'!$AN68/'dep83'!$AN$67*100</f>
        <v>88.334331884061982</v>
      </c>
      <c r="AA11" s="96">
        <f>'dep84'!$AN68/'dep84'!$AN$67*100</f>
        <v>96.858039839014083</v>
      </c>
    </row>
    <row r="12" spans="1:27" x14ac:dyDescent="0.25">
      <c r="A12" s="192"/>
      <c r="B12" s="97" t="s">
        <v>74</v>
      </c>
      <c r="C12" s="81">
        <f>+'France métro'!B69/'France métro'!$B$67*100</f>
        <v>99.17720855128097</v>
      </c>
      <c r="D12" s="81">
        <f>+Paca!B69/Paca!$B$67*100</f>
        <v>97.564019540685663</v>
      </c>
      <c r="E12" s="142">
        <f>Paca!D69/Paca!$D$67*100</f>
        <v>97.709745855578021</v>
      </c>
      <c r="F12" s="82">
        <f>Paca!J69/Paca!J$67*100</f>
        <v>88.911581601248528</v>
      </c>
      <c r="G12" s="82">
        <f>Paca!K69/Paca!K$67*100</f>
        <v>104.08714089154441</v>
      </c>
      <c r="H12" s="81">
        <f>'dep04'!B69/'dep04'!$B$67*100</f>
        <v>78.178810497558189</v>
      </c>
      <c r="I12" s="81">
        <f>'dep05'!B69/'dep05'!$B$67*100</f>
        <v>107.42357969104279</v>
      </c>
      <c r="J12" s="81">
        <f>'dep06'!B69/'dep06'!$B$67*100</f>
        <v>99.018276704540327</v>
      </c>
      <c r="K12" s="81">
        <f>'dep13'!B69/'dep13'!$B$67*100</f>
        <v>101.70031468653806</v>
      </c>
      <c r="L12" s="81">
        <f>'dep83'!B69/'dep83'!$B$67*100</f>
        <v>90.683332056975232</v>
      </c>
      <c r="M12" s="82">
        <f>'dep84'!B69/'dep84'!$B$67*100</f>
        <v>95.317761448960056</v>
      </c>
      <c r="N12" s="88">
        <f>+Paca!$U69/Paca!$U$67*100</f>
        <v>97.704920462973078</v>
      </c>
      <c r="O12" s="88">
        <f>'dep04'!$U69/'dep04'!$U$67*100</f>
        <v>83.985173964050801</v>
      </c>
      <c r="P12" s="88">
        <f>'dep05'!$U69/'dep05'!$U$67*100</f>
        <v>104.28449865796749</v>
      </c>
      <c r="Q12" s="88">
        <f>'dep06'!$U69/'dep06'!$U$67*100</f>
        <v>97.168476955979273</v>
      </c>
      <c r="R12" s="88">
        <f>'dep13'!$U69/'dep13'!$U$67*100</f>
        <v>101.40874801016994</v>
      </c>
      <c r="S12" s="88">
        <f>'dep83'!$U69/'dep83'!$U$67*100</f>
        <v>92.078768746305158</v>
      </c>
      <c r="T12" s="89">
        <f>'dep84'!$U69/'dep84'!$U$67*100</f>
        <v>95.394367235429527</v>
      </c>
      <c r="U12" s="95">
        <f>+Paca!$AN69/Paca!$AN$67*100</f>
        <v>93.636846821374192</v>
      </c>
      <c r="V12" s="95">
        <f>'dep04'!$AN69/'dep04'!$AN$67*100</f>
        <v>80.284523153180615</v>
      </c>
      <c r="W12" s="95">
        <f>'dep05'!$AN69/'dep05'!$AN$67*100</f>
        <v>112.81597451462136</v>
      </c>
      <c r="X12" s="95">
        <f>'dep06'!$AN69/'dep06'!$AN$67*100</f>
        <v>93.634783450053163</v>
      </c>
      <c r="Y12" s="95">
        <f>'dep13'!$AN69/'dep13'!$AN$67*100</f>
        <v>98.932534120591768</v>
      </c>
      <c r="Z12" s="95">
        <f>'dep83'!$AN69/'dep83'!$AN$67*100</f>
        <v>79.694706359560925</v>
      </c>
      <c r="AA12" s="96">
        <f>'dep84'!$AN69/'dep84'!$AN$67*100</f>
        <v>93.161360830127578</v>
      </c>
    </row>
    <row r="13" spans="1:27" x14ac:dyDescent="0.25">
      <c r="A13" s="192"/>
      <c r="B13" s="97" t="s">
        <v>75</v>
      </c>
      <c r="C13" s="81">
        <f>+'France métro'!B70/'France métro'!$B$67*100</f>
        <v>100.58153000491046</v>
      </c>
      <c r="D13" s="81">
        <f>+Paca!B70/Paca!$B$67*100</f>
        <v>101.3861593402404</v>
      </c>
      <c r="E13" s="142">
        <f>Paca!D70/Paca!$D$67*100</f>
        <v>99.187935409135477</v>
      </c>
      <c r="F13" s="82">
        <f>Paca!J70/Paca!J$67*100</f>
        <v>96.220218189421203</v>
      </c>
      <c r="G13" s="82">
        <f>Paca!K70/Paca!K$67*100</f>
        <v>108.15514903793455</v>
      </c>
      <c r="H13" s="81">
        <f>'dep04'!B70/'dep04'!$B$67*100</f>
        <v>93.481822449913381</v>
      </c>
      <c r="I13" s="81">
        <f>'dep05'!B70/'dep05'!$B$67*100</f>
        <v>108.0533233462823</v>
      </c>
      <c r="J13" s="81">
        <f>'dep06'!B70/'dep06'!$B$67*100</f>
        <v>101.00648918211353</v>
      </c>
      <c r="K13" s="81">
        <f>'dep13'!B70/'dep13'!$B$67*100</f>
        <v>103.03667539560679</v>
      </c>
      <c r="L13" s="81">
        <f>'dep83'!B70/'dep83'!$B$67*100</f>
        <v>100.68402647153614</v>
      </c>
      <c r="M13" s="82">
        <f>'dep84'!B70/'dep84'!$B$67*100</f>
        <v>99.460228790321324</v>
      </c>
      <c r="N13" s="88">
        <f>+Paca!$U70/Paca!$U$67*100</f>
        <v>99.438192491668417</v>
      </c>
      <c r="O13" s="88">
        <f>'dep04'!$U70/'dep04'!$U$67*100</f>
        <v>92.101463511985031</v>
      </c>
      <c r="P13" s="88">
        <f>'dep05'!$U70/'dep05'!$U$67*100</f>
        <v>113.7773675957386</v>
      </c>
      <c r="Q13" s="88">
        <f>'dep06'!$U70/'dep06'!$U$67*100</f>
        <v>96.984784233933723</v>
      </c>
      <c r="R13" s="88">
        <f>'dep13'!$U70/'dep13'!$U$67*100</f>
        <v>103.32299763317501</v>
      </c>
      <c r="S13" s="88">
        <f>'dep83'!$U70/'dep83'!$U$67*100</f>
        <v>93.529519933095258</v>
      </c>
      <c r="T13" s="89">
        <f>'dep84'!$U70/'dep84'!$U$67*100</f>
        <v>94.868180059350351</v>
      </c>
      <c r="U13" s="95">
        <f>+Paca!$AN70/Paca!$AN$67*100</f>
        <v>100.11388843597808</v>
      </c>
      <c r="V13" s="95">
        <f>'dep04'!$AN70/'dep04'!$AN$67*100</f>
        <v>92.644701837801364</v>
      </c>
      <c r="W13" s="95">
        <f>'dep05'!$AN70/'dep05'!$AN$67*100</f>
        <v>128.84194947889543</v>
      </c>
      <c r="X13" s="95">
        <f>'dep06'!$AN70/'dep06'!$AN$67*100</f>
        <v>95.584638991926568</v>
      </c>
      <c r="Y13" s="95">
        <f>'dep13'!$AN70/'dep13'!$AN$67*100</f>
        <v>106.39743063546399</v>
      </c>
      <c r="Z13" s="95">
        <f>'dep83'!$AN70/'dep83'!$AN$67*100</f>
        <v>88.834575662334998</v>
      </c>
      <c r="AA13" s="96">
        <f>'dep84'!$AN70/'dep84'!$AN$67*100</f>
        <v>96.776942658713381</v>
      </c>
    </row>
    <row r="14" spans="1:27" x14ac:dyDescent="0.25">
      <c r="A14" s="192" t="s">
        <v>77</v>
      </c>
      <c r="B14" s="97" t="s">
        <v>72</v>
      </c>
      <c r="C14" s="81">
        <f>+'France métro'!B71/'France métro'!$B$67*100</f>
        <v>100.36787951876214</v>
      </c>
      <c r="D14" s="81">
        <f>+Paca!B71/Paca!$B$67*100</f>
        <v>97.511571064053427</v>
      </c>
      <c r="E14" s="142">
        <f>Paca!D71/Paca!$D$67*100</f>
        <v>98.00285447923261</v>
      </c>
      <c r="F14" s="82">
        <f>Paca!J71/Paca!J$67*100</f>
        <v>87.561118430361248</v>
      </c>
      <c r="G14" s="82">
        <f>Paca!K71/Paca!K$67*100</f>
        <v>105.89299108439995</v>
      </c>
      <c r="H14" s="81">
        <f>'dep04'!B71/'dep04'!$B$67*100</f>
        <v>90.257328473763224</v>
      </c>
      <c r="I14" s="81">
        <f>'dep05'!B71/'dep05'!$B$67*100</f>
        <v>104.63250599256708</v>
      </c>
      <c r="J14" s="81">
        <f>'dep06'!B71/'dep06'!$B$67*100</f>
        <v>97.569683564202876</v>
      </c>
      <c r="K14" s="81">
        <f>'dep13'!B71/'dep13'!$B$67*100</f>
        <v>99.71244431570021</v>
      </c>
      <c r="L14" s="81">
        <f>'dep83'!B71/'dep83'!$B$67*100</f>
        <v>86.708814107068775</v>
      </c>
      <c r="M14" s="82">
        <f>'dep84'!B71/'dep84'!$B$67*100</f>
        <v>102.22104410991616</v>
      </c>
      <c r="N14" s="88">
        <f>+Paca!$U71/Paca!$U$67*100</f>
        <v>98.965502417762764</v>
      </c>
      <c r="O14" s="88">
        <f>'dep04'!$U71/'dep04'!$U$67*100</f>
        <v>87.499830604721879</v>
      </c>
      <c r="P14" s="88">
        <f>'dep05'!$U71/'dep05'!$U$67*100</f>
        <v>114.1015777347705</v>
      </c>
      <c r="Q14" s="88">
        <f>'dep06'!$U71/'dep06'!$U$67*100</f>
        <v>98.329074315451436</v>
      </c>
      <c r="R14" s="88">
        <f>'dep13'!$U71/'dep13'!$U$67*100</f>
        <v>101.03097666124144</v>
      </c>
      <c r="S14" s="88">
        <f>'dep83'!$U71/'dep83'!$U$67*100</f>
        <v>94.509710258895566</v>
      </c>
      <c r="T14" s="89">
        <f>'dep84'!$U71/'dep84'!$U$67*100</f>
        <v>100.01060281588823</v>
      </c>
      <c r="U14" s="95">
        <f>+Paca!$AN71/Paca!$AN$67*100</f>
        <v>99.735688798550939</v>
      </c>
      <c r="V14" s="95">
        <f>'dep04'!$AN71/'dep04'!$AN$67*100</f>
        <v>84.435550159665169</v>
      </c>
      <c r="W14" s="95">
        <f>'dep05'!$AN71/'dep05'!$AN$67*100</f>
        <v>132.41720972540281</v>
      </c>
      <c r="X14" s="95">
        <f>'dep06'!$AN71/'dep06'!$AN$67*100</f>
        <v>94.209224435220833</v>
      </c>
      <c r="Y14" s="95">
        <f>'dep13'!$AN71/'dep13'!$AN$67*100</f>
        <v>103.88120301779395</v>
      </c>
      <c r="Z14" s="95">
        <f>'dep83'!$AN71/'dep83'!$AN$67*100</f>
        <v>96.938018111567274</v>
      </c>
      <c r="AA14" s="96">
        <f>'dep84'!$AN71/'dep84'!$AN$67*100</f>
        <v>100.42739910618603</v>
      </c>
    </row>
    <row r="15" spans="1:27" x14ac:dyDescent="0.25">
      <c r="A15" s="192"/>
      <c r="B15" s="97" t="s">
        <v>73</v>
      </c>
      <c r="C15" s="81">
        <f>+'France métro'!B72/'France métro'!$B$67*100</f>
        <v>104.43370099338556</v>
      </c>
      <c r="D15" s="81">
        <f>+Paca!B72/Paca!$B$67*100</f>
        <v>107.16407173076834</v>
      </c>
      <c r="E15" s="142">
        <f>Paca!D72/Paca!$D$67*100</f>
        <v>102.67154521866925</v>
      </c>
      <c r="F15" s="82">
        <f>Paca!J72/Paca!J$67*100</f>
        <v>99.58674568019417</v>
      </c>
      <c r="G15" s="82">
        <f>Paca!K72/Paca!K$67*100</f>
        <v>117.77582920013943</v>
      </c>
      <c r="H15" s="81">
        <f>'dep04'!B72/'dep04'!$B$67*100</f>
        <v>96.130500522184548</v>
      </c>
      <c r="I15" s="81">
        <f>'dep05'!B72/'dep05'!$B$67*100</f>
        <v>112.23606801637267</v>
      </c>
      <c r="J15" s="81">
        <f>'dep06'!B72/'dep06'!$B$67*100</f>
        <v>110.45891488158645</v>
      </c>
      <c r="K15" s="81">
        <f>'dep13'!B72/'dep13'!$B$67*100</f>
        <v>107.91439789826025</v>
      </c>
      <c r="L15" s="81">
        <f>'dep83'!B72/'dep83'!$B$67*100</f>
        <v>111.24233360294795</v>
      </c>
      <c r="M15" s="82">
        <f>'dep84'!B72/'dep84'!$B$67*100</f>
        <v>101.58909893600992</v>
      </c>
      <c r="N15" s="88">
        <f>+Paca!$U72/Paca!$U$67*100</f>
        <v>105.73988670067406</v>
      </c>
      <c r="O15" s="88">
        <f>'dep04'!$U72/'dep04'!$U$67*100</f>
        <v>97.582038156212775</v>
      </c>
      <c r="P15" s="88">
        <f>'dep05'!$U72/'dep05'!$U$67*100</f>
        <v>118.03238346100078</v>
      </c>
      <c r="Q15" s="88">
        <f>'dep06'!$U72/'dep06'!$U$67*100</f>
        <v>105.47161470543129</v>
      </c>
      <c r="R15" s="88">
        <f>'dep13'!$U72/'dep13'!$U$67*100</f>
        <v>108.06947793068503</v>
      </c>
      <c r="S15" s="88">
        <f>'dep83'!$U72/'dep83'!$U$67*100</f>
        <v>104.33005488229277</v>
      </c>
      <c r="T15" s="89">
        <f>'dep84'!$U72/'dep84'!$U$67*100</f>
        <v>101.03460506318724</v>
      </c>
      <c r="U15" s="95">
        <f>+Paca!$AN72/Paca!$AN$67*100</f>
        <v>104.52268804837163</v>
      </c>
      <c r="V15" s="95">
        <f>'dep04'!$AN72/'dep04'!$AN$67*100</f>
        <v>94.668716040304744</v>
      </c>
      <c r="W15" s="95">
        <f>'dep05'!$AN72/'dep05'!$AN$67*100</f>
        <v>134.03815372353333</v>
      </c>
      <c r="X15" s="95">
        <f>'dep06'!$AN72/'dep06'!$AN$67*100</f>
        <v>98.281029901285549</v>
      </c>
      <c r="Y15" s="95">
        <f>'dep13'!$AN72/'dep13'!$AN$67*100</f>
        <v>109.10240016573185</v>
      </c>
      <c r="Z15" s="95">
        <f>'dep83'!$AN72/'dep83'!$AN$67*100</f>
        <v>102.04669857825996</v>
      </c>
      <c r="AA15" s="96">
        <f>'dep84'!$AN72/'dep84'!$AN$67*100</f>
        <v>102.3465275356812</v>
      </c>
    </row>
    <row r="16" spans="1:27" x14ac:dyDescent="0.25">
      <c r="A16" s="192"/>
      <c r="B16" s="97" t="s">
        <v>74</v>
      </c>
      <c r="C16" s="81">
        <f>+'France métro'!B73/'France métro'!$B$67*100</f>
        <v>108.22523896820071</v>
      </c>
      <c r="D16" s="81">
        <f>+Paca!B73/Paca!$B$67*100</f>
        <v>108.30784200708756</v>
      </c>
      <c r="E16" s="142">
        <f>Paca!D73/Paca!$D$67*100</f>
        <v>101.59100024496021</v>
      </c>
      <c r="F16" s="82">
        <f>Paca!J73/Paca!J$67*100</f>
        <v>97.528792595898452</v>
      </c>
      <c r="G16" s="82">
        <f>Paca!K73/Paca!K$67*100</f>
        <v>122.58859386975307</v>
      </c>
      <c r="H16" s="81">
        <f>'dep04'!B73/'dep04'!$B$67*100</f>
        <v>106.14394480417357</v>
      </c>
      <c r="I16" s="81">
        <f>'dep05'!B73/'dep05'!$B$67*100</f>
        <v>112.70550475530253</v>
      </c>
      <c r="J16" s="81">
        <f>'dep06'!B73/'dep06'!$B$67*100</f>
        <v>120.54390454571038</v>
      </c>
      <c r="K16" s="81">
        <f>'dep13'!B73/'dep13'!$B$67*100</f>
        <v>108.12558753747975</v>
      </c>
      <c r="L16" s="81">
        <f>'dep83'!B73/'dep83'!$B$67*100</f>
        <v>95.474537425091754</v>
      </c>
      <c r="M16" s="82">
        <f>'dep84'!B73/'dep84'!$B$67*100</f>
        <v>106.88483587690096</v>
      </c>
      <c r="N16" s="88">
        <f>+Paca!$U73/Paca!$U$67*100</f>
        <v>109.45566122366026</v>
      </c>
      <c r="O16" s="88">
        <f>'dep04'!$U73/'dep04'!$U$67*100</f>
        <v>105.17135578647473</v>
      </c>
      <c r="P16" s="88">
        <f>'dep05'!$U73/'dep05'!$U$67*100</f>
        <v>119.6068713048509</v>
      </c>
      <c r="Q16" s="88">
        <f>'dep06'!$U73/'dep06'!$U$67*100</f>
        <v>115.2127283542016</v>
      </c>
      <c r="R16" s="88">
        <f>'dep13'!$U73/'dep13'!$U$67*100</f>
        <v>110.66631514426342</v>
      </c>
      <c r="S16" s="88">
        <f>'dep83'!$U73/'dep83'!$U$67*100</f>
        <v>105.1468980615124</v>
      </c>
      <c r="T16" s="89">
        <f>'dep84'!$U73/'dep84'!$U$67*100</f>
        <v>102.58373139381266</v>
      </c>
      <c r="U16" s="95">
        <f>+Paca!$AN73/Paca!$AN$67*100</f>
        <v>104.34764560695452</v>
      </c>
      <c r="V16" s="95">
        <f>'dep04'!$AN73/'dep04'!$AN$67*100</f>
        <v>93.422349383022436</v>
      </c>
      <c r="W16" s="95">
        <f>'dep05'!$AN73/'dep05'!$AN$67*100</f>
        <v>130.77060211824826</v>
      </c>
      <c r="X16" s="95">
        <f>'dep06'!$AN73/'dep06'!$AN$67*100</f>
        <v>104.52377497953582</v>
      </c>
      <c r="Y16" s="95">
        <f>'dep13'!$AN73/'dep13'!$AN$67*100</f>
        <v>108.07729294971288</v>
      </c>
      <c r="Z16" s="95">
        <f>'dep83'!$AN73/'dep83'!$AN$67*100</f>
        <v>95.913829756951586</v>
      </c>
      <c r="AA16" s="96">
        <f>'dep84'!$AN73/'dep84'!$AN$67*100</f>
        <v>102.23688085130007</v>
      </c>
    </row>
    <row r="17" spans="1:27" x14ac:dyDescent="0.25">
      <c r="A17" s="192"/>
      <c r="B17" s="97" t="s">
        <v>75</v>
      </c>
      <c r="C17" s="81">
        <f>+'France métro'!B74/'France métro'!$B$67*100</f>
        <v>110.50751424257574</v>
      </c>
      <c r="D17" s="81">
        <f>+Paca!B74/Paca!$B$67*100</f>
        <v>109.92959982668214</v>
      </c>
      <c r="E17" s="142">
        <f>Paca!D74/Paca!$D$67*100</f>
        <v>101.52294819920102</v>
      </c>
      <c r="F17" s="82">
        <f>Paca!J74/Paca!J$67*100</f>
        <v>100.68589500866682</v>
      </c>
      <c r="G17" s="82">
        <f>Paca!K74/Paca!K$67*100</f>
        <v>123.47518126760093</v>
      </c>
      <c r="H17" s="81">
        <f>'dep04'!B74/'dep04'!$B$67*100</f>
        <v>115.99083373365097</v>
      </c>
      <c r="I17" s="81">
        <f>'dep05'!B74/'dep05'!$B$67*100</f>
        <v>119.92372078316352</v>
      </c>
      <c r="J17" s="81">
        <f>'dep06'!B74/'dep06'!$B$67*100</f>
        <v>119.65118619683295</v>
      </c>
      <c r="K17" s="81">
        <f>'dep13'!B74/'dep13'!$B$67*100</f>
        <v>108.04947193906978</v>
      </c>
      <c r="L17" s="81">
        <f>'dep83'!B74/'dep83'!$B$67*100</f>
        <v>101.75855286755808</v>
      </c>
      <c r="M17" s="82">
        <f>'dep84'!B74/'dep84'!$B$67*100</f>
        <v>108.70221685201787</v>
      </c>
      <c r="N17" s="88">
        <f>+Paca!$U74/Paca!$U$67*100</f>
        <v>110.65476892973929</v>
      </c>
      <c r="O17" s="88">
        <f>'dep04'!$U74/'dep04'!$U$67*100</f>
        <v>116.09373460768965</v>
      </c>
      <c r="P17" s="88">
        <f>'dep05'!$U74/'dep05'!$U$67*100</f>
        <v>121.24288888704081</v>
      </c>
      <c r="Q17" s="88">
        <f>'dep06'!$U74/'dep06'!$U$67*100</f>
        <v>120.49574040311239</v>
      </c>
      <c r="R17" s="88">
        <f>'dep13'!$U74/'dep13'!$U$67*100</f>
        <v>109.60487176374872</v>
      </c>
      <c r="S17" s="88">
        <f>'dep83'!$U74/'dep83'!$U$67*100</f>
        <v>104.14318229917883</v>
      </c>
      <c r="T17" s="89">
        <f>'dep84'!$U74/'dep84'!$U$67*100</f>
        <v>104.56424638317104</v>
      </c>
      <c r="U17" s="95">
        <f>+Paca!$AN74/Paca!$AN$67*100</f>
        <v>101.20651049263265</v>
      </c>
      <c r="V17" s="95">
        <f>'dep04'!$AN74/'dep04'!$AN$67*100</f>
        <v>93.034088125597762</v>
      </c>
      <c r="W17" s="95">
        <f>'dep05'!$AN74/'dep05'!$AN$67*100</f>
        <v>129.13535803811652</v>
      </c>
      <c r="X17" s="95">
        <f>'dep06'!$AN74/'dep06'!$AN$67*100</f>
        <v>104.11090563081625</v>
      </c>
      <c r="Y17" s="95">
        <f>'dep13'!$AN74/'dep13'!$AN$67*100</f>
        <v>102.90547961427887</v>
      </c>
      <c r="Z17" s="95">
        <f>'dep83'!$AN74/'dep83'!$AN$67*100</f>
        <v>95.319536081984793</v>
      </c>
      <c r="AA17" s="96">
        <f>'dep84'!$AN74/'dep84'!$AN$67*100</f>
        <v>98.416801616456667</v>
      </c>
    </row>
    <row r="18" spans="1:27" x14ac:dyDescent="0.25">
      <c r="A18" s="192" t="s">
        <v>78</v>
      </c>
      <c r="B18" s="97" t="s">
        <v>72</v>
      </c>
      <c r="C18" s="81">
        <f>+'France métro'!B75/'France métro'!$B$67*100</f>
        <v>110.4784678195156</v>
      </c>
      <c r="D18" s="81">
        <f>+Paca!B75/Paca!$B$67*100</f>
        <v>112.35705730260949</v>
      </c>
      <c r="E18" s="142">
        <f>Paca!D75/Paca!$D$67*100</f>
        <v>101.85861309811935</v>
      </c>
      <c r="F18" s="82">
        <f>Paca!J75/Paca!J$67*100</f>
        <v>100.92225577823699</v>
      </c>
      <c r="G18" s="82">
        <f>Paca!K75/Paca!K$67*100</f>
        <v>129.43962270730259</v>
      </c>
      <c r="H18" s="81">
        <f>'dep04'!B75/'dep04'!$B$67*100</f>
        <v>115.11869645630932</v>
      </c>
      <c r="I18" s="81">
        <f>'dep05'!B75/'dep05'!$B$67*100</f>
        <v>116.88413460594238</v>
      </c>
      <c r="J18" s="81">
        <f>'dep06'!B75/'dep06'!$B$67*100</f>
        <v>118.41575018351038</v>
      </c>
      <c r="K18" s="81">
        <f>'dep13'!B75/'dep13'!$B$67*100</f>
        <v>110.04545105105899</v>
      </c>
      <c r="L18" s="81">
        <f>'dep83'!B75/'dep83'!$B$67*100</f>
        <v>112.06354862638679</v>
      </c>
      <c r="M18" s="82">
        <f>'dep84'!B75/'dep84'!$B$67*100</f>
        <v>112.33259715554968</v>
      </c>
      <c r="N18" s="88">
        <f>+Paca!$U75/Paca!$U$67*100</f>
        <v>113.01902005116654</v>
      </c>
      <c r="O18" s="88">
        <f>'dep04'!$U75/'dep04'!$U$67*100</f>
        <v>117.12948667709666</v>
      </c>
      <c r="P18" s="88">
        <f>'dep05'!$U75/'dep05'!$U$67*100</f>
        <v>126.99615428676732</v>
      </c>
      <c r="Q18" s="88">
        <f>'dep06'!$U75/'dep06'!$U$67*100</f>
        <v>117.85595603064898</v>
      </c>
      <c r="R18" s="88">
        <f>'dep13'!$U75/'dep13'!$U$67*100</f>
        <v>111.40320702546143</v>
      </c>
      <c r="S18" s="88">
        <f>'dep83'!$U75/'dep83'!$U$67*100</f>
        <v>112.82562180171574</v>
      </c>
      <c r="T18" s="89">
        <f>'dep84'!$U75/'dep84'!$U$67*100</f>
        <v>109.81015218661028</v>
      </c>
      <c r="U18" s="95">
        <f>+Paca!$AN75/Paca!$AN$67*100</f>
        <v>104.89824929623973</v>
      </c>
      <c r="V18" s="95">
        <f>'dep04'!$AN75/'dep04'!$AN$67*100</f>
        <v>100.29901930266436</v>
      </c>
      <c r="W18" s="95">
        <f>'dep05'!$AN75/'dep05'!$AN$67*100</f>
        <v>123.3518048107578</v>
      </c>
      <c r="X18" s="95">
        <f>'dep06'!$AN75/'dep06'!$AN$67*100</f>
        <v>103.81608795423179</v>
      </c>
      <c r="Y18" s="95">
        <f>'dep13'!$AN75/'dep13'!$AN$67*100</f>
        <v>106.77806654687829</v>
      </c>
      <c r="Z18" s="95">
        <f>'dep83'!$AN75/'dep83'!$AN$67*100</f>
        <v>106.31271173981301</v>
      </c>
      <c r="AA18" s="96">
        <f>'dep84'!$AN75/'dep84'!$AN$67*100</f>
        <v>99.775169136779454</v>
      </c>
    </row>
    <row r="19" spans="1:27" x14ac:dyDescent="0.25">
      <c r="A19" s="192"/>
      <c r="B19" s="97" t="s">
        <v>73</v>
      </c>
      <c r="C19" s="81">
        <f>+'France métro'!B76/'France métro'!$B$67*100</f>
        <v>113.5148108318084</v>
      </c>
      <c r="D19" s="81">
        <f>+Paca!B76/Paca!$B$67*100</f>
        <v>117.52033396414565</v>
      </c>
      <c r="E19" s="142">
        <f>Paca!D76/Paca!$D$67*100</f>
        <v>104.40070523708245</v>
      </c>
      <c r="F19" s="82">
        <f>Paca!J76/Paca!J$67*100</f>
        <v>103.65493377671528</v>
      </c>
      <c r="G19" s="82">
        <f>Paca!K76/Paca!K$67*100</f>
        <v>139.5965334193933</v>
      </c>
      <c r="H19" s="81">
        <f>'dep04'!B76/'dep04'!$B$67*100</f>
        <v>140.19656560528858</v>
      </c>
      <c r="I19" s="81">
        <f>'dep05'!B76/'dep05'!$B$67*100</f>
        <v>129.440075744696</v>
      </c>
      <c r="J19" s="81">
        <f>'dep06'!B76/'dep06'!$B$67*100</f>
        <v>118.68924768409961</v>
      </c>
      <c r="K19" s="81">
        <f>'dep13'!B76/'dep13'!$B$67*100</f>
        <v>113.13105893319594</v>
      </c>
      <c r="L19" s="81">
        <f>'dep83'!B76/'dep83'!$B$67*100</f>
        <v>120.79714869808282</v>
      </c>
      <c r="M19" s="82">
        <f>'dep84'!B76/'dep84'!$B$67*100</f>
        <v>116.47892656285532</v>
      </c>
      <c r="N19" s="88">
        <f>+Paca!$U76/Paca!$U$67*100</f>
        <v>117.07859966112366</v>
      </c>
      <c r="O19" s="88">
        <f>'dep04'!$U76/'dep04'!$U$67*100</f>
        <v>138.23549960704628</v>
      </c>
      <c r="P19" s="88">
        <f>'dep05'!$U76/'dep05'!$U$67*100</f>
        <v>132.41702487081236</v>
      </c>
      <c r="Q19" s="88">
        <f>'dep06'!$U76/'dep06'!$U$67*100</f>
        <v>119.79534478849914</v>
      </c>
      <c r="R19" s="88">
        <f>'dep13'!$U76/'dep13'!$U$67*100</f>
        <v>113.81398225806541</v>
      </c>
      <c r="S19" s="88">
        <f>'dep83'!$U76/'dep83'!$U$67*100</f>
        <v>119.31427599382047</v>
      </c>
      <c r="T19" s="89">
        <f>'dep84'!$U76/'dep84'!$U$67*100</f>
        <v>111.73749749547119</v>
      </c>
      <c r="U19" s="95">
        <f>+Paca!$AN76/Paca!$AN$67*100</f>
        <v>111.00155222020531</v>
      </c>
      <c r="V19" s="95">
        <f>'dep04'!$AN76/'dep04'!$AN$67*100</f>
        <v>130.05196563472128</v>
      </c>
      <c r="W19" s="95">
        <f>'dep05'!$AN76/'dep05'!$AN$67*100</f>
        <v>123.81295603714015</v>
      </c>
      <c r="X19" s="95">
        <f>'dep06'!$AN76/'dep06'!$AN$67*100</f>
        <v>109.45992632815889</v>
      </c>
      <c r="Y19" s="95">
        <f>'dep13'!$AN76/'dep13'!$AN$67*100</f>
        <v>110.22332844697765</v>
      </c>
      <c r="Z19" s="95">
        <f>'dep83'!$AN76/'dep83'!$AN$67*100</f>
        <v>115.01030355442164</v>
      </c>
      <c r="AA19" s="96">
        <f>'dep84'!$AN76/'dep84'!$AN$67*100</f>
        <v>102.51792941157014</v>
      </c>
    </row>
    <row r="20" spans="1:27" x14ac:dyDescent="0.25">
      <c r="A20" s="192"/>
      <c r="B20" s="97" t="s">
        <v>74</v>
      </c>
      <c r="C20" s="81">
        <f>+'France métro'!B77/'France métro'!$B$67*100</f>
        <v>117.53112922950564</v>
      </c>
      <c r="D20" s="81">
        <f>+Paca!B77/Paca!$B$67*100</f>
        <v>118.75370791368418</v>
      </c>
      <c r="E20" s="142">
        <f>Paca!D77/Paca!$D$67*100</f>
        <v>103.91463681613583</v>
      </c>
      <c r="F20" s="82">
        <f>Paca!J77/Paca!J$67*100</f>
        <v>110.68389128203539</v>
      </c>
      <c r="G20" s="82">
        <f>Paca!K77/Paca!K$67*100</f>
        <v>137.32131033654881</v>
      </c>
      <c r="H20" s="81">
        <f>'dep04'!B77/'dep04'!$B$67*100</f>
        <v>142.43912900188772</v>
      </c>
      <c r="I20" s="81">
        <f>'dep05'!B77/'dep05'!$B$67*100</f>
        <v>122.18862059919789</v>
      </c>
      <c r="J20" s="81">
        <f>'dep06'!B77/'dep06'!$B$67*100</f>
        <v>121.128355768593</v>
      </c>
      <c r="K20" s="81">
        <f>'dep13'!B77/'dep13'!$B$67*100</f>
        <v>114.12596026343478</v>
      </c>
      <c r="L20" s="81">
        <f>'dep83'!B77/'dep83'!$B$67*100</f>
        <v>120.60648230410334</v>
      </c>
      <c r="M20" s="82">
        <f>'dep84'!B77/'dep84'!$B$67*100</f>
        <v>119.03641518559343</v>
      </c>
      <c r="N20" s="88">
        <f>+Paca!$U77/Paca!$U$67*100</f>
        <v>121.94317652561114</v>
      </c>
      <c r="O20" s="88">
        <f>'dep04'!$U77/'dep04'!$U$67*100</f>
        <v>147.58930937993821</v>
      </c>
      <c r="P20" s="88">
        <f>'dep05'!$U77/'dep05'!$U$67*100</f>
        <v>131.78375323778997</v>
      </c>
      <c r="Q20" s="88">
        <f>'dep06'!$U77/'dep06'!$U$67*100</f>
        <v>122.43310965775829</v>
      </c>
      <c r="R20" s="88">
        <f>'dep13'!$U77/'dep13'!$U$67*100</f>
        <v>117.50915917195906</v>
      </c>
      <c r="S20" s="88">
        <f>'dep83'!$U77/'dep83'!$U$67*100</f>
        <v>130.07060633950857</v>
      </c>
      <c r="T20" s="89">
        <f>'dep84'!$U77/'dep84'!$U$67*100</f>
        <v>116.78242780116889</v>
      </c>
      <c r="U20" s="95">
        <f>+Paca!$AN77/Paca!$AN$67*100</f>
        <v>110.42051424827288</v>
      </c>
      <c r="V20" s="95">
        <f>'dep04'!$AN77/'dep04'!$AN$67*100</f>
        <v>136.89982594361319</v>
      </c>
      <c r="W20" s="95">
        <f>'dep05'!$AN77/'dep05'!$AN$67*100</f>
        <v>132.60007742508807</v>
      </c>
      <c r="X20" s="95">
        <f>'dep06'!$AN77/'dep06'!$AN$67*100</f>
        <v>104.51993144542995</v>
      </c>
      <c r="Y20" s="95">
        <f>'dep13'!$AN77/'dep13'!$AN$67*100</f>
        <v>109.016690996732</v>
      </c>
      <c r="Z20" s="95">
        <f>'dep83'!$AN77/'dep83'!$AN$67*100</f>
        <v>114.27732959203463</v>
      </c>
      <c r="AA20" s="96">
        <f>'dep84'!$AN77/'dep84'!$AN$67*100</f>
        <v>105.58263020115888</v>
      </c>
    </row>
    <row r="21" spans="1:27" x14ac:dyDescent="0.25">
      <c r="A21" s="192"/>
      <c r="B21" s="97" t="s">
        <v>75</v>
      </c>
      <c r="C21" s="81">
        <f>+'France métro'!B78/'France métro'!$B$67*100</f>
        <v>122.34996276939474</v>
      </c>
      <c r="D21" s="81">
        <f>+Paca!B78/Paca!$B$67*100</f>
        <v>125.22945089551047</v>
      </c>
      <c r="E21" s="142">
        <f>Paca!D78/Paca!$D$67*100</f>
        <v>113.25175450889984</v>
      </c>
      <c r="F21" s="82">
        <f>Paca!J78/Paca!J$67*100</f>
        <v>117.42502633792051</v>
      </c>
      <c r="G21" s="82">
        <f>Paca!K78/Paca!K$67*100</f>
        <v>141.02538409055285</v>
      </c>
      <c r="H21" s="81">
        <f>'dep04'!B78/'dep04'!$B$67*100</f>
        <v>178.30679475153829</v>
      </c>
      <c r="I21" s="81">
        <f>'dep05'!B78/'dep05'!$B$67*100</f>
        <v>126.24292028305706</v>
      </c>
      <c r="J21" s="81">
        <f>'dep06'!B78/'dep06'!$B$67*100</f>
        <v>129.91567734344275</v>
      </c>
      <c r="K21" s="81">
        <f>'dep13'!B78/'dep13'!$B$67*100</f>
        <v>114.71831517166042</v>
      </c>
      <c r="L21" s="81">
        <f>'dep83'!B78/'dep83'!$B$67*100</f>
        <v>139.58120676417957</v>
      </c>
      <c r="M21" s="82">
        <f>'dep84'!B78/'dep84'!$B$67*100</f>
        <v>118.11484540114925</v>
      </c>
      <c r="N21" s="88">
        <f>+Paca!$U78/Paca!$U$67*100</f>
        <v>123.30067355056586</v>
      </c>
      <c r="O21" s="88">
        <f>'dep04'!$U78/'dep04'!$U$67*100</f>
        <v>155.15547379341055</v>
      </c>
      <c r="P21" s="88">
        <f>'dep05'!$U78/'dep05'!$U$67*100</f>
        <v>127.73016723047836</v>
      </c>
      <c r="Q21" s="88">
        <f>'dep06'!$U78/'dep06'!$U$67*100</f>
        <v>125.5385023725776</v>
      </c>
      <c r="R21" s="88">
        <f>'dep13'!$U78/'dep13'!$U$67*100</f>
        <v>116.60236083241293</v>
      </c>
      <c r="S21" s="88">
        <f>'dep83'!$U78/'dep83'!$U$67*100</f>
        <v>137.44816757823025</v>
      </c>
      <c r="T21" s="89">
        <f>'dep84'!$U78/'dep84'!$U$67*100</f>
        <v>116.65522697653465</v>
      </c>
      <c r="U21" s="95">
        <f>+Paca!$AN78/Paca!$AN$67*100</f>
        <v>112.54608772975696</v>
      </c>
      <c r="V21" s="95">
        <f>'dep04'!$AN78/'dep04'!$AN$67*100</f>
        <v>135.98647046687955</v>
      </c>
      <c r="W21" s="95">
        <f>'dep05'!$AN78/'dep05'!$AN$67*100</f>
        <v>126.85992375574023</v>
      </c>
      <c r="X21" s="95">
        <f>'dep06'!$AN78/'dep06'!$AN$67*100</f>
        <v>105.62158664601644</v>
      </c>
      <c r="Y21" s="95">
        <f>'dep13'!$AN78/'dep13'!$AN$67*100</f>
        <v>112.06903735265068</v>
      </c>
      <c r="Z21" s="95">
        <f>'dep83'!$AN78/'dep83'!$AN$67*100</f>
        <v>121.68456144483117</v>
      </c>
      <c r="AA21" s="96">
        <f>'dep84'!$AN78/'dep84'!$AN$67*100</f>
        <v>103.71536062949235</v>
      </c>
    </row>
    <row r="22" spans="1:27" x14ac:dyDescent="0.25">
      <c r="A22" s="192" t="s">
        <v>79</v>
      </c>
      <c r="B22" s="97" t="s">
        <v>72</v>
      </c>
      <c r="C22" s="81">
        <f>+'France métro'!B79/'France métro'!$B$67*100</f>
        <v>127.3845804135958</v>
      </c>
      <c r="D22" s="81">
        <f>+Paca!B79/Paca!$B$67*100</f>
        <v>129.56004051865727</v>
      </c>
      <c r="E22" s="142">
        <f>Paca!D79/Paca!$D$67*100</f>
        <v>105.68715101876806</v>
      </c>
      <c r="F22" s="82">
        <f>Paca!J79/Paca!J$67*100</f>
        <v>124.98345221348954</v>
      </c>
      <c r="G22" s="82">
        <f>Paca!K79/Paca!K$67*100</f>
        <v>150.69698586522549</v>
      </c>
      <c r="H22" s="81">
        <f>'dep04'!B79/'dep04'!$B$67*100</f>
        <v>140.65454079004502</v>
      </c>
      <c r="I22" s="81">
        <f>'dep05'!B79/'dep05'!$B$67*100</f>
        <v>134.1408711524461</v>
      </c>
      <c r="J22" s="81">
        <f>'dep06'!B79/'dep06'!$B$67*100</f>
        <v>136.87464263420398</v>
      </c>
      <c r="K22" s="81">
        <f>'dep13'!B79/'dep13'!$B$67*100</f>
        <v>121.53319426321528</v>
      </c>
      <c r="L22" s="81">
        <f>'dep83'!B79/'dep83'!$B$67*100</f>
        <v>146.55305617125802</v>
      </c>
      <c r="M22" s="82">
        <f>'dep84'!B79/'dep84'!$B$67*100</f>
        <v>129.66003867340001</v>
      </c>
      <c r="N22" s="88">
        <f>+Paca!$U79/Paca!$U$67*100</f>
        <v>130.9492924526501</v>
      </c>
      <c r="O22" s="88">
        <f>'dep04'!$U79/'dep04'!$U$67*100</f>
        <v>144.17232561995516</v>
      </c>
      <c r="P22" s="88">
        <f>'dep05'!$U79/'dep05'!$U$67*100</f>
        <v>131.73669854752211</v>
      </c>
      <c r="Q22" s="88">
        <f>'dep06'!$U79/'dep06'!$U$67*100</f>
        <v>138.11887145259857</v>
      </c>
      <c r="R22" s="88">
        <f>'dep13'!$U79/'dep13'!$U$67*100</f>
        <v>123.25334944659933</v>
      </c>
      <c r="S22" s="88">
        <f>'dep83'!$U79/'dep83'!$U$67*100</f>
        <v>149.50740918896287</v>
      </c>
      <c r="T22" s="89">
        <f>'dep84'!$U79/'dep84'!$U$67*100</f>
        <v>128.06316221740454</v>
      </c>
      <c r="U22" s="95">
        <f>+Paca!$AN79/Paca!$AN$67*100</f>
        <v>122.57392553965076</v>
      </c>
      <c r="V22" s="95">
        <f>'dep04'!$AN79/'dep04'!$AN$67*100</f>
        <v>138.24307718525583</v>
      </c>
      <c r="W22" s="95">
        <f>'dep05'!$AN79/'dep05'!$AN$67*100</f>
        <v>149.68636063831687</v>
      </c>
      <c r="X22" s="95">
        <f>'dep06'!$AN79/'dep06'!$AN$67*100</f>
        <v>112.78390123081454</v>
      </c>
      <c r="Y22" s="95">
        <f>'dep13'!$AN79/'dep13'!$AN$67*100</f>
        <v>122.29499862715782</v>
      </c>
      <c r="Z22" s="95">
        <f>'dep83'!$AN79/'dep83'!$AN$67*100</f>
        <v>142.77385346170837</v>
      </c>
      <c r="AA22" s="96">
        <f>'dep84'!$AN79/'dep84'!$AN$67*100</f>
        <v>109.97787424676939</v>
      </c>
    </row>
    <row r="23" spans="1:27" x14ac:dyDescent="0.25">
      <c r="A23" s="192"/>
      <c r="B23" s="97" t="s">
        <v>73</v>
      </c>
      <c r="C23" s="81">
        <f>+'France métro'!B80/'France métro'!$B$67*100</f>
        <v>133.71801979630905</v>
      </c>
      <c r="D23" s="81">
        <f>+Paca!B80/Paca!$B$67*100</f>
        <v>134.31470561818344</v>
      </c>
      <c r="E23" s="142">
        <f>Paca!D80/Paca!$D$67*100</f>
        <v>106.50288047769705</v>
      </c>
      <c r="F23" s="82">
        <f>Paca!J80/Paca!J$67*100</f>
        <v>126.85551506336921</v>
      </c>
      <c r="G23" s="82">
        <f>Paca!K80/Paca!K$67*100</f>
        <v>161.79220054438008</v>
      </c>
      <c r="H23" s="81">
        <f>'dep04'!B80/'dep04'!$B$67*100</f>
        <v>142.73599400260281</v>
      </c>
      <c r="I23" s="81">
        <f>'dep05'!B80/'dep05'!$B$67*100</f>
        <v>133.83076657648786</v>
      </c>
      <c r="J23" s="81">
        <f>'dep06'!B80/'dep06'!$B$67*100</f>
        <v>138.17049350885702</v>
      </c>
      <c r="K23" s="81">
        <f>'dep13'!B80/'dep13'!$B$67*100</f>
        <v>127.5303540665461</v>
      </c>
      <c r="L23" s="81">
        <f>'dep83'!B80/'dep83'!$B$67*100</f>
        <v>150.06263492013773</v>
      </c>
      <c r="M23" s="82">
        <f>'dep84'!B80/'dep84'!$B$67*100</f>
        <v>137.04259354643241</v>
      </c>
      <c r="N23" s="88">
        <f>+Paca!$U80/Paca!$U$67*100</f>
        <v>134.54795558612057</v>
      </c>
      <c r="O23" s="88">
        <f>'dep04'!$U80/'dep04'!$U$67*100</f>
        <v>153.77966003939022</v>
      </c>
      <c r="P23" s="88">
        <f>'dep05'!$U80/'dep05'!$U$67*100</f>
        <v>136.27306399203712</v>
      </c>
      <c r="Q23" s="88">
        <f>'dep06'!$U80/'dep06'!$U$67*100</f>
        <v>138.112568722156</v>
      </c>
      <c r="R23" s="88">
        <f>'dep13'!$U80/'dep13'!$U$67*100</f>
        <v>126.69631061190536</v>
      </c>
      <c r="S23" s="88">
        <f>'dep83'!$U80/'dep83'!$U$67*100</f>
        <v>152.12283900072191</v>
      </c>
      <c r="T23" s="89">
        <f>'dep84'!$U80/'dep84'!$U$67*100</f>
        <v>134.46878023651024</v>
      </c>
      <c r="U23" s="95">
        <f>+Paca!$AN80/Paca!$AN$67*100</f>
        <v>126.4388813114856</v>
      </c>
      <c r="V23" s="95">
        <f>'dep04'!$AN80/'dep04'!$AN$67*100</f>
        <v>146.99987212890261</v>
      </c>
      <c r="W23" s="95">
        <f>'dep05'!$AN80/'dep05'!$AN$67*100</f>
        <v>151.25580656021253</v>
      </c>
      <c r="X23" s="95">
        <f>'dep06'!$AN80/'dep06'!$AN$67*100</f>
        <v>112.76572376272757</v>
      </c>
      <c r="Y23" s="95">
        <f>'dep13'!$AN80/'dep13'!$AN$67*100</f>
        <v>126.03721938579142</v>
      </c>
      <c r="Z23" s="95">
        <f>'dep83'!$AN80/'dep83'!$AN$67*100</f>
        <v>141.99343954522752</v>
      </c>
      <c r="AA23" s="96">
        <f>'dep84'!$AN80/'dep84'!$AN$67*100</f>
        <v>121.15960842148262</v>
      </c>
    </row>
    <row r="24" spans="1:27" x14ac:dyDescent="0.25">
      <c r="A24" s="192"/>
      <c r="B24" s="97" t="s">
        <v>74</v>
      </c>
      <c r="C24" s="81">
        <f>+'France métro'!B81/'France métro'!$B$67*100</f>
        <v>138.23861619212278</v>
      </c>
      <c r="D24" s="81">
        <f>+Paca!B81/Paca!$B$67*100</f>
        <v>138.34891020548966</v>
      </c>
      <c r="E24" s="142">
        <f>Paca!D81/Paca!$D$67*100</f>
        <v>108.32286731301204</v>
      </c>
      <c r="F24" s="82">
        <f>Paca!J81/Paca!J$67*100</f>
        <v>135.81654078209982</v>
      </c>
      <c r="G24" s="82">
        <f>Paca!K81/Paca!K$67*100</f>
        <v>163.55329477313941</v>
      </c>
      <c r="H24" s="81">
        <f>'dep04'!B81/'dep04'!$B$67*100</f>
        <v>142.87063073128036</v>
      </c>
      <c r="I24" s="81">
        <f>'dep05'!B81/'dep05'!$B$67*100</f>
        <v>145.63704502524132</v>
      </c>
      <c r="J24" s="81">
        <f>'dep06'!B81/'dep06'!$B$67*100</f>
        <v>138.52814007482769</v>
      </c>
      <c r="K24" s="81">
        <f>'dep13'!B81/'dep13'!$B$67*100</f>
        <v>131.14720984859161</v>
      </c>
      <c r="L24" s="81">
        <f>'dep83'!B81/'dep83'!$B$67*100</f>
        <v>158.29997189194103</v>
      </c>
      <c r="M24" s="82">
        <f>'dep84'!B81/'dep84'!$B$67*100</f>
        <v>144.52537895124973</v>
      </c>
      <c r="N24" s="88">
        <f>+Paca!$U81/Paca!$U$67*100</f>
        <v>140.28930800854235</v>
      </c>
      <c r="O24" s="88">
        <f>'dep04'!$U81/'dep04'!$U$67*100</f>
        <v>149.53091602378939</v>
      </c>
      <c r="P24" s="88">
        <f>'dep05'!$U81/'dep05'!$U$67*100</f>
        <v>145.18002188472664</v>
      </c>
      <c r="Q24" s="88">
        <f>'dep06'!$U81/'dep06'!$U$67*100</f>
        <v>144.68910534846054</v>
      </c>
      <c r="R24" s="88">
        <f>'dep13'!$U81/'dep13'!$U$67*100</f>
        <v>132.99216656372943</v>
      </c>
      <c r="S24" s="88">
        <f>'dep83'!$U81/'dep83'!$U$67*100</f>
        <v>162.31115585583964</v>
      </c>
      <c r="T24" s="89">
        <f>'dep84'!$U81/'dep84'!$U$67*100</f>
        <v>137.65138705581222</v>
      </c>
      <c r="U24" s="95">
        <f>+Paca!$AN81/Paca!$AN$67*100</f>
        <v>130.14367936088047</v>
      </c>
      <c r="V24" s="95">
        <f>'dep04'!$AN81/'dep04'!$AN$67*100</f>
        <v>135.99617406565352</v>
      </c>
      <c r="W24" s="95">
        <f>'dep05'!$AN81/'dep05'!$AN$67*100</f>
        <v>149.93296401925363</v>
      </c>
      <c r="X24" s="95">
        <f>'dep06'!$AN81/'dep06'!$AN$67*100</f>
        <v>121.99102149296249</v>
      </c>
      <c r="Y24" s="95">
        <f>'dep13'!$AN81/'dep13'!$AN$67*100</f>
        <v>131.12725788931388</v>
      </c>
      <c r="Z24" s="95">
        <f>'dep83'!$AN81/'dep83'!$AN$67*100</f>
        <v>151.46815062107638</v>
      </c>
      <c r="AA24" s="96">
        <f>'dep84'!$AN81/'dep84'!$AN$67*100</f>
        <v>115.52064628945648</v>
      </c>
    </row>
    <row r="25" spans="1:27" x14ac:dyDescent="0.25">
      <c r="A25" s="192"/>
      <c r="B25" s="97" t="s">
        <v>75</v>
      </c>
      <c r="C25" s="81">
        <f>+'France métro'!B82/'France métro'!$B$67*100</f>
        <v>142.48038653334956</v>
      </c>
      <c r="D25" s="81">
        <f>+Paca!B82/Paca!$B$67*100</f>
        <v>142.21644118756731</v>
      </c>
      <c r="E25" s="142">
        <f>Paca!D82/Paca!$D$67*100</f>
        <v>111.9051456432036</v>
      </c>
      <c r="F25" s="82">
        <f>Paca!J82/Paca!J$67*100</f>
        <v>142.3114199897347</v>
      </c>
      <c r="G25" s="82">
        <f>Paca!K82/Paca!K$67*100</f>
        <v>164.37818829697321</v>
      </c>
      <c r="H25" s="81">
        <f>'dep04'!B82/'dep04'!$B$67*100</f>
        <v>131.07404035577656</v>
      </c>
      <c r="I25" s="81">
        <f>'dep05'!B82/'dep05'!$B$67*100</f>
        <v>153.44418883463774</v>
      </c>
      <c r="J25" s="81">
        <f>'dep06'!B82/'dep06'!$B$67*100</f>
        <v>147.40170289644698</v>
      </c>
      <c r="K25" s="81">
        <f>'dep13'!B82/'dep13'!$B$67*100</f>
        <v>137.38300604553945</v>
      </c>
      <c r="L25" s="81">
        <f>'dep83'!B82/'dep83'!$B$67*100</f>
        <v>158.25263434018277</v>
      </c>
      <c r="M25" s="82">
        <f>'dep84'!B82/'dep84'!$B$67*100</f>
        <v>144.62767699</v>
      </c>
      <c r="N25" s="88">
        <f>+Paca!$U82/Paca!$U$67*100</f>
        <v>143.48871055986007</v>
      </c>
      <c r="O25" s="88">
        <f>'dep04'!$U82/'dep04'!$U$67*100</f>
        <v>142.93369598821062</v>
      </c>
      <c r="P25" s="88">
        <f>'dep05'!$U82/'dep05'!$U$67*100</f>
        <v>154.66745871908847</v>
      </c>
      <c r="Q25" s="88">
        <f>'dep06'!$U82/'dep06'!$U$67*100</f>
        <v>147.43720446392473</v>
      </c>
      <c r="R25" s="88">
        <f>'dep13'!$U82/'dep13'!$U$67*100</f>
        <v>137.63845841589765</v>
      </c>
      <c r="S25" s="88">
        <f>'dep83'!$U82/'dep83'!$U$67*100</f>
        <v>163.75030721146811</v>
      </c>
      <c r="T25" s="89">
        <f>'dep84'!$U82/'dep84'!$U$67*100</f>
        <v>141.72559755550577</v>
      </c>
      <c r="U25" s="95">
        <f>+Paca!$AN82/Paca!$AN$67*100</f>
        <v>129.10046575865726</v>
      </c>
      <c r="V25" s="95">
        <f>'dep04'!$AN82/'dep04'!$AN$67*100</f>
        <v>135.26884544668783</v>
      </c>
      <c r="W25" s="95">
        <f>'dep05'!$AN82/'dep05'!$AN$67*100</f>
        <v>148.56282841392473</v>
      </c>
      <c r="X25" s="95">
        <f>'dep06'!$AN82/'dep06'!$AN$67*100</f>
        <v>118.46494426854677</v>
      </c>
      <c r="Y25" s="95">
        <f>'dep13'!$AN82/'dep13'!$AN$67*100</f>
        <v>128.06379379886476</v>
      </c>
      <c r="Z25" s="95">
        <f>'dep83'!$AN82/'dep83'!$AN$67*100</f>
        <v>157.22903659822617</v>
      </c>
      <c r="AA25" s="96">
        <f>'dep84'!$AN82/'dep84'!$AN$67*100</f>
        <v>118.18814983215664</v>
      </c>
    </row>
    <row r="26" spans="1:27" x14ac:dyDescent="0.25">
      <c r="A26" s="192" t="s">
        <v>80</v>
      </c>
      <c r="B26" s="97" t="s">
        <v>72</v>
      </c>
      <c r="C26" s="81">
        <f>+'France métro'!B83/'France métro'!$B$67*100</f>
        <v>143.6244845319396</v>
      </c>
      <c r="D26" s="81">
        <f>+Paca!B83/Paca!$B$67*100</f>
        <v>145.79533405263169</v>
      </c>
      <c r="E26" s="142">
        <f>Paca!D83/Paca!$D$67*100</f>
        <v>114.75960296713828</v>
      </c>
      <c r="F26" s="82">
        <f>Paca!J83/Paca!J$67*100</f>
        <v>140.91414222602748</v>
      </c>
      <c r="G26" s="82">
        <f>Paca!K83/Paca!K$67*100</f>
        <v>171.01263977116909</v>
      </c>
      <c r="H26" s="81">
        <f>'dep04'!B83/'dep04'!$B$67*100</f>
        <v>130.42009800039651</v>
      </c>
      <c r="I26" s="81">
        <f>'dep05'!B83/'dep05'!$B$67*100</f>
        <v>154.3976664433464</v>
      </c>
      <c r="J26" s="81">
        <f>'dep06'!B83/'dep06'!$B$67*100</f>
        <v>156.90460455314948</v>
      </c>
      <c r="K26" s="81">
        <f>'dep13'!B83/'dep13'!$B$67*100</f>
        <v>141.03725712988876</v>
      </c>
      <c r="L26" s="81">
        <f>'dep83'!B83/'dep83'!$B$67*100</f>
        <v>159.3863710451663</v>
      </c>
      <c r="M26" s="82">
        <f>'dep84'!B83/'dep84'!$B$67*100</f>
        <v>145.5589301794877</v>
      </c>
      <c r="N26" s="88">
        <f>+Paca!$U83/Paca!$U$67*100</f>
        <v>147.53725501254394</v>
      </c>
      <c r="O26" s="88">
        <f>'dep04'!$U83/'dep04'!$U$67*100</f>
        <v>141.39860060476028</v>
      </c>
      <c r="P26" s="88">
        <f>'dep05'!$U83/'dep05'!$U$67*100</f>
        <v>164.34526186590395</v>
      </c>
      <c r="Q26" s="88">
        <f>'dep06'!$U83/'dep06'!$U$67*100</f>
        <v>152.08137552474534</v>
      </c>
      <c r="R26" s="88">
        <f>'dep13'!$U83/'dep13'!$U$67*100</f>
        <v>143.43429505571282</v>
      </c>
      <c r="S26" s="88">
        <f>'dep83'!$U83/'dep83'!$U$67*100</f>
        <v>164.91117986776104</v>
      </c>
      <c r="T26" s="89">
        <f>'dep84'!$U83/'dep84'!$U$67*100</f>
        <v>143.09234875492379</v>
      </c>
      <c r="U26" s="95">
        <f>+Paca!$AN83/Paca!$AN$67*100</f>
        <v>132.45976269537294</v>
      </c>
      <c r="V26" s="95">
        <f>'dep04'!$AN83/'dep04'!$AN$67*100</f>
        <v>136.42638347961724</v>
      </c>
      <c r="W26" s="95">
        <f>'dep05'!$AN83/'dep05'!$AN$67*100</f>
        <v>162.78932284836404</v>
      </c>
      <c r="X26" s="95">
        <f>'dep06'!$AN83/'dep06'!$AN$67*100</f>
        <v>122.20099035670857</v>
      </c>
      <c r="Y26" s="95">
        <f>'dep13'!$AN83/'dep13'!$AN$67*100</f>
        <v>133.6540294492616</v>
      </c>
      <c r="Z26" s="95">
        <f>'dep83'!$AN83/'dep83'!$AN$67*100</f>
        <v>156.45860686004468</v>
      </c>
      <c r="AA26" s="96">
        <f>'dep84'!$AN83/'dep84'!$AN$67*100</f>
        <v>117.63961404041829</v>
      </c>
    </row>
    <row r="27" spans="1:27" x14ac:dyDescent="0.25">
      <c r="A27" s="192"/>
      <c r="B27" s="97" t="s">
        <v>73</v>
      </c>
      <c r="C27" s="81">
        <f>+'France métro'!B84/'France métro'!$B$67*100</f>
        <v>141.92538835670337</v>
      </c>
      <c r="D27" s="81">
        <f>+Paca!B84/Paca!$B$67*100</f>
        <v>144.4077916362159</v>
      </c>
      <c r="E27" s="142">
        <f>Paca!D84/Paca!$D$67*100</f>
        <v>113.75709853351923</v>
      </c>
      <c r="F27" s="82">
        <f>Paca!J84/Paca!J$67*100</f>
        <v>139.48425306842617</v>
      </c>
      <c r="G27" s="82">
        <f>Paca!K84/Paca!K$67*100</f>
        <v>168.15729707265194</v>
      </c>
      <c r="H27" s="81">
        <f>'dep04'!B84/'dep04'!$B$67*100</f>
        <v>120.70534293395103</v>
      </c>
      <c r="I27" s="81">
        <f>'dep05'!B84/'dep05'!$B$67*100</f>
        <v>157.22317284603605</v>
      </c>
      <c r="J27" s="81">
        <f>'dep06'!B84/'dep06'!$B$67*100</f>
        <v>158.75152847658313</v>
      </c>
      <c r="K27" s="81">
        <f>'dep13'!B84/'dep13'!$B$67*100</f>
        <v>140.19519337074595</v>
      </c>
      <c r="L27" s="81">
        <f>'dep83'!B84/'dep83'!$B$67*100</f>
        <v>158.43318838401282</v>
      </c>
      <c r="M27" s="82">
        <f>'dep84'!B84/'dep84'!$B$67*100</f>
        <v>141.6396210482782</v>
      </c>
      <c r="N27" s="88">
        <f>+Paca!$U84/Paca!$U$67*100</f>
        <v>147.13880014884413</v>
      </c>
      <c r="O27" s="88">
        <f>'dep04'!$U84/'dep04'!$U$67*100</f>
        <v>133.07567847912136</v>
      </c>
      <c r="P27" s="88">
        <f>'dep05'!$U84/'dep05'!$U$67*100</f>
        <v>164.21893814776766</v>
      </c>
      <c r="Q27" s="88">
        <f>'dep06'!$U84/'dep06'!$U$67*100</f>
        <v>155.94519176304794</v>
      </c>
      <c r="R27" s="88">
        <f>'dep13'!$U84/'dep13'!$U$67*100</f>
        <v>142.67093995826315</v>
      </c>
      <c r="S27" s="88">
        <f>'dep83'!$U84/'dep83'!$U$67*100</f>
        <v>165.86322022981514</v>
      </c>
      <c r="T27" s="89">
        <f>'dep84'!$U84/'dep84'!$U$67*100</f>
        <v>141.63760241313344</v>
      </c>
      <c r="U27" s="95">
        <f>+Paca!$AN84/Paca!$AN$67*100</f>
        <v>132.22865567908954</v>
      </c>
      <c r="V27" s="95">
        <f>'dep04'!$AN84/'dep04'!$AN$67*100</f>
        <v>125.66792419631625</v>
      </c>
      <c r="W27" s="95">
        <f>'dep05'!$AN84/'dep05'!$AN$67*100</f>
        <v>163.42066560233195</v>
      </c>
      <c r="X27" s="95">
        <f>'dep06'!$AN84/'dep06'!$AN$67*100</f>
        <v>125.32686226651518</v>
      </c>
      <c r="Y27" s="95">
        <f>'dep13'!$AN84/'dep13'!$AN$67*100</f>
        <v>133.72970456386531</v>
      </c>
      <c r="Z27" s="95">
        <f>'dep83'!$AN84/'dep83'!$AN$67*100</f>
        <v>161.12141608453629</v>
      </c>
      <c r="AA27" s="96">
        <f>'dep84'!$AN84/'dep84'!$AN$67*100</f>
        <v>112.62197203725954</v>
      </c>
    </row>
    <row r="28" spans="1:27" x14ac:dyDescent="0.25">
      <c r="A28" s="192"/>
      <c r="B28" s="97" t="s">
        <v>74</v>
      </c>
      <c r="C28" s="81">
        <f>+'France métro'!B85/'France métro'!$B$67*100</f>
        <v>141.78443303169524</v>
      </c>
      <c r="D28" s="81">
        <f>+Paca!B85/Paca!$B$67*100</f>
        <v>147.02170280468494</v>
      </c>
      <c r="E28" s="142">
        <f>Paca!D85/Paca!$D$67*100</f>
        <v>115.64683162990097</v>
      </c>
      <c r="F28" s="82">
        <f>Paca!J85/Paca!J$67*100</f>
        <v>144.4108586066175</v>
      </c>
      <c r="G28" s="82">
        <f>Paca!K85/Paca!K$67*100</f>
        <v>170.56836975137716</v>
      </c>
      <c r="H28" s="81">
        <f>'dep04'!B85/'dep04'!$B$67*100</f>
        <v>135.66092259077919</v>
      </c>
      <c r="I28" s="81">
        <f>'dep05'!B85/'dep05'!$B$67*100</f>
        <v>171.22660626959544</v>
      </c>
      <c r="J28" s="81">
        <f>'dep06'!B85/'dep06'!$B$67*100</f>
        <v>151.19692566534283</v>
      </c>
      <c r="K28" s="81">
        <f>'dep13'!B85/'dep13'!$B$67*100</f>
        <v>145.61015746047826</v>
      </c>
      <c r="L28" s="81">
        <f>'dep83'!B85/'dep83'!$B$67*100</f>
        <v>155.83353781506452</v>
      </c>
      <c r="M28" s="82">
        <f>'dep84'!B85/'dep84'!$B$67*100</f>
        <v>142.34571657592414</v>
      </c>
      <c r="N28" s="88">
        <f>+Paca!$U85/Paca!$U$67*100</f>
        <v>146.75339621682869</v>
      </c>
      <c r="O28" s="88">
        <f>'dep04'!$U85/'dep04'!$U$67*100</f>
        <v>142.94655582657006</v>
      </c>
      <c r="P28" s="88">
        <f>'dep05'!$U85/'dep05'!$U$67*100</f>
        <v>166.14967216256889</v>
      </c>
      <c r="Q28" s="88">
        <f>'dep06'!$U85/'dep06'!$U$67*100</f>
        <v>150.0581370344463</v>
      </c>
      <c r="R28" s="88">
        <f>'dep13'!$U85/'dep13'!$U$67*100</f>
        <v>144.74130962124923</v>
      </c>
      <c r="S28" s="88">
        <f>'dep83'!$U85/'dep83'!$U$67*100</f>
        <v>160.90921461420544</v>
      </c>
      <c r="T28" s="89">
        <f>'dep84'!$U85/'dep84'!$U$67*100</f>
        <v>137.09994848954062</v>
      </c>
      <c r="U28" s="95">
        <f>+Paca!$AN85/Paca!$AN$67*100</f>
        <v>132.32708728621648</v>
      </c>
      <c r="V28" s="95">
        <f>'dep04'!$AN85/'dep04'!$AN$67*100</f>
        <v>132.76559999759698</v>
      </c>
      <c r="W28" s="95">
        <f>'dep05'!$AN85/'dep05'!$AN$67*100</f>
        <v>167.31227832882539</v>
      </c>
      <c r="X28" s="95">
        <f>'dep06'!$AN85/'dep06'!$AN$67*100</f>
        <v>120.64724438316199</v>
      </c>
      <c r="Y28" s="95">
        <f>'dep13'!$AN85/'dep13'!$AN$67*100</f>
        <v>136.66272334101689</v>
      </c>
      <c r="Z28" s="95">
        <f>'dep83'!$AN85/'dep83'!$AN$67*100</f>
        <v>154.84374611144517</v>
      </c>
      <c r="AA28" s="96">
        <f>'dep84'!$AN85/'dep84'!$AN$67*100</f>
        <v>111.96834978116654</v>
      </c>
    </row>
    <row r="29" spans="1:27" x14ac:dyDescent="0.25">
      <c r="A29" s="192"/>
      <c r="B29" s="97" t="s">
        <v>75</v>
      </c>
      <c r="C29" s="81">
        <f>+'France métro'!B86/'France métro'!$B$67*100</f>
        <v>137.27291220418391</v>
      </c>
      <c r="D29" s="81">
        <f>+Paca!B86/Paca!$B$67*100</f>
        <v>143.92236644019357</v>
      </c>
      <c r="E29" s="142">
        <f>Paca!D86/Paca!$D$67*100</f>
        <v>111.06978628955633</v>
      </c>
      <c r="F29" s="82">
        <f>Paca!J86/Paca!J$67*100</f>
        <v>138.87048615155558</v>
      </c>
      <c r="G29" s="82">
        <f>Paca!K86/Paca!K$67*100</f>
        <v>169.1692768027267</v>
      </c>
      <c r="H29" s="81">
        <f>'dep04'!B86/'dep04'!$B$67*100</f>
        <v>134.48787673490386</v>
      </c>
      <c r="I29" s="81">
        <f>'dep05'!B86/'dep05'!$B$67*100</f>
        <v>159.32861810333856</v>
      </c>
      <c r="J29" s="81">
        <f>'dep06'!B86/'dep06'!$B$67*100</f>
        <v>144.79149388715319</v>
      </c>
      <c r="K29" s="81">
        <f>'dep13'!B86/'dep13'!$B$67*100</f>
        <v>141.89026268692413</v>
      </c>
      <c r="L29" s="81">
        <f>'dep83'!B86/'dep83'!$B$67*100</f>
        <v>156.83926828851776</v>
      </c>
      <c r="M29" s="82">
        <f>'dep84'!B86/'dep84'!$B$67*100</f>
        <v>141.91730142377887</v>
      </c>
      <c r="N29" s="88">
        <f>+Paca!$U86/Paca!$U$67*100</f>
        <v>150.01057501134011</v>
      </c>
      <c r="O29" s="88">
        <f>'dep04'!$U86/'dep04'!$U$67*100</f>
        <v>144.54968445046245</v>
      </c>
      <c r="P29" s="88">
        <f>'dep05'!$U86/'dep05'!$U$67*100</f>
        <v>177.61883621580935</v>
      </c>
      <c r="Q29" s="88">
        <f>'dep06'!$U86/'dep06'!$U$67*100</f>
        <v>150.7288884427085</v>
      </c>
      <c r="R29" s="88">
        <f>'dep13'!$U86/'dep13'!$U$67*100</f>
        <v>147.9542998504817</v>
      </c>
      <c r="S29" s="88">
        <f>'dep83'!$U86/'dep83'!$U$67*100</f>
        <v>165.71057611146119</v>
      </c>
      <c r="T29" s="89">
        <f>'dep84'!$U86/'dep84'!$U$67*100</f>
        <v>142.24387977839729</v>
      </c>
      <c r="U29" s="95">
        <f>+Paca!$AN86/Paca!$AN$67*100</f>
        <v>132.35891745920824</v>
      </c>
      <c r="V29" s="95">
        <f>'dep04'!$AN86/'dep04'!$AN$67*100</f>
        <v>136.19899560848938</v>
      </c>
      <c r="W29" s="95">
        <f>'dep05'!$AN86/'dep05'!$AN$67*100</f>
        <v>183.70114714504052</v>
      </c>
      <c r="X29" s="95">
        <f>'dep06'!$AN86/'dep06'!$AN$67*100</f>
        <v>116.45069383013109</v>
      </c>
      <c r="Y29" s="95">
        <f>'dep13'!$AN86/'dep13'!$AN$67*100</f>
        <v>137.29338167257916</v>
      </c>
      <c r="Z29" s="95">
        <f>'dep83'!$AN86/'dep83'!$AN$67*100</f>
        <v>154.30172881309221</v>
      </c>
      <c r="AA29" s="96">
        <f>'dep84'!$AN86/'dep84'!$AN$67*100</f>
        <v>113.22658048014016</v>
      </c>
    </row>
    <row r="30" spans="1:27" x14ac:dyDescent="0.25">
      <c r="A30" s="192" t="s">
        <v>81</v>
      </c>
      <c r="B30" s="97" t="s">
        <v>72</v>
      </c>
      <c r="C30" s="81">
        <f>+'France métro'!B87/'France métro'!$B$67*100</f>
        <v>142.41523565767764</v>
      </c>
      <c r="D30" s="81">
        <f>+Paca!B87/Paca!$B$67*100</f>
        <v>149.24502885736831</v>
      </c>
      <c r="E30" s="142">
        <f>Paca!D87/Paca!$D$67*100</f>
        <v>112.69735638004276</v>
      </c>
      <c r="F30" s="82">
        <f>Paca!J87/Paca!J$67*100</f>
        <v>147.81420467402685</v>
      </c>
      <c r="G30" s="82">
        <f>Paca!K87/Paca!K$67*100</f>
        <v>175.00174234903776</v>
      </c>
      <c r="H30" s="81">
        <f>'dep04'!B87/'dep04'!$B$67*100</f>
        <v>137.9798456261951</v>
      </c>
      <c r="I30" s="81">
        <f>'dep05'!B87/'dep05'!$B$67*100</f>
        <v>168.83191927245113</v>
      </c>
      <c r="J30" s="81">
        <f>'dep06'!B87/'dep06'!$B$67*100</f>
        <v>157.54946007453319</v>
      </c>
      <c r="K30" s="81">
        <f>'dep13'!B87/'dep13'!$B$67*100</f>
        <v>144.45872023996696</v>
      </c>
      <c r="L30" s="81">
        <f>'dep83'!B87/'dep83'!$B$67*100</f>
        <v>165.30843660613206</v>
      </c>
      <c r="M30" s="82">
        <f>'dep84'!B87/'dep84'!$B$67*100</f>
        <v>146.56357057310876</v>
      </c>
      <c r="N30" s="88">
        <f>+Paca!$U87/Paca!$U$67*100</f>
        <v>151.69291181879143</v>
      </c>
      <c r="O30" s="88">
        <f>'dep04'!$U87/'dep04'!$U$67*100</f>
        <v>147.25201958508876</v>
      </c>
      <c r="P30" s="88">
        <f>'dep05'!$U87/'dep05'!$U$67*100</f>
        <v>181.13338204679991</v>
      </c>
      <c r="Q30" s="88">
        <f>'dep06'!$U87/'dep06'!$U$67*100</f>
        <v>152.98148864791438</v>
      </c>
      <c r="R30" s="88">
        <f>'dep13'!$U87/'dep13'!$U$67*100</f>
        <v>148.33339320164785</v>
      </c>
      <c r="S30" s="88">
        <f>'dep83'!$U87/'dep83'!$U$67*100</f>
        <v>169.47466737535311</v>
      </c>
      <c r="T30" s="89">
        <f>'dep84'!$U87/'dep84'!$U$67*100</f>
        <v>145.67537914670424</v>
      </c>
      <c r="U30" s="95">
        <f>+Paca!$AN87/Paca!$AN$67*100</f>
        <v>137.23551595210401</v>
      </c>
      <c r="V30" s="95">
        <f>'dep04'!$AN87/'dep04'!$AN$67*100</f>
        <v>140.63167098584171</v>
      </c>
      <c r="W30" s="95">
        <f>'dep05'!$AN87/'dep05'!$AN$67*100</f>
        <v>213.63684104042463</v>
      </c>
      <c r="X30" s="95">
        <f>'dep06'!$AN87/'dep06'!$AN$67*100</f>
        <v>122.90964368226653</v>
      </c>
      <c r="Y30" s="95">
        <f>'dep13'!$AN87/'dep13'!$AN$67*100</f>
        <v>140.36920615463845</v>
      </c>
      <c r="Z30" s="95">
        <f>'dep83'!$AN87/'dep83'!$AN$67*100</f>
        <v>158.66603030965717</v>
      </c>
      <c r="AA30" s="96">
        <f>'dep84'!$AN87/'dep84'!$AN$67*100</f>
        <v>120.24276887266419</v>
      </c>
    </row>
    <row r="31" spans="1:27" x14ac:dyDescent="0.25">
      <c r="A31" s="192"/>
      <c r="B31" s="97" t="s">
        <v>73</v>
      </c>
      <c r="C31" s="81">
        <f>+'France métro'!B88/'France métro'!$B$67*100</f>
        <v>141.84465911197188</v>
      </c>
      <c r="D31" s="81">
        <f>+Paca!B88/Paca!$B$67*100</f>
        <v>148.05402215498091</v>
      </c>
      <c r="E31" s="142">
        <f>Paca!D88/Paca!$D$67*100</f>
        <v>108.91283711372171</v>
      </c>
      <c r="F31" s="82">
        <f>Paca!J88/Paca!J$67*100</f>
        <v>146.88129894790984</v>
      </c>
      <c r="G31" s="82">
        <f>Paca!K88/Paca!K$67*100</f>
        <v>175.52005043083841</v>
      </c>
      <c r="H31" s="81">
        <f>'dep04'!B88/'dep04'!$B$67*100</f>
        <v>137.36936602155492</v>
      </c>
      <c r="I31" s="81">
        <f>'dep05'!B88/'dep05'!$B$67*100</f>
        <v>169.67730045302832</v>
      </c>
      <c r="J31" s="81">
        <f>'dep06'!B88/'dep06'!$B$67*100</f>
        <v>159.18241040124406</v>
      </c>
      <c r="K31" s="81">
        <f>'dep13'!B88/'dep13'!$B$67*100</f>
        <v>142.73527770747754</v>
      </c>
      <c r="L31" s="81">
        <f>'dep83'!B88/'dep83'!$B$67*100</f>
        <v>157.78066600524127</v>
      </c>
      <c r="M31" s="82">
        <f>'dep84'!B88/'dep84'!$B$67*100</f>
        <v>149.59429524948189</v>
      </c>
      <c r="N31" s="88">
        <f>+Paca!$U88/Paca!$U$67*100</f>
        <v>150.79713533416864</v>
      </c>
      <c r="O31" s="88">
        <f>'dep04'!$U88/'dep04'!$U$67*100</f>
        <v>145.25171268636595</v>
      </c>
      <c r="P31" s="88">
        <f>'dep05'!$U88/'dep05'!$U$67*100</f>
        <v>179.21998585104052</v>
      </c>
      <c r="Q31" s="88">
        <f>'dep06'!$U88/'dep06'!$U$67*100</f>
        <v>157.9848322492274</v>
      </c>
      <c r="R31" s="88">
        <f>'dep13'!$U88/'dep13'!$U$67*100</f>
        <v>145.73564350165702</v>
      </c>
      <c r="S31" s="88">
        <f>'dep83'!$U88/'dep83'!$U$67*100</f>
        <v>169.23707974235748</v>
      </c>
      <c r="T31" s="89">
        <f>'dep84'!$U88/'dep84'!$U$67*100</f>
        <v>144.20742889039118</v>
      </c>
      <c r="U31" s="95">
        <f>+Paca!$AN88/Paca!$AN$67*100</f>
        <v>136.57563471688979</v>
      </c>
      <c r="V31" s="95">
        <f>'dep04'!$AN88/'dep04'!$AN$67*100</f>
        <v>131.48586280080514</v>
      </c>
      <c r="W31" s="95">
        <f>'dep05'!$AN88/'dep05'!$AN$67*100</f>
        <v>196.51087284045443</v>
      </c>
      <c r="X31" s="95">
        <f>'dep06'!$AN88/'dep06'!$AN$67*100</f>
        <v>130.89091217726207</v>
      </c>
      <c r="Y31" s="95">
        <f>'dep13'!$AN88/'dep13'!$AN$67*100</f>
        <v>136.41081597894032</v>
      </c>
      <c r="Z31" s="95">
        <f>'dep83'!$AN88/'dep83'!$AN$67*100</f>
        <v>164.75914844233847</v>
      </c>
      <c r="AA31" s="96">
        <f>'dep84'!$AN88/'dep84'!$AN$67*100</f>
        <v>118.16820777644948</v>
      </c>
    </row>
    <row r="32" spans="1:27" x14ac:dyDescent="0.25">
      <c r="A32" s="192"/>
      <c r="B32" s="97" t="s">
        <v>74</v>
      </c>
      <c r="C32" s="81">
        <f>+'France métro'!B89/'France métro'!$B$67*100</f>
        <v>141.03500299975599</v>
      </c>
      <c r="D32" s="81">
        <f>+Paca!B89/Paca!$B$67*100</f>
        <v>148.83478359335248</v>
      </c>
      <c r="E32" s="142">
        <f>Paca!D89/Paca!$D$67*100</f>
        <v>109.92554446812149</v>
      </c>
      <c r="F32" s="82">
        <f>Paca!J89/Paca!J$67*100</f>
        <v>147.28056879909622</v>
      </c>
      <c r="G32" s="82">
        <f>Paca!K89/Paca!K$67*100</f>
        <v>175.60260705610841</v>
      </c>
      <c r="H32" s="81">
        <f>'dep04'!B89/'dep04'!$B$67*100</f>
        <v>129.37990684696393</v>
      </c>
      <c r="I32" s="81">
        <f>'dep05'!B89/'dep05'!$B$67*100</f>
        <v>177.27200654884405</v>
      </c>
      <c r="J32" s="81">
        <f>'dep06'!B89/'dep06'!$B$67*100</f>
        <v>158.36562912969831</v>
      </c>
      <c r="K32" s="81">
        <f>'dep13'!B89/'dep13'!$B$67*100</f>
        <v>144.18760486899592</v>
      </c>
      <c r="L32" s="81">
        <f>'dep83'!B89/'dep83'!$B$67*100</f>
        <v>163.44933719910168</v>
      </c>
      <c r="M32" s="82">
        <f>'dep84'!B89/'dep84'!$B$67*100</f>
        <v>148.97916187046147</v>
      </c>
      <c r="N32" s="88">
        <f>+Paca!$U89/Paca!$U$67*100</f>
        <v>149.25468490792105</v>
      </c>
      <c r="O32" s="88">
        <f>'dep04'!$U89/'dep04'!$U$67*100</f>
        <v>141.53646042188277</v>
      </c>
      <c r="P32" s="88">
        <f>'dep05'!$U89/'dep05'!$U$67*100</f>
        <v>187.84574605617658</v>
      </c>
      <c r="Q32" s="88">
        <f>'dep06'!$U89/'dep06'!$U$67*100</f>
        <v>152.77577677048399</v>
      </c>
      <c r="R32" s="88">
        <f>'dep13'!$U89/'dep13'!$U$67*100</f>
        <v>145.01778725394905</v>
      </c>
      <c r="S32" s="88">
        <f>'dep83'!$U89/'dep83'!$U$67*100</f>
        <v>165.5019686595069</v>
      </c>
      <c r="T32" s="89">
        <f>'dep84'!$U89/'dep84'!$U$67*100</f>
        <v>146.01260361355071</v>
      </c>
      <c r="U32" s="95">
        <f>+Paca!$AN89/Paca!$AN$67*100</f>
        <v>134.941603431554</v>
      </c>
      <c r="V32" s="95">
        <f>'dep04'!$AN89/'dep04'!$AN$67*100</f>
        <v>120.79833467789483</v>
      </c>
      <c r="W32" s="95">
        <f>'dep05'!$AN89/'dep05'!$AN$67*100</f>
        <v>199.43382452874533</v>
      </c>
      <c r="X32" s="95">
        <f>'dep06'!$AN89/'dep06'!$AN$67*100</f>
        <v>132.51946078659029</v>
      </c>
      <c r="Y32" s="95">
        <f>'dep13'!$AN89/'dep13'!$AN$67*100</f>
        <v>134.6699969305792</v>
      </c>
      <c r="Z32" s="95">
        <f>'dep83'!$AN89/'dep83'!$AN$67*100</f>
        <v>157.15554704349194</v>
      </c>
      <c r="AA32" s="96">
        <f>'dep84'!$AN89/'dep84'!$AN$67*100</f>
        <v>121.30723532324383</v>
      </c>
    </row>
    <row r="33" spans="1:27" x14ac:dyDescent="0.25">
      <c r="A33" s="192"/>
      <c r="B33" s="97" t="s">
        <v>75</v>
      </c>
      <c r="C33" s="81">
        <f>+'France métro'!B90/'France métro'!$B$67*100</f>
        <v>137.29293919488609</v>
      </c>
      <c r="D33" s="81">
        <f>+Paca!B90/Paca!$B$67*100</f>
        <v>146.28577530922988</v>
      </c>
      <c r="E33" s="142">
        <f>Paca!D90/Paca!$D$67*100</f>
        <v>105.22244617651471</v>
      </c>
      <c r="F33" s="82">
        <f>Paca!J90/Paca!J$67*100</f>
        <v>135.36005510927913</v>
      </c>
      <c r="G33" s="82">
        <f>Paca!K90/Paca!K$67*100</f>
        <v>182.69715718611479</v>
      </c>
      <c r="H33" s="81">
        <f>'dep04'!B90/'dep04'!$B$67*100</f>
        <v>136.81649623334147</v>
      </c>
      <c r="I33" s="81">
        <f>'dep05'!B90/'dep05'!$B$67*100</f>
        <v>166.92173732891888</v>
      </c>
      <c r="J33" s="81">
        <f>'dep06'!B90/'dep06'!$B$67*100</f>
        <v>151.7858608618904</v>
      </c>
      <c r="K33" s="81">
        <f>'dep13'!B90/'dep13'!$B$67*100</f>
        <v>141.36307061695493</v>
      </c>
      <c r="L33" s="81">
        <f>'dep83'!B90/'dep83'!$B$67*100</f>
        <v>160.43082485669521</v>
      </c>
      <c r="M33" s="82">
        <f>'dep84'!B90/'dep84'!$B$67*100</f>
        <v>148.4062120877245</v>
      </c>
      <c r="N33" s="88">
        <f>+Paca!$U90/Paca!$U$67*100</f>
        <v>151.23475376987639</v>
      </c>
      <c r="O33" s="88">
        <f>'dep04'!$U90/'dep04'!$U$67*100</f>
        <v>140.68537708476813</v>
      </c>
      <c r="P33" s="88">
        <f>'dep05'!$U90/'dep05'!$U$67*100</f>
        <v>187.39560104773147</v>
      </c>
      <c r="Q33" s="88">
        <f>'dep06'!$U90/'dep06'!$U$67*100</f>
        <v>157.44679109595987</v>
      </c>
      <c r="R33" s="88">
        <f>'dep13'!$U90/'dep13'!$U$67*100</f>
        <v>146.67414644510421</v>
      </c>
      <c r="S33" s="88">
        <f>'dep83'!$U90/'dep83'!$U$67*100</f>
        <v>169.2353951168632</v>
      </c>
      <c r="T33" s="89">
        <f>'dep84'!$U90/'dep84'!$U$67*100</f>
        <v>146.01821929633059</v>
      </c>
      <c r="U33" s="95">
        <f>+Paca!$AN90/Paca!$AN$67*100</f>
        <v>136.28880107312332</v>
      </c>
      <c r="V33" s="95">
        <f>'dep04'!$AN90/'dep04'!$AN$67*100</f>
        <v>115.93311971451716</v>
      </c>
      <c r="W33" s="95">
        <f>'dep05'!$AN90/'dep05'!$AN$67*100</f>
        <v>208.54699741251213</v>
      </c>
      <c r="X33" s="95">
        <f>'dep06'!$AN90/'dep06'!$AN$67*100</f>
        <v>131.57229491078343</v>
      </c>
      <c r="Y33" s="95">
        <f>'dep13'!$AN90/'dep13'!$AN$67*100</f>
        <v>135.70396648991056</v>
      </c>
      <c r="Z33" s="95">
        <f>'dep83'!$AN90/'dep83'!$AN$67*100</f>
        <v>168.51812042091757</v>
      </c>
      <c r="AA33" s="96">
        <f>'dep84'!$AN90/'dep84'!$AN$67*100</f>
        <v>120.34217787298205</v>
      </c>
    </row>
    <row r="34" spans="1:27" x14ac:dyDescent="0.25">
      <c r="A34" s="192" t="s">
        <v>82</v>
      </c>
      <c r="B34" s="97" t="s">
        <v>72</v>
      </c>
      <c r="C34" s="81">
        <f>+'France métro'!B91/'France métro'!$B$67*100</f>
        <v>84.548342777131182</v>
      </c>
      <c r="D34" s="81">
        <f>+Paca!B91/Paca!$B$67*100</f>
        <v>89.293583635784458</v>
      </c>
      <c r="E34" s="142">
        <f>Paca!D91/Paca!$D$67*100</f>
        <v>71.89114672315705</v>
      </c>
      <c r="F34" s="82">
        <f>Paca!J91/Paca!J$67*100</f>
        <v>53.064998499291661</v>
      </c>
      <c r="G34" s="82">
        <f>Paca!K91/Paca!K$67*100</f>
        <v>124.71311394315813</v>
      </c>
      <c r="H34" s="81">
        <f>'dep04'!B91/'dep04'!$B$67*100</f>
        <v>77.097010562614173</v>
      </c>
      <c r="I34" s="81">
        <f>'dep05'!B91/'dep05'!$B$67*100</f>
        <v>103.20212387353689</v>
      </c>
      <c r="J34" s="81">
        <f>'dep06'!B91/'dep06'!$B$67*100</f>
        <v>84.969613316720881</v>
      </c>
      <c r="K34" s="81">
        <f>'dep13'!B91/'dep13'!$B$67*100</f>
        <v>88.6722734500879</v>
      </c>
      <c r="L34" s="81">
        <f>'dep83'!B91/'dep83'!$B$67*100</f>
        <v>96.471410119737726</v>
      </c>
      <c r="M34" s="82">
        <f>'dep84'!B91/'dep84'!$B$67*100</f>
        <v>95.397475450147823</v>
      </c>
      <c r="N34" s="88">
        <f>+Paca!$U91/Paca!$U$67*100</f>
        <v>141.69046047579289</v>
      </c>
      <c r="O34" s="88">
        <f>'dep04'!$U91/'dep04'!$U$67*100</f>
        <v>123.20697728225933</v>
      </c>
      <c r="P34" s="88">
        <f>'dep05'!$U91/'dep05'!$U$67*100</f>
        <v>176.70236895367532</v>
      </c>
      <c r="Q34" s="88">
        <f>'dep06'!$U91/'dep06'!$U$67*100</f>
        <v>144.06217814828184</v>
      </c>
      <c r="R34" s="88">
        <f>'dep13'!$U91/'dep13'!$U$67*100</f>
        <v>139.07221392126502</v>
      </c>
      <c r="S34" s="88">
        <f>'dep83'!$U91/'dep83'!$U$67*100</f>
        <v>157.22615560855675</v>
      </c>
      <c r="T34" s="89">
        <f>'dep84'!$U91/'dep84'!$U$67*100</f>
        <v>140.16308040542123</v>
      </c>
      <c r="U34" s="95">
        <f>+Paca!$AN91/Paca!$AN$67*100</f>
        <v>125.14272805311745</v>
      </c>
      <c r="V34" s="95">
        <f>'dep04'!$AN91/'dep04'!$AN$67*100</f>
        <v>101.75434380907915</v>
      </c>
      <c r="W34" s="95">
        <f>'dep05'!$AN91/'dep05'!$AN$67*100</f>
        <v>197.87147309810538</v>
      </c>
      <c r="X34" s="95">
        <f>'dep06'!$AN91/'dep06'!$AN$67*100</f>
        <v>121.11171868427238</v>
      </c>
      <c r="Y34" s="95">
        <f>'dep13'!$AN91/'dep13'!$AN$67*100</f>
        <v>124.16583232969924</v>
      </c>
      <c r="Z34" s="95">
        <f>'dep83'!$AN91/'dep83'!$AN$67*100</f>
        <v>154.18759550704976</v>
      </c>
      <c r="AA34" s="96">
        <f>'dep84'!$AN91/'dep84'!$AN$67*100</f>
        <v>113.51602974799304</v>
      </c>
    </row>
    <row r="35" spans="1:27" x14ac:dyDescent="0.25">
      <c r="A35" s="192"/>
      <c r="B35" s="97" t="s">
        <v>73</v>
      </c>
      <c r="C35" s="81">
        <f>+'France métro'!B92/'France métro'!$B$67*100</f>
        <v>103.55336569103073</v>
      </c>
      <c r="D35" s="81">
        <f>+Paca!B92/Paca!$B$67*100</f>
        <v>118.31508053793873</v>
      </c>
      <c r="E35" s="142">
        <f>Paca!D92/Paca!$D$67*100</f>
        <v>85.379412671791982</v>
      </c>
      <c r="F35" s="82">
        <f>Paca!J92/Paca!J$67*100</f>
        <v>107.99106821748371</v>
      </c>
      <c r="G35" s="82">
        <f>Paca!K92/Paca!K$67*100</f>
        <v>144.51408128643706</v>
      </c>
      <c r="H35" s="81">
        <f>'dep04'!B92/'dep04'!$B$67*100</f>
        <v>94.61058234476954</v>
      </c>
      <c r="I35" s="81">
        <f>'dep05'!B92/'dep05'!$B$67*100</f>
        <v>158.54024886192747</v>
      </c>
      <c r="J35" s="81">
        <f>'dep06'!B92/'dep06'!$B$67*100</f>
        <v>105.76972251439068</v>
      </c>
      <c r="K35" s="81">
        <f>'dep13'!B92/'dep13'!$B$67*100</f>
        <v>117.32465102034337</v>
      </c>
      <c r="L35" s="81">
        <f>'dep83'!B92/'dep83'!$B$67*100</f>
        <v>141.97398017984634</v>
      </c>
      <c r="M35" s="82">
        <f>'dep84'!B92/'dep84'!$B$67*100</f>
        <v>123.39996074190749</v>
      </c>
      <c r="N35" s="88">
        <f>+Paca!$U92/Paca!$U$67*100</f>
        <v>91.880898768620995</v>
      </c>
      <c r="O35" s="88">
        <f>'dep04'!$U92/'dep04'!$U$67*100</f>
        <v>78.690540893506153</v>
      </c>
      <c r="P35" s="88">
        <f>'dep05'!$U92/'dep05'!$U$67*100</f>
        <v>115.20707114011182</v>
      </c>
      <c r="Q35" s="88">
        <f>'dep06'!$U92/'dep06'!$U$67*100</f>
        <v>79.238179667344085</v>
      </c>
      <c r="R35" s="88">
        <f>'dep13'!$U92/'dep13'!$U$67*100</f>
        <v>91.100121954505582</v>
      </c>
      <c r="S35" s="88">
        <f>'dep83'!$U92/'dep83'!$U$67*100</f>
        <v>108.5079713680168</v>
      </c>
      <c r="T35" s="89">
        <f>'dep84'!$U92/'dep84'!$U$67*100</f>
        <v>99.410357626435001</v>
      </c>
      <c r="U35" s="95">
        <f>+Paca!$AN92/Paca!$AN$67*100</f>
        <v>73.400743443377962</v>
      </c>
      <c r="V35" s="95">
        <f>'dep04'!$AN92/'dep04'!$AN$67*100</f>
        <v>68.264199180379748</v>
      </c>
      <c r="W35" s="95">
        <f>'dep05'!$AN92/'dep05'!$AN$67*100</f>
        <v>135.00594044856334</v>
      </c>
      <c r="X35" s="95">
        <f>'dep06'!$AN92/'dep06'!$AN$67*100</f>
        <v>54.478818418947625</v>
      </c>
      <c r="Y35" s="95">
        <f>'dep13'!$AN92/'dep13'!$AN$67*100</f>
        <v>72.176963758296296</v>
      </c>
      <c r="Z35" s="95">
        <f>'dep83'!$AN92/'dep83'!$AN$67*100</f>
        <v>96.386159335703198</v>
      </c>
      <c r="AA35" s="96">
        <f>'dep84'!$AN92/'dep84'!$AN$67*100</f>
        <v>79.696678624562253</v>
      </c>
    </row>
    <row r="36" spans="1:27" x14ac:dyDescent="0.25">
      <c r="A36" s="192"/>
      <c r="B36" s="97" t="s">
        <v>74</v>
      </c>
      <c r="C36" s="81">
        <f>+'France métro'!B93/'France métro'!$B$67*100</f>
        <v>125.91299384578521</v>
      </c>
      <c r="D36" s="81">
        <f>+Paca!B93/Paca!$B$67*100</f>
        <v>136.92490479061269</v>
      </c>
      <c r="E36" s="142">
        <f>Paca!D93/Paca!$D$67*100</f>
        <v>105.10745156529045</v>
      </c>
      <c r="F36" s="82">
        <f>Paca!J93/Paca!J$67*100</f>
        <v>123.32089463217137</v>
      </c>
      <c r="G36" s="82">
        <f>Paca!K93/Paca!K$67*100</f>
        <v>163.07545826271229</v>
      </c>
      <c r="H36" s="81">
        <f>'dep04'!B93/'dep04'!$B$67*100</f>
        <v>127.57285412555457</v>
      </c>
      <c r="I36" s="81">
        <f>'dep05'!B93/'dep05'!$B$67*100</f>
        <v>166.37426276935898</v>
      </c>
      <c r="J36" s="81">
        <f>'dep06'!B93/'dep06'!$B$67*100</f>
        <v>130.04117153241435</v>
      </c>
      <c r="K36" s="81">
        <f>'dep13'!B93/'dep13'!$B$67*100</f>
        <v>133.1233516766429</v>
      </c>
      <c r="L36" s="81">
        <f>'dep83'!B93/'dep83'!$B$67*100</f>
        <v>160.69769606759979</v>
      </c>
      <c r="M36" s="82">
        <f>'dep84'!B93/'dep84'!$B$67*100</f>
        <v>139.4816940676339</v>
      </c>
      <c r="N36" s="88">
        <f>+Paca!$U93/Paca!$U$67*100</f>
        <v>136.25059166102812</v>
      </c>
      <c r="O36" s="88">
        <f>'dep04'!$U93/'dep04'!$U$67*100</f>
        <v>125.84209364884967</v>
      </c>
      <c r="P36" s="88">
        <f>'dep05'!$U93/'dep05'!$U$67*100</f>
        <v>179.49205442897983</v>
      </c>
      <c r="Q36" s="88">
        <f>'dep06'!$U93/'dep06'!$U$67*100</f>
        <v>124.9585455123697</v>
      </c>
      <c r="R36" s="88">
        <f>'dep13'!$U93/'dep13'!$U$67*100</f>
        <v>132.47983312840259</v>
      </c>
      <c r="S36" s="88">
        <f>'dep83'!$U93/'dep83'!$U$67*100</f>
        <v>167.69357202764718</v>
      </c>
      <c r="T36" s="89">
        <f>'dep84'!$U93/'dep84'!$U$67*100</f>
        <v>136.32740351009886</v>
      </c>
      <c r="U36" s="95">
        <f>+Paca!$AN93/Paca!$AN$67*100</f>
        <v>114.36603654904778</v>
      </c>
      <c r="V36" s="95">
        <f>'dep04'!$AN93/'dep04'!$AN$67*100</f>
        <v>99.179519071169807</v>
      </c>
      <c r="W36" s="95">
        <f>'dep05'!$AN93/'dep05'!$AN$67*100</f>
        <v>205.03859175862212</v>
      </c>
      <c r="X36" s="95">
        <f>'dep06'!$AN93/'dep06'!$AN$67*100</f>
        <v>93.282109658307917</v>
      </c>
      <c r="Y36" s="95">
        <f>'dep13'!$AN93/'dep13'!$AN$67*100</f>
        <v>114.90956730662734</v>
      </c>
      <c r="Z36" s="95">
        <f>'dep83'!$AN93/'dep83'!$AN$67*100</f>
        <v>152.07785707213824</v>
      </c>
      <c r="AA36" s="96">
        <f>'dep84'!$AN93/'dep84'!$AN$67*100</f>
        <v>107.68802890377775</v>
      </c>
    </row>
    <row r="37" spans="1:27" x14ac:dyDescent="0.25">
      <c r="A37" s="192"/>
      <c r="B37" s="97" t="s">
        <v>75</v>
      </c>
      <c r="C37" s="81">
        <f>+'France métro'!B94/'France métro'!$B$67*100</f>
        <v>129.31027875143224</v>
      </c>
      <c r="D37" s="81">
        <f>+Paca!B94/Paca!$B$67*100</f>
        <v>143.49334429133702</v>
      </c>
      <c r="E37" s="142">
        <f>Paca!D94/Paca!$D$67*100</f>
        <v>111.86496056193343</v>
      </c>
      <c r="F37" s="82">
        <f>Paca!J94/Paca!J$67*100</f>
        <v>126.64895338796178</v>
      </c>
      <c r="G37" s="82">
        <f>Paca!K94/Paca!K$67*100</f>
        <v>173.64787668748141</v>
      </c>
      <c r="H37" s="81">
        <f>'dep04'!B94/'dep04'!$B$67*100</f>
        <v>141.44812021083331</v>
      </c>
      <c r="I37" s="81">
        <f>'dep05'!B94/'dep05'!$B$67*100</f>
        <v>175.21994625258216</v>
      </c>
      <c r="J37" s="81">
        <f>'dep06'!B94/'dep06'!$B$67*100</f>
        <v>136.69380045697116</v>
      </c>
      <c r="K37" s="81">
        <f>'dep13'!B94/'dep13'!$B$67*100</f>
        <v>138.70709678571404</v>
      </c>
      <c r="L37" s="81">
        <f>'dep83'!B94/'dep83'!$B$67*100</f>
        <v>172.7843265446426</v>
      </c>
      <c r="M37" s="82">
        <f>'dep84'!B94/'dep84'!$B$67*100</f>
        <v>140.17751489027108</v>
      </c>
      <c r="N37" s="88">
        <f>+Paca!$U94/Paca!$U$67*100</f>
        <v>142.59874322440263</v>
      </c>
      <c r="O37" s="88">
        <f>'dep04'!$U94/'dep04'!$U$67*100</f>
        <v>141.52496775645545</v>
      </c>
      <c r="P37" s="88">
        <f>'dep05'!$U94/'dep05'!$U$67*100</f>
        <v>187.02508385313618</v>
      </c>
      <c r="Q37" s="88">
        <f>'dep06'!$U94/'dep06'!$U$67*100</f>
        <v>133.72042980248716</v>
      </c>
      <c r="R37" s="88">
        <f>'dep13'!$U94/'dep13'!$U$67*100</f>
        <v>137.63526395264543</v>
      </c>
      <c r="S37" s="88">
        <f>'dep83'!$U94/'dep83'!$U$67*100</f>
        <v>175.22094084719021</v>
      </c>
      <c r="T37" s="89">
        <f>'dep84'!$U94/'dep84'!$U$67*100</f>
        <v>138.27758912407469</v>
      </c>
      <c r="U37" s="95">
        <f>+Paca!$AN94/Paca!$AN$67*100</f>
        <v>118.72484714701889</v>
      </c>
      <c r="V37" s="95">
        <f>'dep04'!$AN94/'dep04'!$AN$67*100</f>
        <v>98.411390421489727</v>
      </c>
      <c r="W37" s="95">
        <f>'dep05'!$AN94/'dep05'!$AN$67*100</f>
        <v>223.7962349636197</v>
      </c>
      <c r="X37" s="95">
        <f>'dep06'!$AN94/'dep06'!$AN$67*100</f>
        <v>99.757822445368333</v>
      </c>
      <c r="Y37" s="95">
        <f>'dep13'!$AN94/'dep13'!$AN$67*100</f>
        <v>119.26429643147129</v>
      </c>
      <c r="Z37" s="95">
        <f>'dep83'!$AN94/'dep83'!$AN$67*100</f>
        <v>154.24615003508012</v>
      </c>
      <c r="AA37" s="96">
        <f>'dep84'!$AN94/'dep84'!$AN$67*100</f>
        <v>112.25425070529079</v>
      </c>
    </row>
    <row r="38" spans="1:27" x14ac:dyDescent="0.25">
      <c r="A38" s="192" t="s">
        <v>83</v>
      </c>
      <c r="B38" s="97" t="s">
        <v>72</v>
      </c>
      <c r="C38" s="81">
        <f>+'France métro'!B95/'France métro'!$B$67*100</f>
        <v>133.062044862346</v>
      </c>
      <c r="D38" s="81">
        <f>+Paca!B95/Paca!$B$67*100</f>
        <v>147.92769074933454</v>
      </c>
      <c r="E38" s="142">
        <f>Paca!D95/Paca!$D$67*100</f>
        <v>118.10091734352358</v>
      </c>
      <c r="F38" s="82">
        <f>Paca!J95/Paca!J$67*100</f>
        <v>132.98288223107079</v>
      </c>
      <c r="G38" s="82">
        <f>Paca!K95/Paca!K$67*100</f>
        <v>174.33425452610769</v>
      </c>
      <c r="H38" s="81">
        <f>'dep04'!B95/'dep04'!$B$67*100</f>
        <v>147.06445777348719</v>
      </c>
      <c r="I38" s="81">
        <f>'dep05'!B95/'dep05'!$B$67*100</f>
        <v>178.26942660022976</v>
      </c>
      <c r="J38" s="81">
        <f>'dep06'!B95/'dep06'!$B$67*100</f>
        <v>142.12274707206097</v>
      </c>
      <c r="K38" s="81">
        <f>'dep13'!B95/'dep13'!$B$67*100</f>
        <v>143.0318549203146</v>
      </c>
      <c r="L38" s="81">
        <f>'dep83'!B95/'dep83'!$B$67*100</f>
        <v>175.13037559889881</v>
      </c>
      <c r="M38" s="82">
        <f>'dep84'!B95/'dep84'!$B$67*100</f>
        <v>145.35098190029103</v>
      </c>
      <c r="N38" s="88">
        <f>+Paca!$U95/Paca!$U$67*100</f>
        <v>148.50292253099113</v>
      </c>
      <c r="O38" s="88">
        <f>'dep04'!$U95/'dep04'!$U$67*100</f>
        <v>154.91155472799682</v>
      </c>
      <c r="P38" s="88">
        <f>'dep05'!$U95/'dep05'!$U$67*100</f>
        <v>178.78802573242865</v>
      </c>
      <c r="Q38" s="88">
        <f>'dep06'!$U95/'dep06'!$U$67*100</f>
        <v>139.44323413404845</v>
      </c>
      <c r="R38" s="88">
        <f>'dep13'!$U95/'dep13'!$U$67*100</f>
        <v>143.93308732125885</v>
      </c>
      <c r="S38" s="88">
        <f>'dep83'!$U95/'dep83'!$U$67*100</f>
        <v>181.59972821224738</v>
      </c>
      <c r="T38" s="89">
        <f>'dep84'!$U95/'dep84'!$U$67*100</f>
        <v>140.12706169056815</v>
      </c>
      <c r="U38" s="95">
        <f>+Paca!$AN95/Paca!$AN$67*100</f>
        <v>122.07416683429453</v>
      </c>
      <c r="V38" s="95">
        <f>'dep04'!$AN95/'dep04'!$AN$67*100</f>
        <v>97.53058408019568</v>
      </c>
      <c r="W38" s="95">
        <f>'dep05'!$AN95/'dep05'!$AN$67*100</f>
        <v>176.58522167697018</v>
      </c>
      <c r="X38" s="95">
        <f>'dep06'!$AN95/'dep06'!$AN$67*100</f>
        <v>105.74796197343612</v>
      </c>
      <c r="Y38" s="95">
        <f>'dep13'!$AN95/'dep13'!$AN$67*100</f>
        <v>125.17664663860637</v>
      </c>
      <c r="Z38" s="95">
        <f>'dep83'!$AN95/'dep83'!$AN$67*100</f>
        <v>154.06375196199497</v>
      </c>
      <c r="AA38" s="96">
        <f>'dep84'!$AN95/'dep84'!$AN$67*100</f>
        <v>113.18390165506769</v>
      </c>
    </row>
    <row r="39" spans="1:27" x14ac:dyDescent="0.25">
      <c r="A39" s="192"/>
      <c r="B39" s="97" t="s">
        <v>73</v>
      </c>
      <c r="C39" s="81">
        <f>+'France métro'!B96/'France métro'!$B$67*100</f>
        <v>137.82089875463964</v>
      </c>
      <c r="D39" s="81">
        <f>+Paca!B96/Paca!$B$67*100</f>
        <v>157.18358157414977</v>
      </c>
      <c r="E39" s="142">
        <f>Paca!D96/Paca!$D$67*100</f>
        <v>120.24464337758845</v>
      </c>
      <c r="F39" s="82">
        <f>Paca!J96/Paca!J$67*100</f>
        <v>132.58105598870165</v>
      </c>
      <c r="G39" s="82">
        <f>Paca!K96/Paca!K$67*100</f>
        <v>198.9100176733449</v>
      </c>
      <c r="H39" s="81">
        <f>'dep04'!B96/'dep04'!$B$67*100</f>
        <v>153.00104073525966</v>
      </c>
      <c r="I39" s="81">
        <f>'dep05'!B96/'dep05'!$B$67*100</f>
        <v>200.5934724854059</v>
      </c>
      <c r="J39" s="81">
        <f>'dep06'!B96/'dep06'!$B$67*100</f>
        <v>146.9268655524302</v>
      </c>
      <c r="K39" s="81">
        <f>'dep13'!B96/'dep13'!$B$67*100</f>
        <v>157.33466237700205</v>
      </c>
      <c r="L39" s="81">
        <f>'dep83'!B96/'dep83'!$B$67*100</f>
        <v>176.16181730201524</v>
      </c>
      <c r="M39" s="82">
        <f>'dep84'!B96/'dep84'!$B$67*100</f>
        <v>147.93623103559011</v>
      </c>
      <c r="N39" s="88">
        <f>+Paca!$U96/Paca!$U$67*100</f>
        <v>153.59732540349123</v>
      </c>
      <c r="O39" s="88">
        <f>'dep04'!$U96/'dep04'!$U$67*100</f>
        <v>157.83528176078721</v>
      </c>
      <c r="P39" s="88">
        <f>'dep05'!$U96/'dep05'!$U$67*100</f>
        <v>193.71088182399546</v>
      </c>
      <c r="Q39" s="88">
        <f>'dep06'!$U96/'dep06'!$U$67*100</f>
        <v>143.38131094571753</v>
      </c>
      <c r="R39" s="88">
        <f>'dep13'!$U96/'dep13'!$U$67*100</f>
        <v>151.34128833498778</v>
      </c>
      <c r="S39" s="88">
        <f>'dep83'!$U96/'dep83'!$U$67*100</f>
        <v>179.86602802273464</v>
      </c>
      <c r="T39" s="89">
        <f>'dep84'!$U96/'dep84'!$U$67*100</f>
        <v>143.92393695167252</v>
      </c>
      <c r="U39" s="95">
        <f>+Paca!$AN96/Paca!$AN$67*100</f>
        <v>125.73805410721046</v>
      </c>
      <c r="V39" s="95">
        <f>'dep04'!$AN96/'dep04'!$AN$67*100</f>
        <v>98.735225357192974</v>
      </c>
      <c r="W39" s="95">
        <f>'dep05'!$AN96/'dep05'!$AN$67*100</f>
        <v>225.44582887550675</v>
      </c>
      <c r="X39" s="95">
        <f>'dep06'!$AN96/'dep06'!$AN$67*100</f>
        <v>103.62113473769547</v>
      </c>
      <c r="Y39" s="95">
        <f>'dep13'!$AN96/'dep13'!$AN$67*100</f>
        <v>131.8325428947031</v>
      </c>
      <c r="Z39" s="95">
        <f>'dep83'!$AN96/'dep83'!$AN$67*100</f>
        <v>152.80729139760854</v>
      </c>
      <c r="AA39" s="96">
        <f>'dep84'!$AN96/'dep84'!$AN$67*100</f>
        <v>116.5069370609249</v>
      </c>
    </row>
    <row r="40" spans="1:27" x14ac:dyDescent="0.25">
      <c r="A40" s="192"/>
      <c r="B40" s="97" t="s">
        <v>74</v>
      </c>
      <c r="C40" s="81">
        <f>+'France métro'!B97/'France métro'!$B$67*100</f>
        <v>139.17686793218576</v>
      </c>
      <c r="D40" s="81">
        <f>+Paca!B97/Paca!$B$67*100</f>
        <v>157.77846790741887</v>
      </c>
      <c r="E40" s="142">
        <f>Paca!D97/Paca!$D$67*100</f>
        <v>121.04129116798535</v>
      </c>
      <c r="F40" s="82">
        <f>Paca!J97/Paca!J$67*100</f>
        <v>132.4880210284399</v>
      </c>
      <c r="G40" s="82">
        <f>Paca!K97/Paca!K$67*100</f>
        <v>197.01693742372231</v>
      </c>
      <c r="H40" s="81">
        <f>'dep04'!B97/'dep04'!$B$67*100</f>
        <v>155.55923300229571</v>
      </c>
      <c r="I40" s="81">
        <f>'dep05'!B97/'dep05'!$B$67*100</f>
        <v>190.04654710784916</v>
      </c>
      <c r="J40" s="81">
        <f>'dep06'!B97/'dep06'!$B$67*100</f>
        <v>151.58392881003337</v>
      </c>
      <c r="K40" s="81">
        <f>'dep13'!B97/'dep13'!$B$67*100</f>
        <v>153.05047550422103</v>
      </c>
      <c r="L40" s="81">
        <f>'dep83'!B97/'dep83'!$B$67*100</f>
        <v>190.22737360719714</v>
      </c>
      <c r="M40" s="82">
        <f>'dep84'!B97/'dep84'!$B$67*100</f>
        <v>150.4200118869415</v>
      </c>
      <c r="N40" s="88">
        <f>+Paca!$U97/Paca!$U$67*100</f>
        <v>157.81499620086169</v>
      </c>
      <c r="O40" s="88">
        <f>'dep04'!$U97/'dep04'!$U$67*100</f>
        <v>162.22030163475583</v>
      </c>
      <c r="P40" s="88">
        <f>'dep05'!$U97/'dep05'!$U$67*100</f>
        <v>201.85073742561502</v>
      </c>
      <c r="Q40" s="88">
        <f>'dep06'!$U97/'dep06'!$U$67*100</f>
        <v>150.07146848322145</v>
      </c>
      <c r="R40" s="88">
        <f>'dep13'!$U97/'dep13'!$U$67*100</f>
        <v>154.29650717769766</v>
      </c>
      <c r="S40" s="88">
        <f>'dep83'!$U97/'dep83'!$U$67*100</f>
        <v>189.21197957994806</v>
      </c>
      <c r="T40" s="89">
        <f>'dep84'!$U97/'dep84'!$U$67*100</f>
        <v>144.70786470298813</v>
      </c>
      <c r="U40" s="95">
        <f>+Paca!$AN97/Paca!$AN$67*100</f>
        <v>133.47581691220344</v>
      </c>
      <c r="V40" s="95">
        <f>'dep04'!$AN97/'dep04'!$AN$67*100</f>
        <v>94.397103093448095</v>
      </c>
      <c r="W40" s="95">
        <f>'dep05'!$AN97/'dep05'!$AN$67*100</f>
        <v>237.6688601143961</v>
      </c>
      <c r="X40" s="95">
        <f>'dep06'!$AN97/'dep06'!$AN$67*100</f>
        <v>120.8693072204851</v>
      </c>
      <c r="Y40" s="95">
        <f>'dep13'!$AN97/'dep13'!$AN$67*100</f>
        <v>138.08495049545326</v>
      </c>
      <c r="Z40" s="95">
        <f>'dep83'!$AN97/'dep83'!$AN$67*100</f>
        <v>163.39859334469</v>
      </c>
      <c r="AA40" s="96">
        <f>'dep84'!$AN97/'dep84'!$AN$67*100</f>
        <v>119.18517027838283</v>
      </c>
    </row>
    <row r="41" spans="1:27" x14ac:dyDescent="0.25">
      <c r="A41" s="192"/>
      <c r="B41" s="97" t="s">
        <v>75</v>
      </c>
      <c r="C41" s="81">
        <f>+'France métro'!B98/'France métro'!$B$67*100</f>
        <v>145.14157635745093</v>
      </c>
      <c r="D41" s="81">
        <f>+Paca!B98/Paca!$B$67*100</f>
        <v>160.99799623358007</v>
      </c>
      <c r="E41" s="142">
        <f>Paca!D98/Paca!$D$67*100</f>
        <v>128.15257578812879</v>
      </c>
      <c r="F41" s="82">
        <f>Paca!J98/Paca!J$67*100</f>
        <v>132.76377110640328</v>
      </c>
      <c r="G41" s="82">
        <f>Paca!K98/Paca!K$67*100</f>
        <v>197.90394819670044</v>
      </c>
      <c r="H41" s="81">
        <f>'dep04'!B98/'dep04'!$B$67*100</f>
        <v>160.9938128186779</v>
      </c>
      <c r="I41" s="81">
        <f>'dep05'!B98/'dep05'!$B$67*100</f>
        <v>185.66962664634551</v>
      </c>
      <c r="J41" s="81">
        <f>'dep06'!B98/'dep06'!$B$67*100</f>
        <v>158.59084517682854</v>
      </c>
      <c r="K41" s="81">
        <f>'dep13'!B98/'dep13'!$B$67*100</f>
        <v>157.39929587076429</v>
      </c>
      <c r="L41" s="81">
        <f>'dep83'!B98/'dep83'!$B$67*100</f>
        <v>186.34514992618494</v>
      </c>
      <c r="M41" s="82">
        <f>'dep84'!B98/'dep84'!$B$67*100</f>
        <v>150.90797227500013</v>
      </c>
      <c r="N41" s="88">
        <f>+Paca!$U98/Paca!$U$67*100</f>
        <v>163.570192990392</v>
      </c>
      <c r="O41" s="88">
        <f>'dep04'!$U98/'dep04'!$U$67*100</f>
        <v>169.99753654484289</v>
      </c>
      <c r="P41" s="88">
        <f>'dep05'!$U98/'dep05'!$U$67*100</f>
        <v>205.8332774347322</v>
      </c>
      <c r="Q41" s="88">
        <f>'dep06'!$U98/'dep06'!$U$67*100</f>
        <v>159.86301356274498</v>
      </c>
      <c r="R41" s="88">
        <f>'dep13'!$U98/'dep13'!$U$67*100</f>
        <v>160.31387803105574</v>
      </c>
      <c r="S41" s="88">
        <f>'dep83'!$U98/'dep83'!$U$67*100</f>
        <v>189.67646878453928</v>
      </c>
      <c r="T41" s="89">
        <f>'dep84'!$U98/'dep84'!$U$67*100</f>
        <v>148.48429697241926</v>
      </c>
      <c r="U41" s="95">
        <f>+Paca!$AN98/Paca!$AN$67*100</f>
        <v>140.23164483344635</v>
      </c>
      <c r="V41" s="95">
        <f>'dep04'!$AN98/'dep04'!$AN$67*100</f>
        <v>95.915515126774253</v>
      </c>
      <c r="W41" s="95">
        <f>'dep05'!$AN98/'dep05'!$AN$67*100</f>
        <v>235.77928955104142</v>
      </c>
      <c r="X41" s="95">
        <f>'dep06'!$AN98/'dep06'!$AN$67*100</f>
        <v>131.70444478210294</v>
      </c>
      <c r="Y41" s="95">
        <f>'dep13'!$AN98/'dep13'!$AN$67*100</f>
        <v>146.95621228832167</v>
      </c>
      <c r="Z41" s="95">
        <f>'dep83'!$AN98/'dep83'!$AN$67*100</f>
        <v>165.74461172129242</v>
      </c>
      <c r="AA41" s="96">
        <f>'dep84'!$AN98/'dep84'!$AN$67*100</f>
        <v>120.79072357996358</v>
      </c>
    </row>
    <row r="42" spans="1:27" x14ac:dyDescent="0.25">
      <c r="A42" s="192" t="s">
        <v>84</v>
      </c>
      <c r="B42" s="97" t="s">
        <v>72</v>
      </c>
      <c r="C42" s="81">
        <f>+'France métro'!B99/'France métro'!$B$67*100</f>
        <v>143.11079887644937</v>
      </c>
      <c r="D42" s="81">
        <f>+Paca!B99/Paca!$B$67*100</f>
        <v>158.2923527321559</v>
      </c>
      <c r="E42" s="142">
        <f>Paca!D99/Paca!$D$67*100</f>
        <v>122.43391984631131</v>
      </c>
      <c r="F42" s="82">
        <f>Paca!J99/Paca!J$67*100</f>
        <v>125.63170631141224</v>
      </c>
      <c r="G42" s="82">
        <f>Paca!K99/Paca!K$67*100</f>
        <v>197.09808880170644</v>
      </c>
      <c r="H42" s="81">
        <f>'dep04'!B99/'dep04'!$B$67*100</f>
        <v>158.28449655487557</v>
      </c>
      <c r="I42" s="81">
        <f>'dep05'!B99/'dep05'!$B$67*100</f>
        <v>196.72465464569788</v>
      </c>
      <c r="J42" s="81">
        <f>'dep06'!B99/'dep06'!$B$67*100</f>
        <v>151.48302838945855</v>
      </c>
      <c r="K42" s="81">
        <f>'dep13'!B99/'dep13'!$B$67*100</f>
        <v>155.74379737311855</v>
      </c>
      <c r="L42" s="81">
        <f>'dep83'!B99/'dep83'!$B$67*100</f>
        <v>183.43754238210599</v>
      </c>
      <c r="M42" s="82">
        <f>'dep84'!B99/'dep84'!$B$67*100</f>
        <v>147.95442045854855</v>
      </c>
      <c r="N42" s="88">
        <f>+Paca!$U99/Paca!$U$67*100</f>
        <v>166.93407978206483</v>
      </c>
      <c r="O42" s="88">
        <f>'dep04'!$U99/'dep04'!$U$67*100</f>
        <v>174.07978809032147</v>
      </c>
      <c r="P42" s="88">
        <f>'dep05'!$U99/'dep05'!$U$67*100</f>
        <v>213.07136459453363</v>
      </c>
      <c r="Q42" s="88">
        <f>'dep06'!$U99/'dep06'!$U$67*100</f>
        <v>160.64685167464248</v>
      </c>
      <c r="R42" s="88">
        <f>'dep13'!$U99/'dep13'!$U$67*100</f>
        <v>163.86541574972532</v>
      </c>
      <c r="S42" s="88">
        <f>'dep83'!$U99/'dep83'!$U$67*100</f>
        <v>196.24356134714478</v>
      </c>
      <c r="T42" s="89">
        <f>'dep84'!$U99/'dep84'!$U$67*100</f>
        <v>150.51855721943795</v>
      </c>
      <c r="U42" s="95">
        <f>+Paca!$AN99/Paca!$AN$67*100</f>
        <v>143.07150627336225</v>
      </c>
      <c r="V42" s="95">
        <f>'dep04'!$AN99/'dep04'!$AN$67*100</f>
        <v>98.154120810181055</v>
      </c>
      <c r="W42" s="95">
        <f>'dep05'!$AN99/'dep05'!$AN$67*100</f>
        <v>241.86259213954168</v>
      </c>
      <c r="X42" s="95">
        <f>'dep06'!$AN99/'dep06'!$AN$67*100</f>
        <v>133.66901223347699</v>
      </c>
      <c r="Y42" s="95">
        <f>'dep13'!$AN99/'dep13'!$AN$67*100</f>
        <v>148.87834569887494</v>
      </c>
      <c r="Z42" s="95">
        <f>'dep83'!$AN99/'dep83'!$AN$67*100</f>
        <v>171.01164937293345</v>
      </c>
      <c r="AA42" s="96">
        <f>'dep84'!$AN99/'dep84'!$AN$67*100</f>
        <v>125.59827167656252</v>
      </c>
    </row>
    <row r="43" spans="1:27" x14ac:dyDescent="0.25">
      <c r="A43" s="192"/>
      <c r="B43" s="97" t="s">
        <v>73</v>
      </c>
      <c r="C43" s="81">
        <f>+'France métro'!B100/'France métro'!$B$67*100</f>
        <v>140.79967376809418</v>
      </c>
      <c r="D43" s="81">
        <f>+Paca!B100/Paca!$B$67*100</f>
        <v>157.88792837409841</v>
      </c>
      <c r="E43" s="142">
        <f>Paca!D100/Paca!$D$67*100</f>
        <v>119.69993205096546</v>
      </c>
      <c r="F43" s="82">
        <f>Paca!J100/Paca!J$67*100</f>
        <v>122.20525499138053</v>
      </c>
      <c r="G43" s="82">
        <f>Paca!K100/Paca!K$67*100</f>
        <v>201.39130279775003</v>
      </c>
      <c r="H43" s="81">
        <f>'dep04'!B100/'dep04'!$B$67*100</f>
        <v>153.7418285641688</v>
      </c>
      <c r="I43" s="81">
        <f>'dep05'!B100/'dep05'!$B$67*100</f>
        <v>199.14341477762812</v>
      </c>
      <c r="J43" s="81">
        <f>'dep06'!B100/'dep06'!$B$67*100</f>
        <v>153.40384702805082</v>
      </c>
      <c r="K43" s="81">
        <f>'dep13'!B100/'dep13'!$B$67*100</f>
        <v>154.32825812596627</v>
      </c>
      <c r="L43" s="81">
        <f>'dep83'!B100/'dep83'!$B$67*100</f>
        <v>183.03375479771597</v>
      </c>
      <c r="M43" s="82">
        <f>'dep84'!B100/'dep84'!$B$67*100</f>
        <v>150.7261883402972</v>
      </c>
      <c r="N43" s="88">
        <f>+Paca!$U100/Paca!$U$67*100</f>
        <v>161.4229011361378</v>
      </c>
      <c r="O43" s="88">
        <f>'dep04'!$U100/'dep04'!$U$67*100</f>
        <v>167.61015823791698</v>
      </c>
      <c r="P43" s="88">
        <f>'dep05'!$U100/'dep05'!$U$67*100</f>
        <v>211.74420269896834</v>
      </c>
      <c r="Q43" s="88">
        <f>'dep06'!$U100/'dep06'!$U$67*100</f>
        <v>152.52446304927264</v>
      </c>
      <c r="R43" s="88">
        <f>'dep13'!$U100/'dep13'!$U$67*100</f>
        <v>158.7292481566318</v>
      </c>
      <c r="S43" s="88">
        <f>'dep83'!$U100/'dep83'!$U$67*100</f>
        <v>190.47299963697748</v>
      </c>
      <c r="T43" s="89">
        <f>'dep84'!$U100/'dep84'!$U$67*100</f>
        <v>147.05330382408775</v>
      </c>
      <c r="U43" s="95">
        <f>+Paca!$AN100/Paca!$AN$67*100</f>
        <v>143.31866996322856</v>
      </c>
      <c r="V43" s="95">
        <f>'dep04'!$AN100/'dep04'!$AN$67*100</f>
        <v>88.363077479754509</v>
      </c>
      <c r="W43" s="95">
        <f>'dep05'!$AN100/'dep05'!$AN$67*100</f>
        <v>235.65572437045256</v>
      </c>
      <c r="X43" s="95">
        <f>'dep06'!$AN100/'dep06'!$AN$67*100</f>
        <v>132.51639002080006</v>
      </c>
      <c r="Y43" s="95">
        <f>'dep13'!$AN100/'dep13'!$AN$67*100</f>
        <v>152.51631127442781</v>
      </c>
      <c r="Z43" s="95">
        <f>'dep83'!$AN100/'dep83'!$AN$67*100</f>
        <v>170.01433684758112</v>
      </c>
      <c r="AA43" s="96">
        <f>'dep84'!$AN100/'dep84'!$AN$67*100</f>
        <v>123.11908665574039</v>
      </c>
    </row>
    <row r="44" spans="1:27" x14ac:dyDescent="0.25">
      <c r="A44" s="192"/>
      <c r="B44" s="97" t="s">
        <v>74</v>
      </c>
      <c r="C44" s="81">
        <f>+'France métro'!B101/'France métro'!$B$67*100</f>
        <v>142.94851964121648</v>
      </c>
      <c r="D44" s="81">
        <f>+Paca!B101/Paca!$B$67*100</f>
        <v>158.62453426287539</v>
      </c>
      <c r="E44" s="142">
        <f>Paca!D101/Paca!$D$67*100</f>
        <v>121.48028084342322</v>
      </c>
      <c r="F44" s="82">
        <f>Paca!J101/Paca!J$67*100</f>
        <v>127.78283494049083</v>
      </c>
      <c r="G44" s="82">
        <f>Paca!K101/Paca!K$67*100</f>
        <v>200.71304771390558</v>
      </c>
      <c r="H44" s="81">
        <f>'dep04'!B101/'dep04'!$B$67*100</f>
        <v>160.35220804469813</v>
      </c>
      <c r="I44" s="81">
        <f>'dep05'!B101/'dep05'!$B$67*100</f>
        <v>202.76623068328189</v>
      </c>
      <c r="J44" s="81">
        <f>'dep06'!B101/'dep06'!$B$67*100</f>
        <v>151.82674669097773</v>
      </c>
      <c r="K44" s="81">
        <f>'dep13'!B101/'dep13'!$B$67*100</f>
        <v>155.27630342200845</v>
      </c>
      <c r="L44" s="81">
        <f>'dep83'!B101/'dep83'!$B$67*100</f>
        <v>187.57427559611202</v>
      </c>
      <c r="M44" s="82">
        <f>'dep84'!B101/'dep84'!$B$67*100</f>
        <v>146.1352954137985</v>
      </c>
      <c r="N44" s="88">
        <f>+Paca!$U101/Paca!$U$67*100</f>
        <v>161.37540369110332</v>
      </c>
      <c r="O44" s="88">
        <f>'dep04'!$U101/'dep04'!$U$67*100</f>
        <v>167.87774135806629</v>
      </c>
      <c r="P44" s="88">
        <f>'dep05'!$U101/'dep05'!$U$67*100</f>
        <v>216.0122964552084</v>
      </c>
      <c r="Q44" s="88">
        <f>'dep06'!$U101/'dep06'!$U$67*100</f>
        <v>152.91976507440373</v>
      </c>
      <c r="R44" s="88">
        <f>'dep13'!$U101/'dep13'!$U$67*100</f>
        <v>158.33416439602226</v>
      </c>
      <c r="S44" s="88">
        <f>'dep83'!$U101/'dep83'!$U$67*100</f>
        <v>192.77887161611588</v>
      </c>
      <c r="T44" s="89">
        <f>'dep84'!$U101/'dep84'!$U$67*100</f>
        <v>144.96847058660876</v>
      </c>
      <c r="U44" s="95">
        <f>+Paca!$AN101/Paca!$AN$67*100</f>
        <v>142.16079620011399</v>
      </c>
      <c r="V44" s="95">
        <f>'dep04'!$AN101/'dep04'!$AN$67*100</f>
        <v>89.127742653777389</v>
      </c>
      <c r="W44" s="95">
        <f>'dep05'!$AN101/'dep05'!$AN$67*100</f>
        <v>228.08130973929934</v>
      </c>
      <c r="X44" s="95">
        <f>'dep06'!$AN101/'dep06'!$AN$67*100</f>
        <v>130.92155953497303</v>
      </c>
      <c r="Y44" s="95">
        <f>'dep13'!$AN101/'dep13'!$AN$67*100</f>
        <v>152.41733556591078</v>
      </c>
      <c r="Z44" s="95">
        <f>'dep83'!$AN101/'dep83'!$AN$67*100</f>
        <v>170.00528473454818</v>
      </c>
      <c r="AA44" s="96">
        <f>'dep84'!$AN101/'dep84'!$AN$67*100</f>
        <v>117.9271718091137</v>
      </c>
    </row>
    <row r="45" spans="1:27" x14ac:dyDescent="0.25">
      <c r="A45" s="192"/>
      <c r="B45" s="97" t="s">
        <v>75</v>
      </c>
      <c r="C45" s="81">
        <f>+'France métro'!B102/'France métro'!$B$67*100</f>
        <v>143.30754057250641</v>
      </c>
      <c r="D45" s="81">
        <f>+Paca!B102/Paca!$B$67*100</f>
        <v>157.93995259502637</v>
      </c>
      <c r="E45" s="142">
        <f>Paca!D102/Paca!$D$67*100</f>
        <v>118.41995934996865</v>
      </c>
      <c r="F45" s="82">
        <f>Paca!J102/Paca!J$67*100</f>
        <v>129.06564479587922</v>
      </c>
      <c r="G45" s="82">
        <f>Paca!K102/Paca!K$67*100</f>
        <v>198.38827208485671</v>
      </c>
      <c r="H45" s="81">
        <f>'dep04'!B102/'dep04'!$B$67*100</f>
        <v>166.41388438827133</v>
      </c>
      <c r="I45" s="81">
        <f>'dep05'!B102/'dep05'!$B$67*100</f>
        <v>210.65611467809339</v>
      </c>
      <c r="J45" s="81">
        <f>'dep06'!B102/'dep06'!$B$67*100</f>
        <v>153.3364396632586</v>
      </c>
      <c r="K45" s="81">
        <f>'dep13'!B102/'dep13'!$B$67*100</f>
        <v>153.21993723952178</v>
      </c>
      <c r="L45" s="81">
        <f>'dep83'!B102/'dep83'!$B$67*100</f>
        <v>184.62704876444104</v>
      </c>
      <c r="M45" s="82">
        <f>'dep84'!B102/'dep84'!$B$67*100</f>
        <v>145.62829286710445</v>
      </c>
      <c r="N45" s="88">
        <f>+Paca!$U102/Paca!$U$67*100</f>
        <v>162.14647491748079</v>
      </c>
      <c r="O45" s="88">
        <f>'dep04'!$U102/'dep04'!$U$67*100</f>
        <v>173.94388122631776</v>
      </c>
      <c r="P45" s="88">
        <f>'dep05'!$U102/'dep05'!$U$67*100</f>
        <v>224.59101933767181</v>
      </c>
      <c r="Q45" s="88">
        <f>'dep06'!$U102/'dep06'!$U$67*100</f>
        <v>154.23215861942265</v>
      </c>
      <c r="R45" s="88">
        <f>'dep13'!$U102/'dep13'!$U$67*100</f>
        <v>158.89165857578919</v>
      </c>
      <c r="S45" s="88">
        <f>'dep83'!$U102/'dep83'!$U$67*100</f>
        <v>191.05470875396921</v>
      </c>
      <c r="T45" s="89">
        <f>'dep84'!$U102/'dep84'!$U$67*100</f>
        <v>144.59812802783671</v>
      </c>
      <c r="U45" s="95">
        <f>+Paca!$AN102/Paca!$AN$67*100</f>
        <v>142.48446566234796</v>
      </c>
      <c r="V45" s="95">
        <f>'dep04'!$AN102/'dep04'!$AN$67*100</f>
        <v>89.405358293170181</v>
      </c>
      <c r="W45" s="95">
        <f>'dep05'!$AN102/'dep05'!$AN$67*100</f>
        <v>223.78494926677698</v>
      </c>
      <c r="X45" s="95">
        <f>'dep06'!$AN102/'dep06'!$AN$67*100</f>
        <v>128.51853638035675</v>
      </c>
      <c r="Y45" s="95">
        <f>'dep13'!$AN102/'dep13'!$AN$67*100</f>
        <v>153.64556732595281</v>
      </c>
      <c r="Z45" s="95">
        <f>'dep83'!$AN102/'dep83'!$AN$67*100</f>
        <v>169.62094692963387</v>
      </c>
      <c r="AA45" s="96">
        <f>'dep84'!$AN102/'dep84'!$AN$67*100</f>
        <v>119.95303377222135</v>
      </c>
    </row>
    <row r="46" spans="1:27" x14ac:dyDescent="0.25">
      <c r="A46" s="192" t="s">
        <v>85</v>
      </c>
      <c r="B46" s="97" t="s">
        <v>72</v>
      </c>
      <c r="C46" s="81">
        <f>+'France métro'!B103/'France métro'!$B$67*100</f>
        <v>139.74580835500922</v>
      </c>
      <c r="D46" s="81">
        <f>+Paca!B103/Paca!$B$67*100</f>
        <v>154.37019338426325</v>
      </c>
      <c r="E46" s="142">
        <f>Paca!D103/Paca!$D$67*100</f>
        <v>115.27583284100113</v>
      </c>
      <c r="F46" s="82">
        <f>Paca!J103/Paca!J$67*100</f>
        <v>132.51465784333814</v>
      </c>
      <c r="G46" s="82">
        <f>Paca!K103/Paca!K$67*100</f>
        <v>192.17755349956431</v>
      </c>
      <c r="H46" s="81">
        <f>'dep04'!B103/'dep04'!$B$67*100</f>
        <v>181.73649495980121</v>
      </c>
      <c r="I46" s="81">
        <f>'dep05'!B103/'dep05'!$B$67*100</f>
        <v>202.48557815484088</v>
      </c>
      <c r="J46" s="81">
        <f>'dep06'!B103/'dep06'!$B$67*100</f>
        <v>150.58558732387783</v>
      </c>
      <c r="K46" s="81">
        <f>'dep13'!B103/'dep13'!$B$67*100</f>
        <v>147.41003743438353</v>
      </c>
      <c r="L46" s="81">
        <f>'dep83'!B103/'dep83'!$B$67*100</f>
        <v>186.07950880473473</v>
      </c>
      <c r="M46" s="82">
        <f>'dep84'!B103/'dep84'!$B$67*100</f>
        <v>135.18144393299647</v>
      </c>
      <c r="N46" s="88">
        <f>+Paca!$U103/Paca!$U$67*100</f>
        <v>160.02886516921578</v>
      </c>
      <c r="O46" s="88">
        <f>'dep04'!$U103/'dep04'!$U$67*100</f>
        <v>185.91924380573124</v>
      </c>
      <c r="P46" s="88">
        <f>'dep05'!$U103/'dep05'!$U$67*100</f>
        <v>221.4628570861438</v>
      </c>
      <c r="Q46" s="88">
        <f>'dep06'!$U103/'dep06'!$U$67*100</f>
        <v>151.24354817700117</v>
      </c>
      <c r="R46" s="88">
        <f>'dep13'!$U103/'dep13'!$U$67*100</f>
        <v>155.35920510617595</v>
      </c>
      <c r="S46" s="88">
        <f>'dep83'!$U103/'dep83'!$U$67*100</f>
        <v>193.95209498370698</v>
      </c>
      <c r="T46" s="89">
        <f>'dep84'!$U103/'dep84'!$U$67*100</f>
        <v>137.2500436033649</v>
      </c>
      <c r="U46" s="95">
        <f>+Paca!$AN103/Paca!$AN$67*100</f>
        <v>144.74615199409314</v>
      </c>
      <c r="V46" s="95">
        <f>'dep04'!$AN103/'dep04'!$AN$67*100</f>
        <v>101.07458594729195</v>
      </c>
      <c r="W46" s="95">
        <f>'dep05'!$AN103/'dep05'!$AN$67*100</f>
        <v>228.05221293664778</v>
      </c>
      <c r="X46" s="95">
        <f>'dep06'!$AN103/'dep06'!$AN$67*100</f>
        <v>127.43204221064039</v>
      </c>
      <c r="Y46" s="95">
        <f>'dep13'!$AN103/'dep13'!$AN$67*100</f>
        <v>158.93703883823792</v>
      </c>
      <c r="Z46" s="95">
        <f>'dep83'!$AN103/'dep83'!$AN$67*100</f>
        <v>169.82401181921</v>
      </c>
      <c r="AA46" s="96">
        <f>'dep84'!$AN103/'dep84'!$AN$67*100</f>
        <v>114.45347974279767</v>
      </c>
    </row>
    <row r="47" spans="1:27" x14ac:dyDescent="0.25">
      <c r="A47" s="192"/>
      <c r="B47" s="97" t="s">
        <v>73</v>
      </c>
      <c r="C47" s="81">
        <f>+'France métro'!B104/'France métro'!$B$67*100</f>
        <v>138.78753115261949</v>
      </c>
      <c r="D47" s="81">
        <f>+Paca!B104/Paca!$B$67*100</f>
        <v>152.56193345583387</v>
      </c>
      <c r="E47" s="142">
        <f>Paca!D104/Paca!$D$67*100</f>
        <v>114.62740384856227</v>
      </c>
      <c r="F47" s="82">
        <f>Paca!J104/Paca!J$67*100</f>
        <v>126.3574073375256</v>
      </c>
      <c r="G47" s="82">
        <f>Paca!K104/Paca!K$67*100</f>
        <v>191.5346234550029</v>
      </c>
      <c r="H47" s="81">
        <f>'dep04'!B104/'dep04'!$B$67*100</f>
        <v>192.11295125553553</v>
      </c>
      <c r="I47" s="81">
        <f>'dep05'!B104/'dep05'!$B$67*100</f>
        <v>193.45182310113111</v>
      </c>
      <c r="J47" s="81">
        <f>'dep06'!B104/'dep06'!$B$67*100</f>
        <v>142.773781919876</v>
      </c>
      <c r="K47" s="81">
        <f>'dep13'!B104/'dep13'!$B$67*100</f>
        <v>148.87499372237289</v>
      </c>
      <c r="L47" s="81">
        <f>'dep83'!B104/'dep83'!$B$67*100</f>
        <v>176.06519338218084</v>
      </c>
      <c r="M47" s="82">
        <f>'dep84'!B104/'dep84'!$B$67*100</f>
        <v>129.62195155389006</v>
      </c>
      <c r="N47" s="88">
        <f>+Paca!$U104/Paca!$U$67*100</f>
        <v>156.75641833536645</v>
      </c>
      <c r="O47" s="88">
        <f>'dep04'!$U104/'dep04'!$U$67*100</f>
        <v>200.19482075529015</v>
      </c>
      <c r="P47" s="88">
        <f>'dep05'!$U104/'dep05'!$U$67*100</f>
        <v>210.09580051600815</v>
      </c>
      <c r="Q47" s="88">
        <f>'dep06'!$U104/'dep06'!$U$67*100</f>
        <v>144.90242680742361</v>
      </c>
      <c r="R47" s="88">
        <f>'dep13'!$U104/'dep13'!$U$67*100</f>
        <v>152.4211644298768</v>
      </c>
      <c r="S47" s="88">
        <f>'dep83'!$U104/'dep83'!$U$67*100</f>
        <v>189.77643716954333</v>
      </c>
      <c r="T47" s="89">
        <f>'dep84'!$U104/'dep84'!$U$67*100</f>
        <v>129.12907333300413</v>
      </c>
      <c r="U47" s="95">
        <f>+Paca!$AN104/Paca!$AN$67*100</f>
        <v>141.96508297312323</v>
      </c>
      <c r="V47" s="95">
        <f>'dep04'!$AN104/'dep04'!$AN$67*100</f>
        <v>105.92451819079642</v>
      </c>
      <c r="W47" s="95">
        <f>'dep05'!$AN104/'dep05'!$AN$67*100</f>
        <v>206.87020696693173</v>
      </c>
      <c r="X47" s="95">
        <f>'dep06'!$AN104/'dep06'!$AN$67*100</f>
        <v>129.0399925558074</v>
      </c>
      <c r="Y47" s="95">
        <f>'dep13'!$AN104/'dep13'!$AN$67*100</f>
        <v>154.70727536531174</v>
      </c>
      <c r="Z47" s="95">
        <f>'dep83'!$AN104/'dep83'!$AN$67*100</f>
        <v>168.18887443751328</v>
      </c>
      <c r="AA47" s="96">
        <f>'dep84'!$AN104/'dep84'!$AN$67*100</f>
        <v>107.66027076830171</v>
      </c>
    </row>
    <row r="48" spans="1:27" x14ac:dyDescent="0.25">
      <c r="A48" s="192"/>
      <c r="B48" s="97" t="s">
        <v>74</v>
      </c>
      <c r="C48" s="81">
        <f>+'France métro'!B105/'France métro'!$B$67*100</f>
        <v>135.67175735378311</v>
      </c>
      <c r="D48" s="81">
        <f>+Paca!B105/Paca!$B$67*100</f>
        <v>152.06297194069393</v>
      </c>
      <c r="E48" s="142">
        <f>Paca!D105/Paca!$D$67*100</f>
        <v>113.84514028998424</v>
      </c>
      <c r="F48" s="82">
        <f>Paca!J105/Paca!J$67*100</f>
        <v>127.61422835629941</v>
      </c>
      <c r="G48" s="82">
        <f>Paca!K105/Paca!K$67*100</f>
        <v>188.80300062754958</v>
      </c>
      <c r="H48" s="81">
        <f>'dep04'!B105/'dep04'!$B$67*100</f>
        <v>191.72572105645384</v>
      </c>
      <c r="I48" s="81">
        <f>'dep05'!B105/'dep05'!$B$67*100</f>
        <v>199.10165123463634</v>
      </c>
      <c r="J48" s="81">
        <f>'dep06'!B105/'dep06'!$B$67*100</f>
        <v>136.93871684476596</v>
      </c>
      <c r="K48" s="81">
        <f>'dep13'!B105/'dep13'!$B$67*100</f>
        <v>147.7414759868287</v>
      </c>
      <c r="L48" s="81">
        <f>'dep83'!B105/'dep83'!$B$67*100</f>
        <v>182.20690814860728</v>
      </c>
      <c r="M48" s="82">
        <f>'dep84'!B105/'dep84'!$B$67*100</f>
        <v>131.10328140252273</v>
      </c>
      <c r="N48" s="88">
        <f>+Paca!$U105/Paca!$U$67*100</f>
        <v>156.83107775839434</v>
      </c>
      <c r="O48" s="88">
        <f>'dep04'!$U105/'dep04'!$U$67*100</f>
        <v>207.58163789457745</v>
      </c>
      <c r="P48" s="88">
        <f>'dep05'!$U105/'dep05'!$U$67*100</f>
        <v>209.72212739640153</v>
      </c>
      <c r="Q48" s="88">
        <f>'dep06'!$U105/'dep06'!$U$67*100</f>
        <v>140.99723554913643</v>
      </c>
      <c r="R48" s="88">
        <f>'dep13'!$U105/'dep13'!$U$67*100</f>
        <v>152.9174577905971</v>
      </c>
      <c r="S48" s="88">
        <f>'dep83'!$U105/'dep83'!$U$67*100</f>
        <v>187.89144860287675</v>
      </c>
      <c r="T48" s="89">
        <f>'dep84'!$U105/'dep84'!$U$67*100</f>
        <v>130.59155750690852</v>
      </c>
      <c r="U48" s="95">
        <f>+Paca!$AN105/Paca!$AN$67*100</f>
        <v>142.4441266440669</v>
      </c>
      <c r="V48" s="95">
        <f>'dep04'!$AN105/'dep04'!$AN$67*100</f>
        <v>103.72120015755988</v>
      </c>
      <c r="W48" s="95">
        <f>'dep05'!$AN105/'dep05'!$AN$67*100</f>
        <v>210.6070694212768</v>
      </c>
      <c r="X48" s="95">
        <f>'dep06'!$AN105/'dep06'!$AN$67*100</f>
        <v>126.79962999275463</v>
      </c>
      <c r="Y48" s="95">
        <f>'dep13'!$AN105/'dep13'!$AN$67*100</f>
        <v>155.74584385004323</v>
      </c>
      <c r="Z48" s="95">
        <f>'dep83'!$AN105/'dep83'!$AN$67*100</f>
        <v>168.77889873970472</v>
      </c>
      <c r="AA48" s="96">
        <f>'dep84'!$AN105/'dep84'!$AN$67*100</f>
        <v>110.75084897944778</v>
      </c>
    </row>
    <row r="49" spans="1:27" x14ac:dyDescent="0.25">
      <c r="A49" s="192"/>
      <c r="B49" s="97" t="s">
        <v>75</v>
      </c>
      <c r="C49" s="81">
        <f>+'France métro'!B106/'France métro'!$B$67*100</f>
        <v>133.82937924355664</v>
      </c>
      <c r="D49" s="81">
        <f>+Paca!B106/Paca!$B$67*100</f>
        <v>155.04968102638543</v>
      </c>
      <c r="E49" s="142">
        <f>Paca!D106/Paca!$D$67*100</f>
        <v>113.26323066996321</v>
      </c>
      <c r="F49" s="82">
        <f>Paca!J106/Paca!J$67*100</f>
        <v>128.21881012120636</v>
      </c>
      <c r="G49" s="82">
        <f>Paca!K106/Paca!K$67*100</f>
        <v>195.34818455766222</v>
      </c>
      <c r="H49" s="81">
        <f>'dep04'!B106/'dep04'!$B$67*100</f>
        <v>205.09960745028502</v>
      </c>
      <c r="I49" s="81">
        <f>'dep05'!B106/'dep05'!$B$67*100</f>
        <v>216.2141232051996</v>
      </c>
      <c r="J49" s="81">
        <f>'dep06'!B106/'dep06'!$B$67*100</f>
        <v>134.19970317359139</v>
      </c>
      <c r="K49" s="81">
        <f>'dep13'!B106/'dep13'!$B$67*100</f>
        <v>151.63999192856258</v>
      </c>
      <c r="L49" s="81">
        <f>'dep83'!B106/'dep83'!$B$67*100</f>
        <v>184.18028543869934</v>
      </c>
      <c r="M49" s="82">
        <f>'dep84'!B106/'dep84'!$B$67*100</f>
        <v>130.96218603058213</v>
      </c>
      <c r="N49" s="88">
        <f>+Paca!$U106/Paca!$U$67*100</f>
        <v>158.36379381590731</v>
      </c>
      <c r="O49" s="88">
        <f>'dep04'!$U106/'dep04'!$U$67*100</f>
        <v>216.27959765836962</v>
      </c>
      <c r="P49" s="88">
        <f>'dep05'!$U106/'dep05'!$U$67*100</f>
        <v>226.13362890006118</v>
      </c>
      <c r="Q49" s="88">
        <f>'dep06'!$U106/'dep06'!$U$67*100</f>
        <v>137.21102080034296</v>
      </c>
      <c r="R49" s="88">
        <f>'dep13'!$U106/'dep13'!$U$67*100</f>
        <v>155.22427324335882</v>
      </c>
      <c r="S49" s="88">
        <f>'dep83'!$U106/'dep83'!$U$67*100</f>
        <v>190.85169563147707</v>
      </c>
      <c r="T49" s="89">
        <f>'dep84'!$U106/'dep84'!$U$67*100</f>
        <v>128.95461837701342</v>
      </c>
      <c r="U49" s="95">
        <f>+Paca!$AN106/Paca!$AN$67*100</f>
        <v>144.27428447090682</v>
      </c>
      <c r="V49" s="95">
        <f>'dep04'!$AN106/'dep04'!$AN$67*100</f>
        <v>108.53180788228225</v>
      </c>
      <c r="W49" s="95">
        <f>'dep05'!$AN106/'dep05'!$AN$67*100</f>
        <v>230.93283871144445</v>
      </c>
      <c r="X49" s="95">
        <f>'dep06'!$AN106/'dep06'!$AN$67*100</f>
        <v>125.06021398749552</v>
      </c>
      <c r="Y49" s="95">
        <f>'dep13'!$AN106/'dep13'!$AN$67*100</f>
        <v>157.97922048785989</v>
      </c>
      <c r="Z49" s="95">
        <f>'dep83'!$AN106/'dep83'!$AN$67*100</f>
        <v>175.2895061998494</v>
      </c>
      <c r="AA49" s="96">
        <f>'dep84'!$AN106/'dep84'!$AN$67*100</f>
        <v>109.17184481914643</v>
      </c>
    </row>
    <row r="50" spans="1:27" x14ac:dyDescent="0.25">
      <c r="A50" s="192">
        <v>2024</v>
      </c>
      <c r="B50" s="97" t="s">
        <v>72</v>
      </c>
      <c r="C50" s="81">
        <f>+'France métro'!B107/'France métro'!$B$67*100</f>
        <v>132.96061028898305</v>
      </c>
      <c r="D50" s="81">
        <f>+Paca!B107/Paca!$B$67*100</f>
        <v>154.43126007522284</v>
      </c>
      <c r="E50" s="142">
        <f>Paca!D107/Paca!$D$67*100</f>
        <v>113.27834048164782</v>
      </c>
      <c r="F50" s="82">
        <f>Paca!J107/Paca!J$67*100</f>
        <v>119.83189723895123</v>
      </c>
      <c r="G50" s="82">
        <f>Paca!K107/Paca!K$67*100</f>
        <v>202.79131797631368</v>
      </c>
      <c r="H50" s="81">
        <f>'dep04'!B107/'dep04'!$B$67*100</f>
        <v>207.57658686014705</v>
      </c>
      <c r="I50" s="81">
        <f>'dep05'!B107/'dep05'!$B$67*100</f>
        <v>241.8702096513195</v>
      </c>
      <c r="J50" s="81">
        <f>'dep06'!B107/'dep06'!$B$67*100</f>
        <v>130.82857545294686</v>
      </c>
      <c r="K50" s="81">
        <f>'dep13'!B107/'dep13'!$B$67*100</f>
        <v>151.73816451539088</v>
      </c>
      <c r="L50" s="81">
        <f>'dep83'!B107/'dep83'!$B$67*100</f>
        <v>174.51263670278931</v>
      </c>
      <c r="M50" s="82">
        <f>'dep84'!B107/'dep84'!$B$67*100</f>
        <v>134.71882163864882</v>
      </c>
      <c r="N50" s="88">
        <f>+Paca!$U107/Paca!$U$67*100</f>
        <v>157.80142518164379</v>
      </c>
      <c r="O50" s="88">
        <f>'dep04'!$U107/'dep04'!$U$67*100</f>
        <v>221.47100298568452</v>
      </c>
      <c r="P50" s="88">
        <f>'dep05'!$U107/'dep05'!$U$67*100</f>
        <v>262.64759672127917</v>
      </c>
      <c r="Q50" s="88">
        <f>'dep06'!$U107/'dep06'!$U$67*100</f>
        <v>132.58820321313067</v>
      </c>
      <c r="R50" s="88">
        <f>'dep13'!$U107/'dep13'!$U$67*100</f>
        <v>155.40188790697434</v>
      </c>
      <c r="S50" s="88">
        <f>'dep83'!$U107/'dep83'!$U$67*100</f>
        <v>181.23796335420269</v>
      </c>
      <c r="T50" s="89">
        <f>'dep84'!$U107/'dep84'!$U$67*100</f>
        <v>131.7963054003003</v>
      </c>
      <c r="U50" s="95">
        <f>+Paca!$AN107/Paca!$AN$67*100</f>
        <v>143.65103080601364</v>
      </c>
      <c r="V50" s="95">
        <f>'dep04'!$AN107/'dep04'!$AN$67*100</f>
        <v>108.10526210247396</v>
      </c>
      <c r="W50" s="95">
        <f>'dep05'!$AN107/'dep05'!$AN$67*100</f>
        <v>373.51823779596896</v>
      </c>
      <c r="X50" s="95">
        <f>'dep06'!$AN107/'dep06'!$AN$67*100</f>
        <v>123.20650764837882</v>
      </c>
      <c r="Y50" s="95">
        <f>'dep13'!$AN107/'dep13'!$AN$67*100</f>
        <v>154.41629560928746</v>
      </c>
      <c r="Z50" s="95">
        <f>'dep83'!$AN107/'dep83'!$AN$67*100</f>
        <v>171.57101737395942</v>
      </c>
      <c r="AA50" s="96">
        <f>'dep84'!$AN107/'dep84'!$AN$67*100</f>
        <v>110.04557817872195</v>
      </c>
    </row>
    <row r="51" spans="1:27" x14ac:dyDescent="0.25">
      <c r="A51" s="192"/>
      <c r="B51" s="97" t="s">
        <v>73</v>
      </c>
      <c r="C51" s="81">
        <f>+'France métro'!B108/'France métro'!$B$67*100</f>
        <v>129.88975129839054</v>
      </c>
      <c r="D51" s="81">
        <f>+Paca!B108/Paca!$B$67*100</f>
        <v>155.09565017387655</v>
      </c>
      <c r="E51" s="142">
        <f>Paca!D108/Paca!$D$67*100</f>
        <v>109.34243793228724</v>
      </c>
      <c r="F51" s="82">
        <f>Paca!J108/Paca!J$67*100</f>
        <v>121.27447060579198</v>
      </c>
      <c r="G51" s="82">
        <f>Paca!K108/Paca!K$67*100</f>
        <v>206.38556920193821</v>
      </c>
      <c r="H51" s="81">
        <f>'dep04'!B108/'dep04'!$B$67*100</f>
        <v>206.68244675431416</v>
      </c>
      <c r="I51" s="81">
        <f>'dep05'!B108/'dep05'!$B$67*100</f>
        <v>239.76448714813873</v>
      </c>
      <c r="J51" s="81">
        <f>'dep06'!B108/'dep06'!$B$67*100</f>
        <v>131.22503226734358</v>
      </c>
      <c r="K51" s="81">
        <f>'dep13'!B108/'dep13'!$B$67*100</f>
        <v>153.37305099298436</v>
      </c>
      <c r="L51" s="81">
        <f>'dep83'!B108/'dep83'!$B$67*100</f>
        <v>173.48382956175951</v>
      </c>
      <c r="M51" s="82">
        <f>'dep84'!B108/'dep84'!$B$67*100</f>
        <v>134.64126908740613</v>
      </c>
      <c r="N51" s="88">
        <f>+Paca!$U108/Paca!$U$67*100</f>
        <v>158.00894765584962</v>
      </c>
      <c r="O51" s="88">
        <f>'dep04'!$U108/'dep04'!$U$67*100</f>
        <v>221.59528861669423</v>
      </c>
      <c r="P51" s="88">
        <f>'dep05'!$U108/'dep05'!$U$67*100</f>
        <v>261.09943282357307</v>
      </c>
      <c r="Q51" s="88">
        <f>'dep06'!$U108/'dep06'!$U$67*100</f>
        <v>132.7816803559582</v>
      </c>
      <c r="R51" s="88">
        <f>'dep13'!$U108/'dep13'!$U$67*100</f>
        <v>156.19959178470248</v>
      </c>
      <c r="S51" s="88">
        <f>'dep83'!$U108/'dep83'!$U$67*100</f>
        <v>179.43477566613112</v>
      </c>
      <c r="T51" s="89">
        <f>'dep84'!$U108/'dep84'!$U$67*100</f>
        <v>131.81430640164405</v>
      </c>
      <c r="U51" s="95">
        <f>+Paca!$AN108/Paca!$AN$67*100</f>
        <v>145.39407148664787</v>
      </c>
      <c r="V51" s="95">
        <f>'dep04'!$AN108/'dep04'!$AN$67*100</f>
        <v>106.41084615419322</v>
      </c>
      <c r="W51" s="95">
        <f>'dep05'!$AN108/'dep05'!$AN$67*100</f>
        <v>394.61830364381342</v>
      </c>
      <c r="X51" s="95">
        <f>'dep06'!$AN108/'dep06'!$AN$67*100</f>
        <v>123.01341614745434</v>
      </c>
      <c r="Y51" s="95">
        <f>'dep13'!$AN108/'dep13'!$AN$67*100</f>
        <v>157.90366199502677</v>
      </c>
      <c r="Z51" s="95">
        <f>'dep83'!$AN108/'dep83'!$AN$67*100</f>
        <v>172.48066963860524</v>
      </c>
      <c r="AA51" s="96">
        <f>'dep84'!$AN108/'dep84'!$AN$67*100</f>
        <v>109.48726671454052</v>
      </c>
    </row>
    <row r="52" spans="1:27" x14ac:dyDescent="0.25">
      <c r="A52" s="192"/>
      <c r="B52" s="97" t="s">
        <v>74</v>
      </c>
      <c r="C52" s="81">
        <f>+'France métro'!B109/'France métro'!$B$67*100</f>
        <v>128.75637168873499</v>
      </c>
      <c r="D52" s="81">
        <f>+Paca!B109/Paca!$B$67*100</f>
        <v>156.26187379039825</v>
      </c>
      <c r="E52" s="142">
        <f>Paca!D109/Paca!$D$67*100</f>
        <v>108.73957798364151</v>
      </c>
      <c r="F52" s="82">
        <f>Paca!J109/Paca!J$67*100</f>
        <v>119.62905996194249</v>
      </c>
      <c r="G52" s="82">
        <f>Paca!K109/Paca!K$67*100</f>
        <v>213.09195581235733</v>
      </c>
      <c r="H52" s="81">
        <f>'dep04'!B109/'dep04'!$B$67*100</f>
        <v>202.54132825167179</v>
      </c>
      <c r="I52" s="81">
        <f>'dep05'!B109/'dep05'!$B$67*100</f>
        <v>240.09794758142874</v>
      </c>
      <c r="J52" s="81">
        <f>'dep06'!B109/'dep06'!$B$67*100</f>
        <v>131.57540017981549</v>
      </c>
      <c r="K52" s="81">
        <f>'dep13'!B109/'dep13'!$B$67*100</f>
        <v>156.97403656268273</v>
      </c>
      <c r="L52" s="81">
        <f>'dep83'!B109/'dep83'!$B$67*100</f>
        <v>167.68717143160177</v>
      </c>
      <c r="M52" s="82">
        <f>'dep84'!B109/'dep84'!$B$67*100</f>
        <v>136.80457228291093</v>
      </c>
      <c r="N52" s="88">
        <f>+Paca!$U109/Paca!$U$67*100</f>
        <v>159.69930209813569</v>
      </c>
      <c r="O52" s="88">
        <f>'dep04'!$U109/'dep04'!$U$67*100</f>
        <v>222.5473952196518</v>
      </c>
      <c r="P52" s="88">
        <f>'dep05'!$U109/'dep05'!$U$67*100</f>
        <v>269.42371533517576</v>
      </c>
      <c r="Q52" s="88">
        <f>'dep06'!$U109/'dep06'!$U$67*100</f>
        <v>131.61703994137645</v>
      </c>
      <c r="R52" s="88">
        <f>'dep13'!$U109/'dep13'!$U$67*100</f>
        <v>159.56546262496232</v>
      </c>
      <c r="S52" s="88">
        <f>'dep83'!$U109/'dep83'!$U$67*100</f>
        <v>177.69624681344618</v>
      </c>
      <c r="T52" s="89">
        <f>'dep84'!$U109/'dep84'!$U$67*100</f>
        <v>133.28932885933611</v>
      </c>
      <c r="U52" s="95">
        <f>+Paca!$AN109/Paca!$AN$67*100</f>
        <v>142.33863930805626</v>
      </c>
      <c r="V52" s="95">
        <f>'dep04'!$AN109/'dep04'!$AN$67*100</f>
        <v>99.920330360815001</v>
      </c>
      <c r="W52" s="95">
        <f>'dep05'!$AN109/'dep05'!$AN$67*100</f>
        <v>380.20805880273633</v>
      </c>
      <c r="X52" s="95">
        <f>'dep06'!$AN109/'dep06'!$AN$67*100</f>
        <v>117.25772296354056</v>
      </c>
      <c r="Y52" s="95">
        <f>'dep13'!$AN109/'dep13'!$AN$67*100</f>
        <v>157.73274143497281</v>
      </c>
      <c r="Z52" s="95">
        <f>'dep83'!$AN109/'dep83'!$AN$67*100</f>
        <v>163.19758071700983</v>
      </c>
      <c r="AA52" s="96">
        <f>'dep84'!$AN109/'dep84'!$AN$67*100</f>
        <v>108.60782924256101</v>
      </c>
    </row>
    <row r="53" spans="1:27" x14ac:dyDescent="0.25">
      <c r="A53" s="192"/>
      <c r="B53" s="97" t="s">
        <v>75</v>
      </c>
    </row>
  </sheetData>
  <mergeCells count="42">
    <mergeCell ref="A10:A13"/>
    <mergeCell ref="A14:A17"/>
    <mergeCell ref="A1:B1"/>
    <mergeCell ref="A6:B6"/>
    <mergeCell ref="A4:B4"/>
    <mergeCell ref="A3:B3"/>
    <mergeCell ref="A2:B2"/>
    <mergeCell ref="L8:L9"/>
    <mergeCell ref="M8:M9"/>
    <mergeCell ref="A8:B9"/>
    <mergeCell ref="N8:N9"/>
    <mergeCell ref="D8:D9"/>
    <mergeCell ref="H8:H9"/>
    <mergeCell ref="I8:I9"/>
    <mergeCell ref="J8:J9"/>
    <mergeCell ref="K8:K9"/>
    <mergeCell ref="C8:C9"/>
    <mergeCell ref="E8:E9"/>
    <mergeCell ref="F8:F9"/>
    <mergeCell ref="G8:G9"/>
    <mergeCell ref="O8:O9"/>
    <mergeCell ref="P8:P9"/>
    <mergeCell ref="Y8:Y9"/>
    <mergeCell ref="AA8:AA9"/>
    <mergeCell ref="Q8:Q9"/>
    <mergeCell ref="U8:U9"/>
    <mergeCell ref="W8:W9"/>
    <mergeCell ref="X8:X9"/>
    <mergeCell ref="V8:V9"/>
    <mergeCell ref="R8:R9"/>
    <mergeCell ref="S8:S9"/>
    <mergeCell ref="T8:T9"/>
    <mergeCell ref="Z8:Z9"/>
    <mergeCell ref="A50:A53"/>
    <mergeCell ref="A38:A41"/>
    <mergeCell ref="A42:A45"/>
    <mergeCell ref="A46:A49"/>
    <mergeCell ref="A18:A21"/>
    <mergeCell ref="A22:A25"/>
    <mergeCell ref="A26:A29"/>
    <mergeCell ref="A30:A33"/>
    <mergeCell ref="A34:A37"/>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101"/>
  <sheetViews>
    <sheetView workbookViewId="0">
      <pane xSplit="1" ySplit="2" topLeftCell="B85" activePane="bottomRight" state="frozen"/>
      <selection activeCell="B7" sqref="B7:K7"/>
      <selection pane="topRight" activeCell="B7" sqref="B7:K7"/>
      <selection pane="bottomLeft" activeCell="B7" sqref="B7:K7"/>
      <selection pane="bottomRight" activeCell="B98" sqref="B98"/>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92</v>
      </c>
      <c r="B1" s="239" t="s">
        <v>95</v>
      </c>
      <c r="C1" s="240"/>
      <c r="D1" s="240"/>
      <c r="E1" s="131"/>
      <c r="F1" s="125" t="s">
        <v>92</v>
      </c>
      <c r="G1" s="239" t="s">
        <v>97</v>
      </c>
      <c r="H1" s="240"/>
      <c r="I1" s="240"/>
      <c r="J1" s="131"/>
      <c r="K1" s="125" t="s">
        <v>92</v>
      </c>
      <c r="L1" s="239" t="s">
        <v>96</v>
      </c>
      <c r="M1" s="240"/>
      <c r="N1" s="240"/>
      <c r="O1" s="131"/>
    </row>
    <row r="2" spans="1:15" x14ac:dyDescent="0.3">
      <c r="A2" s="126" t="s">
        <v>0</v>
      </c>
      <c r="B2" s="159" t="s">
        <v>93</v>
      </c>
      <c r="C2" s="127" t="s">
        <v>16</v>
      </c>
      <c r="D2" s="128" t="s">
        <v>94</v>
      </c>
      <c r="E2" s="132"/>
      <c r="F2" s="126" t="s">
        <v>0</v>
      </c>
      <c r="G2" s="159" t="s">
        <v>93</v>
      </c>
      <c r="H2" s="127" t="s">
        <v>16</v>
      </c>
      <c r="I2" s="128" t="s">
        <v>94</v>
      </c>
      <c r="J2" s="132"/>
      <c r="K2" s="126" t="s">
        <v>0</v>
      </c>
      <c r="L2" s="159" t="s">
        <v>93</v>
      </c>
      <c r="M2" s="127" t="s">
        <v>16</v>
      </c>
      <c r="N2" s="128" t="s">
        <v>94</v>
      </c>
      <c r="O2" s="132"/>
    </row>
    <row r="3" spans="1:15" x14ac:dyDescent="0.3">
      <c r="A3" s="129" t="s">
        <v>139</v>
      </c>
      <c r="B3" s="160">
        <v>2.0008883439004421E-9</v>
      </c>
      <c r="C3" s="130">
        <v>28625.119603621999</v>
      </c>
      <c r="D3" s="130">
        <v>28625.119603619998</v>
      </c>
      <c r="E3" s="133"/>
      <c r="F3" s="129" t="s">
        <v>139</v>
      </c>
      <c r="G3" s="160">
        <v>-2.3355823941528797E-9</v>
      </c>
      <c r="H3" s="130">
        <v>29031.801257701332</v>
      </c>
      <c r="I3" s="130">
        <v>29031.801257703668</v>
      </c>
      <c r="J3" s="133"/>
      <c r="K3" s="129" t="s">
        <v>139</v>
      </c>
      <c r="L3" s="160">
        <v>1.9790604710578918E-9</v>
      </c>
      <c r="M3" s="130">
        <v>191868.27275594801</v>
      </c>
      <c r="N3" s="130">
        <v>191868.27275594603</v>
      </c>
      <c r="O3" s="133"/>
    </row>
    <row r="4" spans="1:15" x14ac:dyDescent="0.3">
      <c r="A4" s="129" t="s">
        <v>140</v>
      </c>
      <c r="B4" s="160">
        <v>4.0017766878008842E-9</v>
      </c>
      <c r="C4" s="130">
        <v>30507.741264370001</v>
      </c>
      <c r="D4" s="130">
        <v>30507.741264365999</v>
      </c>
      <c r="E4" s="133"/>
      <c r="F4" s="129" t="s">
        <v>140</v>
      </c>
      <c r="G4" s="160">
        <v>7.9999153967946768E-9</v>
      </c>
      <c r="H4" s="130">
        <v>30899.642998091</v>
      </c>
      <c r="I4" s="130">
        <v>30899.642998083</v>
      </c>
      <c r="J4" s="133"/>
      <c r="K4" s="129" t="s">
        <v>140</v>
      </c>
      <c r="L4" s="160">
        <v>6.0244929045438766E-9</v>
      </c>
      <c r="M4" s="130">
        <v>215046.05709227099</v>
      </c>
      <c r="N4" s="130">
        <v>215046.05709226496</v>
      </c>
      <c r="O4" s="133"/>
    </row>
    <row r="5" spans="1:15" x14ac:dyDescent="0.3">
      <c r="A5" s="129" t="s">
        <v>141</v>
      </c>
      <c r="B5" s="160">
        <v>3.0049704946577549E-9</v>
      </c>
      <c r="C5" s="130">
        <v>31382.182122917002</v>
      </c>
      <c r="D5" s="130">
        <v>31382.182122913997</v>
      </c>
      <c r="E5" s="133"/>
      <c r="F5" s="129" t="s">
        <v>141</v>
      </c>
      <c r="G5" s="160">
        <v>9.0003595687448978E-9</v>
      </c>
      <c r="H5" s="130">
        <v>31287.708699739665</v>
      </c>
      <c r="I5" s="130">
        <v>31287.708699730665</v>
      </c>
      <c r="J5" s="133"/>
      <c r="K5" s="129" t="s">
        <v>141</v>
      </c>
      <c r="L5" s="160">
        <v>5.005858838558197E-9</v>
      </c>
      <c r="M5" s="130">
        <v>210385.13488058699</v>
      </c>
      <c r="N5" s="130">
        <v>210385.13488058199</v>
      </c>
      <c r="O5" s="133"/>
    </row>
    <row r="6" spans="1:15" x14ac:dyDescent="0.3">
      <c r="A6" s="129" t="s">
        <v>142</v>
      </c>
      <c r="B6" s="160">
        <v>0</v>
      </c>
      <c r="C6" s="130">
        <v>30884.526619199001</v>
      </c>
      <c r="D6" s="130">
        <v>30884.526619199001</v>
      </c>
      <c r="E6" s="133"/>
      <c r="F6" s="129" t="s">
        <v>142</v>
      </c>
      <c r="G6" s="160">
        <v>1.6625563148409128E-9</v>
      </c>
      <c r="H6" s="130">
        <v>31843.669725587999</v>
      </c>
      <c r="I6" s="130">
        <v>31843.669725586336</v>
      </c>
      <c r="J6" s="133"/>
      <c r="K6" s="129" t="s">
        <v>142</v>
      </c>
      <c r="L6" s="160">
        <v>-9.8953023552894592E-10</v>
      </c>
      <c r="M6" s="130">
        <v>211354.16984564502</v>
      </c>
      <c r="N6" s="130">
        <v>211354.16984564601</v>
      </c>
      <c r="O6" s="133"/>
    </row>
    <row r="7" spans="1:15" x14ac:dyDescent="0.3">
      <c r="A7" s="129" t="s">
        <v>143</v>
      </c>
      <c r="B7" s="160">
        <v>3.0049704946577549E-9</v>
      </c>
      <c r="C7" s="130">
        <v>32349.232042712003</v>
      </c>
      <c r="D7" s="130">
        <v>32349.232042708998</v>
      </c>
      <c r="E7" s="133"/>
      <c r="F7" s="129" t="s">
        <v>143</v>
      </c>
      <c r="G7" s="160">
        <v>-2.0081643015146255E-9</v>
      </c>
      <c r="H7" s="130">
        <v>33356.96725929933</v>
      </c>
      <c r="I7" s="130">
        <v>33356.967259301338</v>
      </c>
      <c r="J7" s="133"/>
      <c r="K7" s="129" t="s">
        <v>143</v>
      </c>
      <c r="L7" s="160">
        <v>-7.0140231400728226E-9</v>
      </c>
      <c r="M7" s="130">
        <v>218121.84695872999</v>
      </c>
      <c r="N7" s="130">
        <v>218121.84695873701</v>
      </c>
      <c r="O7" s="133"/>
    </row>
    <row r="8" spans="1:15" x14ac:dyDescent="0.3">
      <c r="A8" s="129" t="s">
        <v>144</v>
      </c>
      <c r="B8" s="160">
        <v>0</v>
      </c>
      <c r="C8" s="130">
        <v>30762.620086653002</v>
      </c>
      <c r="D8" s="130">
        <v>30762.620086652998</v>
      </c>
      <c r="E8" s="133"/>
      <c r="F8" s="129" t="s">
        <v>144</v>
      </c>
      <c r="G8" s="160">
        <v>-3.6743585951626301E-9</v>
      </c>
      <c r="H8" s="130">
        <v>32586.059626989329</v>
      </c>
      <c r="I8" s="130">
        <v>32586.059626993003</v>
      </c>
      <c r="J8" s="133"/>
      <c r="K8" s="129" t="s">
        <v>144</v>
      </c>
      <c r="L8" s="160">
        <v>1.9790604710578918E-9</v>
      </c>
      <c r="M8" s="130">
        <v>210784.06737052801</v>
      </c>
      <c r="N8" s="130">
        <v>210784.06737052603</v>
      </c>
      <c r="O8" s="133"/>
    </row>
    <row r="9" spans="1:15" x14ac:dyDescent="0.3">
      <c r="A9" s="129" t="s">
        <v>145</v>
      </c>
      <c r="B9" s="160">
        <v>-1.0004441719502211E-9</v>
      </c>
      <c r="C9" s="130">
        <v>32259.789206937003</v>
      </c>
      <c r="D9" s="130">
        <v>32259.789206938003</v>
      </c>
      <c r="E9" s="133"/>
      <c r="F9" s="129" t="s">
        <v>145</v>
      </c>
      <c r="G9" s="160">
        <v>-1.0040821507573128E-9</v>
      </c>
      <c r="H9" s="130">
        <v>32075.427199276997</v>
      </c>
      <c r="I9" s="130">
        <v>32075.427199278001</v>
      </c>
      <c r="J9" s="133"/>
      <c r="K9" s="129" t="s">
        <v>145</v>
      </c>
      <c r="L9" s="160">
        <v>5.9662852436304092E-9</v>
      </c>
      <c r="M9" s="130">
        <v>211628.69131666498</v>
      </c>
      <c r="N9" s="130">
        <v>211628.69131665901</v>
      </c>
      <c r="O9" s="133"/>
    </row>
    <row r="10" spans="1:15" x14ac:dyDescent="0.3">
      <c r="A10" s="129" t="s">
        <v>146</v>
      </c>
      <c r="B10" s="160">
        <v>0</v>
      </c>
      <c r="C10" s="130">
        <v>31327.893088065</v>
      </c>
      <c r="D10" s="130">
        <v>31327.893088065</v>
      </c>
      <c r="E10" s="133"/>
      <c r="F10" s="129" t="s">
        <v>146</v>
      </c>
      <c r="G10" s="160">
        <v>3.383320290595293E-10</v>
      </c>
      <c r="H10" s="130">
        <v>32047.601327715001</v>
      </c>
      <c r="I10" s="130">
        <v>32047.601327714663</v>
      </c>
      <c r="J10" s="133"/>
      <c r="K10" s="129" t="s">
        <v>146</v>
      </c>
      <c r="L10" s="160">
        <v>6.0244929045438766E-9</v>
      </c>
      <c r="M10" s="130">
        <v>209639.69367025601</v>
      </c>
      <c r="N10" s="130">
        <v>209639.69367024998</v>
      </c>
      <c r="O10" s="133"/>
    </row>
    <row r="11" spans="1:15" x14ac:dyDescent="0.3">
      <c r="A11" s="129" t="s">
        <v>147</v>
      </c>
      <c r="B11" s="160">
        <v>0</v>
      </c>
      <c r="C11" s="130">
        <v>32425.648811258001</v>
      </c>
      <c r="D11" s="130">
        <v>32425.648811257997</v>
      </c>
      <c r="E11" s="133"/>
      <c r="F11" s="129" t="s">
        <v>147</v>
      </c>
      <c r="G11" s="160">
        <v>1.6625563148409128E-9</v>
      </c>
      <c r="H11" s="130">
        <v>32730.676844254664</v>
      </c>
      <c r="I11" s="130">
        <v>32730.676844253001</v>
      </c>
      <c r="J11" s="133"/>
      <c r="K11" s="129" t="s">
        <v>147</v>
      </c>
      <c r="L11" s="160">
        <v>3.0267983675003052E-9</v>
      </c>
      <c r="M11" s="130">
        <v>218565.28272660903</v>
      </c>
      <c r="N11" s="130">
        <v>218565.282726606</v>
      </c>
      <c r="O11" s="133"/>
    </row>
    <row r="12" spans="1:15" x14ac:dyDescent="0.3">
      <c r="A12" s="129" t="s">
        <v>148</v>
      </c>
      <c r="B12" s="160">
        <v>-3.0049704946577549E-9</v>
      </c>
      <c r="C12" s="130">
        <v>32596.650208438994</v>
      </c>
      <c r="D12" s="130">
        <v>32596.650208441999</v>
      </c>
      <c r="E12" s="133"/>
      <c r="F12" s="129" t="s">
        <v>148</v>
      </c>
      <c r="G12" s="160">
        <v>-7.6652213465422392E-9</v>
      </c>
      <c r="H12" s="130">
        <v>32764.243428267335</v>
      </c>
      <c r="I12" s="130">
        <v>32764.243428275</v>
      </c>
      <c r="J12" s="133"/>
      <c r="K12" s="129" t="s">
        <v>148</v>
      </c>
      <c r="L12" s="160">
        <v>3.92901711165905E-9</v>
      </c>
      <c r="M12" s="130">
        <v>215930.42756706596</v>
      </c>
      <c r="N12" s="130">
        <v>215930.42756706203</v>
      </c>
      <c r="O12" s="133"/>
    </row>
    <row r="13" spans="1:15" x14ac:dyDescent="0.3">
      <c r="A13" s="129" t="s">
        <v>149</v>
      </c>
      <c r="B13" s="160">
        <v>0</v>
      </c>
      <c r="C13" s="130">
        <v>31198.684467879997</v>
      </c>
      <c r="D13" s="130">
        <v>31198.684467880001</v>
      </c>
      <c r="E13" s="133"/>
      <c r="F13" s="129" t="s">
        <v>149</v>
      </c>
      <c r="G13" s="160">
        <v>6.6211214289069176E-10</v>
      </c>
      <c r="H13" s="130">
        <v>32937.889325985328</v>
      </c>
      <c r="I13" s="130">
        <v>32937.889325984666</v>
      </c>
      <c r="J13" s="133"/>
      <c r="K13" s="129" t="s">
        <v>149</v>
      </c>
      <c r="L13" s="160">
        <v>-2.9685907065868378E-9</v>
      </c>
      <c r="M13" s="130">
        <v>217694.94090167101</v>
      </c>
      <c r="N13" s="130">
        <v>217694.94090167398</v>
      </c>
      <c r="O13" s="133"/>
    </row>
    <row r="14" spans="1:15" x14ac:dyDescent="0.3">
      <c r="A14" s="129" t="s">
        <v>150</v>
      </c>
      <c r="B14" s="160">
        <v>-1.9972503650933504E-9</v>
      </c>
      <c r="C14" s="130">
        <v>32061.268766063004</v>
      </c>
      <c r="D14" s="130">
        <v>32061.268766065001</v>
      </c>
      <c r="E14" s="133"/>
      <c r="F14" s="129" t="s">
        <v>150</v>
      </c>
      <c r="G14" s="160">
        <v>-1.832813723012805E-8</v>
      </c>
      <c r="H14" s="130">
        <v>33146.167470027671</v>
      </c>
      <c r="I14" s="130">
        <v>33146.167470045999</v>
      </c>
      <c r="J14" s="133"/>
      <c r="K14" s="129" t="s">
        <v>150</v>
      </c>
      <c r="L14" s="160">
        <v>0</v>
      </c>
      <c r="M14" s="130">
        <v>217591.82237136198</v>
      </c>
      <c r="N14" s="130">
        <v>217591.82237136198</v>
      </c>
      <c r="O14" s="133"/>
    </row>
    <row r="15" spans="1:15" x14ac:dyDescent="0.3">
      <c r="A15" s="129" t="s">
        <v>151</v>
      </c>
      <c r="B15" s="160">
        <v>0</v>
      </c>
      <c r="C15" s="130">
        <v>31700.846909939995</v>
      </c>
      <c r="D15" s="130">
        <v>31700.846909939995</v>
      </c>
      <c r="E15" s="133"/>
      <c r="F15" s="129" t="s">
        <v>151</v>
      </c>
      <c r="G15" s="160">
        <v>2.0008883439004421E-9</v>
      </c>
      <c r="H15" s="130">
        <v>33043.937864027663</v>
      </c>
      <c r="I15" s="130">
        <v>33043.937864025662</v>
      </c>
      <c r="J15" s="133"/>
      <c r="K15" s="129" t="s">
        <v>151</v>
      </c>
      <c r="L15" s="160">
        <v>2.0372681319713593E-9</v>
      </c>
      <c r="M15" s="130">
        <v>226107.55341219401</v>
      </c>
      <c r="N15" s="130">
        <v>226107.55341219198</v>
      </c>
      <c r="O15" s="133"/>
    </row>
    <row r="16" spans="1:15" x14ac:dyDescent="0.3">
      <c r="A16" s="129" t="s">
        <v>152</v>
      </c>
      <c r="B16" s="160">
        <v>5.005858838558197E-9</v>
      </c>
      <c r="C16" s="130">
        <v>33380.788605508002</v>
      </c>
      <c r="D16" s="130">
        <v>33380.788605502996</v>
      </c>
      <c r="E16" s="133"/>
      <c r="F16" s="129" t="s">
        <v>152</v>
      </c>
      <c r="G16" s="160">
        <v>1.4002580428496003E-8</v>
      </c>
      <c r="H16" s="130">
        <v>32555.429572219335</v>
      </c>
      <c r="I16" s="130">
        <v>32555.429572205332</v>
      </c>
      <c r="J16" s="133"/>
      <c r="K16" s="129" t="s">
        <v>152</v>
      </c>
      <c r="L16" s="160">
        <v>-5.9662852436304092E-9</v>
      </c>
      <c r="M16" s="130">
        <v>221583.15601062702</v>
      </c>
      <c r="N16" s="130">
        <v>221583.15601063299</v>
      </c>
      <c r="O16" s="133"/>
    </row>
    <row r="17" spans="1:15" x14ac:dyDescent="0.3">
      <c r="A17" s="129" t="s">
        <v>153</v>
      </c>
      <c r="B17" s="160">
        <v>-4.9913069233298302E-9</v>
      </c>
      <c r="C17" s="130">
        <v>33703.127780399009</v>
      </c>
      <c r="D17" s="130">
        <v>33703.127780404</v>
      </c>
      <c r="E17" s="133"/>
      <c r="F17" s="129" t="s">
        <v>153</v>
      </c>
      <c r="G17" s="160">
        <v>-1.9863364286720753E-9</v>
      </c>
      <c r="H17" s="130">
        <v>34988.672389271007</v>
      </c>
      <c r="I17" s="130">
        <v>34988.672389272993</v>
      </c>
      <c r="J17" s="133"/>
      <c r="K17" s="129" t="s">
        <v>153</v>
      </c>
      <c r="L17" s="160">
        <v>-8.0035533756017685E-9</v>
      </c>
      <c r="M17" s="130">
        <v>226926.12653789099</v>
      </c>
      <c r="N17" s="130">
        <v>226926.12653789899</v>
      </c>
      <c r="O17" s="133"/>
    </row>
    <row r="18" spans="1:15" x14ac:dyDescent="0.3">
      <c r="A18" s="129" t="s">
        <v>154</v>
      </c>
      <c r="B18" s="160">
        <v>4.0017766878008842E-9</v>
      </c>
      <c r="C18" s="130">
        <v>34573.812517732003</v>
      </c>
      <c r="D18" s="130">
        <v>34573.812517728002</v>
      </c>
      <c r="E18" s="133"/>
      <c r="F18" s="129" t="s">
        <v>154</v>
      </c>
      <c r="G18" s="160">
        <v>-9.8953023552894592E-10</v>
      </c>
      <c r="H18" s="130">
        <v>35180.82201271267</v>
      </c>
      <c r="I18" s="130">
        <v>35180.822012713659</v>
      </c>
      <c r="J18" s="133"/>
      <c r="K18" s="129" t="s">
        <v>154</v>
      </c>
      <c r="L18" s="160">
        <v>0</v>
      </c>
      <c r="M18" s="130">
        <v>231191.46199779201</v>
      </c>
      <c r="N18" s="130">
        <v>231191.46199779201</v>
      </c>
      <c r="O18" s="133"/>
    </row>
    <row r="19" spans="1:15" x14ac:dyDescent="0.3">
      <c r="A19" s="129" t="s">
        <v>155</v>
      </c>
      <c r="B19" s="160">
        <v>1.0040821507573128E-9</v>
      </c>
      <c r="C19" s="130">
        <v>34177.788184659003</v>
      </c>
      <c r="D19" s="130">
        <v>34177.788184657998</v>
      </c>
      <c r="E19" s="133"/>
      <c r="F19" s="129" t="s">
        <v>155</v>
      </c>
      <c r="G19" s="160">
        <v>6.6211214289069176E-10</v>
      </c>
      <c r="H19" s="130">
        <v>35627.873902138665</v>
      </c>
      <c r="I19" s="130">
        <v>35627.873902138002</v>
      </c>
      <c r="J19" s="133"/>
      <c r="K19" s="129" t="s">
        <v>155</v>
      </c>
      <c r="L19" s="160">
        <v>9.6042640507221222E-10</v>
      </c>
      <c r="M19" s="130">
        <v>234190.19606249998</v>
      </c>
      <c r="N19" s="130">
        <v>234190.19606249902</v>
      </c>
      <c r="O19" s="133"/>
    </row>
    <row r="20" spans="1:15" x14ac:dyDescent="0.3">
      <c r="A20" s="129" t="s">
        <v>156</v>
      </c>
      <c r="B20" s="160">
        <v>-4.9985828809440136E-9</v>
      </c>
      <c r="C20" s="130">
        <v>35156.829428142999</v>
      </c>
      <c r="D20" s="130">
        <v>35156.829428147998</v>
      </c>
      <c r="E20" s="133"/>
      <c r="F20" s="129" t="s">
        <v>156</v>
      </c>
      <c r="G20" s="160">
        <v>-2.3355823941528797E-9</v>
      </c>
      <c r="H20" s="130">
        <v>36313.812020063</v>
      </c>
      <c r="I20" s="130">
        <v>36313.812020065336</v>
      </c>
      <c r="J20" s="133"/>
      <c r="K20" s="129" t="s">
        <v>156</v>
      </c>
      <c r="L20" s="160">
        <v>-5.005858838558197E-9</v>
      </c>
      <c r="M20" s="130">
        <v>235143.70988498302</v>
      </c>
      <c r="N20" s="130">
        <v>235143.70988498803</v>
      </c>
      <c r="O20" s="133"/>
    </row>
    <row r="21" spans="1:15" x14ac:dyDescent="0.3">
      <c r="A21" s="129" t="s">
        <v>157</v>
      </c>
      <c r="B21" s="160">
        <v>1.0040821507573128E-9</v>
      </c>
      <c r="C21" s="130">
        <v>34936.725177065004</v>
      </c>
      <c r="D21" s="130">
        <v>34936.725177064</v>
      </c>
      <c r="E21" s="133"/>
      <c r="F21" s="129" t="s">
        <v>157</v>
      </c>
      <c r="G21" s="160">
        <v>1.3387762010097504E-9</v>
      </c>
      <c r="H21" s="130">
        <v>36078.211573093336</v>
      </c>
      <c r="I21" s="130">
        <v>36078.211573091998</v>
      </c>
      <c r="J21" s="133"/>
      <c r="K21" s="129" t="s">
        <v>157</v>
      </c>
      <c r="L21" s="160">
        <v>-2.0081643015146255E-9</v>
      </c>
      <c r="M21" s="130">
        <v>231859.59028771898</v>
      </c>
      <c r="N21" s="130">
        <v>231859.59028772099</v>
      </c>
      <c r="O21" s="133"/>
    </row>
    <row r="22" spans="1:15" x14ac:dyDescent="0.3">
      <c r="A22" s="129" t="s">
        <v>158</v>
      </c>
      <c r="B22" s="160">
        <v>0</v>
      </c>
      <c r="C22" s="130">
        <v>35452.752650164999</v>
      </c>
      <c r="D22" s="130">
        <v>35452.752650165006</v>
      </c>
      <c r="E22" s="133"/>
      <c r="F22" s="129" t="s">
        <v>158</v>
      </c>
      <c r="G22" s="160">
        <v>-6.6211214289069176E-10</v>
      </c>
      <c r="H22" s="130">
        <v>36340.886973573004</v>
      </c>
      <c r="I22" s="130">
        <v>36340.886973573666</v>
      </c>
      <c r="J22" s="133"/>
      <c r="K22" s="129" t="s">
        <v>158</v>
      </c>
      <c r="L22" s="160">
        <v>1.0186340659856796E-9</v>
      </c>
      <c r="M22" s="130">
        <v>234339.28005538601</v>
      </c>
      <c r="N22" s="130">
        <v>234339.280055385</v>
      </c>
      <c r="O22" s="133"/>
    </row>
    <row r="23" spans="1:15" x14ac:dyDescent="0.3">
      <c r="A23" s="129" t="s">
        <v>159</v>
      </c>
      <c r="B23" s="160">
        <v>2.0008883439004421E-9</v>
      </c>
      <c r="C23" s="130">
        <v>35795.843989986002</v>
      </c>
      <c r="D23" s="130">
        <v>35795.843989984001</v>
      </c>
      <c r="E23" s="133"/>
      <c r="F23" s="129" t="s">
        <v>159</v>
      </c>
      <c r="G23" s="160">
        <v>-2.990418579429388E-9</v>
      </c>
      <c r="H23" s="130">
        <v>36335.386607977336</v>
      </c>
      <c r="I23" s="130">
        <v>36335.386607980327</v>
      </c>
      <c r="J23" s="133"/>
      <c r="K23" s="129" t="s">
        <v>159</v>
      </c>
      <c r="L23" s="160">
        <v>1.100124791264534E-8</v>
      </c>
      <c r="M23" s="130">
        <v>239051.21484820201</v>
      </c>
      <c r="N23" s="130">
        <v>239051.21484819101</v>
      </c>
      <c r="O23" s="133"/>
    </row>
    <row r="24" spans="1:15" x14ac:dyDescent="0.3">
      <c r="A24" s="129" t="s">
        <v>160</v>
      </c>
      <c r="B24" s="160">
        <v>-5.005858838558197E-9</v>
      </c>
      <c r="C24" s="130">
        <v>34811.442078585998</v>
      </c>
      <c r="D24" s="130">
        <v>34811.442078591004</v>
      </c>
      <c r="E24" s="133"/>
      <c r="F24" s="129" t="s">
        <v>160</v>
      </c>
      <c r="G24" s="160">
        <v>-4.0090526454150677E-9</v>
      </c>
      <c r="H24" s="130">
        <v>36192.056792930329</v>
      </c>
      <c r="I24" s="130">
        <v>36192.056792934338</v>
      </c>
      <c r="J24" s="133"/>
      <c r="K24" s="129" t="s">
        <v>160</v>
      </c>
      <c r="L24" s="160">
        <v>2.9976945370435715E-9</v>
      </c>
      <c r="M24" s="130">
        <v>239506.59469957202</v>
      </c>
      <c r="N24" s="130">
        <v>239506.59469956902</v>
      </c>
      <c r="O24" s="133"/>
    </row>
    <row r="25" spans="1:15" x14ac:dyDescent="0.3">
      <c r="A25" s="129" t="s">
        <v>161</v>
      </c>
      <c r="B25" s="160">
        <v>4.0017766878008842E-9</v>
      </c>
      <c r="C25" s="130">
        <v>36149.487271256003</v>
      </c>
      <c r="D25" s="130">
        <v>36149.487271252001</v>
      </c>
      <c r="E25" s="133"/>
      <c r="F25" s="129" t="s">
        <v>161</v>
      </c>
      <c r="G25" s="160">
        <v>1.96669134311378E-8</v>
      </c>
      <c r="H25" s="130">
        <v>36214.237472836001</v>
      </c>
      <c r="I25" s="130">
        <v>36214.237472816334</v>
      </c>
      <c r="J25" s="133"/>
      <c r="K25" s="129" t="s">
        <v>161</v>
      </c>
      <c r="L25" s="160">
        <v>-9.8953023552894592E-10</v>
      </c>
      <c r="M25" s="130">
        <v>245533.89468225904</v>
      </c>
      <c r="N25" s="130">
        <v>245533.89468226003</v>
      </c>
      <c r="O25" s="133"/>
    </row>
    <row r="26" spans="1:15" x14ac:dyDescent="0.3">
      <c r="A26" s="129" t="s">
        <v>162</v>
      </c>
      <c r="B26" s="160">
        <v>-3.9945007301867008E-9</v>
      </c>
      <c r="C26" s="130">
        <v>37569.603301702999</v>
      </c>
      <c r="D26" s="130">
        <v>37569.603301706993</v>
      </c>
      <c r="E26" s="133"/>
      <c r="F26" s="129" t="s">
        <v>162</v>
      </c>
      <c r="G26" s="160">
        <v>2.6630004867911339E-9</v>
      </c>
      <c r="H26" s="130">
        <v>36134.689948991996</v>
      </c>
      <c r="I26" s="130">
        <v>36134.689948989333</v>
      </c>
      <c r="J26" s="133"/>
      <c r="K26" s="129" t="s">
        <v>162</v>
      </c>
      <c r="L26" s="160">
        <v>-5.005858838558197E-9</v>
      </c>
      <c r="M26" s="130">
        <v>238754.926364649</v>
      </c>
      <c r="N26" s="130">
        <v>238754.92636465401</v>
      </c>
      <c r="O26" s="133"/>
    </row>
    <row r="27" spans="1:15" x14ac:dyDescent="0.3">
      <c r="A27" s="129" t="s">
        <v>163</v>
      </c>
      <c r="B27" s="160">
        <v>-4.0017766878008842E-9</v>
      </c>
      <c r="C27" s="130">
        <v>37547.320096984004</v>
      </c>
      <c r="D27" s="130">
        <v>37547.320096988005</v>
      </c>
      <c r="E27" s="133"/>
      <c r="F27" s="129" t="s">
        <v>163</v>
      </c>
      <c r="G27" s="160">
        <v>3.3323885872960091E-9</v>
      </c>
      <c r="H27" s="130">
        <v>36887.736937575668</v>
      </c>
      <c r="I27" s="130">
        <v>36887.736937572336</v>
      </c>
      <c r="J27" s="133"/>
      <c r="K27" s="129" t="s">
        <v>163</v>
      </c>
      <c r="L27" s="160">
        <v>2.9976945370435715E-9</v>
      </c>
      <c r="M27" s="130">
        <v>248141.557613596</v>
      </c>
      <c r="N27" s="130">
        <v>248141.557613593</v>
      </c>
      <c r="O27" s="133"/>
    </row>
    <row r="28" spans="1:15" x14ac:dyDescent="0.3">
      <c r="A28" s="129" t="s">
        <v>164</v>
      </c>
      <c r="B28" s="160">
        <v>5.005858838558197E-9</v>
      </c>
      <c r="C28" s="130">
        <v>38031.592001896999</v>
      </c>
      <c r="D28" s="130">
        <v>38031.592001891993</v>
      </c>
      <c r="E28" s="133"/>
      <c r="F28" s="129" t="s">
        <v>164</v>
      </c>
      <c r="G28" s="160">
        <v>2.9976945370435715E-9</v>
      </c>
      <c r="H28" s="130">
        <v>38364.100875156328</v>
      </c>
      <c r="I28" s="130">
        <v>38364.10087515333</v>
      </c>
      <c r="J28" s="133"/>
      <c r="K28" s="129" t="s">
        <v>164</v>
      </c>
      <c r="L28" s="160">
        <v>-9.8953023552894592E-10</v>
      </c>
      <c r="M28" s="130">
        <v>254070.73318432501</v>
      </c>
      <c r="N28" s="130">
        <v>254070.733184326</v>
      </c>
      <c r="O28" s="133"/>
    </row>
    <row r="29" spans="1:15" x14ac:dyDescent="0.3">
      <c r="A29" s="129" t="s">
        <v>165</v>
      </c>
      <c r="B29" s="160">
        <v>-2.9976945370435715E-9</v>
      </c>
      <c r="C29" s="130">
        <v>39133.859132447004</v>
      </c>
      <c r="D29" s="130">
        <v>39133.859132450001</v>
      </c>
      <c r="E29" s="133"/>
      <c r="F29" s="129" t="s">
        <v>165</v>
      </c>
      <c r="G29" s="160">
        <v>6.337359081953764E-9</v>
      </c>
      <c r="H29" s="130">
        <v>37870.352649550332</v>
      </c>
      <c r="I29" s="130">
        <v>37870.352649543995</v>
      </c>
      <c r="J29" s="133"/>
      <c r="K29" s="129" t="s">
        <v>165</v>
      </c>
      <c r="L29" s="160">
        <v>2.066371962428093E-9</v>
      </c>
      <c r="M29" s="130">
        <v>253195.61497915702</v>
      </c>
      <c r="N29" s="130">
        <v>253195.61497915495</v>
      </c>
      <c r="O29" s="133"/>
    </row>
    <row r="30" spans="1:15" x14ac:dyDescent="0.3">
      <c r="A30" s="129" t="s">
        <v>166</v>
      </c>
      <c r="B30" s="160">
        <v>-6.9994712248444557E-9</v>
      </c>
      <c r="C30" s="130">
        <v>39280.583061988</v>
      </c>
      <c r="D30" s="130">
        <v>39280.583061994999</v>
      </c>
      <c r="E30" s="133"/>
      <c r="F30" s="129" t="s">
        <v>166</v>
      </c>
      <c r="G30" s="160">
        <v>0</v>
      </c>
      <c r="H30" s="130">
        <v>38903.754523550997</v>
      </c>
      <c r="I30" s="130">
        <v>38903.754523550997</v>
      </c>
      <c r="J30" s="133"/>
      <c r="K30" s="129" t="s">
        <v>166</v>
      </c>
      <c r="L30" s="160">
        <v>4.0163286030292511E-9</v>
      </c>
      <c r="M30" s="130">
        <v>256639.18181976202</v>
      </c>
      <c r="N30" s="130">
        <v>256639.181819758</v>
      </c>
      <c r="O30" s="133"/>
    </row>
    <row r="31" spans="1:15" x14ac:dyDescent="0.3">
      <c r="A31" s="129" t="s">
        <v>167</v>
      </c>
      <c r="B31" s="160">
        <v>-9.9680619314312935E-10</v>
      </c>
      <c r="C31" s="130">
        <v>40257.941795842002</v>
      </c>
      <c r="D31" s="130">
        <v>40257.941795842999</v>
      </c>
      <c r="E31" s="133"/>
      <c r="F31" s="129" t="s">
        <v>167</v>
      </c>
      <c r="G31" s="160">
        <v>-8.3309714682400227E-9</v>
      </c>
      <c r="H31" s="130">
        <v>39415.910787235334</v>
      </c>
      <c r="I31" s="130">
        <v>39415.910787243665</v>
      </c>
      <c r="J31" s="133"/>
      <c r="K31" s="129" t="s">
        <v>167</v>
      </c>
      <c r="L31" s="160">
        <v>-4.9476511776447296E-9</v>
      </c>
      <c r="M31" s="130">
        <v>267124.37148419302</v>
      </c>
      <c r="N31" s="130">
        <v>267124.37148419797</v>
      </c>
      <c r="O31" s="133"/>
    </row>
    <row r="32" spans="1:15" x14ac:dyDescent="0.3">
      <c r="A32" s="129" t="s">
        <v>168</v>
      </c>
      <c r="B32" s="160">
        <v>-2.0008883439004421E-9</v>
      </c>
      <c r="C32" s="130">
        <v>40176.140736777998</v>
      </c>
      <c r="D32" s="130">
        <v>40176.140736779998</v>
      </c>
      <c r="E32" s="133"/>
      <c r="F32" s="129" t="s">
        <v>168</v>
      </c>
      <c r="G32" s="160">
        <v>-1.2332748156040907E-8</v>
      </c>
      <c r="H32" s="130">
        <v>39723.21740119467</v>
      </c>
      <c r="I32" s="130">
        <v>39723.217401207003</v>
      </c>
      <c r="J32" s="133"/>
      <c r="K32" s="129" t="s">
        <v>168</v>
      </c>
      <c r="L32" s="160">
        <v>3.9581209421157837E-9</v>
      </c>
      <c r="M32" s="130">
        <v>265237.03384917998</v>
      </c>
      <c r="N32" s="130">
        <v>265237.03384917602</v>
      </c>
      <c r="O32" s="133"/>
    </row>
    <row r="33" spans="1:15" x14ac:dyDescent="0.3">
      <c r="A33" s="129" t="s">
        <v>169</v>
      </c>
      <c r="B33" s="160">
        <v>0</v>
      </c>
      <c r="C33" s="130">
        <v>38590.507592658003</v>
      </c>
      <c r="D33" s="130">
        <v>38590.507592657996</v>
      </c>
      <c r="E33" s="133"/>
      <c r="F33" s="129" t="s">
        <v>169</v>
      </c>
      <c r="G33" s="160">
        <v>3.2741809263825417E-10</v>
      </c>
      <c r="H33" s="130">
        <v>38479.014941823662</v>
      </c>
      <c r="I33" s="130">
        <v>38479.014941823334</v>
      </c>
      <c r="J33" s="133"/>
      <c r="K33" s="129" t="s">
        <v>169</v>
      </c>
      <c r="L33" s="160">
        <v>1.0186340659856796E-9</v>
      </c>
      <c r="M33" s="130">
        <v>257464.04505520401</v>
      </c>
      <c r="N33" s="130">
        <v>257464.04505520299</v>
      </c>
      <c r="O33" s="133"/>
    </row>
    <row r="34" spans="1:15" x14ac:dyDescent="0.3">
      <c r="A34" s="129" t="s">
        <v>170</v>
      </c>
      <c r="B34" s="160">
        <v>1.0040821507573128E-9</v>
      </c>
      <c r="C34" s="130">
        <v>38343.058374045002</v>
      </c>
      <c r="D34" s="130">
        <v>38343.058374043998</v>
      </c>
      <c r="E34" s="133"/>
      <c r="F34" s="129" t="s">
        <v>170</v>
      </c>
      <c r="G34" s="160">
        <v>1.7666025087237358E-8</v>
      </c>
      <c r="H34" s="130">
        <v>38659.418361029995</v>
      </c>
      <c r="I34" s="130">
        <v>38659.418361012329</v>
      </c>
      <c r="J34" s="133"/>
      <c r="K34" s="129" t="s">
        <v>170</v>
      </c>
      <c r="L34" s="160">
        <v>1.9790604710578918E-9</v>
      </c>
      <c r="M34" s="130">
        <v>257335.15905745199</v>
      </c>
      <c r="N34" s="130">
        <v>257335.15905745002</v>
      </c>
      <c r="O34" s="133"/>
    </row>
    <row r="35" spans="1:15" x14ac:dyDescent="0.3">
      <c r="A35" s="129" t="s">
        <v>171</v>
      </c>
      <c r="B35" s="160">
        <v>-2.0008883439004421E-9</v>
      </c>
      <c r="C35" s="130">
        <v>40535.986114785999</v>
      </c>
      <c r="D35" s="130">
        <v>40535.986114788</v>
      </c>
      <c r="E35" s="133"/>
      <c r="F35" s="129" t="s">
        <v>171</v>
      </c>
      <c r="G35" s="160">
        <v>-1.0040821507573128E-9</v>
      </c>
      <c r="H35" s="130">
        <v>40294.808974546999</v>
      </c>
      <c r="I35" s="130">
        <v>40294.808974548003</v>
      </c>
      <c r="J35" s="133"/>
      <c r="K35" s="129" t="s">
        <v>171</v>
      </c>
      <c r="L35" s="160">
        <v>9.8953023552894592E-10</v>
      </c>
      <c r="M35" s="130">
        <v>272568.47946433799</v>
      </c>
      <c r="N35" s="130">
        <v>272568.479464337</v>
      </c>
      <c r="O35" s="133"/>
    </row>
    <row r="36" spans="1:15" x14ac:dyDescent="0.3">
      <c r="A36" s="129" t="s">
        <v>172</v>
      </c>
      <c r="B36" s="160">
        <v>-2.990418579429388E-9</v>
      </c>
      <c r="C36" s="130">
        <v>37874.697536598003</v>
      </c>
      <c r="D36" s="130">
        <v>37874.697536600994</v>
      </c>
      <c r="E36" s="133"/>
      <c r="F36" s="129" t="s">
        <v>172</v>
      </c>
      <c r="G36" s="160">
        <v>-9.9680619314312935E-10</v>
      </c>
      <c r="H36" s="130">
        <v>39048.609508799665</v>
      </c>
      <c r="I36" s="130">
        <v>39048.609508800662</v>
      </c>
      <c r="J36" s="133"/>
      <c r="K36" s="129" t="s">
        <v>172</v>
      </c>
      <c r="L36" s="160">
        <v>6.9849193096160889E-9</v>
      </c>
      <c r="M36" s="130">
        <v>265095.09968374</v>
      </c>
      <c r="N36" s="130">
        <v>265095.09968373302</v>
      </c>
      <c r="O36" s="133"/>
    </row>
    <row r="37" spans="1:15" x14ac:dyDescent="0.3">
      <c r="A37" s="129" t="s">
        <v>173</v>
      </c>
      <c r="B37" s="160">
        <v>-9.9680619314312935E-10</v>
      </c>
      <c r="C37" s="130">
        <v>38178.705275084998</v>
      </c>
      <c r="D37" s="130">
        <v>38178.705275085995</v>
      </c>
      <c r="E37" s="133"/>
      <c r="F37" s="129" t="s">
        <v>173</v>
      </c>
      <c r="G37" s="160">
        <v>-1.3315002433955669E-9</v>
      </c>
      <c r="H37" s="130">
        <v>38339.30069583367</v>
      </c>
      <c r="I37" s="130">
        <v>38339.300695835002</v>
      </c>
      <c r="J37" s="133"/>
      <c r="K37" s="129" t="s">
        <v>173</v>
      </c>
      <c r="L37" s="160">
        <v>-2.9685907065868378E-9</v>
      </c>
      <c r="M37" s="130">
        <v>254942.06424807903</v>
      </c>
      <c r="N37" s="130">
        <v>254942.064248082</v>
      </c>
      <c r="O37" s="133"/>
    </row>
    <row r="38" spans="1:15" x14ac:dyDescent="0.3">
      <c r="A38" s="129" t="s">
        <v>174</v>
      </c>
      <c r="B38" s="160">
        <v>-4.0017766878008842E-9</v>
      </c>
      <c r="C38" s="130">
        <v>35104.019640972998</v>
      </c>
      <c r="D38" s="130">
        <v>35104.019640977</v>
      </c>
      <c r="E38" s="133"/>
      <c r="F38" s="129" t="s">
        <v>174</v>
      </c>
      <c r="G38" s="160">
        <v>-6.6938810050487518E-10</v>
      </c>
      <c r="H38" s="130">
        <v>35671.692929295663</v>
      </c>
      <c r="I38" s="130">
        <v>35671.692929296332</v>
      </c>
      <c r="J38" s="133"/>
      <c r="K38" s="129" t="s">
        <v>174</v>
      </c>
      <c r="L38" s="160">
        <v>-8.0035533756017685E-9</v>
      </c>
      <c r="M38" s="130">
        <v>239787.056053612</v>
      </c>
      <c r="N38" s="130">
        <v>239787.05605362001</v>
      </c>
      <c r="O38" s="133"/>
    </row>
    <row r="39" spans="1:15" x14ac:dyDescent="0.3">
      <c r="A39" s="129" t="s">
        <v>175</v>
      </c>
      <c r="B39" s="160">
        <v>2.0008883439004421E-9</v>
      </c>
      <c r="C39" s="130">
        <v>32066.570120666001</v>
      </c>
      <c r="D39" s="130">
        <v>32066.570120664001</v>
      </c>
      <c r="E39" s="133"/>
      <c r="F39" s="129" t="s">
        <v>175</v>
      </c>
      <c r="G39" s="160">
        <v>-1.4995748642832041E-8</v>
      </c>
      <c r="H39" s="130">
        <v>33005.904877948335</v>
      </c>
      <c r="I39" s="130">
        <v>33005.90487796333</v>
      </c>
      <c r="J39" s="133"/>
      <c r="K39" s="129" t="s">
        <v>175</v>
      </c>
      <c r="L39" s="160">
        <v>-5.005858838558197E-9</v>
      </c>
      <c r="M39" s="130">
        <v>231840.62212880398</v>
      </c>
      <c r="N39" s="130">
        <v>231840.62212880899</v>
      </c>
      <c r="O39" s="133"/>
    </row>
    <row r="40" spans="1:15" x14ac:dyDescent="0.3">
      <c r="A40" s="129" t="s">
        <v>176</v>
      </c>
      <c r="B40" s="160">
        <v>6.0026650317013264E-9</v>
      </c>
      <c r="C40" s="130">
        <v>32931.269301207001</v>
      </c>
      <c r="D40" s="130">
        <v>32931.269301200999</v>
      </c>
      <c r="E40" s="133"/>
      <c r="F40" s="129" t="s">
        <v>176</v>
      </c>
      <c r="G40" s="160">
        <v>-1.0662915883585811E-8</v>
      </c>
      <c r="H40" s="130">
        <v>31961.650150005338</v>
      </c>
      <c r="I40" s="130">
        <v>31961.650150016001</v>
      </c>
      <c r="J40" s="133"/>
      <c r="K40" s="129" t="s">
        <v>176</v>
      </c>
      <c r="L40" s="160">
        <v>-2.9685907065868378E-9</v>
      </c>
      <c r="M40" s="130">
        <v>225858.60303514701</v>
      </c>
      <c r="N40" s="130">
        <v>225858.60303514998</v>
      </c>
      <c r="O40" s="133"/>
    </row>
    <row r="41" spans="1:15" x14ac:dyDescent="0.3">
      <c r="A41" s="129" t="s">
        <v>177</v>
      </c>
      <c r="B41" s="160">
        <v>-4.0017766878008842E-9</v>
      </c>
      <c r="C41" s="130">
        <v>33534.719352102999</v>
      </c>
      <c r="D41" s="130">
        <v>33534.719352107</v>
      </c>
      <c r="E41" s="133"/>
      <c r="F41" s="129" t="s">
        <v>177</v>
      </c>
      <c r="G41" s="160">
        <v>5.6679709814488888E-9</v>
      </c>
      <c r="H41" s="130">
        <v>33776.054342673335</v>
      </c>
      <c r="I41" s="130">
        <v>33776.054342667667</v>
      </c>
      <c r="J41" s="133"/>
      <c r="K41" s="129" t="s">
        <v>177</v>
      </c>
      <c r="L41" s="160">
        <v>-3.9872247725725174E-9</v>
      </c>
      <c r="M41" s="130">
        <v>230006.66259417799</v>
      </c>
      <c r="N41" s="130">
        <v>230006.66259418198</v>
      </c>
      <c r="O41" s="133"/>
    </row>
    <row r="42" spans="1:15" x14ac:dyDescent="0.3">
      <c r="A42" s="129" t="s">
        <v>178</v>
      </c>
      <c r="B42" s="160">
        <v>-9.9680619314312935E-10</v>
      </c>
      <c r="C42" s="130">
        <v>34002.466394139003</v>
      </c>
      <c r="D42" s="130">
        <v>34002.466394139999</v>
      </c>
      <c r="E42" s="133"/>
      <c r="F42" s="129" t="s">
        <v>178</v>
      </c>
      <c r="G42" s="160">
        <v>-6.6211214289069176E-10</v>
      </c>
      <c r="H42" s="130">
        <v>33178.151175214669</v>
      </c>
      <c r="I42" s="130">
        <v>33178.151175215331</v>
      </c>
      <c r="J42" s="133"/>
      <c r="K42" s="129" t="s">
        <v>178</v>
      </c>
      <c r="L42" s="160">
        <v>0</v>
      </c>
      <c r="M42" s="130">
        <v>235208.10695853501</v>
      </c>
      <c r="N42" s="130">
        <v>235208.10695853501</v>
      </c>
      <c r="O42" s="133"/>
    </row>
    <row r="43" spans="1:15" x14ac:dyDescent="0.3">
      <c r="A43" s="129" t="s">
        <v>179</v>
      </c>
      <c r="B43" s="160">
        <v>0</v>
      </c>
      <c r="C43" s="130">
        <v>35216.136619980003</v>
      </c>
      <c r="D43" s="130">
        <v>35216.136619979996</v>
      </c>
      <c r="E43" s="133"/>
      <c r="F43" s="129" t="s">
        <v>179</v>
      </c>
      <c r="G43" s="160">
        <v>-1.6007106751203537E-8</v>
      </c>
      <c r="H43" s="130">
        <v>33692.898610440665</v>
      </c>
      <c r="I43" s="130">
        <v>33692.898610456672</v>
      </c>
      <c r="J43" s="133"/>
      <c r="K43" s="129" t="s">
        <v>179</v>
      </c>
      <c r="L43" s="160">
        <v>-1.9790604710578918E-9</v>
      </c>
      <c r="M43" s="130">
        <v>238565.41087899904</v>
      </c>
      <c r="N43" s="130">
        <v>238565.41087900102</v>
      </c>
      <c r="O43" s="133"/>
    </row>
    <row r="44" spans="1:15" x14ac:dyDescent="0.3">
      <c r="A44" s="129" t="s">
        <v>180</v>
      </c>
      <c r="B44" s="160">
        <v>-9.8953023552894592E-10</v>
      </c>
      <c r="C44" s="130">
        <v>36764.758628938005</v>
      </c>
      <c r="D44" s="130">
        <v>36764.758628938995</v>
      </c>
      <c r="E44" s="133"/>
      <c r="F44" s="129" t="s">
        <v>180</v>
      </c>
      <c r="G44" s="160">
        <v>3.0049704946577549E-9</v>
      </c>
      <c r="H44" s="130">
        <v>36204.21628409667</v>
      </c>
      <c r="I44" s="130">
        <v>36204.216284093665</v>
      </c>
      <c r="J44" s="133"/>
      <c r="K44" s="129" t="s">
        <v>180</v>
      </c>
      <c r="L44" s="160">
        <v>-7.9744495451450348E-9</v>
      </c>
      <c r="M44" s="130">
        <v>249782.05895179301</v>
      </c>
      <c r="N44" s="130">
        <v>249782.05895180098</v>
      </c>
      <c r="O44" s="133"/>
    </row>
    <row r="45" spans="1:15" x14ac:dyDescent="0.3">
      <c r="A45" s="129" t="s">
        <v>181</v>
      </c>
      <c r="B45" s="160">
        <v>2.9976945370435715E-9</v>
      </c>
      <c r="C45" s="130">
        <v>38134.331162798997</v>
      </c>
      <c r="D45" s="130">
        <v>38134.331162795999</v>
      </c>
      <c r="E45" s="133"/>
      <c r="F45" s="129" t="s">
        <v>181</v>
      </c>
      <c r="G45" s="160">
        <v>-1.3315002433955669E-9</v>
      </c>
      <c r="H45" s="130">
        <v>36968.815026115335</v>
      </c>
      <c r="I45" s="130">
        <v>36968.815026116667</v>
      </c>
      <c r="J45" s="133"/>
      <c r="K45" s="129" t="s">
        <v>181</v>
      </c>
      <c r="L45" s="160">
        <v>-2.0081643015146255E-9</v>
      </c>
      <c r="M45" s="130">
        <v>254614.64229895099</v>
      </c>
      <c r="N45" s="130">
        <v>254614.642298953</v>
      </c>
      <c r="O45" s="133"/>
    </row>
    <row r="46" spans="1:15" x14ac:dyDescent="0.3">
      <c r="A46" s="129" t="s">
        <v>182</v>
      </c>
      <c r="B46" s="160">
        <v>-2.0008883439004421E-9</v>
      </c>
      <c r="C46" s="130">
        <v>38919.384769679993</v>
      </c>
      <c r="D46" s="130">
        <v>38919.384769681994</v>
      </c>
      <c r="E46" s="133"/>
      <c r="F46" s="129" t="s">
        <v>182</v>
      </c>
      <c r="G46" s="160">
        <v>2.3355823941528797E-9</v>
      </c>
      <c r="H46" s="130">
        <v>37902.275938477003</v>
      </c>
      <c r="I46" s="130">
        <v>37902.275938474668</v>
      </c>
      <c r="J46" s="133"/>
      <c r="K46" s="129" t="s">
        <v>182</v>
      </c>
      <c r="L46" s="160">
        <v>-9.3132257461547852E-10</v>
      </c>
      <c r="M46" s="130">
        <v>256162.29668795003</v>
      </c>
      <c r="N46" s="130">
        <v>256162.29668795096</v>
      </c>
      <c r="O46" s="133"/>
    </row>
    <row r="47" spans="1:15" x14ac:dyDescent="0.3">
      <c r="A47" s="129" t="s">
        <v>183</v>
      </c>
      <c r="B47" s="160">
        <v>-3.0049704946577549E-9</v>
      </c>
      <c r="C47" s="130">
        <v>38439.857753955999</v>
      </c>
      <c r="D47" s="130">
        <v>38439.857753959004</v>
      </c>
      <c r="E47" s="133"/>
      <c r="F47" s="129" t="s">
        <v>183</v>
      </c>
      <c r="G47" s="160">
        <v>-3.6670826375484467E-9</v>
      </c>
      <c r="H47" s="130">
        <v>38697.55633929</v>
      </c>
      <c r="I47" s="130">
        <v>38697.556339293667</v>
      </c>
      <c r="J47" s="133"/>
      <c r="K47" s="129" t="s">
        <v>183</v>
      </c>
      <c r="L47" s="160">
        <v>-1.0011717677116394E-8</v>
      </c>
      <c r="M47" s="130">
        <v>260148.479343215</v>
      </c>
      <c r="N47" s="130">
        <v>260148.47934322502</v>
      </c>
      <c r="O47" s="133"/>
    </row>
    <row r="48" spans="1:15" x14ac:dyDescent="0.3">
      <c r="A48" s="129" t="s">
        <v>184</v>
      </c>
      <c r="B48" s="160">
        <v>-6.0026650317013264E-9</v>
      </c>
      <c r="C48" s="130">
        <v>36964.882566692999</v>
      </c>
      <c r="D48" s="130">
        <v>36964.882566699001</v>
      </c>
      <c r="E48" s="133"/>
      <c r="F48" s="129" t="s">
        <v>184</v>
      </c>
      <c r="G48" s="160">
        <v>4.6711647883057594E-9</v>
      </c>
      <c r="H48" s="130">
        <v>37763.784946081665</v>
      </c>
      <c r="I48" s="130">
        <v>37763.784946076994</v>
      </c>
      <c r="J48" s="133"/>
      <c r="K48" s="129" t="s">
        <v>184</v>
      </c>
      <c r="L48" s="160">
        <v>-7.9744495451450348E-9</v>
      </c>
      <c r="M48" s="130">
        <v>259733.50555688801</v>
      </c>
      <c r="N48" s="130">
        <v>259733.50555689598</v>
      </c>
      <c r="O48" s="133"/>
    </row>
    <row r="49" spans="1:15" x14ac:dyDescent="0.3">
      <c r="A49" s="129" t="s">
        <v>185</v>
      </c>
      <c r="B49" s="160">
        <v>3.0049704946577549E-9</v>
      </c>
      <c r="C49" s="130">
        <v>38024.773262358001</v>
      </c>
      <c r="D49" s="130">
        <v>38024.773262354996</v>
      </c>
      <c r="E49" s="133"/>
      <c r="F49" s="129" t="s">
        <v>185</v>
      </c>
      <c r="G49" s="160">
        <v>-3.3469405025243759E-10</v>
      </c>
      <c r="H49" s="130">
        <v>36875.792879699999</v>
      </c>
      <c r="I49" s="130">
        <v>36875.792879700333</v>
      </c>
      <c r="J49" s="133"/>
      <c r="K49" s="129" t="s">
        <v>185</v>
      </c>
      <c r="L49" s="160">
        <v>5.9953890740871429E-9</v>
      </c>
      <c r="M49" s="130">
        <v>261878.48461892299</v>
      </c>
      <c r="N49" s="130">
        <v>261878.48461891699</v>
      </c>
      <c r="O49" s="133"/>
    </row>
    <row r="50" spans="1:15" x14ac:dyDescent="0.3">
      <c r="A50" s="129" t="s">
        <v>186</v>
      </c>
      <c r="B50" s="160">
        <v>1.9936123862862587E-9</v>
      </c>
      <c r="C50" s="130">
        <v>38199.586636653999</v>
      </c>
      <c r="D50" s="130">
        <v>38199.586636652006</v>
      </c>
      <c r="E50" s="133"/>
      <c r="F50" s="129" t="s">
        <v>186</v>
      </c>
      <c r="G50" s="160">
        <v>2.6775524020195007E-9</v>
      </c>
      <c r="H50" s="130">
        <v>37160.991689404007</v>
      </c>
      <c r="I50" s="130">
        <v>37160.991689401329</v>
      </c>
      <c r="J50" s="133"/>
      <c r="K50" s="129" t="s">
        <v>186</v>
      </c>
      <c r="L50" s="160">
        <v>5.005858838558197E-9</v>
      </c>
      <c r="M50" s="130">
        <v>262836.67915360001</v>
      </c>
      <c r="N50" s="130">
        <v>262836.679153595</v>
      </c>
      <c r="O50" s="133"/>
    </row>
    <row r="51" spans="1:15" x14ac:dyDescent="0.3">
      <c r="A51" s="129" t="s">
        <v>187</v>
      </c>
      <c r="B51" s="160">
        <v>5.005858838558197E-9</v>
      </c>
      <c r="C51" s="130">
        <v>36069.570478845002</v>
      </c>
      <c r="D51" s="130">
        <v>36069.570478839996</v>
      </c>
      <c r="E51" s="133"/>
      <c r="F51" s="129" t="s">
        <v>187</v>
      </c>
      <c r="G51" s="160">
        <v>-3.3396645449101925E-9</v>
      </c>
      <c r="H51" s="130">
        <v>36557.23226278666</v>
      </c>
      <c r="I51" s="130">
        <v>36557.232262789999</v>
      </c>
      <c r="J51" s="133"/>
      <c r="K51" s="129" t="s">
        <v>187</v>
      </c>
      <c r="L51" s="160">
        <v>9.0221874415874481E-9</v>
      </c>
      <c r="M51" s="130">
        <v>259441.10859319003</v>
      </c>
      <c r="N51" s="130">
        <v>259441.10859318101</v>
      </c>
      <c r="O51" s="133"/>
    </row>
    <row r="52" spans="1:15" x14ac:dyDescent="0.3">
      <c r="A52" s="129" t="s">
        <v>188</v>
      </c>
      <c r="B52" s="160">
        <v>2.0008883439004421E-9</v>
      </c>
      <c r="C52" s="130">
        <v>35518.107761317005</v>
      </c>
      <c r="D52" s="130">
        <v>35518.107761315005</v>
      </c>
      <c r="E52" s="133"/>
      <c r="F52" s="129" t="s">
        <v>188</v>
      </c>
      <c r="G52" s="160">
        <v>-3.3469405025243759E-10</v>
      </c>
      <c r="H52" s="130">
        <v>35394.915729902335</v>
      </c>
      <c r="I52" s="130">
        <v>35394.91572990267</v>
      </c>
      <c r="J52" s="133"/>
      <c r="K52" s="129" t="s">
        <v>188</v>
      </c>
      <c r="L52" s="160">
        <v>-2.0081643015146255E-9</v>
      </c>
      <c r="M52" s="130">
        <v>248515.87604120499</v>
      </c>
      <c r="N52" s="130">
        <v>248515.876041207</v>
      </c>
      <c r="O52" s="133"/>
    </row>
    <row r="53" spans="1:15" x14ac:dyDescent="0.3">
      <c r="A53" s="129" t="s">
        <v>189</v>
      </c>
      <c r="B53" s="160">
        <v>-2.0008883439004421E-9</v>
      </c>
      <c r="C53" s="130">
        <v>35513.316240214997</v>
      </c>
      <c r="D53" s="130">
        <v>35513.316240216998</v>
      </c>
      <c r="E53" s="133"/>
      <c r="F53" s="129" t="s">
        <v>189</v>
      </c>
      <c r="G53" s="160">
        <v>3.3469405025243759E-10</v>
      </c>
      <c r="H53" s="130">
        <v>35286.623069580666</v>
      </c>
      <c r="I53" s="130">
        <v>35286.623069580332</v>
      </c>
      <c r="J53" s="133"/>
      <c r="K53" s="129" t="s">
        <v>189</v>
      </c>
      <c r="L53" s="160">
        <v>-9.6042640507221222E-10</v>
      </c>
      <c r="M53" s="130">
        <v>245577.245959127</v>
      </c>
      <c r="N53" s="130">
        <v>245577.24595912796</v>
      </c>
      <c r="O53" s="133"/>
    </row>
    <row r="54" spans="1:15" x14ac:dyDescent="0.3">
      <c r="A54" s="129" t="s">
        <v>190</v>
      </c>
      <c r="B54" s="160">
        <v>2.9976945370435715E-9</v>
      </c>
      <c r="C54" s="130">
        <v>34336.933501380001</v>
      </c>
      <c r="D54" s="130">
        <v>34336.933501377003</v>
      </c>
      <c r="E54" s="133"/>
      <c r="F54" s="129" t="s">
        <v>190</v>
      </c>
      <c r="G54" s="160">
        <v>1.6661942936480045E-9</v>
      </c>
      <c r="H54" s="130">
        <v>34312.603832692002</v>
      </c>
      <c r="I54" s="130">
        <v>34312.603832690336</v>
      </c>
      <c r="J54" s="133"/>
      <c r="K54" s="129" t="s">
        <v>190</v>
      </c>
      <c r="L54" s="160">
        <v>-2.0372681319713593E-9</v>
      </c>
      <c r="M54" s="130">
        <v>240822.226144113</v>
      </c>
      <c r="N54" s="130">
        <v>240822.22614411503</v>
      </c>
      <c r="O54" s="133"/>
    </row>
    <row r="55" spans="1:15" x14ac:dyDescent="0.3">
      <c r="A55" s="129" t="s">
        <v>191</v>
      </c>
      <c r="B55" s="160">
        <v>1.9936123862862587E-9</v>
      </c>
      <c r="C55" s="130">
        <v>34919.390366371998</v>
      </c>
      <c r="D55" s="130">
        <v>34919.390366370004</v>
      </c>
      <c r="E55" s="133"/>
      <c r="F55" s="129" t="s">
        <v>191</v>
      </c>
      <c r="G55" s="160">
        <v>-1.0040821507573128E-9</v>
      </c>
      <c r="H55" s="130">
        <v>34917.275048163669</v>
      </c>
      <c r="I55" s="130">
        <v>34917.275048164673</v>
      </c>
      <c r="J55" s="133"/>
      <c r="K55" s="129" t="s">
        <v>191</v>
      </c>
      <c r="L55" s="160">
        <v>7.9744495451450348E-9</v>
      </c>
      <c r="M55" s="130">
        <v>255284.270531944</v>
      </c>
      <c r="N55" s="130">
        <v>255284.27053193602</v>
      </c>
      <c r="O55" s="133"/>
    </row>
    <row r="56" spans="1:15" x14ac:dyDescent="0.3">
      <c r="A56" s="129" t="s">
        <v>192</v>
      </c>
      <c r="B56" s="160">
        <v>2.9976945370435715E-9</v>
      </c>
      <c r="C56" s="130">
        <v>35042.188298768</v>
      </c>
      <c r="D56" s="130">
        <v>35042.188298765002</v>
      </c>
      <c r="E56" s="133"/>
      <c r="F56" s="129" t="s">
        <v>192</v>
      </c>
      <c r="G56" s="160">
        <v>-1.3998942449688911E-8</v>
      </c>
      <c r="H56" s="130">
        <v>34958.919646942668</v>
      </c>
      <c r="I56" s="130">
        <v>34958.919646956667</v>
      </c>
      <c r="J56" s="133"/>
      <c r="K56" s="129" t="s">
        <v>192</v>
      </c>
      <c r="L56" s="160">
        <v>-1.0186340659856796E-9</v>
      </c>
      <c r="M56" s="130">
        <v>252277.58621626598</v>
      </c>
      <c r="N56" s="130">
        <v>252277.58621626699</v>
      </c>
      <c r="O56" s="133"/>
    </row>
    <row r="57" spans="1:15" x14ac:dyDescent="0.3">
      <c r="A57" s="129" t="s">
        <v>193</v>
      </c>
      <c r="B57" s="160">
        <v>-7.9962774179875851E-9</v>
      </c>
      <c r="C57" s="130">
        <v>34895.940729415001</v>
      </c>
      <c r="D57" s="130">
        <v>34895.940729422997</v>
      </c>
      <c r="E57" s="133"/>
      <c r="F57" s="129" t="s">
        <v>193</v>
      </c>
      <c r="G57" s="160">
        <v>-1.6661942936480045E-9</v>
      </c>
      <c r="H57" s="130">
        <v>35013.205267936333</v>
      </c>
      <c r="I57" s="130">
        <v>35013.205267937999</v>
      </c>
      <c r="J57" s="133"/>
      <c r="K57" s="129" t="s">
        <v>193</v>
      </c>
      <c r="L57" s="160">
        <v>-2.0081643015146255E-9</v>
      </c>
      <c r="M57" s="130">
        <v>255388.28276084102</v>
      </c>
      <c r="N57" s="130">
        <v>255388.28276084302</v>
      </c>
      <c r="O57" s="133"/>
    </row>
    <row r="58" spans="1:15" x14ac:dyDescent="0.3">
      <c r="A58" s="129" t="s">
        <v>194</v>
      </c>
      <c r="B58" s="160">
        <v>2.9976945370435715E-9</v>
      </c>
      <c r="C58" s="130">
        <v>35237.503097050998</v>
      </c>
      <c r="D58" s="130">
        <v>35237.503097048</v>
      </c>
      <c r="E58" s="133"/>
      <c r="F58" s="129" t="s">
        <v>194</v>
      </c>
      <c r="G58" s="160">
        <v>-1.9936123862862587E-9</v>
      </c>
      <c r="H58" s="130">
        <v>35393.211100453336</v>
      </c>
      <c r="I58" s="130">
        <v>35393.21110045533</v>
      </c>
      <c r="J58" s="133"/>
      <c r="K58" s="129" t="s">
        <v>194</v>
      </c>
      <c r="L58" s="160">
        <v>-3.9581209421157837E-9</v>
      </c>
      <c r="M58" s="130">
        <v>262160.51800587302</v>
      </c>
      <c r="N58" s="130">
        <v>262160.51800587698</v>
      </c>
      <c r="O58" s="133"/>
    </row>
    <row r="59" spans="1:15" x14ac:dyDescent="0.3">
      <c r="A59" s="129" t="s">
        <v>195</v>
      </c>
      <c r="B59" s="160">
        <v>3.9945007301867008E-9</v>
      </c>
      <c r="C59" s="130">
        <v>34817.684128456996</v>
      </c>
      <c r="D59" s="130">
        <v>34817.684128453002</v>
      </c>
      <c r="E59" s="133"/>
      <c r="F59" s="129" t="s">
        <v>195</v>
      </c>
      <c r="G59" s="160">
        <v>-6.6938810050487518E-10</v>
      </c>
      <c r="H59" s="130">
        <v>34714.673467224995</v>
      </c>
      <c r="I59" s="130">
        <v>34714.673467225664</v>
      </c>
      <c r="J59" s="133"/>
      <c r="K59" s="129" t="s">
        <v>195</v>
      </c>
      <c r="L59" s="160">
        <v>-3.0267983675003052E-9</v>
      </c>
      <c r="M59" s="130">
        <v>265212.21989225299</v>
      </c>
      <c r="N59" s="130">
        <v>265212.21989225602</v>
      </c>
      <c r="O59" s="133"/>
    </row>
    <row r="60" spans="1:15" x14ac:dyDescent="0.3">
      <c r="A60" s="129" t="s">
        <v>196</v>
      </c>
      <c r="B60" s="160">
        <v>-1.9936123862862587E-9</v>
      </c>
      <c r="C60" s="130">
        <v>34283.558268944005</v>
      </c>
      <c r="D60" s="130">
        <v>34283.558268945999</v>
      </c>
      <c r="E60" s="133"/>
      <c r="F60" s="129" t="s">
        <v>196</v>
      </c>
      <c r="G60" s="160">
        <v>2.3355823941528797E-9</v>
      </c>
      <c r="H60" s="130">
        <v>34213.879526048004</v>
      </c>
      <c r="I60" s="130">
        <v>34213.879526045668</v>
      </c>
      <c r="J60" s="133"/>
      <c r="K60" s="129" t="s">
        <v>196</v>
      </c>
      <c r="L60" s="160">
        <v>-9.6042640507221222E-10</v>
      </c>
      <c r="M60" s="130">
        <v>256881.34370693602</v>
      </c>
      <c r="N60" s="130">
        <v>256881.34370693698</v>
      </c>
      <c r="O60" s="133"/>
    </row>
    <row r="61" spans="1:15" x14ac:dyDescent="0.3">
      <c r="A61" s="129" t="s">
        <v>197</v>
      </c>
      <c r="B61" s="160">
        <v>-9.9680619314312935E-10</v>
      </c>
      <c r="C61" s="130">
        <v>33969.532146701997</v>
      </c>
      <c r="D61" s="130">
        <v>33969.532146702993</v>
      </c>
      <c r="E61" s="133"/>
      <c r="F61" s="129" t="s">
        <v>197</v>
      </c>
      <c r="G61" s="160">
        <v>6.337359081953764E-9</v>
      </c>
      <c r="H61" s="130">
        <v>33917.944100132998</v>
      </c>
      <c r="I61" s="130">
        <v>33917.94410012666</v>
      </c>
      <c r="J61" s="133"/>
      <c r="K61" s="129" t="s">
        <v>197</v>
      </c>
      <c r="L61" s="160">
        <v>4.0454324334859848E-9</v>
      </c>
      <c r="M61" s="130">
        <v>248336.36009207502</v>
      </c>
      <c r="N61" s="130">
        <v>248336.36009207097</v>
      </c>
      <c r="O61" s="133"/>
    </row>
    <row r="62" spans="1:15" x14ac:dyDescent="0.3">
      <c r="A62" s="129" t="s">
        <v>198</v>
      </c>
      <c r="B62" s="160">
        <v>9.9680619314312935E-10</v>
      </c>
      <c r="C62" s="130">
        <v>35300.312709058999</v>
      </c>
      <c r="D62" s="130">
        <v>35300.312709058002</v>
      </c>
      <c r="E62" s="133"/>
      <c r="F62" s="129" t="s">
        <v>198</v>
      </c>
      <c r="G62" s="160">
        <v>4.0090526454150677E-9</v>
      </c>
      <c r="H62" s="130">
        <v>34519.643825193336</v>
      </c>
      <c r="I62" s="130">
        <v>34519.643825189327</v>
      </c>
      <c r="J62" s="133"/>
      <c r="K62" s="129" t="s">
        <v>198</v>
      </c>
      <c r="L62" s="160">
        <v>3.0267983675003052E-9</v>
      </c>
      <c r="M62" s="130">
        <v>265514.26594151102</v>
      </c>
      <c r="N62" s="130">
        <v>265514.265941508</v>
      </c>
      <c r="O62" s="133"/>
    </row>
    <row r="63" spans="1:15" x14ac:dyDescent="0.3">
      <c r="A63" s="129" t="s">
        <v>199</v>
      </c>
      <c r="B63" s="160">
        <v>-2.0081643015146255E-9</v>
      </c>
      <c r="C63" s="130">
        <v>33951.270801777995</v>
      </c>
      <c r="D63" s="130">
        <v>33951.270801780003</v>
      </c>
      <c r="E63" s="133"/>
      <c r="F63" s="129" t="s">
        <v>199</v>
      </c>
      <c r="G63" s="160">
        <v>1.6661942936480045E-9</v>
      </c>
      <c r="H63" s="130">
        <v>34355.551009524999</v>
      </c>
      <c r="I63" s="130">
        <v>34355.551009523333</v>
      </c>
      <c r="J63" s="133"/>
      <c r="K63" s="129" t="s">
        <v>199</v>
      </c>
      <c r="L63" s="160">
        <v>-1.3969838619232178E-8</v>
      </c>
      <c r="M63" s="130">
        <v>264511.23428746604</v>
      </c>
      <c r="N63" s="130">
        <v>264511.23428748001</v>
      </c>
      <c r="O63" s="133"/>
    </row>
    <row r="64" spans="1:15" x14ac:dyDescent="0.3">
      <c r="A64" s="129" t="s">
        <v>200</v>
      </c>
      <c r="B64" s="160">
        <v>4.0017766878008842E-9</v>
      </c>
      <c r="C64" s="130">
        <v>37312.047994412002</v>
      </c>
      <c r="D64" s="130">
        <v>37312.047994408</v>
      </c>
      <c r="E64" s="133"/>
      <c r="F64" s="129" t="s">
        <v>200</v>
      </c>
      <c r="G64" s="160">
        <v>3.4197000786662102E-10</v>
      </c>
      <c r="H64" s="130">
        <v>36707.256392752672</v>
      </c>
      <c r="I64" s="130">
        <v>36707.25639275233</v>
      </c>
      <c r="J64" s="133"/>
      <c r="K64" s="129" t="s">
        <v>200</v>
      </c>
      <c r="L64" s="160">
        <v>2.0372681319713593E-9</v>
      </c>
      <c r="M64" s="130">
        <v>277206.941264141</v>
      </c>
      <c r="N64" s="130">
        <v>277206.94126413896</v>
      </c>
      <c r="O64" s="133"/>
    </row>
    <row r="65" spans="1:15" x14ac:dyDescent="0.3">
      <c r="A65" s="129" t="s">
        <v>201</v>
      </c>
      <c r="B65" s="160">
        <v>5.005858838558197E-9</v>
      </c>
      <c r="C65" s="130">
        <v>37710.282316376004</v>
      </c>
      <c r="D65" s="130">
        <v>37710.282316370998</v>
      </c>
      <c r="E65" s="133"/>
      <c r="F65" s="129" t="s">
        <v>201</v>
      </c>
      <c r="G65" s="160">
        <v>-1.673470251262188E-9</v>
      </c>
      <c r="H65" s="130">
        <v>37997.175385185663</v>
      </c>
      <c r="I65" s="130">
        <v>37997.175385187336</v>
      </c>
      <c r="J65" s="133"/>
      <c r="K65" s="129" t="s">
        <v>201</v>
      </c>
      <c r="L65" s="160">
        <v>0</v>
      </c>
      <c r="M65" s="130">
        <v>276742.70731950505</v>
      </c>
      <c r="N65" s="130">
        <v>276742.70731950499</v>
      </c>
      <c r="O65" s="133"/>
    </row>
    <row r="66" spans="1:15" x14ac:dyDescent="0.3">
      <c r="A66" s="129" t="s">
        <v>202</v>
      </c>
      <c r="B66" s="160">
        <v>3.9945007301867008E-9</v>
      </c>
      <c r="C66" s="130">
        <v>38274.940831330998</v>
      </c>
      <c r="D66" s="130">
        <v>38274.940831327003</v>
      </c>
      <c r="E66" s="133"/>
      <c r="F66" s="129" t="s">
        <v>202</v>
      </c>
      <c r="G66" s="160">
        <v>3.6670826375484467E-9</v>
      </c>
      <c r="H66" s="130">
        <v>38413.441709871331</v>
      </c>
      <c r="I66" s="130">
        <v>38413.441709867664</v>
      </c>
      <c r="J66" s="133"/>
      <c r="K66" s="129" t="s">
        <v>202</v>
      </c>
      <c r="L66" s="160">
        <v>2.0372681319713593E-9</v>
      </c>
      <c r="M66" s="130">
        <v>268412.03315299703</v>
      </c>
      <c r="N66" s="130">
        <v>268412.03315299499</v>
      </c>
      <c r="O66" s="133"/>
    </row>
    <row r="67" spans="1:15" x14ac:dyDescent="0.3">
      <c r="A67" s="129" t="s">
        <v>203</v>
      </c>
      <c r="B67" s="160">
        <v>3.0049704946577549E-9</v>
      </c>
      <c r="C67" s="130">
        <v>39120.125307652001</v>
      </c>
      <c r="D67" s="130">
        <v>39120.125307648996</v>
      </c>
      <c r="E67" s="133"/>
      <c r="F67" s="129" t="s">
        <v>203</v>
      </c>
      <c r="G67" s="160">
        <v>-2.3355823941528797E-9</v>
      </c>
      <c r="H67" s="130">
        <v>39234.183766620001</v>
      </c>
      <c r="I67" s="130">
        <v>39234.183766622336</v>
      </c>
      <c r="J67" s="133"/>
      <c r="K67" s="129" t="s">
        <v>203</v>
      </c>
      <c r="L67" s="160">
        <v>6.9849193096160889E-9</v>
      </c>
      <c r="M67" s="130">
        <v>278202.97558666702</v>
      </c>
      <c r="N67" s="130">
        <v>278202.97558666003</v>
      </c>
      <c r="O67" s="133"/>
    </row>
    <row r="68" spans="1:15" x14ac:dyDescent="0.3">
      <c r="A68" s="129" t="s">
        <v>204</v>
      </c>
      <c r="B68" s="160">
        <v>9.9680619314312935E-10</v>
      </c>
      <c r="C68" s="130">
        <v>40917.858666344</v>
      </c>
      <c r="D68" s="130">
        <v>40917.858666343003</v>
      </c>
      <c r="E68" s="133"/>
      <c r="F68" s="129" t="s">
        <v>204</v>
      </c>
      <c r="G68" s="160">
        <v>9.9680619314312935E-10</v>
      </c>
      <c r="H68" s="130">
        <v>40643.453572358667</v>
      </c>
      <c r="I68" s="130">
        <v>40643.45357235767</v>
      </c>
      <c r="J68" s="133"/>
      <c r="K68" s="129" t="s">
        <v>204</v>
      </c>
      <c r="L68" s="160">
        <v>0</v>
      </c>
      <c r="M68" s="130">
        <v>294389.68075806496</v>
      </c>
      <c r="N68" s="130">
        <v>294389.68075806502</v>
      </c>
      <c r="O68" s="133"/>
    </row>
    <row r="69" spans="1:15" x14ac:dyDescent="0.3">
      <c r="A69" s="129" t="s">
        <v>205</v>
      </c>
      <c r="B69" s="160">
        <v>9.8953023552894592E-10</v>
      </c>
      <c r="C69" s="130">
        <v>41347.290912216995</v>
      </c>
      <c r="D69" s="130">
        <v>41347.290912216005</v>
      </c>
      <c r="E69" s="133"/>
      <c r="F69" s="129" t="s">
        <v>205</v>
      </c>
      <c r="G69" s="160">
        <v>1.2660166248679161E-8</v>
      </c>
      <c r="H69" s="130">
        <v>42332.175546427665</v>
      </c>
      <c r="I69" s="130">
        <v>42332.175546415005</v>
      </c>
      <c r="J69" s="133"/>
      <c r="K69" s="129" t="s">
        <v>205</v>
      </c>
      <c r="L69" s="160">
        <v>-6.9267116487026215E-9</v>
      </c>
      <c r="M69" s="130">
        <v>292848.69705428602</v>
      </c>
      <c r="N69" s="130">
        <v>292848.69705429295</v>
      </c>
      <c r="O69" s="133"/>
    </row>
    <row r="70" spans="1:15" x14ac:dyDescent="0.3">
      <c r="A70" s="129" t="s">
        <v>206</v>
      </c>
      <c r="B70" s="160">
        <v>-7.0067471824586391E-9</v>
      </c>
      <c r="C70" s="130">
        <v>43601.994648599997</v>
      </c>
      <c r="D70" s="130">
        <v>43601.994648607004</v>
      </c>
      <c r="E70" s="133"/>
      <c r="F70" s="129" t="s">
        <v>206</v>
      </c>
      <c r="G70" s="160">
        <v>6.6211214289069176E-10</v>
      </c>
      <c r="H70" s="130">
        <v>42803.426205967997</v>
      </c>
      <c r="I70" s="130">
        <v>42803.426205967335</v>
      </c>
      <c r="J70" s="133"/>
      <c r="K70" s="129" t="s">
        <v>206</v>
      </c>
      <c r="L70" s="160">
        <v>1.0477378964424133E-9</v>
      </c>
      <c r="M70" s="130">
        <v>298485.97766997101</v>
      </c>
      <c r="N70" s="130">
        <v>298485.97766996996</v>
      </c>
      <c r="O70" s="133"/>
    </row>
    <row r="71" spans="1:15" x14ac:dyDescent="0.3">
      <c r="A71" s="129" t="s">
        <v>207</v>
      </c>
      <c r="B71" s="160">
        <v>-2.9976945370435715E-9</v>
      </c>
      <c r="C71" s="130">
        <v>45109.805664486994</v>
      </c>
      <c r="D71" s="130">
        <v>45109.805664489992</v>
      </c>
      <c r="E71" s="133"/>
      <c r="F71" s="129" t="s">
        <v>207</v>
      </c>
      <c r="G71" s="160">
        <v>3.3251126296818256E-9</v>
      </c>
      <c r="H71" s="130">
        <v>45458.619282578991</v>
      </c>
      <c r="I71" s="130">
        <v>45458.619282575666</v>
      </c>
      <c r="J71" s="133"/>
      <c r="K71" s="129" t="s">
        <v>207</v>
      </c>
      <c r="L71" s="160">
        <v>-1.1990778148174286E-8</v>
      </c>
      <c r="M71" s="130">
        <v>325081.02893278503</v>
      </c>
      <c r="N71" s="130">
        <v>325081.02893279702</v>
      </c>
      <c r="O71" s="133"/>
    </row>
    <row r="72" spans="1:15" x14ac:dyDescent="0.3">
      <c r="A72" s="129" t="s">
        <v>208</v>
      </c>
      <c r="B72" s="160">
        <v>-2.0081643015146255E-9</v>
      </c>
      <c r="C72" s="130">
        <v>46765.269940205995</v>
      </c>
      <c r="D72" s="130">
        <v>46765.269940208003</v>
      </c>
      <c r="E72" s="133"/>
      <c r="F72" s="129" t="s">
        <v>208</v>
      </c>
      <c r="G72" s="160">
        <v>-6.6938810050487518E-10</v>
      </c>
      <c r="H72" s="130">
        <v>46707.883438548663</v>
      </c>
      <c r="I72" s="130">
        <v>46707.883438549332</v>
      </c>
      <c r="J72" s="133"/>
      <c r="K72" s="129" t="s">
        <v>208</v>
      </c>
      <c r="L72" s="160">
        <v>3.9581209421157837E-9</v>
      </c>
      <c r="M72" s="130">
        <v>335331.36393312196</v>
      </c>
      <c r="N72" s="130">
        <v>335331.363933118</v>
      </c>
      <c r="O72" s="133"/>
    </row>
    <row r="73" spans="1:15" x14ac:dyDescent="0.3">
      <c r="A73" s="129" t="s">
        <v>209</v>
      </c>
      <c r="B73" s="160">
        <v>-9.9680619314312935E-10</v>
      </c>
      <c r="C73" s="130">
        <v>48169.886550509997</v>
      </c>
      <c r="D73" s="130">
        <v>48169.886550510993</v>
      </c>
      <c r="E73" s="133"/>
      <c r="F73" s="129" t="s">
        <v>209</v>
      </c>
      <c r="G73" s="160">
        <v>-6.6938810050487518E-10</v>
      </c>
      <c r="H73" s="130">
        <v>48700.975184595001</v>
      </c>
      <c r="I73" s="130">
        <v>48700.975184595671</v>
      </c>
      <c r="J73" s="133"/>
      <c r="K73" s="129" t="s">
        <v>209</v>
      </c>
      <c r="L73" s="160">
        <v>-4.0163286030292511E-9</v>
      </c>
      <c r="M73" s="130">
        <v>345156.94108244701</v>
      </c>
      <c r="N73" s="130">
        <v>345156.94108245103</v>
      </c>
      <c r="O73" s="133"/>
    </row>
    <row r="74" spans="1:15" x14ac:dyDescent="0.3">
      <c r="A74" s="129" t="s">
        <v>210</v>
      </c>
      <c r="B74" s="160">
        <v>-1.0113581083714962E-9</v>
      </c>
      <c r="C74" s="130">
        <v>49516.47127142</v>
      </c>
      <c r="D74" s="130">
        <v>49516.471271421011</v>
      </c>
      <c r="E74" s="133"/>
      <c r="F74" s="129" t="s">
        <v>210</v>
      </c>
      <c r="G74" s="160">
        <v>-8.0035533756017685E-9</v>
      </c>
      <c r="H74" s="130">
        <v>49811.637333187005</v>
      </c>
      <c r="I74" s="130">
        <v>49811.637333195009</v>
      </c>
      <c r="J74" s="133"/>
      <c r="K74" s="129" t="s">
        <v>210</v>
      </c>
      <c r="L74" s="160">
        <v>-1.0477378964424133E-9</v>
      </c>
      <c r="M74" s="130">
        <v>342390.21112977294</v>
      </c>
      <c r="N74" s="130">
        <v>342390.21112977399</v>
      </c>
    </row>
    <row r="75" spans="1:15" x14ac:dyDescent="0.3">
      <c r="A75" s="129" t="s">
        <v>211</v>
      </c>
      <c r="B75" s="160">
        <v>5.9953890740871429E-9</v>
      </c>
      <c r="C75" s="130">
        <v>50762.558884473998</v>
      </c>
      <c r="D75" s="130">
        <v>50762.558884468002</v>
      </c>
      <c r="E75" s="133"/>
      <c r="F75" s="129" t="s">
        <v>211</v>
      </c>
      <c r="G75" s="160">
        <v>-2.9976945370435715E-9</v>
      </c>
      <c r="H75" s="130">
        <v>51217.076320111664</v>
      </c>
      <c r="I75" s="130">
        <v>51217.076320114662</v>
      </c>
      <c r="J75" s="133"/>
      <c r="K75" s="129" t="s">
        <v>211</v>
      </c>
      <c r="L75" s="160">
        <v>-2.0372681319713593E-9</v>
      </c>
      <c r="M75" s="130">
        <v>351299.47710840899</v>
      </c>
      <c r="N75" s="130">
        <v>351299.47710841103</v>
      </c>
    </row>
    <row r="76" spans="1:15" x14ac:dyDescent="0.3">
      <c r="A76" s="129" t="s">
        <v>212</v>
      </c>
      <c r="B76" s="160">
        <v>-1.0040821507573128E-9</v>
      </c>
      <c r="C76" s="130">
        <v>50279.448748777999</v>
      </c>
      <c r="D76" s="130">
        <v>50279.448748779003</v>
      </c>
      <c r="E76" s="133"/>
      <c r="F76" s="129" t="s">
        <v>212</v>
      </c>
      <c r="G76" s="160">
        <v>-1.6661942936480045E-9</v>
      </c>
      <c r="H76" s="130">
        <v>51078.754015264007</v>
      </c>
      <c r="I76" s="130">
        <v>51078.754015265673</v>
      </c>
      <c r="J76" s="133"/>
      <c r="K76" s="129" t="s">
        <v>212</v>
      </c>
      <c r="L76" s="160">
        <v>-1.9790604710578918E-9</v>
      </c>
      <c r="M76" s="130">
        <v>350686.55306019704</v>
      </c>
      <c r="N76" s="130">
        <v>350686.55306019902</v>
      </c>
    </row>
    <row r="77" spans="1:15" x14ac:dyDescent="0.3">
      <c r="A77" s="129" t="s">
        <v>213</v>
      </c>
      <c r="B77" s="160">
        <v>2.9976945370435715E-9</v>
      </c>
      <c r="C77" s="130">
        <v>51189.552082814</v>
      </c>
      <c r="D77" s="130">
        <v>51189.552082811002</v>
      </c>
      <c r="E77" s="133"/>
      <c r="F77" s="129" t="s">
        <v>213</v>
      </c>
      <c r="G77" s="160">
        <v>-2.6775524020195007E-9</v>
      </c>
      <c r="H77" s="130">
        <v>50944.962298734994</v>
      </c>
      <c r="I77" s="130">
        <v>50944.962298737672</v>
      </c>
      <c r="J77" s="133"/>
      <c r="K77" s="129" t="s">
        <v>213</v>
      </c>
      <c r="L77" s="160">
        <v>-6.0535967350006104E-9</v>
      </c>
      <c r="M77" s="130">
        <v>350947.60571053397</v>
      </c>
      <c r="N77" s="130">
        <v>350947.60571054003</v>
      </c>
    </row>
    <row r="78" spans="1:15" x14ac:dyDescent="0.3">
      <c r="A78" s="129" t="s">
        <v>214</v>
      </c>
      <c r="B78" s="160">
        <v>-3.9945007301867008E-9</v>
      </c>
      <c r="C78" s="130">
        <v>50110.434937347003</v>
      </c>
      <c r="D78" s="130">
        <v>50110.434937350998</v>
      </c>
      <c r="E78" s="133"/>
      <c r="F78" s="129" t="s">
        <v>214</v>
      </c>
      <c r="G78" s="160">
        <v>-2.3283064365386963E-9</v>
      </c>
      <c r="H78" s="130">
        <v>52075.681281493336</v>
      </c>
      <c r="I78" s="130">
        <v>52075.681281495665</v>
      </c>
      <c r="J78" s="133"/>
      <c r="K78" s="129" t="s">
        <v>214</v>
      </c>
      <c r="L78" s="160">
        <v>-3.9581209421157837E-9</v>
      </c>
      <c r="M78" s="130">
        <v>351032.02321892104</v>
      </c>
      <c r="N78" s="130">
        <v>351032.02321892499</v>
      </c>
    </row>
    <row r="79" spans="1:15" x14ac:dyDescent="0.3">
      <c r="A79" s="129" t="s">
        <v>215</v>
      </c>
      <c r="B79" s="160">
        <v>-1.0113581083714962E-9</v>
      </c>
      <c r="C79" s="130">
        <v>51963.662724982998</v>
      </c>
      <c r="D79" s="130">
        <v>51963.662724984009</v>
      </c>
      <c r="E79" s="133"/>
      <c r="F79" s="129" t="s">
        <v>215</v>
      </c>
      <c r="G79" s="160">
        <v>-2.0008883439004421E-9</v>
      </c>
      <c r="H79" s="130">
        <v>52659.699010819</v>
      </c>
      <c r="I79" s="130">
        <v>52659.699010821001</v>
      </c>
      <c r="J79" s="133"/>
      <c r="K79" s="129" t="s">
        <v>215</v>
      </c>
      <c r="L79" s="160">
        <v>3.0267983675003052E-9</v>
      </c>
      <c r="M79" s="130">
        <v>363965.358337162</v>
      </c>
      <c r="N79" s="130">
        <v>363965.35833715898</v>
      </c>
    </row>
    <row r="80" spans="1:15" x14ac:dyDescent="0.3">
      <c r="A80" s="129" t="s">
        <v>216</v>
      </c>
      <c r="B80" s="160">
        <v>0</v>
      </c>
      <c r="C80" s="130">
        <v>51548.981773396998</v>
      </c>
      <c r="D80" s="130">
        <v>51548.981773397005</v>
      </c>
      <c r="E80" s="133"/>
      <c r="F80" s="129" t="s">
        <v>216</v>
      </c>
      <c r="G80" s="160">
        <v>1.3387762010097504E-9</v>
      </c>
      <c r="H80" s="130">
        <v>52348.733129186003</v>
      </c>
      <c r="I80" s="130">
        <v>52348.733129184664</v>
      </c>
      <c r="J80" s="133"/>
      <c r="K80" s="129" t="s">
        <v>216</v>
      </c>
      <c r="L80" s="160">
        <v>-5.9953890740871429E-9</v>
      </c>
      <c r="M80" s="130">
        <v>362215.27266459801</v>
      </c>
      <c r="N80" s="130">
        <v>362215.27266460401</v>
      </c>
    </row>
    <row r="81" spans="1:14" x14ac:dyDescent="0.3">
      <c r="A81" s="129" t="s">
        <v>217</v>
      </c>
      <c r="B81" s="160">
        <v>2.9976945370435715E-9</v>
      </c>
      <c r="C81" s="130">
        <v>51820.824824805997</v>
      </c>
      <c r="D81" s="130">
        <v>51820.824824803</v>
      </c>
      <c r="E81" s="133"/>
      <c r="F81" s="129" t="s">
        <v>217</v>
      </c>
      <c r="G81" s="160">
        <v>2.0081643015146255E-9</v>
      </c>
      <c r="H81" s="130">
        <v>51813.276500320331</v>
      </c>
      <c r="I81" s="130">
        <v>51813.276500318323</v>
      </c>
      <c r="J81" s="133"/>
      <c r="K81" s="129" t="s">
        <v>217</v>
      </c>
      <c r="L81" s="160">
        <v>-1.9790604710578918E-9</v>
      </c>
      <c r="M81" s="130">
        <v>357881.62201902503</v>
      </c>
      <c r="N81" s="130">
        <v>357881.62201902701</v>
      </c>
    </row>
    <row r="82" spans="1:14" x14ac:dyDescent="0.3">
      <c r="A82" s="129" t="s">
        <v>218</v>
      </c>
      <c r="B82" s="160">
        <v>9.9680619314312935E-10</v>
      </c>
      <c r="C82" s="130">
        <v>50933.319172031996</v>
      </c>
      <c r="D82" s="130">
        <v>50933.319172030999</v>
      </c>
      <c r="E82" s="133"/>
      <c r="F82" s="129" t="s">
        <v>218</v>
      </c>
      <c r="G82" s="160">
        <v>-9.8953023552894592E-10</v>
      </c>
      <c r="H82" s="130">
        <v>52500.650940174331</v>
      </c>
      <c r="I82" s="130">
        <v>52500.650940175321</v>
      </c>
      <c r="J82" s="133"/>
      <c r="K82" s="129" t="s">
        <v>218</v>
      </c>
      <c r="L82" s="160">
        <v>0</v>
      </c>
      <c r="M82" s="130">
        <v>361454.55479056702</v>
      </c>
      <c r="N82" s="130">
        <v>361454.55479056702</v>
      </c>
    </row>
    <row r="83" spans="1:14" x14ac:dyDescent="0.3">
      <c r="A83" s="129" t="s">
        <v>219</v>
      </c>
      <c r="B83" s="160">
        <v>-2.0008883439004421E-9</v>
      </c>
      <c r="C83" s="130">
        <v>31089.957897287</v>
      </c>
      <c r="D83" s="130">
        <v>31089.957897289001</v>
      </c>
      <c r="E83" s="133"/>
      <c r="F83" s="129" t="s">
        <v>219</v>
      </c>
      <c r="G83" s="160">
        <v>1.3242242857813835E-9</v>
      </c>
      <c r="H83" s="130">
        <v>49187.380688378995</v>
      </c>
      <c r="I83" s="130">
        <v>49187.380688377671</v>
      </c>
      <c r="J83" s="133"/>
      <c r="K83" s="129" t="s">
        <v>219</v>
      </c>
      <c r="L83" s="160">
        <v>-1.0011717677116394E-8</v>
      </c>
      <c r="M83" s="130">
        <v>331893.80710339802</v>
      </c>
      <c r="N83" s="130">
        <v>331893.80710340803</v>
      </c>
    </row>
    <row r="84" spans="1:14" x14ac:dyDescent="0.3">
      <c r="A84" s="129" t="s">
        <v>220</v>
      </c>
      <c r="B84" s="160">
        <v>-9.9680619314312935E-10</v>
      </c>
      <c r="C84" s="130">
        <v>41194.571018029004</v>
      </c>
      <c r="D84" s="130">
        <v>41194.571018030001</v>
      </c>
      <c r="E84" s="133"/>
      <c r="F84" s="129" t="s">
        <v>220</v>
      </c>
      <c r="G84" s="160">
        <v>-1.0040821507573128E-9</v>
      </c>
      <c r="H84" s="130">
        <v>31896.153986278328</v>
      </c>
      <c r="I84" s="130">
        <v>31896.153986279332</v>
      </c>
      <c r="J84" s="133"/>
      <c r="K84" s="129" t="s">
        <v>220</v>
      </c>
      <c r="L84" s="160">
        <v>9.8953023552894592E-10</v>
      </c>
      <c r="M84" s="130">
        <v>194667.74110360001</v>
      </c>
      <c r="N84" s="130">
        <v>194667.74110359902</v>
      </c>
    </row>
    <row r="85" spans="1:14" x14ac:dyDescent="0.3">
      <c r="A85" s="129" t="s">
        <v>221</v>
      </c>
      <c r="B85" s="160">
        <v>-4.9913069233298302E-9</v>
      </c>
      <c r="C85" s="130">
        <v>47674.080843186006</v>
      </c>
      <c r="D85" s="130">
        <v>47674.080843190997</v>
      </c>
      <c r="E85" s="133"/>
      <c r="F85" s="129" t="s">
        <v>221</v>
      </c>
      <c r="G85" s="160">
        <v>-9.9680619314312935E-10</v>
      </c>
      <c r="H85" s="130">
        <v>47298.947992288005</v>
      </c>
      <c r="I85" s="130">
        <v>47298.947992289002</v>
      </c>
      <c r="J85" s="133"/>
      <c r="K85" s="129" t="s">
        <v>221</v>
      </c>
      <c r="L85" s="160">
        <v>1.0069925338029861E-8</v>
      </c>
      <c r="M85" s="130">
        <v>303312.70433451503</v>
      </c>
      <c r="N85" s="130">
        <v>303312.70433450496</v>
      </c>
    </row>
    <row r="86" spans="1:14" x14ac:dyDescent="0.3">
      <c r="A86" s="129" t="s">
        <v>222</v>
      </c>
      <c r="B86" s="160">
        <v>2.0008883439004421E-9</v>
      </c>
      <c r="C86" s="130">
        <v>49961.059360717001</v>
      </c>
      <c r="D86" s="130">
        <v>49961.059360715</v>
      </c>
      <c r="E86" s="133"/>
      <c r="F86" s="129" t="s">
        <v>222</v>
      </c>
      <c r="G86" s="160">
        <v>-8.0108293332159519E-9</v>
      </c>
      <c r="H86" s="130">
        <v>49502.688078717998</v>
      </c>
      <c r="I86" s="130">
        <v>49502.688078726009</v>
      </c>
      <c r="J86" s="133"/>
      <c r="K86" s="129" t="s">
        <v>222</v>
      </c>
      <c r="L86" s="160">
        <v>-5.9953890740871429E-9</v>
      </c>
      <c r="M86" s="130">
        <v>314872.802682293</v>
      </c>
      <c r="N86" s="130">
        <v>314872.80268229899</v>
      </c>
    </row>
    <row r="87" spans="1:14" x14ac:dyDescent="0.3">
      <c r="A87" s="129" t="s">
        <v>223</v>
      </c>
      <c r="B87" s="160">
        <v>-3.0049704946577549E-9</v>
      </c>
      <c r="C87" s="130">
        <v>51504.996103623998</v>
      </c>
      <c r="D87" s="130">
        <v>51504.996103627003</v>
      </c>
      <c r="E87" s="133"/>
      <c r="F87" s="129" t="s">
        <v>223</v>
      </c>
      <c r="G87" s="160">
        <v>-1.3315002433955669E-9</v>
      </c>
      <c r="H87" s="130">
        <v>51552.30464591967</v>
      </c>
      <c r="I87" s="130">
        <v>51552.304645921002</v>
      </c>
      <c r="J87" s="133"/>
      <c r="K87" s="129" t="s">
        <v>223</v>
      </c>
      <c r="L87" s="160">
        <v>-3.0267983675003052E-9</v>
      </c>
      <c r="M87" s="130">
        <v>323755.607776205</v>
      </c>
      <c r="N87" s="130">
        <v>323755.60777620802</v>
      </c>
    </row>
    <row r="88" spans="1:14" x14ac:dyDescent="0.3">
      <c r="A88" s="129" t="s">
        <v>224</v>
      </c>
      <c r="B88" s="160">
        <v>9.9680619314312935E-10</v>
      </c>
      <c r="C88" s="130">
        <v>54727.682934283002</v>
      </c>
      <c r="D88" s="130">
        <v>54727.682934282006</v>
      </c>
      <c r="E88" s="133"/>
      <c r="F88" s="129" t="s">
        <v>224</v>
      </c>
      <c r="G88" s="160">
        <v>-2.990418579429388E-9</v>
      </c>
      <c r="H88" s="130">
        <v>53320.809968213005</v>
      </c>
      <c r="I88" s="130">
        <v>53320.809968215995</v>
      </c>
      <c r="J88" s="133"/>
      <c r="K88" s="129" t="s">
        <v>224</v>
      </c>
      <c r="L88" s="160">
        <v>0</v>
      </c>
      <c r="M88" s="130">
        <v>333472.68454705505</v>
      </c>
      <c r="N88" s="130">
        <v>333472.68454705499</v>
      </c>
    </row>
    <row r="89" spans="1:14" x14ac:dyDescent="0.3">
      <c r="A89" s="129" t="s">
        <v>225</v>
      </c>
      <c r="B89" s="160">
        <v>-1.0040821507573128E-9</v>
      </c>
      <c r="C89" s="130">
        <v>54934.808578723998</v>
      </c>
      <c r="D89" s="130">
        <v>54934.808578725002</v>
      </c>
      <c r="E89" s="133"/>
      <c r="F89" s="129" t="s">
        <v>225</v>
      </c>
      <c r="G89" s="160">
        <v>-1.673470251262188E-9</v>
      </c>
      <c r="H89" s="130">
        <v>54784.960613442665</v>
      </c>
      <c r="I89" s="130">
        <v>54784.960613444338</v>
      </c>
      <c r="J89" s="133"/>
      <c r="K89" s="129" t="s">
        <v>225</v>
      </c>
      <c r="L89" s="160">
        <v>7.9744495451450348E-9</v>
      </c>
      <c r="M89" s="130">
        <v>353994.177052174</v>
      </c>
      <c r="N89" s="130">
        <v>353994.17705216602</v>
      </c>
    </row>
    <row r="90" spans="1:14" x14ac:dyDescent="0.3">
      <c r="A90" s="129" t="s">
        <v>226</v>
      </c>
      <c r="B90" s="160">
        <v>-3.0049704946577549E-9</v>
      </c>
      <c r="C90" s="130">
        <v>56055.773781753</v>
      </c>
      <c r="D90" s="130">
        <v>56055.773781756005</v>
      </c>
      <c r="E90" s="133"/>
      <c r="F90" s="129" t="s">
        <v>226</v>
      </c>
      <c r="G90" s="160">
        <v>2.3355823941528797E-9</v>
      </c>
      <c r="H90" s="130">
        <v>56782.858386324333</v>
      </c>
      <c r="I90" s="130">
        <v>56782.858386321997</v>
      </c>
      <c r="J90" s="133"/>
      <c r="K90" s="129" t="s">
        <v>226</v>
      </c>
      <c r="L90" s="160">
        <v>-3.0267983675003052E-9</v>
      </c>
      <c r="M90" s="130">
        <v>371911.45825420297</v>
      </c>
      <c r="N90" s="130">
        <v>371911.45825420599</v>
      </c>
    </row>
    <row r="91" spans="1:14" x14ac:dyDescent="0.3">
      <c r="A91" s="129" t="s">
        <v>227</v>
      </c>
      <c r="B91" s="160">
        <v>2.0081643015146255E-9</v>
      </c>
      <c r="C91" s="130">
        <v>55113.731373785005</v>
      </c>
      <c r="D91" s="130">
        <v>55113.731373782997</v>
      </c>
      <c r="E91" s="133"/>
      <c r="F91" s="129" t="s">
        <v>227</v>
      </c>
      <c r="G91" s="160">
        <v>-2.0008883439004421E-9</v>
      </c>
      <c r="H91" s="130">
        <v>57950.620701860666</v>
      </c>
      <c r="I91" s="130">
        <v>57950.620701862666</v>
      </c>
      <c r="J91" s="133"/>
      <c r="K91" s="129" t="s">
        <v>227</v>
      </c>
      <c r="L91" s="160">
        <v>3.0267983675003052E-9</v>
      </c>
      <c r="M91" s="130">
        <v>379443.11782086804</v>
      </c>
      <c r="N91" s="130">
        <v>379443.11782086501</v>
      </c>
    </row>
    <row r="92" spans="1:14" x14ac:dyDescent="0.3">
      <c r="A92" s="129" t="s">
        <v>228</v>
      </c>
      <c r="B92" s="160">
        <v>0</v>
      </c>
      <c r="C92" s="130">
        <v>54972.920178258006</v>
      </c>
      <c r="D92" s="130">
        <v>54972.920178258006</v>
      </c>
      <c r="E92" s="133"/>
      <c r="F92" s="129" t="s">
        <v>228</v>
      </c>
      <c r="G92" s="160">
        <v>-2.0008883439004421E-9</v>
      </c>
      <c r="H92" s="130">
        <v>56037.433030731663</v>
      </c>
      <c r="I92" s="130">
        <v>56037.433030733664</v>
      </c>
      <c r="J92" s="133"/>
      <c r="K92" s="129" t="s">
        <v>228</v>
      </c>
      <c r="L92" s="160">
        <v>3.0267983675003052E-9</v>
      </c>
      <c r="M92" s="130">
        <v>380098.62612953002</v>
      </c>
      <c r="N92" s="130">
        <v>380098.62612952699</v>
      </c>
    </row>
    <row r="93" spans="1:14" x14ac:dyDescent="0.3">
      <c r="A93" s="129" t="s">
        <v>229</v>
      </c>
      <c r="B93" s="160">
        <v>4.0017766878008842E-9</v>
      </c>
      <c r="C93" s="130">
        <v>55229.389289883999</v>
      </c>
      <c r="D93" s="130">
        <v>55229.389289879997</v>
      </c>
      <c r="E93" s="133"/>
      <c r="F93" s="129" t="s">
        <v>229</v>
      </c>
      <c r="G93" s="160">
        <v>-3.2741809263825417E-10</v>
      </c>
      <c r="H93" s="130">
        <v>56020.944447782669</v>
      </c>
      <c r="I93" s="130">
        <v>56020.944447782997</v>
      </c>
      <c r="J93" s="133"/>
      <c r="K93" s="129" t="s">
        <v>229</v>
      </c>
      <c r="L93" s="160">
        <v>-1.9790604710578918E-9</v>
      </c>
      <c r="M93" s="130">
        <v>377027.80341882398</v>
      </c>
      <c r="N93" s="130">
        <v>377027.80341882596</v>
      </c>
    </row>
    <row r="94" spans="1:14" x14ac:dyDescent="0.3">
      <c r="A94" s="129" t="s">
        <v>230</v>
      </c>
      <c r="B94" s="160">
        <v>2.9976945370435715E-9</v>
      </c>
      <c r="C94" s="130">
        <v>54991.033807170999</v>
      </c>
      <c r="D94" s="130">
        <v>54991.033807168002</v>
      </c>
      <c r="E94" s="133"/>
      <c r="F94" s="129" t="s">
        <v>230</v>
      </c>
      <c r="G94" s="160">
        <v>2.3355823941528797E-9</v>
      </c>
      <c r="H94" s="130">
        <v>56288.619306219334</v>
      </c>
      <c r="I94" s="130">
        <v>56288.619306216999</v>
      </c>
      <c r="J94" s="133"/>
      <c r="K94" s="129" t="s">
        <v>230</v>
      </c>
      <c r="L94" s="160">
        <v>-5.9953890740871429E-9</v>
      </c>
      <c r="M94" s="130">
        <v>377886.21438472799</v>
      </c>
      <c r="N94" s="130">
        <v>377886.21438473399</v>
      </c>
    </row>
    <row r="95" spans="1:14" x14ac:dyDescent="0.3">
      <c r="A95" s="129" t="s">
        <v>231</v>
      </c>
      <c r="B95" s="160">
        <v>0</v>
      </c>
      <c r="C95" s="130">
        <v>53748.126321021002</v>
      </c>
      <c r="D95" s="130">
        <v>53748.126321021002</v>
      </c>
      <c r="E95" s="133"/>
      <c r="F95" s="129" t="s">
        <v>231</v>
      </c>
      <c r="G95" s="160">
        <v>0</v>
      </c>
      <c r="H95" s="130">
        <v>55553.497996799008</v>
      </c>
      <c r="I95" s="130">
        <v>55553.497996799</v>
      </c>
      <c r="J95" s="133"/>
      <c r="K95" s="129" t="s">
        <v>231</v>
      </c>
      <c r="L95" s="160">
        <v>1.0477378964424133E-9</v>
      </c>
      <c r="M95" s="130">
        <v>383884.48291214905</v>
      </c>
      <c r="N95" s="130">
        <v>383884.482912148</v>
      </c>
    </row>
    <row r="96" spans="1:14" x14ac:dyDescent="0.3">
      <c r="A96" s="129" t="s">
        <v>232</v>
      </c>
      <c r="B96" s="160">
        <v>5.9953890740871429E-9</v>
      </c>
      <c r="C96" s="130">
        <v>53118.53209091899</v>
      </c>
      <c r="D96" s="130">
        <v>53118.532090912995</v>
      </c>
      <c r="E96" s="133"/>
      <c r="F96" s="129" t="s">
        <v>232</v>
      </c>
      <c r="G96" s="160">
        <v>9.9680619314312935E-10</v>
      </c>
      <c r="H96" s="130">
        <v>54417.478764039668</v>
      </c>
      <c r="I96" s="130">
        <v>54417.478764038671</v>
      </c>
      <c r="J96" s="133"/>
      <c r="K96" s="129" t="s">
        <v>232</v>
      </c>
      <c r="L96" s="160">
        <v>-2.9685907065868378E-9</v>
      </c>
      <c r="M96" s="130">
        <v>376508.74802489899</v>
      </c>
      <c r="N96" s="130">
        <v>376508.74802490196</v>
      </c>
    </row>
    <row r="97" spans="1:14" x14ac:dyDescent="0.3">
      <c r="A97" s="129" t="s">
        <v>233</v>
      </c>
      <c r="B97" s="160">
        <v>-1.9936123862862587E-9</v>
      </c>
      <c r="C97" s="130">
        <v>52944.805246655</v>
      </c>
      <c r="D97" s="130">
        <v>52944.805246656993</v>
      </c>
      <c r="E97" s="133"/>
      <c r="F97" s="129" t="s">
        <v>233</v>
      </c>
      <c r="G97" s="160">
        <v>-2.3428583517670631E-9</v>
      </c>
      <c r="H97" s="130">
        <v>54443.396538956324</v>
      </c>
      <c r="I97" s="130">
        <v>54443.396538958666</v>
      </c>
      <c r="J97" s="133"/>
      <c r="K97" s="129" t="s">
        <v>233</v>
      </c>
      <c r="L97" s="160">
        <v>-2.0372681319713593E-9</v>
      </c>
      <c r="M97" s="130">
        <v>377779.230378862</v>
      </c>
      <c r="N97" s="130">
        <v>377779.23037886404</v>
      </c>
    </row>
    <row r="98" spans="1:14" x14ac:dyDescent="0.3">
      <c r="A98" s="129" t="s">
        <v>234</v>
      </c>
      <c r="B98" s="160">
        <v>-1.0040821507573128E-9</v>
      </c>
      <c r="C98" s="130">
        <v>53984.708181946997</v>
      </c>
      <c r="D98" s="130">
        <v>53984.708181948001</v>
      </c>
      <c r="E98" s="133"/>
      <c r="F98" s="129" t="s">
        <v>234</v>
      </c>
      <c r="G98" s="160">
        <v>-1.6516423784196377E-9</v>
      </c>
      <c r="H98" s="130">
        <v>54975.473913501679</v>
      </c>
      <c r="I98" s="130">
        <v>54975.473913503331</v>
      </c>
      <c r="J98" s="133"/>
      <c r="K98" s="129" t="s">
        <v>234</v>
      </c>
      <c r="L98" s="160">
        <v>3.0267983675003052E-9</v>
      </c>
      <c r="M98" s="130">
        <v>382633.03257895599</v>
      </c>
      <c r="N98" s="130">
        <v>382633.03257895296</v>
      </c>
    </row>
    <row r="99" spans="1:14" x14ac:dyDescent="0.3">
      <c r="A99" s="129" t="s">
        <v>235</v>
      </c>
      <c r="B99" s="160">
        <v>-9.8953023552894592E-10</v>
      </c>
      <c r="C99" s="130">
        <v>53769.388328587003</v>
      </c>
      <c r="D99" s="130">
        <v>53769.388328587993</v>
      </c>
      <c r="E99" s="133"/>
      <c r="F99" s="129" t="s">
        <v>235</v>
      </c>
      <c r="G99" s="160">
        <v>1.9936123862862587E-9</v>
      </c>
      <c r="H99" s="130">
        <v>54780.249478434998</v>
      </c>
      <c r="I99" s="130">
        <v>54780.249478433005</v>
      </c>
      <c r="J99" s="133"/>
      <c r="K99" s="129" t="s">
        <v>235</v>
      </c>
      <c r="L99" s="160">
        <v>3.9581209421157837E-9</v>
      </c>
      <c r="M99" s="130">
        <v>380980.08769873297</v>
      </c>
      <c r="N99" s="130">
        <v>380980.08769872901</v>
      </c>
    </row>
    <row r="100" spans="1:14" x14ac:dyDescent="0.3">
      <c r="A100" s="129" t="s">
        <v>236</v>
      </c>
      <c r="B100" s="160">
        <v>-3.9945007301867008E-9</v>
      </c>
      <c r="C100" s="130">
        <v>54000.713574517002</v>
      </c>
      <c r="D100" s="130">
        <v>54000.713574520996</v>
      </c>
      <c r="E100" s="133"/>
      <c r="F100" s="129" t="s">
        <v>236</v>
      </c>
      <c r="G100" s="160">
        <v>-1.3387762010097504E-9</v>
      </c>
      <c r="H100" s="130">
        <v>54852.290227726662</v>
      </c>
      <c r="I100" s="130">
        <v>54852.290227728001</v>
      </c>
      <c r="J100" s="133"/>
      <c r="K100" s="129" t="s">
        <v>236</v>
      </c>
      <c r="L100" s="160">
        <v>4.9476511776447296E-9</v>
      </c>
      <c r="M100" s="130">
        <v>385602.84458146803</v>
      </c>
      <c r="N100" s="130">
        <v>385602.84458146308</v>
      </c>
    </row>
    <row r="101" spans="1:14" x14ac:dyDescent="0.3">
      <c r="A101" s="129" t="s">
        <v>237</v>
      </c>
      <c r="B101" s="160">
        <v>1.0040821507573128E-9</v>
      </c>
      <c r="C101" s="130">
        <v>54406.765629549001</v>
      </c>
      <c r="D101" s="130">
        <v>54406.765629547997</v>
      </c>
      <c r="E101" s="133"/>
      <c r="F101" s="129" t="s">
        <v>237</v>
      </c>
      <c r="G101" s="160">
        <v>-3.3469405025243759E-10</v>
      </c>
      <c r="H101" s="130">
        <v>55439.091252805003</v>
      </c>
      <c r="I101" s="130">
        <v>55439.091252805338</v>
      </c>
      <c r="J101" s="133"/>
      <c r="K101" s="129" t="s">
        <v>237</v>
      </c>
      <c r="L101" s="160">
        <v>-1.0011717677116394E-8</v>
      </c>
      <c r="M101" s="130">
        <v>377499.46507332299</v>
      </c>
      <c r="N101" s="130">
        <v>377499.46507333301</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zoomScaleNormal="100" workbookViewId="0">
      <selection activeCell="B9" sqref="B9:K9"/>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43" t="s">
        <v>102</v>
      </c>
      <c r="B1" s="243"/>
      <c r="C1" s="243"/>
      <c r="D1" s="243"/>
      <c r="E1" s="243"/>
      <c r="F1" s="243"/>
      <c r="G1" s="243"/>
      <c r="H1" s="243"/>
      <c r="I1" s="243"/>
      <c r="J1" s="243"/>
      <c r="K1" s="243"/>
    </row>
    <row r="2" spans="1:11" ht="18.75" customHeight="1" x14ac:dyDescent="0.3">
      <c r="A2" s="243"/>
      <c r="B2" s="243"/>
      <c r="C2" s="243"/>
      <c r="D2" s="243"/>
      <c r="E2" s="243"/>
      <c r="F2" s="243"/>
      <c r="G2" s="243"/>
      <c r="H2" s="243"/>
      <c r="I2" s="243"/>
      <c r="J2" s="243"/>
      <c r="K2" s="243"/>
    </row>
    <row r="3" spans="1:11" ht="18.75" customHeight="1" x14ac:dyDescent="0.3">
      <c r="A3" s="243"/>
      <c r="B3" s="243"/>
      <c r="C3" s="243"/>
      <c r="D3" s="243"/>
      <c r="E3" s="243"/>
      <c r="F3" s="243"/>
      <c r="G3" s="243"/>
      <c r="H3" s="243"/>
      <c r="I3" s="243"/>
      <c r="J3" s="243"/>
      <c r="K3" s="243"/>
    </row>
    <row r="4" spans="1:11" s="11" customFormat="1" ht="20.25" customHeight="1" x14ac:dyDescent="0.3">
      <c r="A4" s="244" t="s">
        <v>7</v>
      </c>
      <c r="B4" s="244"/>
      <c r="C4" s="244"/>
      <c r="D4" s="244"/>
      <c r="E4" s="244"/>
      <c r="F4" s="244"/>
      <c r="G4" s="244"/>
      <c r="H4" s="244"/>
      <c r="I4" s="244"/>
      <c r="J4" s="244"/>
      <c r="K4" s="244"/>
    </row>
    <row r="5" spans="1:11" ht="54.75" customHeight="1" x14ac:dyDescent="0.3">
      <c r="A5" s="12" t="s">
        <v>15</v>
      </c>
      <c r="B5" s="245" t="s">
        <v>67</v>
      </c>
      <c r="C5" s="245"/>
      <c r="D5" s="245"/>
      <c r="E5" s="245"/>
      <c r="F5" s="245"/>
      <c r="G5" s="245"/>
      <c r="H5" s="245"/>
      <c r="I5" s="245"/>
      <c r="J5" s="245"/>
      <c r="K5" s="245"/>
    </row>
    <row r="6" spans="1:11" ht="84" customHeight="1" x14ac:dyDescent="0.3">
      <c r="A6" s="108" t="s">
        <v>90</v>
      </c>
      <c r="B6" s="246" t="s">
        <v>118</v>
      </c>
      <c r="C6" s="246"/>
      <c r="D6" s="246"/>
      <c r="E6" s="246"/>
      <c r="F6" s="246"/>
      <c r="G6" s="246"/>
      <c r="H6" s="246"/>
      <c r="I6" s="246"/>
      <c r="J6" s="246"/>
      <c r="K6" s="246"/>
    </row>
    <row r="7" spans="1:11" ht="53.25" customHeight="1" x14ac:dyDescent="0.3">
      <c r="A7" s="107" t="s">
        <v>91</v>
      </c>
      <c r="B7" s="241" t="s">
        <v>106</v>
      </c>
      <c r="C7" s="242"/>
      <c r="D7" s="242"/>
      <c r="E7" s="242"/>
      <c r="F7" s="242"/>
      <c r="G7" s="242"/>
      <c r="H7" s="242"/>
      <c r="I7" s="242"/>
      <c r="J7" s="242"/>
      <c r="K7" s="242"/>
    </row>
    <row r="8" spans="1:11" ht="53.25" customHeight="1" x14ac:dyDescent="0.3">
      <c r="A8" s="13" t="s">
        <v>16</v>
      </c>
      <c r="B8" s="241" t="s">
        <v>107</v>
      </c>
      <c r="C8" s="242"/>
      <c r="D8" s="242"/>
      <c r="E8" s="242"/>
      <c r="F8" s="242"/>
      <c r="G8" s="242"/>
      <c r="H8" s="242"/>
      <c r="I8" s="242"/>
      <c r="J8" s="242"/>
      <c r="K8" s="242"/>
    </row>
    <row r="9" spans="1:11" ht="56.25" customHeight="1" x14ac:dyDescent="0.3">
      <c r="A9" s="13" t="s">
        <v>17</v>
      </c>
      <c r="B9" s="241" t="s">
        <v>108</v>
      </c>
      <c r="C9" s="242"/>
      <c r="D9" s="242"/>
      <c r="E9" s="242"/>
      <c r="F9" s="242"/>
      <c r="G9" s="242"/>
      <c r="H9" s="242"/>
      <c r="I9" s="242"/>
      <c r="J9" s="242"/>
      <c r="K9" s="242"/>
    </row>
    <row r="10" spans="1:11" ht="55.5" customHeight="1" x14ac:dyDescent="0.3">
      <c r="A10" s="13" t="s">
        <v>18</v>
      </c>
      <c r="B10" s="241" t="s">
        <v>109</v>
      </c>
      <c r="C10" s="242"/>
      <c r="D10" s="242"/>
      <c r="E10" s="242"/>
      <c r="F10" s="242"/>
      <c r="G10" s="242"/>
      <c r="H10" s="242"/>
      <c r="I10" s="242"/>
      <c r="J10" s="242"/>
      <c r="K10" s="242"/>
    </row>
    <row r="11" spans="1:11" ht="54" customHeight="1" x14ac:dyDescent="0.3">
      <c r="A11" s="13" t="s">
        <v>19</v>
      </c>
      <c r="B11" s="241" t="s">
        <v>113</v>
      </c>
      <c r="C11" s="242"/>
      <c r="D11" s="242"/>
      <c r="E11" s="242"/>
      <c r="F11" s="242"/>
      <c r="G11" s="242"/>
      <c r="H11" s="242"/>
      <c r="I11" s="242"/>
      <c r="J11" s="242"/>
      <c r="K11" s="242"/>
    </row>
    <row r="12" spans="1:11" ht="51.75" customHeight="1" x14ac:dyDescent="0.3">
      <c r="A12" s="13" t="s">
        <v>20</v>
      </c>
      <c r="B12" s="241" t="s">
        <v>110</v>
      </c>
      <c r="C12" s="242"/>
      <c r="D12" s="242"/>
      <c r="E12" s="242"/>
      <c r="F12" s="242"/>
      <c r="G12" s="242"/>
      <c r="H12" s="242"/>
      <c r="I12" s="242"/>
      <c r="J12" s="242"/>
      <c r="K12" s="242"/>
    </row>
    <row r="13" spans="1:11" ht="57" customHeight="1" x14ac:dyDescent="0.3">
      <c r="A13" s="13" t="s">
        <v>21</v>
      </c>
      <c r="B13" s="241" t="s">
        <v>111</v>
      </c>
      <c r="C13" s="242"/>
      <c r="D13" s="242"/>
      <c r="E13" s="242"/>
      <c r="F13" s="242"/>
      <c r="G13" s="242"/>
      <c r="H13" s="242"/>
      <c r="I13" s="242"/>
      <c r="J13" s="242"/>
      <c r="K13" s="242"/>
    </row>
    <row r="14" spans="1:11" ht="59.25" customHeight="1" x14ac:dyDescent="0.3">
      <c r="A14" s="13" t="s">
        <v>22</v>
      </c>
      <c r="B14" s="241" t="s">
        <v>112</v>
      </c>
      <c r="C14" s="242"/>
      <c r="D14" s="242"/>
      <c r="E14" s="242"/>
      <c r="F14" s="242"/>
      <c r="G14" s="242"/>
      <c r="H14" s="242"/>
      <c r="I14" s="242"/>
      <c r="J14" s="242"/>
      <c r="K14" s="242"/>
    </row>
    <row r="15" spans="1:11" ht="42.75" customHeight="1" x14ac:dyDescent="0.3">
      <c r="A15" s="108" t="s">
        <v>116</v>
      </c>
      <c r="B15" s="241" t="s">
        <v>119</v>
      </c>
      <c r="C15" s="242"/>
      <c r="D15" s="242"/>
      <c r="E15" s="242"/>
      <c r="F15" s="242"/>
      <c r="G15" s="242"/>
      <c r="H15" s="242"/>
      <c r="I15" s="242"/>
      <c r="J15" s="242"/>
      <c r="K15" s="242"/>
    </row>
  </sheetData>
  <mergeCells count="13">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tabSelected="1" zoomScaleNormal="100" zoomScaleSheetLayoutView="100" workbookViewId="0">
      <selection activeCell="M6" sqref="M6"/>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48" t="s">
        <v>102</v>
      </c>
      <c r="B1" s="248"/>
      <c r="C1" s="248"/>
      <c r="D1" s="248"/>
      <c r="E1" s="248"/>
      <c r="F1" s="248"/>
      <c r="G1" s="248"/>
      <c r="H1" s="248"/>
      <c r="I1" s="248"/>
      <c r="J1" s="248"/>
      <c r="K1" s="248"/>
    </row>
    <row r="2" spans="1:11" ht="22.5" customHeight="1" x14ac:dyDescent="0.2">
      <c r="A2" s="248"/>
      <c r="B2" s="248"/>
      <c r="C2" s="248"/>
      <c r="D2" s="248"/>
      <c r="E2" s="248"/>
      <c r="F2" s="248"/>
      <c r="G2" s="248"/>
      <c r="H2" s="248"/>
      <c r="I2" s="248"/>
      <c r="J2" s="248"/>
      <c r="K2" s="248"/>
    </row>
    <row r="3" spans="1:11" s="2" customFormat="1" ht="18.75" customHeight="1" x14ac:dyDescent="0.3">
      <c r="A3" s="248"/>
      <c r="B3" s="248"/>
      <c r="C3" s="248"/>
      <c r="D3" s="248"/>
      <c r="E3" s="248"/>
      <c r="F3" s="248"/>
      <c r="G3" s="248"/>
      <c r="H3" s="248"/>
      <c r="I3" s="248"/>
      <c r="J3" s="248"/>
      <c r="K3" s="248"/>
    </row>
    <row r="4" spans="1:11" s="3" customFormat="1" ht="21" customHeight="1" x14ac:dyDescent="0.3">
      <c r="A4" s="244" t="s">
        <v>66</v>
      </c>
      <c r="B4" s="244"/>
      <c r="C4" s="244"/>
      <c r="D4" s="244"/>
      <c r="E4" s="244"/>
      <c r="F4" s="244"/>
      <c r="G4" s="244"/>
      <c r="H4" s="244"/>
      <c r="I4" s="244"/>
      <c r="J4" s="244"/>
      <c r="K4" s="244"/>
    </row>
    <row r="5" spans="1:11" s="3" customFormat="1" ht="15.75" customHeight="1" x14ac:dyDescent="0.3">
      <c r="A5" s="38"/>
      <c r="B5" s="38"/>
      <c r="C5" s="38"/>
      <c r="D5" s="38"/>
      <c r="E5" s="38"/>
      <c r="F5" s="38"/>
      <c r="G5" s="38"/>
      <c r="H5" s="38"/>
      <c r="I5" s="38"/>
      <c r="J5" s="38"/>
      <c r="K5" s="38"/>
    </row>
    <row r="6" spans="1:11" s="3" customFormat="1" ht="105.75" customHeight="1" x14ac:dyDescent="0.3">
      <c r="A6" s="249" t="s">
        <v>123</v>
      </c>
      <c r="B6" s="249"/>
      <c r="C6" s="249"/>
      <c r="D6" s="249"/>
      <c r="E6" s="249"/>
      <c r="F6" s="249"/>
      <c r="G6" s="249"/>
      <c r="H6" s="249"/>
      <c r="I6" s="249"/>
      <c r="J6" s="249"/>
      <c r="K6" s="249"/>
    </row>
    <row r="7" spans="1:11" s="3" customFormat="1" ht="21" customHeight="1" x14ac:dyDescent="0.3">
      <c r="A7" s="244" t="s">
        <v>28</v>
      </c>
      <c r="B7" s="244"/>
      <c r="C7" s="244"/>
      <c r="D7" s="244"/>
      <c r="E7" s="244"/>
      <c r="F7" s="244"/>
      <c r="G7" s="244"/>
      <c r="H7" s="244"/>
      <c r="I7" s="244"/>
      <c r="J7" s="244"/>
      <c r="K7" s="244"/>
    </row>
    <row r="8" spans="1:11" s="4" customFormat="1" ht="9.6" customHeight="1" x14ac:dyDescent="0.3">
      <c r="A8" s="38"/>
      <c r="B8" s="38"/>
      <c r="C8" s="38"/>
      <c r="D8" s="38"/>
      <c r="E8" s="38"/>
      <c r="F8" s="38"/>
      <c r="G8" s="38"/>
      <c r="H8" s="38"/>
      <c r="I8" s="38"/>
      <c r="J8" s="38"/>
      <c r="K8" s="38"/>
    </row>
    <row r="9" spans="1:11" s="4" customFormat="1" ht="15.6" x14ac:dyDescent="0.3">
      <c r="A9" s="250" t="s">
        <v>136</v>
      </c>
      <c r="B9" s="250"/>
      <c r="C9" s="250"/>
      <c r="D9" s="250"/>
      <c r="E9" s="250"/>
      <c r="F9" s="250"/>
      <c r="G9" s="250"/>
      <c r="H9" s="250"/>
      <c r="I9" s="250"/>
      <c r="J9" s="250"/>
      <c r="K9" s="250"/>
    </row>
    <row r="10" spans="1:11" s="10" customFormat="1" ht="57.75" customHeight="1" x14ac:dyDescent="0.3">
      <c r="A10" s="247" t="s">
        <v>137</v>
      </c>
      <c r="B10" s="247"/>
      <c r="C10" s="247"/>
      <c r="D10" s="247"/>
      <c r="E10" s="247"/>
      <c r="F10" s="247"/>
      <c r="G10" s="247"/>
      <c r="H10" s="247"/>
      <c r="I10" s="247"/>
      <c r="J10" s="247"/>
      <c r="K10" s="247"/>
    </row>
    <row r="11" spans="1:11" s="5" customFormat="1" ht="21" customHeight="1" x14ac:dyDescent="0.3">
      <c r="A11" s="244" t="s">
        <v>6</v>
      </c>
      <c r="B11" s="244"/>
      <c r="C11" s="244"/>
      <c r="D11" s="244"/>
      <c r="E11" s="244"/>
      <c r="F11" s="244"/>
      <c r="G11" s="244"/>
      <c r="H11" s="244"/>
      <c r="I11" s="244"/>
      <c r="J11" s="244"/>
      <c r="K11" s="244"/>
    </row>
    <row r="12" spans="1:11" s="3" customFormat="1" ht="48" customHeight="1" x14ac:dyDescent="0.3">
      <c r="A12" s="251" t="s">
        <v>88</v>
      </c>
      <c r="B12" s="252"/>
      <c r="C12" s="252"/>
      <c r="D12" s="252"/>
      <c r="E12" s="252"/>
      <c r="F12" s="252"/>
      <c r="G12" s="252"/>
      <c r="H12" s="252"/>
      <c r="I12" s="252"/>
      <c r="J12" s="252"/>
      <c r="K12" s="252"/>
    </row>
    <row r="13" spans="1:11" s="3" customFormat="1" ht="42" customHeight="1" x14ac:dyDescent="0.3">
      <c r="A13" s="253" t="s">
        <v>115</v>
      </c>
      <c r="B13" s="254"/>
      <c r="C13" s="254"/>
      <c r="D13" s="254"/>
      <c r="E13" s="254"/>
      <c r="F13" s="254"/>
      <c r="G13" s="254"/>
      <c r="H13" s="254"/>
      <c r="I13" s="254"/>
      <c r="J13" s="254"/>
      <c r="K13" s="254"/>
    </row>
    <row r="14" spans="1:11" s="3" customFormat="1" ht="32.25" customHeight="1" x14ac:dyDescent="0.3">
      <c r="A14" s="251" t="s">
        <v>87</v>
      </c>
      <c r="B14" s="254"/>
      <c r="C14" s="254"/>
      <c r="D14" s="254"/>
      <c r="E14" s="254"/>
      <c r="F14" s="254"/>
      <c r="G14" s="254"/>
      <c r="H14" s="254"/>
      <c r="I14" s="254"/>
      <c r="J14" s="254"/>
      <c r="K14" s="254"/>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44" t="s">
        <v>65</v>
      </c>
      <c r="B16" s="244"/>
      <c r="C16" s="244"/>
      <c r="D16" s="244"/>
      <c r="E16" s="244"/>
      <c r="F16" s="244"/>
      <c r="G16" s="244"/>
      <c r="H16" s="244"/>
      <c r="I16" s="244"/>
      <c r="J16" s="244"/>
      <c r="K16" s="244"/>
    </row>
    <row r="17" spans="1:11" s="3" customFormat="1" ht="146.25" customHeight="1" x14ac:dyDescent="0.3">
      <c r="A17" s="247" t="s">
        <v>124</v>
      </c>
      <c r="B17" s="247"/>
      <c r="C17" s="247"/>
      <c r="D17" s="247"/>
      <c r="E17" s="247"/>
      <c r="F17" s="247"/>
      <c r="G17" s="247"/>
      <c r="H17" s="247"/>
      <c r="I17" s="247"/>
      <c r="J17" s="247"/>
      <c r="K17" s="247"/>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opLeftCell="A97" zoomScaleNormal="100" workbookViewId="0">
      <selection activeCell="A11" sqref="A11:K11"/>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68" t="s">
        <v>100</v>
      </c>
      <c r="B1" s="268"/>
      <c r="C1" s="268"/>
      <c r="D1" s="268"/>
      <c r="E1" s="268"/>
      <c r="F1" s="268"/>
    </row>
    <row r="2" spans="1:6" ht="19.5" customHeight="1" x14ac:dyDescent="0.3">
      <c r="A2" s="268"/>
      <c r="B2" s="268"/>
      <c r="C2" s="268"/>
      <c r="D2" s="268"/>
      <c r="E2" s="268"/>
      <c r="F2" s="268"/>
    </row>
    <row r="3" spans="1:6" ht="15" customHeight="1" x14ac:dyDescent="0.3">
      <c r="A3" s="269" t="s">
        <v>238</v>
      </c>
      <c r="B3" s="269"/>
      <c r="C3" s="269"/>
      <c r="D3" s="269"/>
      <c r="E3" s="269"/>
      <c r="F3" s="269"/>
    </row>
    <row r="4" spans="1:6" ht="18" customHeight="1" x14ac:dyDescent="0.3">
      <c r="A4" s="15"/>
      <c r="B4" s="15"/>
      <c r="C4" s="15"/>
      <c r="D4" s="15"/>
      <c r="E4" s="15"/>
      <c r="F4" s="15"/>
    </row>
    <row r="5" spans="1:6" ht="25.5" customHeight="1" thickBot="1" x14ac:dyDescent="0.35">
      <c r="A5" s="255" t="s">
        <v>99</v>
      </c>
      <c r="B5" s="255"/>
      <c r="C5" s="255"/>
      <c r="D5" s="255"/>
      <c r="E5" s="256"/>
      <c r="F5" s="256"/>
    </row>
    <row r="6" spans="1:6" ht="15" customHeight="1" x14ac:dyDescent="0.3">
      <c r="A6" s="270"/>
      <c r="B6" s="257" t="s">
        <v>89</v>
      </c>
      <c r="C6" s="258"/>
      <c r="D6" s="259"/>
      <c r="E6" s="257" t="s">
        <v>69</v>
      </c>
      <c r="F6" s="263"/>
    </row>
    <row r="7" spans="1:6" ht="15" thickBot="1" x14ac:dyDescent="0.35">
      <c r="A7" s="271"/>
      <c r="B7" s="260"/>
      <c r="C7" s="261"/>
      <c r="D7" s="262"/>
      <c r="E7" s="264"/>
      <c r="F7" s="265"/>
    </row>
    <row r="8" spans="1:6" ht="15" thickBot="1" x14ac:dyDescent="0.35">
      <c r="A8" s="272"/>
      <c r="B8" s="36" t="s">
        <v>237</v>
      </c>
      <c r="C8" s="36" t="s">
        <v>236</v>
      </c>
      <c r="D8" s="36" t="s">
        <v>233</v>
      </c>
      <c r="E8" s="16" t="s">
        <v>23</v>
      </c>
      <c r="F8" s="16" t="s">
        <v>24</v>
      </c>
    </row>
    <row r="9" spans="1:6" ht="15" customHeight="1" thickBot="1" x14ac:dyDescent="0.35">
      <c r="A9" s="17" t="s">
        <v>1</v>
      </c>
      <c r="B9" s="18">
        <v>4972.447339624001</v>
      </c>
      <c r="C9" s="27">
        <v>5074.1129792209995</v>
      </c>
      <c r="D9" s="27">
        <v>4706.9211001719996</v>
      </c>
      <c r="E9" s="19">
        <v>-2.0036140309316997</v>
      </c>
      <c r="F9" s="19">
        <v>5.6411873877022956</v>
      </c>
    </row>
    <row r="10" spans="1:6" ht="15" customHeight="1" thickBot="1" x14ac:dyDescent="0.35">
      <c r="A10" s="20" t="s">
        <v>2</v>
      </c>
      <c r="B10" s="21">
        <v>1291.805050489</v>
      </c>
      <c r="C10" s="28">
        <v>1290.010924899</v>
      </c>
      <c r="D10" s="28">
        <v>1071.2316419879999</v>
      </c>
      <c r="E10" s="22">
        <v>0.13907832525841268</v>
      </c>
      <c r="F10" s="22">
        <v>20.590636035699838</v>
      </c>
    </row>
    <row r="11" spans="1:6" ht="15" customHeight="1" thickBot="1" x14ac:dyDescent="0.35">
      <c r="A11" s="17" t="s">
        <v>3</v>
      </c>
      <c r="B11" s="18">
        <v>7198.6347423210009</v>
      </c>
      <c r="C11" s="27">
        <v>7179.4657287829996</v>
      </c>
      <c r="D11" s="27">
        <v>7492.0676912279996</v>
      </c>
      <c r="E11" s="19">
        <v>0.26699777200900332</v>
      </c>
      <c r="F11" s="19">
        <v>-3.9165816567642731</v>
      </c>
    </row>
    <row r="12" spans="1:6" s="23" customFormat="1" ht="15" customHeight="1" thickBot="1" x14ac:dyDescent="0.35">
      <c r="A12" s="20" t="s">
        <v>4</v>
      </c>
      <c r="B12" s="21">
        <v>27847.880208991999</v>
      </c>
      <c r="C12" s="28">
        <v>27209.049629265999</v>
      </c>
      <c r="D12" s="28">
        <v>26209.983607945</v>
      </c>
      <c r="E12" s="22">
        <v>2.3478606876400132</v>
      </c>
      <c r="F12" s="22">
        <v>6.2491324891577049</v>
      </c>
    </row>
    <row r="13" spans="1:6" s="23" customFormat="1" ht="14.25" customHeight="1" thickBot="1" x14ac:dyDescent="0.35">
      <c r="A13" s="17" t="s">
        <v>8</v>
      </c>
      <c r="B13" s="18">
        <v>7128.9087154480003</v>
      </c>
      <c r="C13" s="27">
        <v>7375.3428720490001</v>
      </c>
      <c r="D13" s="27">
        <v>7746.1883603019996</v>
      </c>
      <c r="E13" s="19">
        <v>-3.3413247475576169</v>
      </c>
      <c r="F13" s="19">
        <v>-7.9688179029761326</v>
      </c>
    </row>
    <row r="14" spans="1:6" s="23" customFormat="1" ht="15" customHeight="1" thickBot="1" x14ac:dyDescent="0.35">
      <c r="A14" s="20" t="s">
        <v>5</v>
      </c>
      <c r="B14" s="21">
        <v>5967.089572674</v>
      </c>
      <c r="C14" s="28">
        <v>5872.7314403029995</v>
      </c>
      <c r="D14" s="28">
        <v>5718.4128450219996</v>
      </c>
      <c r="E14" s="22">
        <v>1.6067162840692095</v>
      </c>
      <c r="F14" s="22">
        <v>4.3487018931918975</v>
      </c>
    </row>
    <row r="15" spans="1:6" s="23" customFormat="1" ht="15" customHeight="1" thickBot="1" x14ac:dyDescent="0.35">
      <c r="A15" s="24" t="s">
        <v>9</v>
      </c>
      <c r="B15" s="25">
        <v>54406.765629549001</v>
      </c>
      <c r="C15" s="25">
        <v>54000.713574517002</v>
      </c>
      <c r="D15" s="25">
        <v>52944.805246655</v>
      </c>
      <c r="E15" s="26">
        <v>0.75193831368853825</v>
      </c>
      <c r="F15" s="26">
        <v>2.7612914545310785</v>
      </c>
    </row>
    <row r="16" spans="1:6" s="23" customFormat="1" ht="15" customHeight="1" thickBot="1" x14ac:dyDescent="0.35">
      <c r="A16" s="24" t="s">
        <v>71</v>
      </c>
      <c r="B16" s="25">
        <v>718053.92896482302</v>
      </c>
      <c r="C16" s="25">
        <v>724374.60786442098</v>
      </c>
      <c r="D16" s="25">
        <v>756619.94151990698</v>
      </c>
      <c r="E16" s="26">
        <v>-0.87257046712783115</v>
      </c>
      <c r="F16" s="26">
        <v>-5.0971446083765803</v>
      </c>
    </row>
    <row r="17" spans="1:6" s="54" customFormat="1" x14ac:dyDescent="0.3">
      <c r="A17" s="266" t="s">
        <v>68</v>
      </c>
      <c r="B17" s="266"/>
      <c r="C17" s="266"/>
      <c r="D17" s="266"/>
      <c r="E17" s="266"/>
      <c r="F17" s="266"/>
    </row>
    <row r="18" spans="1:6" s="55" customFormat="1" x14ac:dyDescent="0.3">
      <c r="A18" s="267" t="s">
        <v>135</v>
      </c>
      <c r="B18" s="267"/>
      <c r="C18" s="267"/>
      <c r="D18" s="267"/>
      <c r="E18" s="267"/>
      <c r="F18" s="267"/>
    </row>
    <row r="44" spans="1:9" ht="38.4" customHeight="1" thickBot="1" x14ac:dyDescent="0.35">
      <c r="A44" s="255" t="s">
        <v>122</v>
      </c>
      <c r="B44" s="255"/>
      <c r="C44" s="255"/>
      <c r="D44" s="255"/>
      <c r="E44" s="256"/>
      <c r="F44" s="256"/>
    </row>
    <row r="45" spans="1:9" ht="15" customHeight="1" x14ac:dyDescent="0.3">
      <c r="A45" s="67"/>
      <c r="B45" s="257" t="s">
        <v>89</v>
      </c>
      <c r="C45" s="258"/>
      <c r="D45" s="259"/>
      <c r="E45" s="257" t="s">
        <v>69</v>
      </c>
      <c r="F45" s="263"/>
    </row>
    <row r="46" spans="1:9" ht="15" thickBot="1" x14ac:dyDescent="0.35">
      <c r="A46" s="68"/>
      <c r="B46" s="260"/>
      <c r="C46" s="261"/>
      <c r="D46" s="262"/>
      <c r="E46" s="264"/>
      <c r="F46" s="265"/>
    </row>
    <row r="47" spans="1:9" ht="15" thickBot="1" x14ac:dyDescent="0.35">
      <c r="A47" s="69"/>
      <c r="B47" s="36" t="s">
        <v>237</v>
      </c>
      <c r="C47" s="36" t="s">
        <v>236</v>
      </c>
      <c r="D47" s="36" t="s">
        <v>233</v>
      </c>
      <c r="E47" s="16" t="s">
        <v>23</v>
      </c>
      <c r="F47" s="16" t="s">
        <v>24</v>
      </c>
    </row>
    <row r="48" spans="1:9" ht="15" thickBot="1" x14ac:dyDescent="0.35">
      <c r="A48" s="135" t="s">
        <v>37</v>
      </c>
      <c r="B48" s="40">
        <v>243.73402184099999</v>
      </c>
      <c r="C48" s="40">
        <v>246.76110604499999</v>
      </c>
      <c r="D48" s="40">
        <v>273.57216511399997</v>
      </c>
      <c r="E48" s="136">
        <v>-1.2267266314846093</v>
      </c>
      <c r="F48" s="136">
        <v>-10.906863737605088</v>
      </c>
      <c r="G48" s="158"/>
      <c r="H48" s="158"/>
      <c r="I48" s="158"/>
    </row>
    <row r="49" spans="1:9" ht="15" thickBot="1" x14ac:dyDescent="0.35">
      <c r="A49" s="135" t="s">
        <v>25</v>
      </c>
      <c r="B49" s="40">
        <v>11242.412723276999</v>
      </c>
      <c r="C49" s="40">
        <v>11304.741458431999</v>
      </c>
      <c r="D49" s="40">
        <v>11770.268722874</v>
      </c>
      <c r="E49" s="136">
        <v>-0.55135038146768567</v>
      </c>
      <c r="F49" s="136">
        <v>-4.4846554656070019</v>
      </c>
      <c r="G49" s="158"/>
      <c r="H49" s="158"/>
      <c r="I49" s="158"/>
    </row>
    <row r="50" spans="1:9" ht="25.8" thickBot="1" x14ac:dyDescent="0.35">
      <c r="A50" s="42" t="s">
        <v>50</v>
      </c>
      <c r="B50" s="41">
        <v>1637.450754041</v>
      </c>
      <c r="C50" s="42">
        <v>1572.5351890219999</v>
      </c>
      <c r="D50" s="42">
        <v>1564.1113450939999</v>
      </c>
      <c r="E50" s="43">
        <v>4.1280834586202575</v>
      </c>
      <c r="F50" s="43">
        <v>4.6888867072690799</v>
      </c>
    </row>
    <row r="51" spans="1:9" ht="25.8" thickBot="1" x14ac:dyDescent="0.35">
      <c r="A51" s="42" t="s">
        <v>51</v>
      </c>
      <c r="B51" s="41">
        <v>3349.0918343550002</v>
      </c>
      <c r="C51" s="42">
        <v>3369.405934376</v>
      </c>
      <c r="D51" s="42">
        <v>3493.8863899499997</v>
      </c>
      <c r="E51" s="43">
        <v>-0.60289856481070547</v>
      </c>
      <c r="F51" s="43">
        <v>-4.1442262121485829</v>
      </c>
    </row>
    <row r="52" spans="1:9" ht="25.8" thickBot="1" x14ac:dyDescent="0.35">
      <c r="A52" s="71" t="s">
        <v>52</v>
      </c>
      <c r="B52" s="70">
        <v>680.40043156499996</v>
      </c>
      <c r="C52" s="71">
        <v>744.79253823399995</v>
      </c>
      <c r="D52" s="71">
        <v>827.736771159</v>
      </c>
      <c r="E52" s="72">
        <v>-8.6456433655581542</v>
      </c>
      <c r="F52" s="72">
        <v>-17.799902665638399</v>
      </c>
    </row>
    <row r="53" spans="1:9" ht="15" thickBot="1" x14ac:dyDescent="0.35">
      <c r="A53" s="42" t="s">
        <v>38</v>
      </c>
      <c r="B53" s="41">
        <v>1158.382014497</v>
      </c>
      <c r="C53" s="42">
        <v>1228.2596530809999</v>
      </c>
      <c r="D53" s="42">
        <v>1245.9338118840001</v>
      </c>
      <c r="E53" s="43">
        <v>-5.6891585104759335</v>
      </c>
      <c r="F53" s="43">
        <v>-7.0270022814944983</v>
      </c>
    </row>
    <row r="54" spans="1:9" s="137" customFormat="1" ht="15" thickBot="1" x14ac:dyDescent="0.35">
      <c r="A54" s="42" t="s">
        <v>53</v>
      </c>
      <c r="B54" s="41">
        <v>4417.0876888189996</v>
      </c>
      <c r="C54" s="42">
        <v>4389.7481437189999</v>
      </c>
      <c r="D54" s="42">
        <v>4638.6004047870001</v>
      </c>
      <c r="E54" s="43">
        <v>0.62280441166353562</v>
      </c>
      <c r="F54" s="43">
        <v>-4.7754213908876686</v>
      </c>
    </row>
    <row r="55" spans="1:9" ht="15" thickBot="1" x14ac:dyDescent="0.35">
      <c r="A55" s="135" t="s">
        <v>29</v>
      </c>
      <c r="B55" s="40">
        <v>12551.338903152</v>
      </c>
      <c r="C55" s="40">
        <v>12723.973433862</v>
      </c>
      <c r="D55" s="40">
        <v>13389.13328813</v>
      </c>
      <c r="E55" s="136">
        <v>-1.3567658845512254</v>
      </c>
      <c r="F55" s="136">
        <v>-6.2572712284576166</v>
      </c>
    </row>
    <row r="56" spans="1:9" ht="15" thickBot="1" x14ac:dyDescent="0.35">
      <c r="A56" s="135" t="s">
        <v>48</v>
      </c>
      <c r="B56" s="40">
        <v>27154.668886078001</v>
      </c>
      <c r="C56" s="40">
        <v>26300.062680350002</v>
      </c>
      <c r="D56" s="40">
        <v>24059.486183766003</v>
      </c>
      <c r="E56" s="136">
        <v>3.2494455093695196</v>
      </c>
      <c r="F56" s="136">
        <v>12.864708243023305</v>
      </c>
      <c r="G56" s="158"/>
      <c r="H56" s="158"/>
      <c r="I56" s="158"/>
    </row>
    <row r="57" spans="1:9" s="137" customFormat="1" ht="15" thickBot="1" x14ac:dyDescent="0.35">
      <c r="A57" s="42" t="s">
        <v>39</v>
      </c>
      <c r="B57" s="41">
        <v>6626.0650092599999</v>
      </c>
      <c r="C57" s="42">
        <v>6425.3482334769997</v>
      </c>
      <c r="D57" s="42">
        <v>5808.1055435629996</v>
      </c>
      <c r="E57" s="43">
        <v>3.1238271995475131</v>
      </c>
      <c r="F57" s="43">
        <v>14.083068214962569</v>
      </c>
    </row>
    <row r="58" spans="1:9" s="137" customFormat="1" ht="15" thickBot="1" x14ac:dyDescent="0.35">
      <c r="A58" s="42" t="s">
        <v>40</v>
      </c>
      <c r="B58" s="41">
        <v>11688.366036914</v>
      </c>
      <c r="C58" s="42">
        <v>10906.442979457999</v>
      </c>
      <c r="D58" s="42">
        <v>9904.7270956850007</v>
      </c>
      <c r="E58" s="43">
        <v>7.1693682250824731</v>
      </c>
      <c r="F58" s="43">
        <v>18.007956443404094</v>
      </c>
    </row>
    <row r="59" spans="1:9" s="137" customFormat="1" ht="15" thickBot="1" x14ac:dyDescent="0.35">
      <c r="A59" s="42" t="s">
        <v>41</v>
      </c>
      <c r="B59" s="41">
        <v>1398.691767457</v>
      </c>
      <c r="C59" s="42">
        <v>1477.8853927759999</v>
      </c>
      <c r="D59" s="42">
        <v>1138.4707414710001</v>
      </c>
      <c r="E59" s="43">
        <v>-5.3585769036018309</v>
      </c>
      <c r="F59" s="43">
        <v>22.857067512316775</v>
      </c>
    </row>
    <row r="60" spans="1:9" s="137" customFormat="1" ht="15" thickBot="1" x14ac:dyDescent="0.35">
      <c r="A60" s="42" t="s">
        <v>42</v>
      </c>
      <c r="B60" s="41">
        <v>320.04517561799997</v>
      </c>
      <c r="C60" s="42">
        <v>348.91339624099999</v>
      </c>
      <c r="D60" s="42">
        <v>374.30943936900002</v>
      </c>
      <c r="E60" s="43">
        <v>-8.2737495705267445</v>
      </c>
      <c r="F60" s="43">
        <v>-14.497166793997273</v>
      </c>
    </row>
    <row r="61" spans="1:9" s="137" customFormat="1" ht="15" thickBot="1" x14ac:dyDescent="0.35">
      <c r="A61" s="42" t="s">
        <v>43</v>
      </c>
      <c r="B61" s="41">
        <v>250.757564046</v>
      </c>
      <c r="C61" s="42">
        <v>292.24582121200001</v>
      </c>
      <c r="D61" s="42">
        <v>328.61576915500001</v>
      </c>
      <c r="E61" s="43">
        <v>-14.196355997132882</v>
      </c>
      <c r="F61" s="43">
        <v>-23.692778136972549</v>
      </c>
    </row>
    <row r="62" spans="1:9" ht="15" thickBot="1" x14ac:dyDescent="0.35">
      <c r="A62" s="42" t="s">
        <v>44</v>
      </c>
      <c r="B62" s="41">
        <v>118.39897641</v>
      </c>
      <c r="C62" s="42">
        <v>113.94310638100001</v>
      </c>
      <c r="D62" s="42">
        <v>107.96950364200001</v>
      </c>
      <c r="E62" s="43">
        <v>3.9106095757127868</v>
      </c>
      <c r="F62" s="43">
        <v>9.6596468597109908</v>
      </c>
    </row>
    <row r="63" spans="1:9" s="137" customFormat="1" ht="25.8" thickBot="1" x14ac:dyDescent="0.35">
      <c r="A63" s="42" t="s">
        <v>45</v>
      </c>
      <c r="B63" s="41">
        <v>6369.5361632630002</v>
      </c>
      <c r="C63" s="42">
        <v>6340.7770027819997</v>
      </c>
      <c r="D63" s="42">
        <v>5961.5051067260001</v>
      </c>
      <c r="E63" s="43">
        <v>0.45355893242078338</v>
      </c>
      <c r="F63" s="43">
        <v>6.8444302106970278</v>
      </c>
    </row>
    <row r="64" spans="1:9" s="137" customFormat="1" ht="15" thickBot="1" x14ac:dyDescent="0.35">
      <c r="A64" s="42" t="s">
        <v>46</v>
      </c>
      <c r="B64" s="41">
        <v>382.80819310999999</v>
      </c>
      <c r="C64" s="42">
        <v>394.506748023</v>
      </c>
      <c r="D64" s="42">
        <v>435.78298415500001</v>
      </c>
      <c r="E64" s="43">
        <v>-2.965362435908947</v>
      </c>
      <c r="F64" s="43">
        <v>-12.156232108906263</v>
      </c>
    </row>
    <row r="65" spans="1:6" ht="15" thickBot="1" x14ac:dyDescent="0.35">
      <c r="A65" s="135" t="s">
        <v>101</v>
      </c>
      <c r="B65" s="40">
        <v>3214.6110952009999</v>
      </c>
      <c r="C65" s="40">
        <v>3425.174895828</v>
      </c>
      <c r="D65" s="40">
        <v>3452.3448867709999</v>
      </c>
      <c r="E65" s="136">
        <v>-6.1475342728768423</v>
      </c>
      <c r="F65" s="136">
        <v>-6.8861541754118853</v>
      </c>
    </row>
    <row r="66" spans="1:6" ht="15" thickBot="1" x14ac:dyDescent="0.35">
      <c r="A66" s="44" t="s">
        <v>26</v>
      </c>
      <c r="B66" s="45">
        <v>54406.765629548994</v>
      </c>
      <c r="C66" s="45">
        <v>54000.713574517002</v>
      </c>
      <c r="D66" s="45">
        <v>52944.805246655007</v>
      </c>
      <c r="E66" s="46">
        <v>0.75193831368851605</v>
      </c>
      <c r="F66" s="46">
        <v>2.7612914545310341</v>
      </c>
    </row>
    <row r="67" spans="1:6" s="54" customFormat="1" ht="15" customHeight="1" x14ac:dyDescent="0.3">
      <c r="A67" s="266" t="s">
        <v>68</v>
      </c>
      <c r="B67" s="266"/>
      <c r="C67" s="266"/>
      <c r="D67" s="266"/>
      <c r="E67" s="266"/>
      <c r="F67" s="266"/>
    </row>
    <row r="68" spans="1:6" s="55" customFormat="1" ht="21.75" customHeight="1" x14ac:dyDescent="0.3">
      <c r="A68" s="267" t="s">
        <v>121</v>
      </c>
      <c r="B68" s="267"/>
      <c r="C68" s="267"/>
      <c r="D68" s="267"/>
      <c r="E68" s="267"/>
      <c r="F68" s="267"/>
    </row>
    <row r="93" ht="25.5" customHeight="1" x14ac:dyDescent="0.3"/>
  </sheetData>
  <sortState xmlns:xlrd2="http://schemas.microsoft.com/office/spreadsheetml/2017/richdata2" ref="A24:F39">
    <sortCondition descending="1" ref="B24:B39"/>
  </sortState>
  <mergeCells count="13">
    <mergeCell ref="A1:F2"/>
    <mergeCell ref="A3:F3"/>
    <mergeCell ref="A18:F18"/>
    <mergeCell ref="A5:F5"/>
    <mergeCell ref="A6:A8"/>
    <mergeCell ref="B6:D7"/>
    <mergeCell ref="E6:F7"/>
    <mergeCell ref="A17:F17"/>
    <mergeCell ref="A44:F44"/>
    <mergeCell ref="B45:D46"/>
    <mergeCell ref="E45:F46"/>
    <mergeCell ref="A67:F67"/>
    <mergeCell ref="A68:F68"/>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AR104" activePane="bottomRight" state="frozen"/>
      <selection activeCell="A99" sqref="A1:XFD1048576"/>
      <selection pane="topRight" activeCell="A99" sqref="A1:XFD1048576"/>
      <selection pane="bottomLeft" activeCell="A99" sqref="A1:XFD1048576"/>
      <selection pane="bottomRight" activeCell="AU111" sqref="AU111"/>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73"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10"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619563.37625291897</v>
      </c>
      <c r="C11" s="74">
        <v>2420.3327387149998</v>
      </c>
      <c r="D11" s="74">
        <v>311472.95543590398</v>
      </c>
      <c r="E11" s="60">
        <v>39456.181862908998</v>
      </c>
      <c r="F11" s="61">
        <v>16027.442820210001</v>
      </c>
      <c r="G11" s="61">
        <v>54503.548933892002</v>
      </c>
      <c r="H11" s="61">
        <v>38886.063676671998</v>
      </c>
      <c r="I11" s="62">
        <v>162599.71814222101</v>
      </c>
      <c r="J11" s="74">
        <v>114661.09371079798</v>
      </c>
      <c r="K11" s="74">
        <v>182234.95474720901</v>
      </c>
      <c r="L11" s="60">
        <v>55512.165404651008</v>
      </c>
      <c r="M11" s="61">
        <v>43135.158193736002</v>
      </c>
      <c r="N11" s="61">
        <v>6006.996200392</v>
      </c>
      <c r="O11" s="61">
        <v>10599.091935870001</v>
      </c>
      <c r="P11" s="61">
        <v>10751.437000356</v>
      </c>
      <c r="Q11" s="61">
        <v>4686.692050278999</v>
      </c>
      <c r="R11" s="61">
        <v>43971.682744010999</v>
      </c>
      <c r="S11" s="63">
        <v>7571.7312179139999</v>
      </c>
      <c r="T11" s="162">
        <v>8774.0396202930006</v>
      </c>
      <c r="U11" s="52">
        <v>617564.30244738201</v>
      </c>
      <c r="V11" s="52">
        <v>2311.5611435663336</v>
      </c>
      <c r="W11" s="52">
        <v>312184.83391786035</v>
      </c>
      <c r="X11" s="121">
        <v>39370.954803908338</v>
      </c>
      <c r="Y11" s="121">
        <v>16247.967415023333</v>
      </c>
      <c r="Z11" s="121">
        <v>54699.214856831335</v>
      </c>
      <c r="AA11" s="121">
        <v>40782.069991746663</v>
      </c>
      <c r="AB11" s="121">
        <v>161084.62685035067</v>
      </c>
      <c r="AC11" s="52">
        <v>114473.36180217833</v>
      </c>
      <c r="AD11" s="52">
        <v>180669.45898019933</v>
      </c>
      <c r="AE11" s="121">
        <v>55103.740524326997</v>
      </c>
      <c r="AF11" s="121">
        <v>41931.398519258662</v>
      </c>
      <c r="AG11" s="121">
        <v>6141.0079941149988</v>
      </c>
      <c r="AH11" s="121">
        <v>10553.721813706003</v>
      </c>
      <c r="AI11" s="121">
        <v>11336.310077624001</v>
      </c>
      <c r="AJ11" s="121">
        <v>4691.8821181209996</v>
      </c>
      <c r="AK11" s="121">
        <v>44033.552756183337</v>
      </c>
      <c r="AL11" s="121">
        <v>6877.8451768643345</v>
      </c>
      <c r="AM11" s="52">
        <v>7925.0866035776662</v>
      </c>
      <c r="AN11" s="53">
        <v>3520820.0896221027</v>
      </c>
      <c r="AO11" s="53">
        <v>20840.848526778995</v>
      </c>
      <c r="AP11" s="53">
        <v>1583502.7141217929</v>
      </c>
      <c r="AQ11" s="122">
        <v>340335.92956850899</v>
      </c>
      <c r="AR11" s="122">
        <v>118034.755021367</v>
      </c>
      <c r="AS11" s="122">
        <v>198797.85616852698</v>
      </c>
      <c r="AT11" s="122">
        <v>115674.40109370698</v>
      </c>
      <c r="AU11" s="122">
        <v>810659.77226968296</v>
      </c>
      <c r="AV11" s="53">
        <v>490653.43448571902</v>
      </c>
      <c r="AW11" s="53">
        <v>1343015.817517139</v>
      </c>
      <c r="AX11" s="122">
        <v>403004.64943152497</v>
      </c>
      <c r="AY11" s="122">
        <v>356546.53333874303</v>
      </c>
      <c r="AZ11" s="122">
        <v>100465.74468912699</v>
      </c>
      <c r="BA11" s="122">
        <v>50035.612636289996</v>
      </c>
      <c r="BB11" s="122">
        <v>50069.683727974996</v>
      </c>
      <c r="BC11" s="122">
        <v>28731.252007300005</v>
      </c>
      <c r="BD11" s="122">
        <v>303099.30209942698</v>
      </c>
      <c r="BE11" s="122">
        <v>51063.039586752013</v>
      </c>
      <c r="BF11" s="53">
        <v>82807.27497067301</v>
      </c>
    </row>
    <row r="12" spans="1:58" s="29" customFormat="1" x14ac:dyDescent="0.25">
      <c r="A12" s="37" t="s">
        <v>140</v>
      </c>
      <c r="B12" s="59">
        <v>653646.52469053795</v>
      </c>
      <c r="C12" s="74">
        <v>2398.5774288660004</v>
      </c>
      <c r="D12" s="74">
        <v>326038.02301648597</v>
      </c>
      <c r="E12" s="60">
        <v>41923.014253275986</v>
      </c>
      <c r="F12" s="61">
        <v>16865.206746020998</v>
      </c>
      <c r="G12" s="61">
        <v>59797.173388431002</v>
      </c>
      <c r="H12" s="61">
        <v>41127.911691662994</v>
      </c>
      <c r="I12" s="62">
        <v>166324.71693709501</v>
      </c>
      <c r="J12" s="74">
        <v>118312.366573034</v>
      </c>
      <c r="K12" s="74">
        <v>195021.99936880299</v>
      </c>
      <c r="L12" s="60">
        <v>59423.684844824995</v>
      </c>
      <c r="M12" s="61">
        <v>44366.142190899001</v>
      </c>
      <c r="N12" s="61">
        <v>6253.3120202270002</v>
      </c>
      <c r="O12" s="61">
        <v>12358.979522114998</v>
      </c>
      <c r="P12" s="61">
        <v>11377.123863096</v>
      </c>
      <c r="Q12" s="61">
        <v>4894.3242170579997</v>
      </c>
      <c r="R12" s="61">
        <v>46623.029180334997</v>
      </c>
      <c r="S12" s="63">
        <v>9725.4035302480006</v>
      </c>
      <c r="T12" s="162">
        <v>11875.558303348998</v>
      </c>
      <c r="U12" s="52">
        <v>645068.22477060172</v>
      </c>
      <c r="V12" s="52">
        <v>2558.978283553</v>
      </c>
      <c r="W12" s="52">
        <v>320585.5785041863</v>
      </c>
      <c r="X12" s="121">
        <v>41023.802677975335</v>
      </c>
      <c r="Y12" s="121">
        <v>16974.631287288004</v>
      </c>
      <c r="Z12" s="121">
        <v>58536.091565376999</v>
      </c>
      <c r="AA12" s="121">
        <v>39023.806089389334</v>
      </c>
      <c r="AB12" s="121">
        <v>165027.24688415666</v>
      </c>
      <c r="AC12" s="52">
        <v>117243.61061828067</v>
      </c>
      <c r="AD12" s="52">
        <v>193356.30352203597</v>
      </c>
      <c r="AE12" s="121">
        <v>59236.684781811993</v>
      </c>
      <c r="AF12" s="121">
        <v>44403.228599716327</v>
      </c>
      <c r="AG12" s="121">
        <v>6911.9131010703341</v>
      </c>
      <c r="AH12" s="121">
        <v>11900.754372667667</v>
      </c>
      <c r="AI12" s="121">
        <v>11752.212223396666</v>
      </c>
      <c r="AJ12" s="121">
        <v>4816.1099418903332</v>
      </c>
      <c r="AK12" s="121">
        <v>46249.236641442665</v>
      </c>
      <c r="AL12" s="121">
        <v>8086.1638600400001</v>
      </c>
      <c r="AM12" s="52">
        <v>11323.753842545668</v>
      </c>
      <c r="AN12" s="53">
        <v>3778593.1081609395</v>
      </c>
      <c r="AO12" s="53">
        <v>21342.369413806002</v>
      </c>
      <c r="AP12" s="53">
        <v>1674630.4654396251</v>
      </c>
      <c r="AQ12" s="122">
        <v>361716.24140901095</v>
      </c>
      <c r="AR12" s="122">
        <v>120909.722602245</v>
      </c>
      <c r="AS12" s="122">
        <v>216657.09716161201</v>
      </c>
      <c r="AT12" s="122">
        <v>117953.534569478</v>
      </c>
      <c r="AU12" s="122">
        <v>857393.86969727895</v>
      </c>
      <c r="AV12" s="53">
        <v>527979.34179633297</v>
      </c>
      <c r="AW12" s="53">
        <v>1443828.210352673</v>
      </c>
      <c r="AX12" s="122">
        <v>441988.15829427098</v>
      </c>
      <c r="AY12" s="122">
        <v>371419.39368799306</v>
      </c>
      <c r="AZ12" s="122">
        <v>105048.639431409</v>
      </c>
      <c r="BA12" s="122">
        <v>56112.766739352002</v>
      </c>
      <c r="BB12" s="122">
        <v>54993.75474941</v>
      </c>
      <c r="BC12" s="122">
        <v>30672.320457457001</v>
      </c>
      <c r="BD12" s="122">
        <v>327133.81412665197</v>
      </c>
      <c r="BE12" s="122">
        <v>56459.362866129006</v>
      </c>
      <c r="BF12" s="53">
        <v>110812.721158503</v>
      </c>
    </row>
    <row r="13" spans="1:58" s="29" customFormat="1" x14ac:dyDescent="0.25">
      <c r="A13" s="37" t="s">
        <v>141</v>
      </c>
      <c r="B13" s="59">
        <v>665653.41052632697</v>
      </c>
      <c r="C13" s="74">
        <v>2517.4049645759997</v>
      </c>
      <c r="D13" s="74">
        <v>336956.51580618997</v>
      </c>
      <c r="E13" s="60">
        <v>40902.131907488998</v>
      </c>
      <c r="F13" s="61">
        <v>16111.707424802002</v>
      </c>
      <c r="G13" s="61">
        <v>63028.896814516993</v>
      </c>
      <c r="H13" s="61">
        <v>44335.135302226008</v>
      </c>
      <c r="I13" s="62">
        <v>172578.64435715598</v>
      </c>
      <c r="J13" s="74">
        <v>120348.841737432</v>
      </c>
      <c r="K13" s="74">
        <v>194050.65108785697</v>
      </c>
      <c r="L13" s="60">
        <v>59363.460943123995</v>
      </c>
      <c r="M13" s="61">
        <v>45015.714568011994</v>
      </c>
      <c r="N13" s="61">
        <v>6257.0110104150008</v>
      </c>
      <c r="O13" s="61">
        <v>11895.841597502</v>
      </c>
      <c r="P13" s="61">
        <v>11438.770466581</v>
      </c>
      <c r="Q13" s="61">
        <v>4570.1967505009998</v>
      </c>
      <c r="R13" s="61">
        <v>46741.702661305986</v>
      </c>
      <c r="S13" s="63">
        <v>8767.9530904160001</v>
      </c>
      <c r="T13" s="162">
        <v>11779.996930272</v>
      </c>
      <c r="U13" s="52">
        <v>656823.34599092358</v>
      </c>
      <c r="V13" s="52">
        <v>2501.5393644703331</v>
      </c>
      <c r="W13" s="52">
        <v>328304.44771644968</v>
      </c>
      <c r="X13" s="121">
        <v>40595.006260067668</v>
      </c>
      <c r="Y13" s="121">
        <v>16563.897938705999</v>
      </c>
      <c r="Z13" s="121">
        <v>62664.449855531006</v>
      </c>
      <c r="AA13" s="121">
        <v>41633.396178516006</v>
      </c>
      <c r="AB13" s="121">
        <v>166847.69748362899</v>
      </c>
      <c r="AC13" s="52">
        <v>119050.77814783335</v>
      </c>
      <c r="AD13" s="52">
        <v>194010.17604996866</v>
      </c>
      <c r="AE13" s="121">
        <v>59007.70332683967</v>
      </c>
      <c r="AF13" s="121">
        <v>43722.788402527338</v>
      </c>
      <c r="AG13" s="121">
        <v>6488.9777317500011</v>
      </c>
      <c r="AH13" s="121">
        <v>12702.708260150668</v>
      </c>
      <c r="AI13" s="121">
        <v>12317.243697743334</v>
      </c>
      <c r="AJ13" s="121">
        <v>4827.2491224783334</v>
      </c>
      <c r="AK13" s="121">
        <v>47102.174176744003</v>
      </c>
      <c r="AL13" s="121">
        <v>7841.3313317353341</v>
      </c>
      <c r="AM13" s="52">
        <v>12956.404712201665</v>
      </c>
      <c r="AN13" s="53">
        <v>3800003.001297541</v>
      </c>
      <c r="AO13" s="53">
        <v>19038.826160922996</v>
      </c>
      <c r="AP13" s="53">
        <v>1712764.9841965951</v>
      </c>
      <c r="AQ13" s="122">
        <v>370047.09887755499</v>
      </c>
      <c r="AR13" s="122">
        <v>116817.93266846602</v>
      </c>
      <c r="AS13" s="122">
        <v>228463.958224456</v>
      </c>
      <c r="AT13" s="122">
        <v>134023.24546702602</v>
      </c>
      <c r="AU13" s="122">
        <v>863412.74895909207</v>
      </c>
      <c r="AV13" s="53">
        <v>522043.87715339498</v>
      </c>
      <c r="AW13" s="53">
        <v>1421217.7669027459</v>
      </c>
      <c r="AX13" s="122">
        <v>434421.97170391603</v>
      </c>
      <c r="AY13" s="122">
        <v>374018.32566990005</v>
      </c>
      <c r="AZ13" s="122">
        <v>109712.812614065</v>
      </c>
      <c r="BA13" s="122">
        <v>53078.566419237002</v>
      </c>
      <c r="BB13" s="122">
        <v>50418.308908022002</v>
      </c>
      <c r="BC13" s="122">
        <v>28540.634470700003</v>
      </c>
      <c r="BD13" s="122">
        <v>320744.69900670793</v>
      </c>
      <c r="BE13" s="122">
        <v>50282.448110198005</v>
      </c>
      <c r="BF13" s="53">
        <v>124937.54688388199</v>
      </c>
    </row>
    <row r="14" spans="1:58" s="105" customFormat="1" x14ac:dyDescent="0.25">
      <c r="A14" s="98" t="s">
        <v>142</v>
      </c>
      <c r="B14" s="99">
        <v>649037.80633685901</v>
      </c>
      <c r="C14" s="100">
        <v>2038.9767473879999</v>
      </c>
      <c r="D14" s="100">
        <v>325271.75410878402</v>
      </c>
      <c r="E14" s="101">
        <v>37877.508743534003</v>
      </c>
      <c r="F14" s="102">
        <v>16361.390264859998</v>
      </c>
      <c r="G14" s="102">
        <v>58851.944443193002</v>
      </c>
      <c r="H14" s="102">
        <v>42827.737986624001</v>
      </c>
      <c r="I14" s="103">
        <v>169353.17267057303</v>
      </c>
      <c r="J14" s="100">
        <v>115811.522654931</v>
      </c>
      <c r="K14" s="100">
        <v>193692.97235049398</v>
      </c>
      <c r="L14" s="101">
        <v>59537.205740082012</v>
      </c>
      <c r="M14" s="102">
        <v>45410.884418968992</v>
      </c>
      <c r="N14" s="102">
        <v>6225.8648087510001</v>
      </c>
      <c r="O14" s="102">
        <v>13317.657850223</v>
      </c>
      <c r="P14" s="102">
        <v>12160.131253483001</v>
      </c>
      <c r="Q14" s="102">
        <v>4946.3952020409997</v>
      </c>
      <c r="R14" s="102">
        <v>45171.442843776997</v>
      </c>
      <c r="S14" s="104">
        <v>6923.3902331680019</v>
      </c>
      <c r="T14" s="163">
        <v>12222.580475261999</v>
      </c>
      <c r="U14" s="100">
        <v>676347.99593045691</v>
      </c>
      <c r="V14" s="100">
        <v>2282.8598096540004</v>
      </c>
      <c r="W14" s="100">
        <v>342044.81339369668</v>
      </c>
      <c r="X14" s="120">
        <v>40586.733058214661</v>
      </c>
      <c r="Y14" s="120">
        <v>16991.010350713332</v>
      </c>
      <c r="Z14" s="120">
        <v>63054.186170308669</v>
      </c>
      <c r="AA14" s="120">
        <v>46788.037451016666</v>
      </c>
      <c r="AB14" s="120">
        <v>174624.84636344333</v>
      </c>
      <c r="AC14" s="100">
        <v>119010.07128692803</v>
      </c>
      <c r="AD14" s="100">
        <v>200675.65080509099</v>
      </c>
      <c r="AE14" s="120">
        <v>60803.233638869999</v>
      </c>
      <c r="AF14" s="120">
        <v>47243.173738901001</v>
      </c>
      <c r="AG14" s="120">
        <v>6907.3413320463333</v>
      </c>
      <c r="AH14" s="120">
        <v>13141.595239801003</v>
      </c>
      <c r="AI14" s="120">
        <v>12337.736289345332</v>
      </c>
      <c r="AJ14" s="120">
        <v>5106.9784024906667</v>
      </c>
      <c r="AK14" s="120">
        <v>47559.242149341997</v>
      </c>
      <c r="AL14" s="120">
        <v>7576.3500142946659</v>
      </c>
      <c r="AM14" s="100">
        <v>12334.600635087334</v>
      </c>
      <c r="AN14" s="100">
        <v>3917058.5298334928</v>
      </c>
      <c r="AO14" s="100">
        <v>18448.881758525</v>
      </c>
      <c r="AP14" s="100">
        <v>1782831.1434908861</v>
      </c>
      <c r="AQ14" s="120">
        <v>371596.12948611699</v>
      </c>
      <c r="AR14" s="120">
        <v>121128.79426675601</v>
      </c>
      <c r="AS14" s="120">
        <v>232847.58834987902</v>
      </c>
      <c r="AT14" s="120">
        <v>138075.43218869902</v>
      </c>
      <c r="AU14" s="120">
        <v>919183.19919943507</v>
      </c>
      <c r="AV14" s="100">
        <v>543035.12677394308</v>
      </c>
      <c r="AW14" s="100">
        <v>1451025.5858677188</v>
      </c>
      <c r="AX14" s="120">
        <v>432468.94409105997</v>
      </c>
      <c r="AY14" s="120">
        <v>390853.83514044207</v>
      </c>
      <c r="AZ14" s="120">
        <v>112499.91450777299</v>
      </c>
      <c r="BA14" s="120">
        <v>54424.067269136001</v>
      </c>
      <c r="BB14" s="120">
        <v>53426.646080863997</v>
      </c>
      <c r="BC14" s="120">
        <v>30059.502581943005</v>
      </c>
      <c r="BD14" s="120">
        <v>330298.40342076204</v>
      </c>
      <c r="BE14" s="120">
        <v>46994.272775739002</v>
      </c>
      <c r="BF14" s="100">
        <v>121717.79194241998</v>
      </c>
    </row>
    <row r="15" spans="1:58" s="29" customFormat="1" x14ac:dyDescent="0.25">
      <c r="A15" s="37" t="s">
        <v>143</v>
      </c>
      <c r="B15" s="59">
        <v>669121.88957710995</v>
      </c>
      <c r="C15" s="74">
        <v>2102.3148209830001</v>
      </c>
      <c r="D15" s="74">
        <v>338520.39829570299</v>
      </c>
      <c r="E15" s="60">
        <v>40659.141217933997</v>
      </c>
      <c r="F15" s="61">
        <v>17260.624195191998</v>
      </c>
      <c r="G15" s="61">
        <v>56901.857475799006</v>
      </c>
      <c r="H15" s="61">
        <v>48893.057670409005</v>
      </c>
      <c r="I15" s="62">
        <v>174805.71773636903</v>
      </c>
      <c r="J15" s="74">
        <v>117001.12979532499</v>
      </c>
      <c r="K15" s="74">
        <v>200486.641250224</v>
      </c>
      <c r="L15" s="60">
        <v>63146.704013098992</v>
      </c>
      <c r="M15" s="61">
        <v>45726.517071975999</v>
      </c>
      <c r="N15" s="61">
        <v>6713.3294062859986</v>
      </c>
      <c r="O15" s="61">
        <v>12844.633662250999</v>
      </c>
      <c r="P15" s="61">
        <v>12908.530179607002</v>
      </c>
      <c r="Q15" s="61">
        <v>4900.8279422880005</v>
      </c>
      <c r="R15" s="61">
        <v>47676.387831845983</v>
      </c>
      <c r="S15" s="63">
        <v>6569.7111428709995</v>
      </c>
      <c r="T15" s="162">
        <v>11011.405414875</v>
      </c>
      <c r="U15" s="52">
        <v>693674.35602760967</v>
      </c>
      <c r="V15" s="52">
        <v>2286.5819710943338</v>
      </c>
      <c r="W15" s="52">
        <v>350689.82920783403</v>
      </c>
      <c r="X15" s="121">
        <v>41899.720417998666</v>
      </c>
      <c r="Y15" s="121">
        <v>18377.064280677001</v>
      </c>
      <c r="Z15" s="121">
        <v>60676.195344857006</v>
      </c>
      <c r="AA15" s="121">
        <v>50276.973695762666</v>
      </c>
      <c r="AB15" s="121">
        <v>179459.8754685387</v>
      </c>
      <c r="AC15" s="52">
        <v>121811.15296578867</v>
      </c>
      <c r="AD15" s="52">
        <v>206841.70372674032</v>
      </c>
      <c r="AE15" s="121">
        <v>65147.932149395994</v>
      </c>
      <c r="AF15" s="121">
        <v>46867.189527905</v>
      </c>
      <c r="AG15" s="121">
        <v>7377.5964434279995</v>
      </c>
      <c r="AH15" s="121">
        <v>13390.243711613331</v>
      </c>
      <c r="AI15" s="121">
        <v>12869.333343810666</v>
      </c>
      <c r="AJ15" s="121">
        <v>5288.5167533919985</v>
      </c>
      <c r="AK15" s="121">
        <v>49252.143547059</v>
      </c>
      <c r="AL15" s="121">
        <v>6648.7482501363338</v>
      </c>
      <c r="AM15" s="52">
        <v>12045.088156152333</v>
      </c>
      <c r="AN15" s="53">
        <v>3940656.9569857381</v>
      </c>
      <c r="AO15" s="53">
        <v>17858.612431832997</v>
      </c>
      <c r="AP15" s="53">
        <v>1765201.8359825241</v>
      </c>
      <c r="AQ15" s="122">
        <v>371778.056160154</v>
      </c>
      <c r="AR15" s="122">
        <v>124407.575038134</v>
      </c>
      <c r="AS15" s="122">
        <v>218883.02282989601</v>
      </c>
      <c r="AT15" s="122">
        <v>146195.453374868</v>
      </c>
      <c r="AU15" s="122">
        <v>903937.72857947205</v>
      </c>
      <c r="AV15" s="53">
        <v>520927.51034738298</v>
      </c>
      <c r="AW15" s="53">
        <v>1506781.2861765649</v>
      </c>
      <c r="AX15" s="122">
        <v>468038.84589609504</v>
      </c>
      <c r="AY15" s="122">
        <v>383988.95087740297</v>
      </c>
      <c r="AZ15" s="122">
        <v>119108.704076469</v>
      </c>
      <c r="BA15" s="122">
        <v>53759.165068782007</v>
      </c>
      <c r="BB15" s="122">
        <v>58016.761889312991</v>
      </c>
      <c r="BC15" s="122">
        <v>30655.638824756996</v>
      </c>
      <c r="BD15" s="122">
        <v>343197.79399924696</v>
      </c>
      <c r="BE15" s="122">
        <v>50015.425544498998</v>
      </c>
      <c r="BF15" s="53">
        <v>129887.712047433</v>
      </c>
    </row>
    <row r="16" spans="1:58" s="29" customFormat="1" x14ac:dyDescent="0.25">
      <c r="A16" s="37" t="s">
        <v>144</v>
      </c>
      <c r="B16" s="59">
        <v>644121.62058747094</v>
      </c>
      <c r="C16" s="74">
        <v>2458.755783949</v>
      </c>
      <c r="D16" s="74">
        <v>320863.77724430297</v>
      </c>
      <c r="E16" s="60">
        <v>41067.942039285001</v>
      </c>
      <c r="F16" s="61">
        <v>16760.995504165003</v>
      </c>
      <c r="G16" s="61">
        <v>52298.351572145999</v>
      </c>
      <c r="H16" s="61">
        <v>43468.807619840001</v>
      </c>
      <c r="I16" s="62">
        <v>167267.68050886696</v>
      </c>
      <c r="J16" s="74">
        <v>112653.83623189501</v>
      </c>
      <c r="K16" s="74">
        <v>198769.38684543502</v>
      </c>
      <c r="L16" s="60">
        <v>62214.204282567</v>
      </c>
      <c r="M16" s="61">
        <v>44703.182517357993</v>
      </c>
      <c r="N16" s="61">
        <v>6702.9864338889984</v>
      </c>
      <c r="O16" s="61">
        <v>12613.640772948002</v>
      </c>
      <c r="P16" s="61">
        <v>13077.258597515</v>
      </c>
      <c r="Q16" s="61">
        <v>5014.2890694409998</v>
      </c>
      <c r="R16" s="61">
        <v>47533.189932496003</v>
      </c>
      <c r="S16" s="63">
        <v>6910.6352392209992</v>
      </c>
      <c r="T16" s="162">
        <v>9375.8644818890007</v>
      </c>
      <c r="U16" s="52">
        <v>661109.7782586253</v>
      </c>
      <c r="V16" s="52">
        <v>2474.5962874186666</v>
      </c>
      <c r="W16" s="52">
        <v>330085.44963707234</v>
      </c>
      <c r="X16" s="121">
        <v>41645.196306542006</v>
      </c>
      <c r="Y16" s="121">
        <v>17576.437577020664</v>
      </c>
      <c r="Z16" s="121">
        <v>54269.429998795335</v>
      </c>
      <c r="AA16" s="121">
        <v>45869.914335439331</v>
      </c>
      <c r="AB16" s="121">
        <v>170724.47141927501</v>
      </c>
      <c r="AC16" s="52">
        <v>114583.08653380732</v>
      </c>
      <c r="AD16" s="52">
        <v>203671.47878078467</v>
      </c>
      <c r="AE16" s="121">
        <v>63747.757299869998</v>
      </c>
      <c r="AF16" s="121">
        <v>45902.768144208007</v>
      </c>
      <c r="AG16" s="121">
        <v>7460.711960712667</v>
      </c>
      <c r="AH16" s="121">
        <v>12728.225666079335</v>
      </c>
      <c r="AI16" s="121">
        <v>14055.080605951</v>
      </c>
      <c r="AJ16" s="121">
        <v>5219.7123324246668</v>
      </c>
      <c r="AK16" s="121">
        <v>47895.351405374335</v>
      </c>
      <c r="AL16" s="121">
        <v>6661.871366164668</v>
      </c>
      <c r="AM16" s="52">
        <v>10295.167019542332</v>
      </c>
      <c r="AN16" s="53">
        <v>3768892.9008293329</v>
      </c>
      <c r="AO16" s="53">
        <v>20241.633994453001</v>
      </c>
      <c r="AP16" s="53">
        <v>1671436.4241730338</v>
      </c>
      <c r="AQ16" s="122">
        <v>377213.63339384901</v>
      </c>
      <c r="AR16" s="122">
        <v>121178.90267131901</v>
      </c>
      <c r="AS16" s="122">
        <v>187976.10113717499</v>
      </c>
      <c r="AT16" s="122">
        <v>130280.70526971799</v>
      </c>
      <c r="AU16" s="122">
        <v>854787.08170097298</v>
      </c>
      <c r="AV16" s="53">
        <v>489871.80071403197</v>
      </c>
      <c r="AW16" s="53">
        <v>1464677.9979097669</v>
      </c>
      <c r="AX16" s="122">
        <v>449733.54378374096</v>
      </c>
      <c r="AY16" s="122">
        <v>370552.925244949</v>
      </c>
      <c r="AZ16" s="122">
        <v>121549.132040407</v>
      </c>
      <c r="BA16" s="122">
        <v>52380.034367968008</v>
      </c>
      <c r="BB16" s="122">
        <v>58402.435091891995</v>
      </c>
      <c r="BC16" s="122">
        <v>30719.327484548001</v>
      </c>
      <c r="BD16" s="122">
        <v>333365.04013339902</v>
      </c>
      <c r="BE16" s="122">
        <v>47975.559762862998</v>
      </c>
      <c r="BF16" s="53">
        <v>122665.044038047</v>
      </c>
    </row>
    <row r="17" spans="1:58" s="29" customFormat="1" x14ac:dyDescent="0.25">
      <c r="A17" s="37" t="s">
        <v>145</v>
      </c>
      <c r="B17" s="59">
        <v>630317.02983806701</v>
      </c>
      <c r="C17" s="74">
        <v>2246.2619380759998</v>
      </c>
      <c r="D17" s="74">
        <v>307106.94237937097</v>
      </c>
      <c r="E17" s="60">
        <v>41652.311259997005</v>
      </c>
      <c r="F17" s="61">
        <v>17185.242921914996</v>
      </c>
      <c r="G17" s="61">
        <v>47189.067865184988</v>
      </c>
      <c r="H17" s="61">
        <v>40015.792356132006</v>
      </c>
      <c r="I17" s="62">
        <v>161064.52797614198</v>
      </c>
      <c r="J17" s="74">
        <v>115292.30635786199</v>
      </c>
      <c r="K17" s="74">
        <v>196116.160750237</v>
      </c>
      <c r="L17" s="60">
        <v>61435.948491428993</v>
      </c>
      <c r="M17" s="61">
        <v>44345.721289359004</v>
      </c>
      <c r="N17" s="61">
        <v>6415.9689798910013</v>
      </c>
      <c r="O17" s="61">
        <v>12867.694423535999</v>
      </c>
      <c r="P17" s="61">
        <v>13215.926633269002</v>
      </c>
      <c r="Q17" s="61">
        <v>5045.6610459329995</v>
      </c>
      <c r="R17" s="61">
        <v>46242.337363619008</v>
      </c>
      <c r="S17" s="63">
        <v>6546.9025232009999</v>
      </c>
      <c r="T17" s="162">
        <v>9555.3584125210018</v>
      </c>
      <c r="U17" s="52">
        <v>639217.62985227339</v>
      </c>
      <c r="V17" s="52">
        <v>2451.1857208309998</v>
      </c>
      <c r="W17" s="52">
        <v>313098.3086763827</v>
      </c>
      <c r="X17" s="121">
        <v>41424.655052791</v>
      </c>
      <c r="Y17" s="121">
        <v>17674.640165222005</v>
      </c>
      <c r="Z17" s="121">
        <v>49408.77832686733</v>
      </c>
      <c r="AA17" s="121">
        <v>42649.803791798338</v>
      </c>
      <c r="AB17" s="121">
        <v>161940.431339704</v>
      </c>
      <c r="AC17" s="52">
        <v>114194.87304412232</v>
      </c>
      <c r="AD17" s="52">
        <v>198958.59709974533</v>
      </c>
      <c r="AE17" s="121">
        <v>60916.850312666669</v>
      </c>
      <c r="AF17" s="121">
        <v>43758.88858278867</v>
      </c>
      <c r="AG17" s="121">
        <v>7237.7736315793336</v>
      </c>
      <c r="AH17" s="121">
        <v>13298.329676436668</v>
      </c>
      <c r="AI17" s="121">
        <v>13381.683761510334</v>
      </c>
      <c r="AJ17" s="121">
        <v>5482.5129491206653</v>
      </c>
      <c r="AK17" s="121">
        <v>47942.865603212325</v>
      </c>
      <c r="AL17" s="121">
        <v>6939.6925824306663</v>
      </c>
      <c r="AM17" s="52">
        <v>10514.665311192</v>
      </c>
      <c r="AN17" s="53">
        <v>3749130.0247741295</v>
      </c>
      <c r="AO17" s="53">
        <v>18919.682338196999</v>
      </c>
      <c r="AP17" s="53">
        <v>1658612.4497663742</v>
      </c>
      <c r="AQ17" s="122">
        <v>379507.064920665</v>
      </c>
      <c r="AR17" s="122">
        <v>124654.41189785901</v>
      </c>
      <c r="AS17" s="122">
        <v>180619.23576040199</v>
      </c>
      <c r="AT17" s="122">
        <v>138265.88103354501</v>
      </c>
      <c r="AU17" s="122">
        <v>835565.85615390306</v>
      </c>
      <c r="AV17" s="53">
        <v>505156.42254267097</v>
      </c>
      <c r="AW17" s="53">
        <v>1439055.4290423861</v>
      </c>
      <c r="AX17" s="122">
        <v>442932.169994556</v>
      </c>
      <c r="AY17" s="122">
        <v>363091.24344333599</v>
      </c>
      <c r="AZ17" s="122">
        <v>119036.53499841798</v>
      </c>
      <c r="BA17" s="122">
        <v>52530.809884321992</v>
      </c>
      <c r="BB17" s="122">
        <v>51120.723452795995</v>
      </c>
      <c r="BC17" s="122">
        <v>29937.901245453995</v>
      </c>
      <c r="BD17" s="122">
        <v>328924.42810343899</v>
      </c>
      <c r="BE17" s="122">
        <v>51481.617920064993</v>
      </c>
      <c r="BF17" s="53">
        <v>127386.041084501</v>
      </c>
    </row>
    <row r="18" spans="1:58" s="105" customFormat="1" x14ac:dyDescent="0.25">
      <c r="A18" s="98" t="s">
        <v>146</v>
      </c>
      <c r="B18" s="99">
        <v>595345.01725332008</v>
      </c>
      <c r="C18" s="100">
        <v>2312.3427745750005</v>
      </c>
      <c r="D18" s="100">
        <v>278184.48174011405</v>
      </c>
      <c r="E18" s="101">
        <v>40628.417833205996</v>
      </c>
      <c r="F18" s="102">
        <v>17008.160235889001</v>
      </c>
      <c r="G18" s="102">
        <v>41296.316397798</v>
      </c>
      <c r="H18" s="102">
        <v>34798.889316868001</v>
      </c>
      <c r="I18" s="103">
        <v>144452.69795635302</v>
      </c>
      <c r="J18" s="100">
        <v>107297.60161502501</v>
      </c>
      <c r="K18" s="100">
        <v>197797.68979619999</v>
      </c>
      <c r="L18" s="101">
        <v>59375.930883276997</v>
      </c>
      <c r="M18" s="102">
        <v>45030.673274944995</v>
      </c>
      <c r="N18" s="102">
        <v>6120.3723313299997</v>
      </c>
      <c r="O18" s="102">
        <v>12896.854272805998</v>
      </c>
      <c r="P18" s="102">
        <v>17581.287541704001</v>
      </c>
      <c r="Q18" s="102">
        <v>4687.8611531810002</v>
      </c>
      <c r="R18" s="102">
        <v>45911.338283304009</v>
      </c>
      <c r="S18" s="104">
        <v>6193.3720556529997</v>
      </c>
      <c r="T18" s="163">
        <v>9752.9013274059998</v>
      </c>
      <c r="U18" s="100">
        <v>613766.56946963503</v>
      </c>
      <c r="V18" s="100">
        <v>2452.6295608073337</v>
      </c>
      <c r="W18" s="100">
        <v>289898.82856995432</v>
      </c>
      <c r="X18" s="120">
        <v>40843.760096884005</v>
      </c>
      <c r="Y18" s="120">
        <v>17963.782096950668</v>
      </c>
      <c r="Z18" s="120">
        <v>44221.518458277336</v>
      </c>
      <c r="AA18" s="120">
        <v>36650.904467632339</v>
      </c>
      <c r="AB18" s="120">
        <v>150218.86345021002</v>
      </c>
      <c r="AC18" s="100">
        <v>112794.41435909733</v>
      </c>
      <c r="AD18" s="100">
        <v>198111.17117578798</v>
      </c>
      <c r="AE18" s="120">
        <v>61291.398257038323</v>
      </c>
      <c r="AF18" s="120">
        <v>44199.233270891003</v>
      </c>
      <c r="AG18" s="120">
        <v>7091.4424106010001</v>
      </c>
      <c r="AH18" s="120">
        <v>13108.490975712337</v>
      </c>
      <c r="AI18" s="120">
        <v>14422.630135339999</v>
      </c>
      <c r="AJ18" s="120">
        <v>5017.8994034723328</v>
      </c>
      <c r="AK18" s="120">
        <v>46600.902705867658</v>
      </c>
      <c r="AL18" s="120">
        <v>6379.1740168653332</v>
      </c>
      <c r="AM18" s="100">
        <v>10509.525803987999</v>
      </c>
      <c r="AN18" s="100">
        <v>3584253.8624077355</v>
      </c>
      <c r="AO18" s="100">
        <v>19302.475540681</v>
      </c>
      <c r="AP18" s="100">
        <v>1527888.8560958691</v>
      </c>
      <c r="AQ18" s="120">
        <v>366434.78333519597</v>
      </c>
      <c r="AR18" s="120">
        <v>119313.611197538</v>
      </c>
      <c r="AS18" s="120">
        <v>159842.90663905098</v>
      </c>
      <c r="AT18" s="120">
        <v>110965.92247172301</v>
      </c>
      <c r="AU18" s="120">
        <v>771331.63245236105</v>
      </c>
      <c r="AV18" s="100">
        <v>485508.68817736104</v>
      </c>
      <c r="AW18" s="100">
        <v>1419884.76283564</v>
      </c>
      <c r="AX18" s="120">
        <v>443383.288244233</v>
      </c>
      <c r="AY18" s="120">
        <v>350203.484355191</v>
      </c>
      <c r="AZ18" s="120">
        <v>110900.187964902</v>
      </c>
      <c r="BA18" s="120">
        <v>53179.40458005901</v>
      </c>
      <c r="BB18" s="120">
        <v>62199.563803383993</v>
      </c>
      <c r="BC18" s="120">
        <v>27893.409583142995</v>
      </c>
      <c r="BD18" s="120">
        <v>321090.44980503898</v>
      </c>
      <c r="BE18" s="120">
        <v>51034.974499689008</v>
      </c>
      <c r="BF18" s="100">
        <v>131669.07975818499</v>
      </c>
    </row>
    <row r="19" spans="1:58" s="29" customFormat="1" x14ac:dyDescent="0.25">
      <c r="A19" s="37" t="s">
        <v>147</v>
      </c>
      <c r="B19" s="59">
        <v>609629.27115519997</v>
      </c>
      <c r="C19" s="74">
        <v>2627.8174340760002</v>
      </c>
      <c r="D19" s="74">
        <v>289842.11725471099</v>
      </c>
      <c r="E19" s="60">
        <v>44127.281356958993</v>
      </c>
      <c r="F19" s="61">
        <v>17021.528235481001</v>
      </c>
      <c r="G19" s="61">
        <v>41312.139665962997</v>
      </c>
      <c r="H19" s="61">
        <v>36975.312103782002</v>
      </c>
      <c r="I19" s="62">
        <v>150405.85589252599</v>
      </c>
      <c r="J19" s="74">
        <v>112369.578919452</v>
      </c>
      <c r="K19" s="74">
        <v>195112.799317144</v>
      </c>
      <c r="L19" s="60">
        <v>62672.598198409003</v>
      </c>
      <c r="M19" s="61">
        <v>44325.089098173004</v>
      </c>
      <c r="N19" s="61">
        <v>6692.5821200270002</v>
      </c>
      <c r="O19" s="61">
        <v>11569.553582876002</v>
      </c>
      <c r="P19" s="61">
        <v>12562.883407206002</v>
      </c>
      <c r="Q19" s="61">
        <v>4716.0099274020004</v>
      </c>
      <c r="R19" s="61">
        <v>45729.004331456999</v>
      </c>
      <c r="S19" s="63">
        <v>6845.0786515940008</v>
      </c>
      <c r="T19" s="162">
        <v>9676.9582298169989</v>
      </c>
      <c r="U19" s="52">
        <v>614887.6021381343</v>
      </c>
      <c r="V19" s="52">
        <v>2521.2029325469998</v>
      </c>
      <c r="W19" s="52">
        <v>287550.14475912263</v>
      </c>
      <c r="X19" s="121">
        <v>43594.771872428661</v>
      </c>
      <c r="Y19" s="121">
        <v>17819.252211889998</v>
      </c>
      <c r="Z19" s="121">
        <v>40829.317902908668</v>
      </c>
      <c r="AA19" s="121">
        <v>36958.079546668669</v>
      </c>
      <c r="AB19" s="121">
        <v>148348.72322522665</v>
      </c>
      <c r="AC19" s="52">
        <v>111627.39846036832</v>
      </c>
      <c r="AD19" s="52">
        <v>202001.958859748</v>
      </c>
      <c r="AE19" s="121">
        <v>62980.194957167325</v>
      </c>
      <c r="AF19" s="121">
        <v>45649.674843628665</v>
      </c>
      <c r="AG19" s="121">
        <v>7176.808275182334</v>
      </c>
      <c r="AH19" s="121">
        <v>11898.805659375999</v>
      </c>
      <c r="AI19" s="121">
        <v>16619.860254430336</v>
      </c>
      <c r="AJ19" s="121">
        <v>4815.2839425480006</v>
      </c>
      <c r="AK19" s="121">
        <v>46131.154141450337</v>
      </c>
      <c r="AL19" s="121">
        <v>6730.1767859649999</v>
      </c>
      <c r="AM19" s="52">
        <v>11186.897126348333</v>
      </c>
      <c r="AN19" s="53">
        <v>3741468.6908752308</v>
      </c>
      <c r="AO19" s="53">
        <v>20056.266209392001</v>
      </c>
      <c r="AP19" s="53">
        <v>1620777.800700441</v>
      </c>
      <c r="AQ19" s="122">
        <v>404124.63720775599</v>
      </c>
      <c r="AR19" s="122">
        <v>121283.48730043598</v>
      </c>
      <c r="AS19" s="122">
        <v>157054.74729536398</v>
      </c>
      <c r="AT19" s="122">
        <v>127761.12964709599</v>
      </c>
      <c r="AU19" s="122">
        <v>810553.79924978898</v>
      </c>
      <c r="AV19" s="53">
        <v>496850.21731342399</v>
      </c>
      <c r="AW19" s="53">
        <v>1464746.912438629</v>
      </c>
      <c r="AX19" s="122">
        <v>452529.53249399201</v>
      </c>
      <c r="AY19" s="122">
        <v>376061.32645406399</v>
      </c>
      <c r="AZ19" s="122">
        <v>118432.86618047798</v>
      </c>
      <c r="BA19" s="122">
        <v>47689.262482229991</v>
      </c>
      <c r="BB19" s="122">
        <v>59608.078102846011</v>
      </c>
      <c r="BC19" s="122">
        <v>26337.706569870003</v>
      </c>
      <c r="BD19" s="122">
        <v>329460.60367247101</v>
      </c>
      <c r="BE19" s="122">
        <v>54627.536482677999</v>
      </c>
      <c r="BF19" s="53">
        <v>139037.49421334499</v>
      </c>
    </row>
    <row r="20" spans="1:58" s="29" customFormat="1" x14ac:dyDescent="0.25">
      <c r="A20" s="37" t="s">
        <v>148</v>
      </c>
      <c r="B20" s="59">
        <v>610651.18752943992</v>
      </c>
      <c r="C20" s="74">
        <v>2531.9274473599999</v>
      </c>
      <c r="D20" s="74">
        <v>296077.39915593597</v>
      </c>
      <c r="E20" s="60">
        <v>42951.324453864996</v>
      </c>
      <c r="F20" s="61">
        <v>17137.982537194999</v>
      </c>
      <c r="G20" s="61">
        <v>45212.732945959993</v>
      </c>
      <c r="H20" s="61">
        <v>41385.932873550999</v>
      </c>
      <c r="I20" s="62">
        <v>149389.42634536498</v>
      </c>
      <c r="J20" s="74">
        <v>108559.71545639102</v>
      </c>
      <c r="K20" s="74">
        <v>193143.55331340196</v>
      </c>
      <c r="L20" s="60">
        <v>63351.966932249001</v>
      </c>
      <c r="M20" s="61">
        <v>42601.915491818007</v>
      </c>
      <c r="N20" s="61">
        <v>6292.4746070069996</v>
      </c>
      <c r="O20" s="61">
        <v>10845.626363424999</v>
      </c>
      <c r="P20" s="61">
        <v>12066.907272790999</v>
      </c>
      <c r="Q20" s="61">
        <v>4971.6719229889995</v>
      </c>
      <c r="R20" s="61">
        <v>46420.750711159002</v>
      </c>
      <c r="S20" s="63">
        <v>6592.2400119640006</v>
      </c>
      <c r="T20" s="162">
        <v>10338.592156351</v>
      </c>
      <c r="U20" s="52">
        <v>620727.39293202199</v>
      </c>
      <c r="V20" s="52">
        <v>3082.1710064873337</v>
      </c>
      <c r="W20" s="52">
        <v>296082.14537185169</v>
      </c>
      <c r="X20" s="121">
        <v>44238.05987823</v>
      </c>
      <c r="Y20" s="121">
        <v>18006.801877457332</v>
      </c>
      <c r="Z20" s="121">
        <v>43575.633932606339</v>
      </c>
      <c r="AA20" s="121">
        <v>40247.314466164993</v>
      </c>
      <c r="AB20" s="121">
        <v>150014.335217393</v>
      </c>
      <c r="AC20" s="52">
        <v>109839.13117521101</v>
      </c>
      <c r="AD20" s="52">
        <v>200650.69259726765</v>
      </c>
      <c r="AE20" s="121">
        <v>64672.115251563671</v>
      </c>
      <c r="AF20" s="121">
        <v>44929.464427432329</v>
      </c>
      <c r="AG20" s="121">
        <v>7214.2992285376677</v>
      </c>
      <c r="AH20" s="121">
        <v>11614.709769255998</v>
      </c>
      <c r="AI20" s="121">
        <v>12951.938632641</v>
      </c>
      <c r="AJ20" s="121">
        <v>4937.5009227493338</v>
      </c>
      <c r="AK20" s="121">
        <v>47850.968204346667</v>
      </c>
      <c r="AL20" s="121">
        <v>6479.6961607410003</v>
      </c>
      <c r="AM20" s="52">
        <v>11073.252781204332</v>
      </c>
      <c r="AN20" s="53">
        <v>3688246.4369797586</v>
      </c>
      <c r="AO20" s="53">
        <v>22418.727753925996</v>
      </c>
      <c r="AP20" s="53">
        <v>1595709.1274631629</v>
      </c>
      <c r="AQ20" s="122">
        <v>396135.59670228406</v>
      </c>
      <c r="AR20" s="122">
        <v>123650.16231574902</v>
      </c>
      <c r="AS20" s="122">
        <v>159683.88613800501</v>
      </c>
      <c r="AT20" s="122">
        <v>128628.04784611799</v>
      </c>
      <c r="AU20" s="122">
        <v>787611.43446100701</v>
      </c>
      <c r="AV20" s="53">
        <v>469452.06584798102</v>
      </c>
      <c r="AW20" s="53">
        <v>1459230.1531968031</v>
      </c>
      <c r="AX20" s="122">
        <v>455441.96479206998</v>
      </c>
      <c r="AY20" s="122">
        <v>369462.15503824304</v>
      </c>
      <c r="AZ20" s="122">
        <v>119315.72732833801</v>
      </c>
      <c r="BA20" s="122">
        <v>44619.809862176997</v>
      </c>
      <c r="BB20" s="122">
        <v>53466.898942596003</v>
      </c>
      <c r="BC20" s="122">
        <v>27490.228971388999</v>
      </c>
      <c r="BD20" s="122">
        <v>339260.961259829</v>
      </c>
      <c r="BE20" s="122">
        <v>50172.407002161002</v>
      </c>
      <c r="BF20" s="53">
        <v>141436.36271788497</v>
      </c>
    </row>
    <row r="21" spans="1:58" s="29" customFormat="1" x14ac:dyDescent="0.25">
      <c r="A21" s="37" t="s">
        <v>149</v>
      </c>
      <c r="B21" s="59">
        <v>599118.15463824803</v>
      </c>
      <c r="C21" s="74">
        <v>3034.5666553069996</v>
      </c>
      <c r="D21" s="74">
        <v>290367.78270729398</v>
      </c>
      <c r="E21" s="60">
        <v>43869.248720195996</v>
      </c>
      <c r="F21" s="61">
        <v>16813.138719606999</v>
      </c>
      <c r="G21" s="61">
        <v>42228.545414765991</v>
      </c>
      <c r="H21" s="61">
        <v>39807.07449313</v>
      </c>
      <c r="I21" s="62">
        <v>147649.77535959499</v>
      </c>
      <c r="J21" s="74">
        <v>107985.92609516899</v>
      </c>
      <c r="K21" s="74">
        <v>187740.56951024002</v>
      </c>
      <c r="L21" s="60">
        <v>59999.823000090997</v>
      </c>
      <c r="M21" s="61">
        <v>44219.496745278004</v>
      </c>
      <c r="N21" s="61">
        <v>6652.9984716540002</v>
      </c>
      <c r="O21" s="61">
        <v>10131.606932204</v>
      </c>
      <c r="P21" s="61">
        <v>10769.812096558999</v>
      </c>
      <c r="Q21" s="61">
        <v>4709.9282455480006</v>
      </c>
      <c r="R21" s="61">
        <v>44753.388893088995</v>
      </c>
      <c r="S21" s="63">
        <v>6503.5151258169999</v>
      </c>
      <c r="T21" s="162">
        <v>9989.3096702380008</v>
      </c>
      <c r="U21" s="52">
        <v>616446.91988171544</v>
      </c>
      <c r="V21" s="52">
        <v>2756.9304775226665</v>
      </c>
      <c r="W21" s="52">
        <v>296948.33710631565</v>
      </c>
      <c r="X21" s="121">
        <v>43886.224116396661</v>
      </c>
      <c r="Y21" s="121">
        <v>17921.176797785334</v>
      </c>
      <c r="Z21" s="121">
        <v>43303.291404918324</v>
      </c>
      <c r="AA21" s="121">
        <v>41690.757012770329</v>
      </c>
      <c r="AB21" s="121">
        <v>150146.887774445</v>
      </c>
      <c r="AC21" s="52">
        <v>108758.088776358</v>
      </c>
      <c r="AD21" s="52">
        <v>196914.75548314801</v>
      </c>
      <c r="AE21" s="121">
        <v>63055.413298282336</v>
      </c>
      <c r="AF21" s="121">
        <v>44222.327136311331</v>
      </c>
      <c r="AG21" s="121">
        <v>7226.8664099849993</v>
      </c>
      <c r="AH21" s="121">
        <v>11404.489537261003</v>
      </c>
      <c r="AI21" s="121">
        <v>11953.464742332333</v>
      </c>
      <c r="AJ21" s="121">
        <v>5014.2413576556673</v>
      </c>
      <c r="AK21" s="121">
        <v>47311.925926917997</v>
      </c>
      <c r="AL21" s="121">
        <v>6726.0270744023337</v>
      </c>
      <c r="AM21" s="52">
        <v>11068.808038370998</v>
      </c>
      <c r="AN21" s="53">
        <v>3713684.9123190013</v>
      </c>
      <c r="AO21" s="53">
        <v>21215.517799094003</v>
      </c>
      <c r="AP21" s="53">
        <v>1627298.28004047</v>
      </c>
      <c r="AQ21" s="122">
        <v>397461.24064414098</v>
      </c>
      <c r="AR21" s="122">
        <v>126104.797309103</v>
      </c>
      <c r="AS21" s="122">
        <v>162901.75588770403</v>
      </c>
      <c r="AT21" s="122">
        <v>136907.59492391901</v>
      </c>
      <c r="AU21" s="122">
        <v>803922.89127560297</v>
      </c>
      <c r="AV21" s="53">
        <v>474143.10753734101</v>
      </c>
      <c r="AW21" s="53">
        <v>1444579.701753912</v>
      </c>
      <c r="AX21" s="122">
        <v>449744.74428233708</v>
      </c>
      <c r="AY21" s="122">
        <v>374638.83052846597</v>
      </c>
      <c r="AZ21" s="122">
        <v>118478.45369168901</v>
      </c>
      <c r="BA21" s="122">
        <v>43285.261903553997</v>
      </c>
      <c r="BB21" s="122">
        <v>48886.562403232994</v>
      </c>
      <c r="BC21" s="122">
        <v>27494.530161686995</v>
      </c>
      <c r="BD21" s="122">
        <v>329029.79247293499</v>
      </c>
      <c r="BE21" s="122">
        <v>53021.526310011002</v>
      </c>
      <c r="BF21" s="53">
        <v>146448.30518818402</v>
      </c>
    </row>
    <row r="22" spans="1:58" s="105" customFormat="1" x14ac:dyDescent="0.25">
      <c r="A22" s="98" t="s">
        <v>150</v>
      </c>
      <c r="B22" s="99">
        <v>591609.87631582597</v>
      </c>
      <c r="C22" s="100">
        <v>2672.1249702670002</v>
      </c>
      <c r="D22" s="100">
        <v>293823.71135685698</v>
      </c>
      <c r="E22" s="101">
        <v>46068.480656495005</v>
      </c>
      <c r="F22" s="102">
        <v>17110.894723727</v>
      </c>
      <c r="G22" s="102">
        <v>39549.923747412002</v>
      </c>
      <c r="H22" s="102">
        <v>44625.772326924001</v>
      </c>
      <c r="I22" s="103">
        <v>146468.63990229901</v>
      </c>
      <c r="J22" s="100">
        <v>109403.648787249</v>
      </c>
      <c r="K22" s="100">
        <v>175561.12713288801</v>
      </c>
      <c r="L22" s="101">
        <v>53899.637711003008</v>
      </c>
      <c r="M22" s="102">
        <v>42794.282596485005</v>
      </c>
      <c r="N22" s="102">
        <v>6684.3642718639994</v>
      </c>
      <c r="O22" s="102">
        <v>9653.9604251759993</v>
      </c>
      <c r="P22" s="102">
        <v>9668.9958088439998</v>
      </c>
      <c r="Q22" s="102">
        <v>4439.8096673000009</v>
      </c>
      <c r="R22" s="102">
        <v>42504.552122178</v>
      </c>
      <c r="S22" s="104">
        <v>5915.5245300380002</v>
      </c>
      <c r="T22" s="163">
        <v>10149.264068565</v>
      </c>
      <c r="U22" s="100">
        <v>606246.9048801827</v>
      </c>
      <c r="V22" s="100">
        <v>2728.4844464653329</v>
      </c>
      <c r="W22" s="100">
        <v>294902.72352301562</v>
      </c>
      <c r="X22" s="120">
        <v>45554.899673981672</v>
      </c>
      <c r="Y22" s="120">
        <v>18060.269380713671</v>
      </c>
      <c r="Z22" s="120">
        <v>41455.854333889001</v>
      </c>
      <c r="AA22" s="120">
        <v>42884.810266172666</v>
      </c>
      <c r="AB22" s="120">
        <v>146946.88986825864</v>
      </c>
      <c r="AC22" s="100">
        <v>109499.07661136035</v>
      </c>
      <c r="AD22" s="100">
        <v>188032.99514258234</v>
      </c>
      <c r="AE22" s="120">
        <v>59187.081162301998</v>
      </c>
      <c r="AF22" s="120">
        <v>44601.713474599332</v>
      </c>
      <c r="AG22" s="120">
        <v>7307.1592211130001</v>
      </c>
      <c r="AH22" s="120">
        <v>10251.914576560333</v>
      </c>
      <c r="AI22" s="120">
        <v>10977.175245401668</v>
      </c>
      <c r="AJ22" s="120">
        <v>4563.8855841983323</v>
      </c>
      <c r="AK22" s="120">
        <v>44511.424840539337</v>
      </c>
      <c r="AL22" s="120">
        <v>6632.6410378683331</v>
      </c>
      <c r="AM22" s="100">
        <v>11083.625156759001</v>
      </c>
      <c r="AN22" s="100">
        <v>3628324.6703185728</v>
      </c>
      <c r="AO22" s="100">
        <v>20385.319623028998</v>
      </c>
      <c r="AP22" s="100">
        <v>1576169.1953745149</v>
      </c>
      <c r="AQ22" s="120">
        <v>405931.1989615669</v>
      </c>
      <c r="AR22" s="120">
        <v>126077.988338631</v>
      </c>
      <c r="AS22" s="120">
        <v>150738.58696191301</v>
      </c>
      <c r="AT22" s="120">
        <v>127254.900109175</v>
      </c>
      <c r="AU22" s="120">
        <v>766166.52100322896</v>
      </c>
      <c r="AV22" s="100">
        <v>462857.123255777</v>
      </c>
      <c r="AW22" s="100">
        <v>1422240.618468317</v>
      </c>
      <c r="AX22" s="120">
        <v>442331.77519787394</v>
      </c>
      <c r="AY22" s="120">
        <v>382804.31345233996</v>
      </c>
      <c r="AZ22" s="120">
        <v>121126.90587703</v>
      </c>
      <c r="BA22" s="120">
        <v>41368.497389633005</v>
      </c>
      <c r="BB22" s="120">
        <v>42133.975675644004</v>
      </c>
      <c r="BC22" s="120">
        <v>25127.018534799005</v>
      </c>
      <c r="BD22" s="120">
        <v>315679.78702174209</v>
      </c>
      <c r="BE22" s="120">
        <v>51668.345319254993</v>
      </c>
      <c r="BF22" s="100">
        <v>146672.41359693499</v>
      </c>
    </row>
    <row r="23" spans="1:58" s="29" customFormat="1" x14ac:dyDescent="0.25">
      <c r="A23" s="37" t="s">
        <v>151</v>
      </c>
      <c r="B23" s="59">
        <v>584562.76841962</v>
      </c>
      <c r="C23" s="74">
        <v>2674.6650671790003</v>
      </c>
      <c r="D23" s="74">
        <v>287939.28091183794</v>
      </c>
      <c r="E23" s="60">
        <v>43243.417797030001</v>
      </c>
      <c r="F23" s="61">
        <v>17577.998392941001</v>
      </c>
      <c r="G23" s="61">
        <v>40820.994354636998</v>
      </c>
      <c r="H23" s="61">
        <v>42393.031803938997</v>
      </c>
      <c r="I23" s="62">
        <v>143903.83856329098</v>
      </c>
      <c r="J23" s="74">
        <v>112020.22968777</v>
      </c>
      <c r="K23" s="74">
        <v>171341.14849568601</v>
      </c>
      <c r="L23" s="60">
        <v>51582.759347816995</v>
      </c>
      <c r="M23" s="61">
        <v>42798.360885743998</v>
      </c>
      <c r="N23" s="61">
        <v>6442.495144169</v>
      </c>
      <c r="O23" s="61">
        <v>7702.5288302240006</v>
      </c>
      <c r="P23" s="61">
        <v>10091.621204671001</v>
      </c>
      <c r="Q23" s="61">
        <v>4282.960895223001</v>
      </c>
      <c r="R23" s="61">
        <v>42695.843418315002</v>
      </c>
      <c r="S23" s="63">
        <v>5744.5787695230001</v>
      </c>
      <c r="T23" s="162">
        <v>10587.444257146999</v>
      </c>
      <c r="U23" s="52">
        <v>599204.1757605219</v>
      </c>
      <c r="V23" s="52">
        <v>2652.5504177713333</v>
      </c>
      <c r="W23" s="52">
        <v>294931.64425926132</v>
      </c>
      <c r="X23" s="121">
        <v>45197.764639256995</v>
      </c>
      <c r="Y23" s="121">
        <v>18450.392889386669</v>
      </c>
      <c r="Z23" s="121">
        <v>41603.339979835335</v>
      </c>
      <c r="AA23" s="121">
        <v>43972.547288343332</v>
      </c>
      <c r="AB23" s="121">
        <v>145707.59946243899</v>
      </c>
      <c r="AC23" s="52">
        <v>110428.57425878302</v>
      </c>
      <c r="AD23" s="52">
        <v>179715.69327492898</v>
      </c>
      <c r="AE23" s="121">
        <v>55095.739386174006</v>
      </c>
      <c r="AF23" s="121">
        <v>44566.93017985233</v>
      </c>
      <c r="AG23" s="121">
        <v>7121.1109072830004</v>
      </c>
      <c r="AH23" s="121">
        <v>8765.9492359526685</v>
      </c>
      <c r="AI23" s="121">
        <v>10265.265440509667</v>
      </c>
      <c r="AJ23" s="121">
        <v>4609.5899475053329</v>
      </c>
      <c r="AK23" s="121">
        <v>43214.000001845328</v>
      </c>
      <c r="AL23" s="121">
        <v>6077.1081758066675</v>
      </c>
      <c r="AM23" s="52">
        <v>11475.713549777332</v>
      </c>
      <c r="AN23" s="53">
        <v>3772041.4533696445</v>
      </c>
      <c r="AO23" s="53">
        <v>19836.447507814002</v>
      </c>
      <c r="AP23" s="53">
        <v>1663534.8874831279</v>
      </c>
      <c r="AQ23" s="122">
        <v>423874.86650714802</v>
      </c>
      <c r="AR23" s="122">
        <v>130333.83620636498</v>
      </c>
      <c r="AS23" s="122">
        <v>157572.05055533801</v>
      </c>
      <c r="AT23" s="122">
        <v>140168.14064256797</v>
      </c>
      <c r="AU23" s="122">
        <v>811585.99357170891</v>
      </c>
      <c r="AV23" s="53">
        <v>495225.49725561601</v>
      </c>
      <c r="AW23" s="53">
        <v>1436118.0220367131</v>
      </c>
      <c r="AX23" s="122">
        <v>455431.30442064203</v>
      </c>
      <c r="AY23" s="122">
        <v>391316.00024812593</v>
      </c>
      <c r="AZ23" s="122">
        <v>118901.86454109001</v>
      </c>
      <c r="BA23" s="122">
        <v>37433.962871964999</v>
      </c>
      <c r="BB23" s="122">
        <v>40755.596690081002</v>
      </c>
      <c r="BC23" s="122">
        <v>26218.963415410999</v>
      </c>
      <c r="BD23" s="122">
        <v>315531.604647548</v>
      </c>
      <c r="BE23" s="122">
        <v>50528.725201850008</v>
      </c>
      <c r="BF23" s="53">
        <v>157326.59908637399</v>
      </c>
    </row>
    <row r="24" spans="1:58" s="29" customFormat="1" x14ac:dyDescent="0.25">
      <c r="A24" s="37" t="s">
        <v>152</v>
      </c>
      <c r="B24" s="59">
        <v>581612.43388626201</v>
      </c>
      <c r="C24" s="74">
        <v>2521.0132445120007</v>
      </c>
      <c r="D24" s="74">
        <v>285769.21750319802</v>
      </c>
      <c r="E24" s="60">
        <v>42860.426699932999</v>
      </c>
      <c r="F24" s="61">
        <v>16950.652895332001</v>
      </c>
      <c r="G24" s="61">
        <v>40472.036542312002</v>
      </c>
      <c r="H24" s="61">
        <v>46467.650781696</v>
      </c>
      <c r="I24" s="62">
        <v>139018.45058392501</v>
      </c>
      <c r="J24" s="74">
        <v>110340.28259929801</v>
      </c>
      <c r="K24" s="74">
        <v>172663.84284783</v>
      </c>
      <c r="L24" s="60">
        <v>51143.197849394011</v>
      </c>
      <c r="M24" s="61">
        <v>44304.964271890996</v>
      </c>
      <c r="N24" s="61">
        <v>6603.3196759029988</v>
      </c>
      <c r="O24" s="61">
        <v>7937.4790141049998</v>
      </c>
      <c r="P24" s="61">
        <v>9932.0763097060008</v>
      </c>
      <c r="Q24" s="61">
        <v>4415.4871443800002</v>
      </c>
      <c r="R24" s="61">
        <v>42309.665341697</v>
      </c>
      <c r="S24" s="63">
        <v>6017.6532407540008</v>
      </c>
      <c r="T24" s="162">
        <v>10318.077691424001</v>
      </c>
      <c r="U24" s="52">
        <v>585051.65566752071</v>
      </c>
      <c r="V24" s="52">
        <v>2600.7417789413335</v>
      </c>
      <c r="W24" s="52">
        <v>287084.37378264131</v>
      </c>
      <c r="X24" s="121">
        <v>43644.750741562333</v>
      </c>
      <c r="Y24" s="121">
        <v>17810.795537063339</v>
      </c>
      <c r="Z24" s="121">
        <v>40258.665652417338</v>
      </c>
      <c r="AA24" s="121">
        <v>45666.896429848326</v>
      </c>
      <c r="AB24" s="121">
        <v>139703.26542175002</v>
      </c>
      <c r="AC24" s="52">
        <v>109233.72202165333</v>
      </c>
      <c r="AD24" s="52">
        <v>174960.10868892365</v>
      </c>
      <c r="AE24" s="121">
        <v>52655.541383542331</v>
      </c>
      <c r="AF24" s="121">
        <v>44280.254145267325</v>
      </c>
      <c r="AG24" s="121">
        <v>6798.7496965120008</v>
      </c>
      <c r="AH24" s="121">
        <v>8173.7346205963331</v>
      </c>
      <c r="AI24" s="121">
        <v>10312.747963880667</v>
      </c>
      <c r="AJ24" s="121">
        <v>4435.8853602806676</v>
      </c>
      <c r="AK24" s="121">
        <v>42230.832970642332</v>
      </c>
      <c r="AL24" s="121">
        <v>6072.3625482019997</v>
      </c>
      <c r="AM24" s="52">
        <v>11172.709395361</v>
      </c>
      <c r="AN24" s="53">
        <v>3680740.0473291297</v>
      </c>
      <c r="AO24" s="53">
        <v>21595.349996798999</v>
      </c>
      <c r="AP24" s="53">
        <v>1606112.254293018</v>
      </c>
      <c r="AQ24" s="122">
        <v>410461.87532237696</v>
      </c>
      <c r="AR24" s="122">
        <v>127156.41403989399</v>
      </c>
      <c r="AS24" s="122">
        <v>151528.57714103599</v>
      </c>
      <c r="AT24" s="122">
        <v>134717.216572751</v>
      </c>
      <c r="AU24" s="122">
        <v>782248.17121696007</v>
      </c>
      <c r="AV24" s="53">
        <v>484819.18428552093</v>
      </c>
      <c r="AW24" s="53">
        <v>1408936.369459627</v>
      </c>
      <c r="AX24" s="122">
        <v>437843.89030355797</v>
      </c>
      <c r="AY24" s="122">
        <v>397433.35469265794</v>
      </c>
      <c r="AZ24" s="122">
        <v>119334.97979077999</v>
      </c>
      <c r="BA24" s="122">
        <v>35768.305517406006</v>
      </c>
      <c r="BB24" s="122">
        <v>39246.720046984999</v>
      </c>
      <c r="BC24" s="122">
        <v>26049.149154004001</v>
      </c>
      <c r="BD24" s="122">
        <v>302825.09036728501</v>
      </c>
      <c r="BE24" s="122">
        <v>50434.879586951</v>
      </c>
      <c r="BF24" s="53">
        <v>159276.88929416501</v>
      </c>
    </row>
    <row r="25" spans="1:58" s="29" customFormat="1" x14ac:dyDescent="0.25">
      <c r="A25" s="37" t="s">
        <v>153</v>
      </c>
      <c r="B25" s="59">
        <v>583719.47524162196</v>
      </c>
      <c r="C25" s="74">
        <v>2486.3277154809998</v>
      </c>
      <c r="D25" s="74">
        <v>281437.69357518101</v>
      </c>
      <c r="E25" s="60">
        <v>43371.734647568002</v>
      </c>
      <c r="F25" s="61">
        <v>17350.614785916001</v>
      </c>
      <c r="G25" s="61">
        <v>39971.873103499005</v>
      </c>
      <c r="H25" s="61">
        <v>41277.823537313998</v>
      </c>
      <c r="I25" s="62">
        <v>139465.64750088399</v>
      </c>
      <c r="J25" s="74">
        <v>114454.132098494</v>
      </c>
      <c r="K25" s="74">
        <v>174894.69153317701</v>
      </c>
      <c r="L25" s="60">
        <v>51801.332589660997</v>
      </c>
      <c r="M25" s="61">
        <v>43738.227016923011</v>
      </c>
      <c r="N25" s="61">
        <v>6807.939353241999</v>
      </c>
      <c r="O25" s="61">
        <v>8594.8080896089996</v>
      </c>
      <c r="P25" s="61">
        <v>9568.5642565010003</v>
      </c>
      <c r="Q25" s="61">
        <v>4091.6549434059998</v>
      </c>
      <c r="R25" s="61">
        <v>43786.671037181004</v>
      </c>
      <c r="S25" s="63">
        <v>6505.4942466540015</v>
      </c>
      <c r="T25" s="162">
        <v>10446.630319288997</v>
      </c>
      <c r="U25" s="52">
        <v>603752.73393643042</v>
      </c>
      <c r="V25" s="52">
        <v>2629.9317974133332</v>
      </c>
      <c r="W25" s="52">
        <v>291138.04413480236</v>
      </c>
      <c r="X25" s="121">
        <v>44755.332525356673</v>
      </c>
      <c r="Y25" s="121">
        <v>18504.722374572</v>
      </c>
      <c r="Z25" s="121">
        <v>41454.933073312328</v>
      </c>
      <c r="AA25" s="121">
        <v>42720.166378817339</v>
      </c>
      <c r="AB25" s="121">
        <v>143702.88978274399</v>
      </c>
      <c r="AC25" s="52">
        <v>114340.83091670966</v>
      </c>
      <c r="AD25" s="52">
        <v>184353.33576203036</v>
      </c>
      <c r="AE25" s="121">
        <v>55031.081086988001</v>
      </c>
      <c r="AF25" s="121">
        <v>46365.117421538664</v>
      </c>
      <c r="AG25" s="121">
        <v>7565.0638890873342</v>
      </c>
      <c r="AH25" s="121">
        <v>9043.4637550496664</v>
      </c>
      <c r="AI25" s="121">
        <v>10292.628494716</v>
      </c>
      <c r="AJ25" s="121">
        <v>4451.3883558043326</v>
      </c>
      <c r="AK25" s="121">
        <v>45085.901377401337</v>
      </c>
      <c r="AL25" s="121">
        <v>6518.691381444999</v>
      </c>
      <c r="AM25" s="52">
        <v>11290.591325474668</v>
      </c>
      <c r="AN25" s="53">
        <v>3727858.4647348356</v>
      </c>
      <c r="AO25" s="53">
        <v>20454.309568851</v>
      </c>
      <c r="AP25" s="53">
        <v>1600493.6860892593</v>
      </c>
      <c r="AQ25" s="122">
        <v>413621.051129509</v>
      </c>
      <c r="AR25" s="122">
        <v>129277.37916711799</v>
      </c>
      <c r="AS25" s="122">
        <v>156586.96393070501</v>
      </c>
      <c r="AT25" s="122">
        <v>122700.72240986</v>
      </c>
      <c r="AU25" s="122">
        <v>778307.56945206714</v>
      </c>
      <c r="AV25" s="53">
        <v>493680.96307129302</v>
      </c>
      <c r="AW25" s="53">
        <v>1451305.8800036632</v>
      </c>
      <c r="AX25" s="122">
        <v>439470.31291487196</v>
      </c>
      <c r="AY25" s="122">
        <v>409989.31776403298</v>
      </c>
      <c r="AZ25" s="122">
        <v>124710.38018866698</v>
      </c>
      <c r="BA25" s="122">
        <v>40945.712285610003</v>
      </c>
      <c r="BB25" s="122">
        <v>38208.506863679999</v>
      </c>
      <c r="BC25" s="122">
        <v>24495.346823095002</v>
      </c>
      <c r="BD25" s="122">
        <v>318591.58695483301</v>
      </c>
      <c r="BE25" s="122">
        <v>54894.716208872997</v>
      </c>
      <c r="BF25" s="53">
        <v>161923.62600176901</v>
      </c>
    </row>
    <row r="26" spans="1:58" s="105" customFormat="1" x14ac:dyDescent="0.25">
      <c r="A26" s="98" t="s">
        <v>154</v>
      </c>
      <c r="B26" s="99">
        <v>599530.88590529806</v>
      </c>
      <c r="C26" s="100">
        <v>2704.8858260889997</v>
      </c>
      <c r="D26" s="100">
        <v>288601.78919991606</v>
      </c>
      <c r="E26" s="101">
        <v>43540.628359097005</v>
      </c>
      <c r="F26" s="102">
        <v>17625.615312782003</v>
      </c>
      <c r="G26" s="102">
        <v>42757.096837906007</v>
      </c>
      <c r="H26" s="102">
        <v>41364.758594503</v>
      </c>
      <c r="I26" s="103">
        <v>143313.690095628</v>
      </c>
      <c r="J26" s="100">
        <v>120467.93979711499</v>
      </c>
      <c r="K26" s="100">
        <v>177252.87389566499</v>
      </c>
      <c r="L26" s="101">
        <v>53306.466564563991</v>
      </c>
      <c r="M26" s="102">
        <v>43591.557771289001</v>
      </c>
      <c r="N26" s="102">
        <v>6679.7275389949991</v>
      </c>
      <c r="O26" s="102">
        <v>9857.4423988139988</v>
      </c>
      <c r="P26" s="102">
        <v>9246.9695329719998</v>
      </c>
      <c r="Q26" s="102">
        <v>4312.2481474050001</v>
      </c>
      <c r="R26" s="102">
        <v>44371.856976974996</v>
      </c>
      <c r="S26" s="104">
        <v>5886.604964651</v>
      </c>
      <c r="T26" s="163">
        <v>10503.397186513001</v>
      </c>
      <c r="U26" s="100">
        <v>601453.90450098866</v>
      </c>
      <c r="V26" s="100">
        <v>2485.452404367667</v>
      </c>
      <c r="W26" s="100">
        <v>287756.83087828167</v>
      </c>
      <c r="X26" s="120">
        <v>43567.166728817661</v>
      </c>
      <c r="Y26" s="120">
        <v>18223.013648859331</v>
      </c>
      <c r="Z26" s="120">
        <v>43287.59156860067</v>
      </c>
      <c r="AA26" s="120">
        <v>41760.622816493669</v>
      </c>
      <c r="AB26" s="120">
        <v>140918.43611551033</v>
      </c>
      <c r="AC26" s="100">
        <v>118034.08342779102</v>
      </c>
      <c r="AD26" s="100">
        <v>181715.46203773003</v>
      </c>
      <c r="AE26" s="120">
        <v>54205.416935596673</v>
      </c>
      <c r="AF26" s="120">
        <v>44311.154673903337</v>
      </c>
      <c r="AG26" s="120">
        <v>7287.4371552849998</v>
      </c>
      <c r="AH26" s="120">
        <v>9910.6390890003331</v>
      </c>
      <c r="AI26" s="120">
        <v>9913.6643077166682</v>
      </c>
      <c r="AJ26" s="120">
        <v>4355.7580580553331</v>
      </c>
      <c r="AK26" s="120">
        <v>45289.758367950999</v>
      </c>
      <c r="AL26" s="120">
        <v>6441.6334502216678</v>
      </c>
      <c r="AM26" s="100">
        <v>11462.075752818333</v>
      </c>
      <c r="AN26" s="100">
        <v>3759658.0488501587</v>
      </c>
      <c r="AO26" s="100">
        <v>20183.440967980001</v>
      </c>
      <c r="AP26" s="100">
        <v>1589435.4710989678</v>
      </c>
      <c r="AQ26" s="120">
        <v>412082.60267999594</v>
      </c>
      <c r="AR26" s="120">
        <v>129739.15028108101</v>
      </c>
      <c r="AS26" s="120">
        <v>154424.33982041097</v>
      </c>
      <c r="AT26" s="120">
        <v>123988.50314201199</v>
      </c>
      <c r="AU26" s="120">
        <v>769200.87517546804</v>
      </c>
      <c r="AV26" s="100">
        <v>517942.03897685802</v>
      </c>
      <c r="AW26" s="100">
        <v>1464258.9953745254</v>
      </c>
      <c r="AX26" s="120">
        <v>453986.10853004805</v>
      </c>
      <c r="AY26" s="120">
        <v>398098.34457444807</v>
      </c>
      <c r="AZ26" s="120">
        <v>125779.272969552</v>
      </c>
      <c r="BA26" s="120">
        <v>45056.682458787</v>
      </c>
      <c r="BB26" s="120">
        <v>37612.599698678998</v>
      </c>
      <c r="BC26" s="120">
        <v>24612.131254224001</v>
      </c>
      <c r="BD26" s="120">
        <v>318864.57408986305</v>
      </c>
      <c r="BE26" s="120">
        <v>60249.281798923999</v>
      </c>
      <c r="BF26" s="100">
        <v>167838.10243182801</v>
      </c>
    </row>
    <row r="27" spans="1:58" s="29" customFormat="1" x14ac:dyDescent="0.25">
      <c r="A27" s="37" t="s">
        <v>155</v>
      </c>
      <c r="B27" s="59">
        <v>588743.64397839701</v>
      </c>
      <c r="C27" s="74">
        <v>2030.43191028</v>
      </c>
      <c r="D27" s="74">
        <v>280748.27110812202</v>
      </c>
      <c r="E27" s="60">
        <v>42086.792659693994</v>
      </c>
      <c r="F27" s="61">
        <v>17471.7655094</v>
      </c>
      <c r="G27" s="61">
        <v>41855.509418891001</v>
      </c>
      <c r="H27" s="61">
        <v>39519.629992613001</v>
      </c>
      <c r="I27" s="62">
        <v>139814.57352752401</v>
      </c>
      <c r="J27" s="74">
        <v>122061.32976240999</v>
      </c>
      <c r="K27" s="74">
        <v>173286.75827220702</v>
      </c>
      <c r="L27" s="60">
        <v>51438.223791758013</v>
      </c>
      <c r="M27" s="61">
        <v>43581.871044605999</v>
      </c>
      <c r="N27" s="61">
        <v>6778.1220009440003</v>
      </c>
      <c r="O27" s="61">
        <v>8947.9476601389997</v>
      </c>
      <c r="P27" s="61">
        <v>9077.3808388379985</v>
      </c>
      <c r="Q27" s="61">
        <v>4102.8352551789994</v>
      </c>
      <c r="R27" s="61">
        <v>43417.276193092999</v>
      </c>
      <c r="S27" s="63">
        <v>5943.1014876499994</v>
      </c>
      <c r="T27" s="162">
        <v>10616.852925377998</v>
      </c>
      <c r="U27" s="52">
        <v>601783.12307305308</v>
      </c>
      <c r="V27" s="52">
        <v>2252.2512324883332</v>
      </c>
      <c r="W27" s="52">
        <v>285406.14755108231</v>
      </c>
      <c r="X27" s="121">
        <v>43249.548205409999</v>
      </c>
      <c r="Y27" s="121">
        <v>18463.731449326337</v>
      </c>
      <c r="Z27" s="121">
        <v>42618.942417066333</v>
      </c>
      <c r="AA27" s="121">
        <v>40497.807511402665</v>
      </c>
      <c r="AB27" s="121">
        <v>140576.11796787698</v>
      </c>
      <c r="AC27" s="52">
        <v>122217.31450599968</v>
      </c>
      <c r="AD27" s="52">
        <v>180578.52324405598</v>
      </c>
      <c r="AE27" s="121">
        <v>54198.904272643333</v>
      </c>
      <c r="AF27" s="121">
        <v>45230.957415162004</v>
      </c>
      <c r="AG27" s="121">
        <v>7350.7984640403347</v>
      </c>
      <c r="AH27" s="121">
        <v>9257.9844983793337</v>
      </c>
      <c r="AI27" s="121">
        <v>9259.0677185669992</v>
      </c>
      <c r="AJ27" s="121">
        <v>4156.5472398486663</v>
      </c>
      <c r="AK27" s="121">
        <v>45085.820511406004</v>
      </c>
      <c r="AL27" s="121">
        <v>6038.4431240093354</v>
      </c>
      <c r="AM27" s="52">
        <v>11328.886539426667</v>
      </c>
      <c r="AN27" s="53">
        <v>3776578.793631685</v>
      </c>
      <c r="AO27" s="53">
        <v>18979.690520477001</v>
      </c>
      <c r="AP27" s="53">
        <v>1576429.7719975561</v>
      </c>
      <c r="AQ27" s="122">
        <v>404499.16386373295</v>
      </c>
      <c r="AR27" s="122">
        <v>131978.97548220801</v>
      </c>
      <c r="AS27" s="122">
        <v>153718.16616742202</v>
      </c>
      <c r="AT27" s="122">
        <v>117099.32072509702</v>
      </c>
      <c r="AU27" s="122">
        <v>769134.14575909602</v>
      </c>
      <c r="AV27" s="53">
        <v>543803.78847237502</v>
      </c>
      <c r="AW27" s="53">
        <v>1473102.2882490768</v>
      </c>
      <c r="AX27" s="122">
        <v>448808.79778276908</v>
      </c>
      <c r="AY27" s="122">
        <v>408304.81161072804</v>
      </c>
      <c r="AZ27" s="122">
        <v>130487.19392918199</v>
      </c>
      <c r="BA27" s="122">
        <v>41485.405185084004</v>
      </c>
      <c r="BB27" s="122">
        <v>35765.168244020999</v>
      </c>
      <c r="BC27" s="122">
        <v>23840.725862667998</v>
      </c>
      <c r="BD27" s="122">
        <v>326851.76192222105</v>
      </c>
      <c r="BE27" s="122">
        <v>57558.423712403994</v>
      </c>
      <c r="BF27" s="53">
        <v>164263.2543922</v>
      </c>
    </row>
    <row r="28" spans="1:58" s="29" customFormat="1" x14ac:dyDescent="0.25">
      <c r="A28" s="37" t="s">
        <v>156</v>
      </c>
      <c r="B28" s="59">
        <v>592844.3543024871</v>
      </c>
      <c r="C28" s="74">
        <v>2432.0618635850005</v>
      </c>
      <c r="D28" s="74">
        <v>285644.04324610403</v>
      </c>
      <c r="E28" s="60">
        <v>40619.655678164003</v>
      </c>
      <c r="F28" s="61">
        <v>17530.595626998998</v>
      </c>
      <c r="G28" s="61">
        <v>44891.794404012006</v>
      </c>
      <c r="H28" s="61">
        <v>43139.541525701003</v>
      </c>
      <c r="I28" s="62">
        <v>139462.456011228</v>
      </c>
      <c r="J28" s="74">
        <v>122001.14833041899</v>
      </c>
      <c r="K28" s="74">
        <v>172509.028442562</v>
      </c>
      <c r="L28" s="60">
        <v>50751.763532955003</v>
      </c>
      <c r="M28" s="61">
        <v>41980.428135235001</v>
      </c>
      <c r="N28" s="61">
        <v>7043.6225723830012</v>
      </c>
      <c r="O28" s="61">
        <v>9249.6060055239996</v>
      </c>
      <c r="P28" s="61">
        <v>9112.8609911179992</v>
      </c>
      <c r="Q28" s="61">
        <v>3968.6794474549997</v>
      </c>
      <c r="R28" s="61">
        <v>44945.112755462003</v>
      </c>
      <c r="S28" s="63">
        <v>5456.9550024299997</v>
      </c>
      <c r="T28" s="162">
        <v>10258.072419816997</v>
      </c>
      <c r="U28" s="52">
        <v>610074.2139523566</v>
      </c>
      <c r="V28" s="52">
        <v>2401.759799860667</v>
      </c>
      <c r="W28" s="52">
        <v>290152.98119733838</v>
      </c>
      <c r="X28" s="121">
        <v>42289.908054102001</v>
      </c>
      <c r="Y28" s="121">
        <v>18587.188922198668</v>
      </c>
      <c r="Z28" s="121">
        <v>45050.002693624665</v>
      </c>
      <c r="AA28" s="121">
        <v>42032.575651362662</v>
      </c>
      <c r="AB28" s="121">
        <v>142193.30587605035</v>
      </c>
      <c r="AC28" s="52">
        <v>123399.09128241135</v>
      </c>
      <c r="AD28" s="52">
        <v>182621.29684617367</v>
      </c>
      <c r="AE28" s="121">
        <v>54370.528492189995</v>
      </c>
      <c r="AF28" s="121">
        <v>45016.556135861669</v>
      </c>
      <c r="AG28" s="121">
        <v>7623.870992039333</v>
      </c>
      <c r="AH28" s="121">
        <v>9421.1954488806659</v>
      </c>
      <c r="AI28" s="121">
        <v>9781.6594632249999</v>
      </c>
      <c r="AJ28" s="121">
        <v>4291.8825141196676</v>
      </c>
      <c r="AK28" s="121">
        <v>45863.485779498667</v>
      </c>
      <c r="AL28" s="121">
        <v>6252.1180203586664</v>
      </c>
      <c r="AM28" s="52">
        <v>11499.084826572665</v>
      </c>
      <c r="AN28" s="53">
        <v>3821875.172524116</v>
      </c>
      <c r="AO28" s="53">
        <v>19834.015606914003</v>
      </c>
      <c r="AP28" s="53">
        <v>1600086.974089596</v>
      </c>
      <c r="AQ28" s="122">
        <v>402119.77461755101</v>
      </c>
      <c r="AR28" s="122">
        <v>133696.45942365</v>
      </c>
      <c r="AS28" s="122">
        <v>165045.04231977399</v>
      </c>
      <c r="AT28" s="122">
        <v>118920.71694579898</v>
      </c>
      <c r="AU28" s="122">
        <v>780304.98078282201</v>
      </c>
      <c r="AV28" s="53">
        <v>538424.57419480593</v>
      </c>
      <c r="AW28" s="53">
        <v>1492646.092627221</v>
      </c>
      <c r="AX28" s="122">
        <v>457194.16598476301</v>
      </c>
      <c r="AY28" s="122">
        <v>404382.95930012106</v>
      </c>
      <c r="AZ28" s="122">
        <v>133699.05674161797</v>
      </c>
      <c r="BA28" s="122">
        <v>45377.455514660993</v>
      </c>
      <c r="BB28" s="122">
        <v>38165.380741878995</v>
      </c>
      <c r="BC28" s="122">
        <v>26800.161500762995</v>
      </c>
      <c r="BD28" s="122">
        <v>330533.19149920001</v>
      </c>
      <c r="BE28" s="122">
        <v>56493.721344216006</v>
      </c>
      <c r="BF28" s="53">
        <v>170883.516005579</v>
      </c>
    </row>
    <row r="29" spans="1:58" s="29" customFormat="1" x14ac:dyDescent="0.25">
      <c r="A29" s="37" t="s">
        <v>157</v>
      </c>
      <c r="B29" s="59">
        <v>597870.62485789903</v>
      </c>
      <c r="C29" s="74">
        <v>2466.7456479099997</v>
      </c>
      <c r="D29" s="74">
        <v>289903.82656746102</v>
      </c>
      <c r="E29" s="60">
        <v>40835.233118525</v>
      </c>
      <c r="F29" s="61">
        <v>17564.147291472</v>
      </c>
      <c r="G29" s="61">
        <v>47040.013671858003</v>
      </c>
      <c r="H29" s="61">
        <v>42262.460325529006</v>
      </c>
      <c r="I29" s="62">
        <v>142201.97216007701</v>
      </c>
      <c r="J29" s="74">
        <v>122346.82337251298</v>
      </c>
      <c r="K29" s="74">
        <v>172860.442837093</v>
      </c>
      <c r="L29" s="60">
        <v>50714.938314876999</v>
      </c>
      <c r="M29" s="61">
        <v>43262.232364437004</v>
      </c>
      <c r="N29" s="61">
        <v>7027.0159748539991</v>
      </c>
      <c r="O29" s="61">
        <v>9435.3957708549988</v>
      </c>
      <c r="P29" s="61">
        <v>8615.0014177409994</v>
      </c>
      <c r="Q29" s="61">
        <v>3988.1159177300001</v>
      </c>
      <c r="R29" s="61">
        <v>43994.899819462</v>
      </c>
      <c r="S29" s="63">
        <v>5822.8432571369995</v>
      </c>
      <c r="T29" s="162">
        <v>10292.786432921999</v>
      </c>
      <c r="U29" s="52">
        <v>614930.59468012361</v>
      </c>
      <c r="V29" s="52">
        <v>2431.5409814043333</v>
      </c>
      <c r="W29" s="52">
        <v>295144.85207781399</v>
      </c>
      <c r="X29" s="121">
        <v>41929.412537022996</v>
      </c>
      <c r="Y29" s="121">
        <v>18767.907819637334</v>
      </c>
      <c r="Z29" s="121">
        <v>47883.96122473033</v>
      </c>
      <c r="AA29" s="121">
        <v>42072.888562791333</v>
      </c>
      <c r="AB29" s="121">
        <v>144490.681933632</v>
      </c>
      <c r="AC29" s="52">
        <v>123741.30225843133</v>
      </c>
      <c r="AD29" s="52">
        <v>182262.69143350466</v>
      </c>
      <c r="AE29" s="121">
        <v>53902.537042194337</v>
      </c>
      <c r="AF29" s="121">
        <v>45298.307589412325</v>
      </c>
      <c r="AG29" s="121">
        <v>7640.4020232136654</v>
      </c>
      <c r="AH29" s="121">
        <v>10007.138384415333</v>
      </c>
      <c r="AI29" s="121">
        <v>9283.6213047716683</v>
      </c>
      <c r="AJ29" s="121">
        <v>4275.0706129736664</v>
      </c>
      <c r="AK29" s="121">
        <v>45688.012262189004</v>
      </c>
      <c r="AL29" s="121">
        <v>6167.6022143346672</v>
      </c>
      <c r="AM29" s="52">
        <v>11350.207928969334</v>
      </c>
      <c r="AN29" s="53">
        <v>3873268.3196315141</v>
      </c>
      <c r="AO29" s="53">
        <v>19226.622972240002</v>
      </c>
      <c r="AP29" s="53">
        <v>1635917.7360172882</v>
      </c>
      <c r="AQ29" s="122">
        <v>408804.836778595</v>
      </c>
      <c r="AR29" s="122">
        <v>134102.34123478399</v>
      </c>
      <c r="AS29" s="122">
        <v>173657.00135661202</v>
      </c>
      <c r="AT29" s="122">
        <v>123498.463242837</v>
      </c>
      <c r="AU29" s="122">
        <v>795855.09340446</v>
      </c>
      <c r="AV29" s="53">
        <v>552392.83257820294</v>
      </c>
      <c r="AW29" s="53">
        <v>1497145.5119115191</v>
      </c>
      <c r="AX29" s="122">
        <v>441668.90171230596</v>
      </c>
      <c r="AY29" s="122">
        <v>417970.23860195401</v>
      </c>
      <c r="AZ29" s="122">
        <v>135383.05493563402</v>
      </c>
      <c r="BA29" s="122">
        <v>46107.744936897994</v>
      </c>
      <c r="BB29" s="122">
        <v>34184.542201308999</v>
      </c>
      <c r="BC29" s="122">
        <v>24591.865217603001</v>
      </c>
      <c r="BD29" s="122">
        <v>336334.10228810302</v>
      </c>
      <c r="BE29" s="122">
        <v>60905.062017712007</v>
      </c>
      <c r="BF29" s="53">
        <v>168585.616152264</v>
      </c>
    </row>
    <row r="30" spans="1:58" s="105" customFormat="1" x14ac:dyDescent="0.25">
      <c r="A30" s="98" t="s">
        <v>158</v>
      </c>
      <c r="B30" s="99">
        <v>614455.36203857895</v>
      </c>
      <c r="C30" s="100">
        <v>2475.137400397</v>
      </c>
      <c r="D30" s="100">
        <v>294500.01796476101</v>
      </c>
      <c r="E30" s="101">
        <v>41472.746328807996</v>
      </c>
      <c r="F30" s="102">
        <v>17417.710995751004</v>
      </c>
      <c r="G30" s="102">
        <v>45404.136525862996</v>
      </c>
      <c r="H30" s="102">
        <v>43641.309274503001</v>
      </c>
      <c r="I30" s="103">
        <v>146564.11483983602</v>
      </c>
      <c r="J30" s="100">
        <v>129855.80366380098</v>
      </c>
      <c r="K30" s="100">
        <v>177749.60300077798</v>
      </c>
      <c r="L30" s="101">
        <v>50895.528991662999</v>
      </c>
      <c r="M30" s="102">
        <v>44157.289997667998</v>
      </c>
      <c r="N30" s="102">
        <v>6734.3386356170004</v>
      </c>
      <c r="O30" s="102">
        <v>10660.054446583999</v>
      </c>
      <c r="P30" s="102">
        <v>9257.0950256209999</v>
      </c>
      <c r="Q30" s="102">
        <v>3768.2788690769999</v>
      </c>
      <c r="R30" s="102">
        <v>45660.443529443</v>
      </c>
      <c r="S30" s="104">
        <v>6616.5735051050015</v>
      </c>
      <c r="T30" s="163">
        <v>9874.8000088420013</v>
      </c>
      <c r="U30" s="100">
        <v>627406.80936387298</v>
      </c>
      <c r="V30" s="100">
        <v>2608.3913364703335</v>
      </c>
      <c r="W30" s="100">
        <v>301864.08660702902</v>
      </c>
      <c r="X30" s="120">
        <v>43080.702410912665</v>
      </c>
      <c r="Y30" s="120">
        <v>18290.861529704667</v>
      </c>
      <c r="Z30" s="120">
        <v>46023.120373193327</v>
      </c>
      <c r="AA30" s="120">
        <v>46310.389577255664</v>
      </c>
      <c r="AB30" s="120">
        <v>148159.01271596269</v>
      </c>
      <c r="AC30" s="100">
        <v>126009.66742197202</v>
      </c>
      <c r="AD30" s="100">
        <v>185743.708318308</v>
      </c>
      <c r="AE30" s="120">
        <v>54831.859254296665</v>
      </c>
      <c r="AF30" s="120">
        <v>46168.762632573664</v>
      </c>
      <c r="AG30" s="120">
        <v>7381.2000991793329</v>
      </c>
      <c r="AH30" s="120">
        <v>10882.525231972999</v>
      </c>
      <c r="AI30" s="120">
        <v>9190.1274245330005</v>
      </c>
      <c r="AJ30" s="120">
        <v>3954.4518112463334</v>
      </c>
      <c r="AK30" s="120">
        <v>46461.535924007003</v>
      </c>
      <c r="AL30" s="120">
        <v>6873.2459404990004</v>
      </c>
      <c r="AM30" s="100">
        <v>11180.955680093668</v>
      </c>
      <c r="AN30" s="100">
        <v>3933629.6901540067</v>
      </c>
      <c r="AO30" s="100">
        <v>21216.267921724997</v>
      </c>
      <c r="AP30" s="100">
        <v>1640731.6047826712</v>
      </c>
      <c r="AQ30" s="120">
        <v>420056.171083302</v>
      </c>
      <c r="AR30" s="120">
        <v>132058.21464209503</v>
      </c>
      <c r="AS30" s="120">
        <v>161253.74524196298</v>
      </c>
      <c r="AT30" s="120">
        <v>127019.93232001</v>
      </c>
      <c r="AU30" s="120">
        <v>800343.54149530106</v>
      </c>
      <c r="AV30" s="100">
        <v>558673.3411116919</v>
      </c>
      <c r="AW30" s="100">
        <v>1547686.9629561892</v>
      </c>
      <c r="AX30" s="120">
        <v>481033.61831867299</v>
      </c>
      <c r="AY30" s="120">
        <v>426741.86045520497</v>
      </c>
      <c r="AZ30" s="120">
        <v>134368.30004795798</v>
      </c>
      <c r="BA30" s="120">
        <v>50398.949342031003</v>
      </c>
      <c r="BB30" s="120">
        <v>36677.921374199999</v>
      </c>
      <c r="BC30" s="120">
        <v>24023.571387488999</v>
      </c>
      <c r="BD30" s="120">
        <v>334654.02168653201</v>
      </c>
      <c r="BE30" s="120">
        <v>59788.720344101006</v>
      </c>
      <c r="BF30" s="100">
        <v>165321.51338173001</v>
      </c>
    </row>
    <row r="31" spans="1:58" s="29" customFormat="1" x14ac:dyDescent="0.25">
      <c r="A31" s="37" t="s">
        <v>159</v>
      </c>
      <c r="B31" s="59">
        <v>613828.67116625898</v>
      </c>
      <c r="C31" s="74">
        <v>2237.0320410880004</v>
      </c>
      <c r="D31" s="74">
        <v>283764.63802229101</v>
      </c>
      <c r="E31" s="60">
        <v>43341.880609505009</v>
      </c>
      <c r="F31" s="61">
        <v>17393.190309541002</v>
      </c>
      <c r="G31" s="61">
        <v>43384.989926701994</v>
      </c>
      <c r="H31" s="61">
        <v>40490.813140894003</v>
      </c>
      <c r="I31" s="62">
        <v>139153.76403564899</v>
      </c>
      <c r="J31" s="74">
        <v>131595.37250429601</v>
      </c>
      <c r="K31" s="74">
        <v>185461.68228499702</v>
      </c>
      <c r="L31" s="60">
        <v>53859.140573884004</v>
      </c>
      <c r="M31" s="61">
        <v>48184.737093688003</v>
      </c>
      <c r="N31" s="61">
        <v>6972.6448504919999</v>
      </c>
      <c r="O31" s="61">
        <v>10191.854419273001</v>
      </c>
      <c r="P31" s="61">
        <v>9034.3717691909987</v>
      </c>
      <c r="Q31" s="61">
        <v>3879.2287455619999</v>
      </c>
      <c r="R31" s="61">
        <v>46846.928520939007</v>
      </c>
      <c r="S31" s="63">
        <v>6492.7763119679994</v>
      </c>
      <c r="T31" s="162">
        <v>10769.946313586999</v>
      </c>
      <c r="U31" s="52">
        <v>626721.77900094108</v>
      </c>
      <c r="V31" s="52">
        <v>2179.4729055923331</v>
      </c>
      <c r="W31" s="52">
        <v>293951.44547760935</v>
      </c>
      <c r="X31" s="121">
        <v>43455.387138277998</v>
      </c>
      <c r="Y31" s="121">
        <v>18235.912740507334</v>
      </c>
      <c r="Z31" s="121">
        <v>45230.738660768664</v>
      </c>
      <c r="AA31" s="121">
        <v>43176.495663104331</v>
      </c>
      <c r="AB31" s="121">
        <v>143852.91127495098</v>
      </c>
      <c r="AC31" s="52">
        <v>130525.19023312566</v>
      </c>
      <c r="AD31" s="52">
        <v>188743.216221421</v>
      </c>
      <c r="AE31" s="121">
        <v>55111.218581599998</v>
      </c>
      <c r="AF31" s="121">
        <v>47615.378915785666</v>
      </c>
      <c r="AG31" s="121">
        <v>7738.4742495370001</v>
      </c>
      <c r="AH31" s="121">
        <v>10780.2172438</v>
      </c>
      <c r="AI31" s="121">
        <v>9295.2730038143345</v>
      </c>
      <c r="AJ31" s="121">
        <v>3947.4632375370006</v>
      </c>
      <c r="AK31" s="121">
        <v>47665.080475747003</v>
      </c>
      <c r="AL31" s="121">
        <v>6590.1105135999996</v>
      </c>
      <c r="AM31" s="52">
        <v>11322.454163192668</v>
      </c>
      <c r="AN31" s="53">
        <v>4002903.8810908231</v>
      </c>
      <c r="AO31" s="53">
        <v>18891.76678808</v>
      </c>
      <c r="AP31" s="53">
        <v>1648814.871925778</v>
      </c>
      <c r="AQ31" s="122">
        <v>433047.20919934695</v>
      </c>
      <c r="AR31" s="122">
        <v>133643.50178993202</v>
      </c>
      <c r="AS31" s="122">
        <v>162040.13981953103</v>
      </c>
      <c r="AT31" s="122">
        <v>122205.44277823297</v>
      </c>
      <c r="AU31" s="122">
        <v>797878.57833873515</v>
      </c>
      <c r="AV31" s="53">
        <v>574081.26446487801</v>
      </c>
      <c r="AW31" s="53">
        <v>1592107.555614698</v>
      </c>
      <c r="AX31" s="122">
        <v>465586.59152633802</v>
      </c>
      <c r="AY31" s="122">
        <v>450914.53143152304</v>
      </c>
      <c r="AZ31" s="122">
        <v>145898.829511869</v>
      </c>
      <c r="BA31" s="122">
        <v>49319.572554770006</v>
      </c>
      <c r="BB31" s="122">
        <v>36542.509895568001</v>
      </c>
      <c r="BC31" s="122">
        <v>24190.507085986999</v>
      </c>
      <c r="BD31" s="122">
        <v>354073.24773953599</v>
      </c>
      <c r="BE31" s="122">
        <v>65581.765869106996</v>
      </c>
      <c r="BF31" s="53">
        <v>169008.42229738901</v>
      </c>
    </row>
    <row r="32" spans="1:58" s="29" customFormat="1" x14ac:dyDescent="0.25">
      <c r="A32" s="37" t="s">
        <v>160</v>
      </c>
      <c r="B32" s="59">
        <v>621396.72563179396</v>
      </c>
      <c r="C32" s="74">
        <v>2435.5962472010001</v>
      </c>
      <c r="D32" s="74">
        <v>281943.03161609697</v>
      </c>
      <c r="E32" s="60">
        <v>41947.395508534988</v>
      </c>
      <c r="F32" s="61">
        <v>17745.949268710003</v>
      </c>
      <c r="G32" s="61">
        <v>44038.717387994999</v>
      </c>
      <c r="H32" s="61">
        <v>39379.690597545996</v>
      </c>
      <c r="I32" s="62">
        <v>138831.278853311</v>
      </c>
      <c r="J32" s="74">
        <v>136958.80683957698</v>
      </c>
      <c r="K32" s="74">
        <v>189643.85498923904</v>
      </c>
      <c r="L32" s="60">
        <v>55528.795528629998</v>
      </c>
      <c r="M32" s="61">
        <v>47295.185413721003</v>
      </c>
      <c r="N32" s="61">
        <v>7754.011212237001</v>
      </c>
      <c r="O32" s="61">
        <v>10756.179547865</v>
      </c>
      <c r="P32" s="61">
        <v>9111.3991957990002</v>
      </c>
      <c r="Q32" s="61">
        <v>4043.3274528719999</v>
      </c>
      <c r="R32" s="61">
        <v>48839.762941609006</v>
      </c>
      <c r="S32" s="63">
        <v>6315.1936965059995</v>
      </c>
      <c r="T32" s="162">
        <v>10415.435939679999</v>
      </c>
      <c r="U32" s="52">
        <v>630118.09966327657</v>
      </c>
      <c r="V32" s="52">
        <v>2479.9654449433333</v>
      </c>
      <c r="W32" s="52">
        <v>286326.95797183568</v>
      </c>
      <c r="X32" s="121">
        <v>43222.319875636669</v>
      </c>
      <c r="Y32" s="121">
        <v>18422.962681075333</v>
      </c>
      <c r="Z32" s="121">
        <v>43840.577046983672</v>
      </c>
      <c r="AA32" s="121">
        <v>40158.764892698004</v>
      </c>
      <c r="AB32" s="121">
        <v>140682.33347544202</v>
      </c>
      <c r="AC32" s="52">
        <v>136666.14019869966</v>
      </c>
      <c r="AD32" s="52">
        <v>192942.08217339433</v>
      </c>
      <c r="AE32" s="121">
        <v>55525.647294974653</v>
      </c>
      <c r="AF32" s="121">
        <v>48446.844869236338</v>
      </c>
      <c r="AG32" s="121">
        <v>8039.0592091420003</v>
      </c>
      <c r="AH32" s="121">
        <v>10988.355842484665</v>
      </c>
      <c r="AI32" s="121">
        <v>9208.1513682773329</v>
      </c>
      <c r="AJ32" s="121">
        <v>4097.2332707436663</v>
      </c>
      <c r="AK32" s="121">
        <v>49939.47173617567</v>
      </c>
      <c r="AL32" s="121">
        <v>6697.3185823599997</v>
      </c>
      <c r="AM32" s="52">
        <v>11702.953874403669</v>
      </c>
      <c r="AN32" s="53">
        <v>4031973.5055612987</v>
      </c>
      <c r="AO32" s="53">
        <v>20005.589576348</v>
      </c>
      <c r="AP32" s="53">
        <v>1620834.282917907</v>
      </c>
      <c r="AQ32" s="122">
        <v>422196.11861541797</v>
      </c>
      <c r="AR32" s="122">
        <v>136983.72191191599</v>
      </c>
      <c r="AS32" s="122">
        <v>162678.200752801</v>
      </c>
      <c r="AT32" s="122">
        <v>117836.41806446199</v>
      </c>
      <c r="AU32" s="122">
        <v>781139.82357331004</v>
      </c>
      <c r="AV32" s="53">
        <v>607279.81648501696</v>
      </c>
      <c r="AW32" s="53">
        <v>1614987.6160211423</v>
      </c>
      <c r="AX32" s="122">
        <v>478233.50608410005</v>
      </c>
      <c r="AY32" s="122">
        <v>452746.83621890505</v>
      </c>
      <c r="AZ32" s="122">
        <v>149002.88931922702</v>
      </c>
      <c r="BA32" s="122">
        <v>51150.839994256996</v>
      </c>
      <c r="BB32" s="122">
        <v>36605.441932272006</v>
      </c>
      <c r="BC32" s="122">
        <v>25064.704384868004</v>
      </c>
      <c r="BD32" s="122">
        <v>357196.42181575904</v>
      </c>
      <c r="BE32" s="122">
        <v>64986.976271754014</v>
      </c>
      <c r="BF32" s="53">
        <v>168866.200560884</v>
      </c>
    </row>
    <row r="33" spans="1:58" s="29" customFormat="1" x14ac:dyDescent="0.25">
      <c r="A33" s="37" t="s">
        <v>161</v>
      </c>
      <c r="B33" s="59">
        <v>633972.416929428</v>
      </c>
      <c r="C33" s="74">
        <v>2606.7759409850005</v>
      </c>
      <c r="D33" s="74">
        <v>286333.84843354602</v>
      </c>
      <c r="E33" s="60">
        <v>42544.575885159007</v>
      </c>
      <c r="F33" s="61">
        <v>17469.159538726002</v>
      </c>
      <c r="G33" s="61">
        <v>45612.761000008002</v>
      </c>
      <c r="H33" s="61">
        <v>38819.357800905003</v>
      </c>
      <c r="I33" s="62">
        <v>141887.99420874802</v>
      </c>
      <c r="J33" s="74">
        <v>141527.59927351301</v>
      </c>
      <c r="K33" s="74">
        <v>193208.665105683</v>
      </c>
      <c r="L33" s="60">
        <v>56960.141958086002</v>
      </c>
      <c r="M33" s="61">
        <v>48112.783753638003</v>
      </c>
      <c r="N33" s="61">
        <v>7099.0692425960005</v>
      </c>
      <c r="O33" s="61">
        <v>11859.361389829</v>
      </c>
      <c r="P33" s="61">
        <v>9175.548988605</v>
      </c>
      <c r="Q33" s="61">
        <v>3937.0849588790006</v>
      </c>
      <c r="R33" s="61">
        <v>50028.567968833006</v>
      </c>
      <c r="S33" s="63">
        <v>6036.1068452170002</v>
      </c>
      <c r="T33" s="162">
        <v>10295.528175701002</v>
      </c>
      <c r="U33" s="52">
        <v>636344.36989880016</v>
      </c>
      <c r="V33" s="52">
        <v>2285.6320486476666</v>
      </c>
      <c r="W33" s="52">
        <v>286549.843309024</v>
      </c>
      <c r="X33" s="121">
        <v>43583.186691028</v>
      </c>
      <c r="Y33" s="121">
        <v>18792.100589316669</v>
      </c>
      <c r="Z33" s="121">
        <v>44999.372681921341</v>
      </c>
      <c r="AA33" s="121">
        <v>39185.486515493336</v>
      </c>
      <c r="AB33" s="121">
        <v>139989.69683126468</v>
      </c>
      <c r="AC33" s="52">
        <v>138431.36167602366</v>
      </c>
      <c r="AD33" s="52">
        <v>197237.55808040634</v>
      </c>
      <c r="AE33" s="121">
        <v>57044.663774806664</v>
      </c>
      <c r="AF33" s="121">
        <v>49384.511106529331</v>
      </c>
      <c r="AG33" s="121">
        <v>7977.2721030849998</v>
      </c>
      <c r="AH33" s="121">
        <v>11632.024784906002</v>
      </c>
      <c r="AI33" s="121">
        <v>9605.8603647813343</v>
      </c>
      <c r="AJ33" s="121">
        <v>4144.3999138646677</v>
      </c>
      <c r="AK33" s="121">
        <v>50996.787171895674</v>
      </c>
      <c r="AL33" s="121">
        <v>6452.0388605376675</v>
      </c>
      <c r="AM33" s="52">
        <v>11839.974784698332</v>
      </c>
      <c r="AN33" s="53">
        <v>4089733.0003890861</v>
      </c>
      <c r="AO33" s="53">
        <v>19546.735546600001</v>
      </c>
      <c r="AP33" s="53">
        <v>1628362.307381293</v>
      </c>
      <c r="AQ33" s="122">
        <v>428911.18564066803</v>
      </c>
      <c r="AR33" s="122">
        <v>138745.755445602</v>
      </c>
      <c r="AS33" s="122">
        <v>165665.44229139201</v>
      </c>
      <c r="AT33" s="122">
        <v>108262.72451013801</v>
      </c>
      <c r="AU33" s="122">
        <v>786777.19949349295</v>
      </c>
      <c r="AV33" s="53">
        <v>617253.62485825398</v>
      </c>
      <c r="AW33" s="53">
        <v>1647543.5593938909</v>
      </c>
      <c r="AX33" s="122">
        <v>483343.95465323899</v>
      </c>
      <c r="AY33" s="122">
        <v>467598.41491015803</v>
      </c>
      <c r="AZ33" s="122">
        <v>147868.56165673601</v>
      </c>
      <c r="BA33" s="122">
        <v>54920.023582848997</v>
      </c>
      <c r="BB33" s="122">
        <v>36768.752668226007</v>
      </c>
      <c r="BC33" s="122">
        <v>23527.265250230001</v>
      </c>
      <c r="BD33" s="122">
        <v>369660.92251936003</v>
      </c>
      <c r="BE33" s="122">
        <v>63855.664153092992</v>
      </c>
      <c r="BF33" s="53">
        <v>177026.773209048</v>
      </c>
    </row>
    <row r="34" spans="1:58" s="105" customFormat="1" x14ac:dyDescent="0.25">
      <c r="A34" s="98" t="s">
        <v>162</v>
      </c>
      <c r="B34" s="99">
        <v>652953.28554953798</v>
      </c>
      <c r="C34" s="100">
        <v>2222.1718007999998</v>
      </c>
      <c r="D34" s="100">
        <v>294964.59589244402</v>
      </c>
      <c r="E34" s="101">
        <v>44717.344799054008</v>
      </c>
      <c r="F34" s="102">
        <v>18403.752147482999</v>
      </c>
      <c r="G34" s="102">
        <v>46083.695753941</v>
      </c>
      <c r="H34" s="102">
        <v>37993.502449483996</v>
      </c>
      <c r="I34" s="103">
        <v>147766.30074248201</v>
      </c>
      <c r="J34" s="100">
        <v>148073.29098555099</v>
      </c>
      <c r="K34" s="100">
        <v>197065.14497110702</v>
      </c>
      <c r="L34" s="101">
        <v>54894.683432903003</v>
      </c>
      <c r="M34" s="102">
        <v>50370.423066948992</v>
      </c>
      <c r="N34" s="102">
        <v>7742.9754654189992</v>
      </c>
      <c r="O34" s="102">
        <v>13353.991520051002</v>
      </c>
      <c r="P34" s="102">
        <v>9652.0001826410007</v>
      </c>
      <c r="Q34" s="102">
        <v>3835.9579408689997</v>
      </c>
      <c r="R34" s="102">
        <v>51163.318773363993</v>
      </c>
      <c r="S34" s="104">
        <v>6051.7945889109997</v>
      </c>
      <c r="T34" s="163">
        <v>10628.081899635999</v>
      </c>
      <c r="U34" s="100">
        <v>631814.26795206231</v>
      </c>
      <c r="V34" s="100">
        <v>2240.4854579946664</v>
      </c>
      <c r="W34" s="100">
        <v>285972.37953719631</v>
      </c>
      <c r="X34" s="120">
        <v>43300.517640302998</v>
      </c>
      <c r="Y34" s="120">
        <v>18405.345808914997</v>
      </c>
      <c r="Z34" s="120">
        <v>45273.157954575669</v>
      </c>
      <c r="AA34" s="120">
        <v>38360.516906582336</v>
      </c>
      <c r="AB34" s="120">
        <v>140632.84122682034</v>
      </c>
      <c r="AC34" s="100">
        <v>136634.014132368</v>
      </c>
      <c r="AD34" s="100">
        <v>195504.75759819898</v>
      </c>
      <c r="AE34" s="120">
        <v>55332.564441153336</v>
      </c>
      <c r="AF34" s="120">
        <v>49748.583011029667</v>
      </c>
      <c r="AG34" s="120">
        <v>7937.1535084510006</v>
      </c>
      <c r="AH34" s="120">
        <v>12605.631178227333</v>
      </c>
      <c r="AI34" s="120">
        <v>9400.9338116566687</v>
      </c>
      <c r="AJ34" s="120">
        <v>4016.2443341910002</v>
      </c>
      <c r="AK34" s="120">
        <v>50180.718603305664</v>
      </c>
      <c r="AL34" s="120">
        <v>6282.928710184332</v>
      </c>
      <c r="AM34" s="100">
        <v>11462.631226304335</v>
      </c>
      <c r="AN34" s="100">
        <v>4069944.3283009632</v>
      </c>
      <c r="AO34" s="100">
        <v>19244.633991064002</v>
      </c>
      <c r="AP34" s="100">
        <v>1634135.8881997219</v>
      </c>
      <c r="AQ34" s="120">
        <v>429359.544539458</v>
      </c>
      <c r="AR34" s="120">
        <v>137082.647463036</v>
      </c>
      <c r="AS34" s="120">
        <v>165858.75796534901</v>
      </c>
      <c r="AT34" s="120">
        <v>105129.17947131098</v>
      </c>
      <c r="AU34" s="120">
        <v>796705.75876056799</v>
      </c>
      <c r="AV34" s="100">
        <v>604248.54065812204</v>
      </c>
      <c r="AW34" s="100">
        <v>1643225.3755082758</v>
      </c>
      <c r="AX34" s="120">
        <v>484433.47448555892</v>
      </c>
      <c r="AY34" s="120">
        <v>473401.71139692795</v>
      </c>
      <c r="AZ34" s="120">
        <v>147102.36402569999</v>
      </c>
      <c r="BA34" s="120">
        <v>55486.309865403004</v>
      </c>
      <c r="BB34" s="120">
        <v>34731.664797573001</v>
      </c>
      <c r="BC34" s="120">
        <v>22030.851076340998</v>
      </c>
      <c r="BD34" s="120">
        <v>364786.799252873</v>
      </c>
      <c r="BE34" s="120">
        <v>61252.200607899009</v>
      </c>
      <c r="BF34" s="100">
        <v>169089.88994377898</v>
      </c>
    </row>
    <row r="35" spans="1:58" s="29" customFormat="1" x14ac:dyDescent="0.25">
      <c r="A35" s="37" t="s">
        <v>163</v>
      </c>
      <c r="B35" s="59">
        <v>639638.333947576</v>
      </c>
      <c r="C35" s="74">
        <v>2377.7991413590007</v>
      </c>
      <c r="D35" s="74">
        <v>289296.87741175201</v>
      </c>
      <c r="E35" s="60">
        <v>43161.279981399006</v>
      </c>
      <c r="F35" s="61">
        <v>18832.866791647</v>
      </c>
      <c r="G35" s="61">
        <v>45929.455298740002</v>
      </c>
      <c r="H35" s="61">
        <v>35088.655006854002</v>
      </c>
      <c r="I35" s="62">
        <v>146284.62033311199</v>
      </c>
      <c r="J35" s="74">
        <v>144316.35424557497</v>
      </c>
      <c r="K35" s="74">
        <v>192834.27375082503</v>
      </c>
      <c r="L35" s="60">
        <v>54494.505973779997</v>
      </c>
      <c r="M35" s="61">
        <v>50152.858196083005</v>
      </c>
      <c r="N35" s="61">
        <v>7311.5969270220021</v>
      </c>
      <c r="O35" s="61">
        <v>11325.907145688998</v>
      </c>
      <c r="P35" s="61">
        <v>9249.829125379998</v>
      </c>
      <c r="Q35" s="61">
        <v>3510.5498970439999</v>
      </c>
      <c r="R35" s="61">
        <v>50125.959350809004</v>
      </c>
      <c r="S35" s="63">
        <v>6663.067135018001</v>
      </c>
      <c r="T35" s="162">
        <v>10813.029398064999</v>
      </c>
      <c r="U35" s="52">
        <v>626651.05529017525</v>
      </c>
      <c r="V35" s="52">
        <v>2396.1498240096671</v>
      </c>
      <c r="W35" s="52">
        <v>284682.81089922431</v>
      </c>
      <c r="X35" s="121">
        <v>42521.807400182668</v>
      </c>
      <c r="Y35" s="121">
        <v>18645.188298031335</v>
      </c>
      <c r="Z35" s="121">
        <v>45808.929758191334</v>
      </c>
      <c r="AA35" s="121">
        <v>36035.487060196661</v>
      </c>
      <c r="AB35" s="121">
        <v>141671.39838262237</v>
      </c>
      <c r="AC35" s="52">
        <v>136457.38535842899</v>
      </c>
      <c r="AD35" s="52">
        <v>191562.01150284967</v>
      </c>
      <c r="AE35" s="121">
        <v>54271.229653539333</v>
      </c>
      <c r="AF35" s="121">
        <v>49833.825306566992</v>
      </c>
      <c r="AG35" s="121">
        <v>8072.7401951226666</v>
      </c>
      <c r="AH35" s="121">
        <v>11744.890332761332</v>
      </c>
      <c r="AI35" s="121">
        <v>9293.4071916993325</v>
      </c>
      <c r="AJ35" s="121">
        <v>3574.3758107856665</v>
      </c>
      <c r="AK35" s="121">
        <v>48476.762830109335</v>
      </c>
      <c r="AL35" s="121">
        <v>6294.7801822649999</v>
      </c>
      <c r="AM35" s="52">
        <v>11552.697705662666</v>
      </c>
      <c r="AN35" s="53">
        <v>4112974.5353722433</v>
      </c>
      <c r="AO35" s="53">
        <v>20762.501742279997</v>
      </c>
      <c r="AP35" s="53">
        <v>1643893.4979962721</v>
      </c>
      <c r="AQ35" s="122">
        <v>427937.18849827902</v>
      </c>
      <c r="AR35" s="122">
        <v>141237.70576295099</v>
      </c>
      <c r="AS35" s="122">
        <v>169488.46500776598</v>
      </c>
      <c r="AT35" s="122">
        <v>106602.36701658499</v>
      </c>
      <c r="AU35" s="122">
        <v>798627.77171069093</v>
      </c>
      <c r="AV35" s="53">
        <v>610151.26628015505</v>
      </c>
      <c r="AW35" s="53">
        <v>1663540.2401425689</v>
      </c>
      <c r="AX35" s="122">
        <v>485873.30197959801</v>
      </c>
      <c r="AY35" s="122">
        <v>483209.34149734804</v>
      </c>
      <c r="AZ35" s="122">
        <v>160383.492393892</v>
      </c>
      <c r="BA35" s="122">
        <v>51032.149437096996</v>
      </c>
      <c r="BB35" s="122">
        <v>34953.199146087005</v>
      </c>
      <c r="BC35" s="122">
        <v>20694.793820961</v>
      </c>
      <c r="BD35" s="122">
        <v>364545.41436802701</v>
      </c>
      <c r="BE35" s="122">
        <v>62848.547499559005</v>
      </c>
      <c r="BF35" s="53">
        <v>174627.02921096701</v>
      </c>
    </row>
    <row r="36" spans="1:58" s="29" customFormat="1" x14ac:dyDescent="0.25">
      <c r="A36" s="37" t="s">
        <v>164</v>
      </c>
      <c r="B36" s="59">
        <v>670134.06871762592</v>
      </c>
      <c r="C36" s="74">
        <v>2675.5717026129996</v>
      </c>
      <c r="D36" s="74">
        <v>308254.377031638</v>
      </c>
      <c r="E36" s="60">
        <v>46005.199883688998</v>
      </c>
      <c r="F36" s="61">
        <v>19831.951160588003</v>
      </c>
      <c r="G36" s="61">
        <v>53318.486714593993</v>
      </c>
      <c r="H36" s="61">
        <v>38832.210754111999</v>
      </c>
      <c r="I36" s="62">
        <v>150266.52851865499</v>
      </c>
      <c r="J36" s="74">
        <v>147957.39824833898</v>
      </c>
      <c r="K36" s="74">
        <v>200349.65007299505</v>
      </c>
      <c r="L36" s="60">
        <v>56406.383776105999</v>
      </c>
      <c r="M36" s="61">
        <v>53122.695561026005</v>
      </c>
      <c r="N36" s="61">
        <v>7049.4078668879984</v>
      </c>
      <c r="O36" s="61">
        <v>10627.563325882</v>
      </c>
      <c r="P36" s="61">
        <v>10290.113949689996</v>
      </c>
      <c r="Q36" s="61">
        <v>3635.513773603001</v>
      </c>
      <c r="R36" s="61">
        <v>52615.528628248008</v>
      </c>
      <c r="S36" s="63">
        <v>6602.4431915519999</v>
      </c>
      <c r="T36" s="162">
        <v>10897.071662041</v>
      </c>
      <c r="U36" s="52">
        <v>651607.55810992431</v>
      </c>
      <c r="V36" s="52">
        <v>2518.6861323933335</v>
      </c>
      <c r="W36" s="52">
        <v>295150.35354185867</v>
      </c>
      <c r="X36" s="121">
        <v>44379.624963682996</v>
      </c>
      <c r="Y36" s="121">
        <v>19628.189758607332</v>
      </c>
      <c r="Z36" s="121">
        <v>49100.378219946324</v>
      </c>
      <c r="AA36" s="121">
        <v>36896.162782097002</v>
      </c>
      <c r="AB36" s="121">
        <v>145145.99781752503</v>
      </c>
      <c r="AC36" s="52">
        <v>143228.18996853134</v>
      </c>
      <c r="AD36" s="52">
        <v>198900.48320081268</v>
      </c>
      <c r="AE36" s="121">
        <v>55648.732264452003</v>
      </c>
      <c r="AF36" s="121">
        <v>52519.769578542997</v>
      </c>
      <c r="AG36" s="121">
        <v>8113.9821375203319</v>
      </c>
      <c r="AH36" s="121">
        <v>11001.702676553332</v>
      </c>
      <c r="AI36" s="121">
        <v>9834.954486986333</v>
      </c>
      <c r="AJ36" s="121">
        <v>3657.0018415579998</v>
      </c>
      <c r="AK36" s="121">
        <v>51517.199683228006</v>
      </c>
      <c r="AL36" s="121">
        <v>6607.1405319716678</v>
      </c>
      <c r="AM36" s="52">
        <v>11809.845266328333</v>
      </c>
      <c r="AN36" s="53">
        <v>4258867.2805122752</v>
      </c>
      <c r="AO36" s="53">
        <v>22013.951168914999</v>
      </c>
      <c r="AP36" s="53">
        <v>1707642.1901865411</v>
      </c>
      <c r="AQ36" s="122">
        <v>450680.31329513801</v>
      </c>
      <c r="AR36" s="122">
        <v>144312.483194809</v>
      </c>
      <c r="AS36" s="122">
        <v>184753.66135778901</v>
      </c>
      <c r="AT36" s="122">
        <v>112341.483093955</v>
      </c>
      <c r="AU36" s="122">
        <v>815554.24924485013</v>
      </c>
      <c r="AV36" s="53">
        <v>634166.47191959096</v>
      </c>
      <c r="AW36" s="53">
        <v>1721328.3826058502</v>
      </c>
      <c r="AX36" s="122">
        <v>491765.45148040995</v>
      </c>
      <c r="AY36" s="122">
        <v>501399.98460656998</v>
      </c>
      <c r="AZ36" s="122">
        <v>162233.34623422701</v>
      </c>
      <c r="BA36" s="122">
        <v>46927.556500015009</v>
      </c>
      <c r="BB36" s="122">
        <v>37840.957261149</v>
      </c>
      <c r="BC36" s="122">
        <v>21107.456795648002</v>
      </c>
      <c r="BD36" s="122">
        <v>385228.53270616103</v>
      </c>
      <c r="BE36" s="122">
        <v>74825.097021669993</v>
      </c>
      <c r="BF36" s="53">
        <v>173716.28463137802</v>
      </c>
    </row>
    <row r="37" spans="1:58" s="29" customFormat="1" x14ac:dyDescent="0.25">
      <c r="A37" s="37" t="s">
        <v>165</v>
      </c>
      <c r="B37" s="59">
        <v>668299.25753031892</v>
      </c>
      <c r="C37" s="74">
        <v>2772.6863591089996</v>
      </c>
      <c r="D37" s="74">
        <v>306874.08925640595</v>
      </c>
      <c r="E37" s="60">
        <v>46647.54579316399</v>
      </c>
      <c r="F37" s="61">
        <v>20111.525809726005</v>
      </c>
      <c r="G37" s="61">
        <v>50277.781693981</v>
      </c>
      <c r="H37" s="61">
        <v>37241.029985054003</v>
      </c>
      <c r="I37" s="62">
        <v>152596.20597448098</v>
      </c>
      <c r="J37" s="74">
        <v>149218.13005861203</v>
      </c>
      <c r="K37" s="74">
        <v>199138.13632971697</v>
      </c>
      <c r="L37" s="60">
        <v>55646.150439917008</v>
      </c>
      <c r="M37" s="61">
        <v>54291.895884586986</v>
      </c>
      <c r="N37" s="61">
        <v>7299.0799828159998</v>
      </c>
      <c r="O37" s="61">
        <v>10306.457640281</v>
      </c>
      <c r="P37" s="61">
        <v>9719.7899985439999</v>
      </c>
      <c r="Q37" s="61">
        <v>3484.9541844119999</v>
      </c>
      <c r="R37" s="61">
        <v>51690.731580821004</v>
      </c>
      <c r="S37" s="63">
        <v>6699.0766183389987</v>
      </c>
      <c r="T37" s="162">
        <v>10296.215526474998</v>
      </c>
      <c r="U37" s="52">
        <v>651406.70134960208</v>
      </c>
      <c r="V37" s="52">
        <v>2515.0376213139998</v>
      </c>
      <c r="W37" s="52">
        <v>297498.53697216097</v>
      </c>
      <c r="X37" s="121">
        <v>46023.465437273997</v>
      </c>
      <c r="Y37" s="121">
        <v>20218.73313542733</v>
      </c>
      <c r="Z37" s="121">
        <v>48465.442009059661</v>
      </c>
      <c r="AA37" s="121">
        <v>36579.60376122134</v>
      </c>
      <c r="AB37" s="121">
        <v>146211.29262917867</v>
      </c>
      <c r="AC37" s="52">
        <v>139829.89010384839</v>
      </c>
      <c r="AD37" s="52">
        <v>199982.15942653565</v>
      </c>
      <c r="AE37" s="121">
        <v>56764.446575649665</v>
      </c>
      <c r="AF37" s="121">
        <v>53917.763381792327</v>
      </c>
      <c r="AG37" s="121">
        <v>8244.9887455763328</v>
      </c>
      <c r="AH37" s="121">
        <v>10331.035367333667</v>
      </c>
      <c r="AI37" s="121">
        <v>9339.872351678001</v>
      </c>
      <c r="AJ37" s="121">
        <v>3559.9171430066667</v>
      </c>
      <c r="AK37" s="121">
        <v>51028.837129195999</v>
      </c>
      <c r="AL37" s="121">
        <v>6795.2987323030002</v>
      </c>
      <c r="AM37" s="52">
        <v>11581.077225742998</v>
      </c>
      <c r="AN37" s="53">
        <v>4235274.2575475173</v>
      </c>
      <c r="AO37" s="53">
        <v>21913.060794934001</v>
      </c>
      <c r="AP37" s="53">
        <v>1702916.710313404</v>
      </c>
      <c r="AQ37" s="122">
        <v>461957.52981260198</v>
      </c>
      <c r="AR37" s="122">
        <v>143744.982306044</v>
      </c>
      <c r="AS37" s="122">
        <v>174896.63669712699</v>
      </c>
      <c r="AT37" s="122">
        <v>104806.50948543102</v>
      </c>
      <c r="AU37" s="122">
        <v>817511.0520122</v>
      </c>
      <c r="AV37" s="53">
        <v>618727.90158160799</v>
      </c>
      <c r="AW37" s="53">
        <v>1710827.308738302</v>
      </c>
      <c r="AX37" s="122">
        <v>490575.183148043</v>
      </c>
      <c r="AY37" s="122">
        <v>508840.13093911705</v>
      </c>
      <c r="AZ37" s="122">
        <v>158490.87659317796</v>
      </c>
      <c r="BA37" s="122">
        <v>46423.811833858999</v>
      </c>
      <c r="BB37" s="122">
        <v>35631.666355287001</v>
      </c>
      <c r="BC37" s="122">
        <v>19805.132027716001</v>
      </c>
      <c r="BD37" s="122">
        <v>379702.79748936597</v>
      </c>
      <c r="BE37" s="122">
        <v>71357.710351735994</v>
      </c>
      <c r="BF37" s="53">
        <v>180889.27611926902</v>
      </c>
    </row>
    <row r="38" spans="1:58" s="105" customFormat="1" x14ac:dyDescent="0.25">
      <c r="A38" s="98" t="s">
        <v>166</v>
      </c>
      <c r="B38" s="99">
        <v>681735.89138607611</v>
      </c>
      <c r="C38" s="100">
        <v>2570.6933987070001</v>
      </c>
      <c r="D38" s="100">
        <v>312491.04832924902</v>
      </c>
      <c r="E38" s="101">
        <v>46570.992301015001</v>
      </c>
      <c r="F38" s="102">
        <v>21376.407865011006</v>
      </c>
      <c r="G38" s="102">
        <v>53041.938563254</v>
      </c>
      <c r="H38" s="102">
        <v>35059.058632701999</v>
      </c>
      <c r="I38" s="103">
        <v>156442.65096726699</v>
      </c>
      <c r="J38" s="100">
        <v>156502.33785662698</v>
      </c>
      <c r="K38" s="100">
        <v>199672.43399522302</v>
      </c>
      <c r="L38" s="101">
        <v>56571.493055557003</v>
      </c>
      <c r="M38" s="102">
        <v>54356.438023989002</v>
      </c>
      <c r="N38" s="102">
        <v>7497.1299545760003</v>
      </c>
      <c r="O38" s="102">
        <v>10764.125349782</v>
      </c>
      <c r="P38" s="102">
        <v>9684.9677578070005</v>
      </c>
      <c r="Q38" s="102">
        <v>3407.3380365259995</v>
      </c>
      <c r="R38" s="102">
        <v>50970.254186908001</v>
      </c>
      <c r="S38" s="104">
        <v>6420.6876300779995</v>
      </c>
      <c r="T38" s="163">
        <v>10499.377806269998</v>
      </c>
      <c r="U38" s="100">
        <v>668337.73647651437</v>
      </c>
      <c r="V38" s="100">
        <v>2478.6867088266667</v>
      </c>
      <c r="W38" s="100">
        <v>303966.05249195831</v>
      </c>
      <c r="X38" s="120">
        <v>46655.219511176343</v>
      </c>
      <c r="Y38" s="120">
        <v>21055.512178656332</v>
      </c>
      <c r="Z38" s="120">
        <v>50505.934427797998</v>
      </c>
      <c r="AA38" s="120">
        <v>35616.309304566668</v>
      </c>
      <c r="AB38" s="120">
        <v>150133.077069761</v>
      </c>
      <c r="AC38" s="100">
        <v>146880.91727119067</v>
      </c>
      <c r="AD38" s="100">
        <v>203955.67318812999</v>
      </c>
      <c r="AE38" s="120">
        <v>57650.781137238337</v>
      </c>
      <c r="AF38" s="120">
        <v>55888.860850469668</v>
      </c>
      <c r="AG38" s="120">
        <v>8261.8863120266669</v>
      </c>
      <c r="AH38" s="120">
        <v>10558.379721999665</v>
      </c>
      <c r="AI38" s="120">
        <v>9774.6440549923336</v>
      </c>
      <c r="AJ38" s="120">
        <v>3449.0983170416671</v>
      </c>
      <c r="AK38" s="120">
        <v>51545.447823262664</v>
      </c>
      <c r="AL38" s="120">
        <v>6826.5749710989994</v>
      </c>
      <c r="AM38" s="100">
        <v>11056.406816408666</v>
      </c>
      <c r="AN38" s="100">
        <v>4350120.3649976049</v>
      </c>
      <c r="AO38" s="100">
        <v>20793.342103110997</v>
      </c>
      <c r="AP38" s="100">
        <v>1737548.6191134481</v>
      </c>
      <c r="AQ38" s="120">
        <v>462898.45529661194</v>
      </c>
      <c r="AR38" s="120">
        <v>146793.10005223402</v>
      </c>
      <c r="AS38" s="120">
        <v>179605.86885626099</v>
      </c>
      <c r="AT38" s="120">
        <v>108544.569035344</v>
      </c>
      <c r="AU38" s="120">
        <v>839706.6258729971</v>
      </c>
      <c r="AV38" s="100">
        <v>646376.38189914101</v>
      </c>
      <c r="AW38" s="100">
        <v>1771304.315077805</v>
      </c>
      <c r="AX38" s="120">
        <v>515181.96129568899</v>
      </c>
      <c r="AY38" s="120">
        <v>527522.81564751803</v>
      </c>
      <c r="AZ38" s="120">
        <v>161714.96224422401</v>
      </c>
      <c r="BA38" s="120">
        <v>46216.584770349</v>
      </c>
      <c r="BB38" s="120">
        <v>37160.320041902</v>
      </c>
      <c r="BC38" s="120">
        <v>20315.856770856997</v>
      </c>
      <c r="BD38" s="120">
        <v>390434.94055240997</v>
      </c>
      <c r="BE38" s="120">
        <v>72756.873754856002</v>
      </c>
      <c r="BF38" s="100">
        <v>174097.70680409999</v>
      </c>
    </row>
    <row r="39" spans="1:58" s="29" customFormat="1" x14ac:dyDescent="0.25">
      <c r="A39" s="37" t="s">
        <v>167</v>
      </c>
      <c r="B39" s="59">
        <v>723262.00231442205</v>
      </c>
      <c r="C39" s="74">
        <v>2773.6755506009999</v>
      </c>
      <c r="D39" s="74">
        <v>332796.25642599096</v>
      </c>
      <c r="E39" s="60">
        <v>52550.144506992998</v>
      </c>
      <c r="F39" s="61">
        <v>21902.649053613997</v>
      </c>
      <c r="G39" s="61">
        <v>53569.788112722999</v>
      </c>
      <c r="H39" s="61">
        <v>39466.583293894997</v>
      </c>
      <c r="I39" s="62">
        <v>165307.09145876599</v>
      </c>
      <c r="J39" s="74">
        <v>161458.12176928899</v>
      </c>
      <c r="K39" s="74">
        <v>215670.75460485602</v>
      </c>
      <c r="L39" s="60">
        <v>60889.691754585008</v>
      </c>
      <c r="M39" s="61">
        <v>60353.720541308016</v>
      </c>
      <c r="N39" s="61">
        <v>8474.0525387859998</v>
      </c>
      <c r="O39" s="61">
        <v>9463.3977507260006</v>
      </c>
      <c r="P39" s="61">
        <v>10140.280936523997</v>
      </c>
      <c r="Q39" s="61">
        <v>3557.7873913450003</v>
      </c>
      <c r="R39" s="61">
        <v>56194.516437355996</v>
      </c>
      <c r="S39" s="63">
        <v>6597.3072542259997</v>
      </c>
      <c r="T39" s="162">
        <v>10563.193963685002</v>
      </c>
      <c r="U39" s="52">
        <v>689319.52930823865</v>
      </c>
      <c r="V39" s="52">
        <v>2632.6985907736662</v>
      </c>
      <c r="W39" s="52">
        <v>315994.34791469463</v>
      </c>
      <c r="X39" s="121">
        <v>49754.744782100992</v>
      </c>
      <c r="Y39" s="121">
        <v>21780.784467460995</v>
      </c>
      <c r="Z39" s="121">
        <v>51339.290807350342</v>
      </c>
      <c r="AA39" s="121">
        <v>37256.435667526668</v>
      </c>
      <c r="AB39" s="121">
        <v>155863.09219025567</v>
      </c>
      <c r="AC39" s="52">
        <v>150960.85483875868</v>
      </c>
      <c r="AD39" s="52">
        <v>208711.91723589771</v>
      </c>
      <c r="AE39" s="121">
        <v>58997.622924612668</v>
      </c>
      <c r="AF39" s="121">
        <v>57903.952667368001</v>
      </c>
      <c r="AG39" s="121">
        <v>8633.1607139693351</v>
      </c>
      <c r="AH39" s="121">
        <v>9603.0756361813328</v>
      </c>
      <c r="AI39" s="121">
        <v>9992.5372996016667</v>
      </c>
      <c r="AJ39" s="121">
        <v>3493.7096113849998</v>
      </c>
      <c r="AK39" s="121">
        <v>53383.088224088664</v>
      </c>
      <c r="AL39" s="121">
        <v>6704.7701586909998</v>
      </c>
      <c r="AM39" s="52">
        <v>11019.710728114</v>
      </c>
      <c r="AN39" s="53">
        <v>4530661.8067592746</v>
      </c>
      <c r="AO39" s="53">
        <v>22238.125397965003</v>
      </c>
      <c r="AP39" s="53">
        <v>1831467.0705802168</v>
      </c>
      <c r="AQ39" s="122">
        <v>492452.47851511696</v>
      </c>
      <c r="AR39" s="122">
        <v>153795.80814745801</v>
      </c>
      <c r="AS39" s="122">
        <v>186965.14363587101</v>
      </c>
      <c r="AT39" s="122">
        <v>117870.601172308</v>
      </c>
      <c r="AU39" s="122">
        <v>880383.0391094631</v>
      </c>
      <c r="AV39" s="53">
        <v>673011.19141648011</v>
      </c>
      <c r="AW39" s="53">
        <v>1826746.1061947132</v>
      </c>
      <c r="AX39" s="122">
        <v>524129.50855362503</v>
      </c>
      <c r="AY39" s="122">
        <v>542711.10965816001</v>
      </c>
      <c r="AZ39" s="122">
        <v>171120.30462684299</v>
      </c>
      <c r="BA39" s="122">
        <v>43675.667006167998</v>
      </c>
      <c r="BB39" s="122">
        <v>39033.134178414002</v>
      </c>
      <c r="BC39" s="122">
        <v>19739.903337869997</v>
      </c>
      <c r="BD39" s="122">
        <v>412201.30077908398</v>
      </c>
      <c r="BE39" s="122">
        <v>74135.178054549004</v>
      </c>
      <c r="BF39" s="53">
        <v>177199.31316989998</v>
      </c>
    </row>
    <row r="40" spans="1:58" s="29" customFormat="1" x14ac:dyDescent="0.25">
      <c r="A40" s="37" t="s">
        <v>168</v>
      </c>
      <c r="B40" s="59">
        <v>701840.44796114299</v>
      </c>
      <c r="C40" s="74">
        <v>2593.3309585960001</v>
      </c>
      <c r="D40" s="74">
        <v>323590.57095139002</v>
      </c>
      <c r="E40" s="60">
        <v>49711.378196600999</v>
      </c>
      <c r="F40" s="61">
        <v>20851.923088022999</v>
      </c>
      <c r="G40" s="61">
        <v>53535.117934613008</v>
      </c>
      <c r="H40" s="61">
        <v>41131.080718016005</v>
      </c>
      <c r="I40" s="62">
        <v>158361.07101413701</v>
      </c>
      <c r="J40" s="74">
        <v>153312.03481757295</v>
      </c>
      <c r="K40" s="74">
        <v>211227.35137842802</v>
      </c>
      <c r="L40" s="60">
        <v>58910.348409677004</v>
      </c>
      <c r="M40" s="61">
        <v>60262.90460489699</v>
      </c>
      <c r="N40" s="61">
        <v>8094.597928520001</v>
      </c>
      <c r="O40" s="61">
        <v>9894.6271837199984</v>
      </c>
      <c r="P40" s="61">
        <v>9827.4802943419982</v>
      </c>
      <c r="Q40" s="61">
        <v>3732.5246413250002</v>
      </c>
      <c r="R40" s="61">
        <v>54081.042052344012</v>
      </c>
      <c r="S40" s="63">
        <v>6423.8262636030004</v>
      </c>
      <c r="T40" s="162">
        <v>11117.159855155998</v>
      </c>
      <c r="U40" s="52">
        <v>693019.00479658996</v>
      </c>
      <c r="V40" s="52">
        <v>2924.6408886953336</v>
      </c>
      <c r="W40" s="52">
        <v>318538.29331708199</v>
      </c>
      <c r="X40" s="121">
        <v>50855.049491757673</v>
      </c>
      <c r="Y40" s="121">
        <v>20989.595755867002</v>
      </c>
      <c r="Z40" s="121">
        <v>52147.746314719661</v>
      </c>
      <c r="AA40" s="121">
        <v>38804.797993892666</v>
      </c>
      <c r="AB40" s="121">
        <v>155741.103760845</v>
      </c>
      <c r="AC40" s="52">
        <v>147409.990469493</v>
      </c>
      <c r="AD40" s="52">
        <v>212645.95065275129</v>
      </c>
      <c r="AE40" s="121">
        <v>60011.347810026993</v>
      </c>
      <c r="AF40" s="121">
        <v>60041.450729581004</v>
      </c>
      <c r="AG40" s="121">
        <v>8580.3682458543353</v>
      </c>
      <c r="AH40" s="121">
        <v>9800.2393764853332</v>
      </c>
      <c r="AI40" s="121">
        <v>10110.922596281998</v>
      </c>
      <c r="AJ40" s="121">
        <v>3632.4109816949999</v>
      </c>
      <c r="AK40" s="121">
        <v>53643.409344805994</v>
      </c>
      <c r="AL40" s="121">
        <v>6825.8015680206663</v>
      </c>
      <c r="AM40" s="52">
        <v>11500.129468568333</v>
      </c>
      <c r="AN40" s="53">
        <v>4482232.2065942595</v>
      </c>
      <c r="AO40" s="53">
        <v>27361.722428729001</v>
      </c>
      <c r="AP40" s="53">
        <v>1800397.4037819132</v>
      </c>
      <c r="AQ40" s="122">
        <v>488338.36512927897</v>
      </c>
      <c r="AR40" s="122">
        <v>149301.48316435699</v>
      </c>
      <c r="AS40" s="122">
        <v>178256.14767290998</v>
      </c>
      <c r="AT40" s="122">
        <v>117462.723768317</v>
      </c>
      <c r="AU40" s="122">
        <v>867038.68404705008</v>
      </c>
      <c r="AV40" s="53">
        <v>641052.34249525203</v>
      </c>
      <c r="AW40" s="53">
        <v>1825859.3372104852</v>
      </c>
      <c r="AX40" s="122">
        <v>515423.36688567407</v>
      </c>
      <c r="AY40" s="122">
        <v>546320.48107086204</v>
      </c>
      <c r="AZ40" s="122">
        <v>168731.003272562</v>
      </c>
      <c r="BA40" s="122">
        <v>48797.348298042998</v>
      </c>
      <c r="BB40" s="122">
        <v>38801.387086443996</v>
      </c>
      <c r="BC40" s="122">
        <v>22031.109145736002</v>
      </c>
      <c r="BD40" s="122">
        <v>410164.06609756895</v>
      </c>
      <c r="BE40" s="122">
        <v>75590.575353595006</v>
      </c>
      <c r="BF40" s="53">
        <v>187561.40067788001</v>
      </c>
    </row>
    <row r="41" spans="1:58" s="29" customFormat="1" x14ac:dyDescent="0.25">
      <c r="A41" s="37" t="s">
        <v>169</v>
      </c>
      <c r="B41" s="59">
        <v>688792.14280679903</v>
      </c>
      <c r="C41" s="74">
        <v>3408.1161715369999</v>
      </c>
      <c r="D41" s="74">
        <v>315042.670823475</v>
      </c>
      <c r="E41" s="60">
        <v>49919.087416998002</v>
      </c>
      <c r="F41" s="61">
        <v>20545.214138093004</v>
      </c>
      <c r="G41" s="61">
        <v>50592.004501098003</v>
      </c>
      <c r="H41" s="61">
        <v>40298.262520992997</v>
      </c>
      <c r="I41" s="62">
        <v>153688.10224629301</v>
      </c>
      <c r="J41" s="74">
        <v>149385.98072098999</v>
      </c>
      <c r="K41" s="74">
        <v>209849.74952577704</v>
      </c>
      <c r="L41" s="60">
        <v>58711.338121221008</v>
      </c>
      <c r="M41" s="61">
        <v>57686.071833777998</v>
      </c>
      <c r="N41" s="61">
        <v>8391.4110345259996</v>
      </c>
      <c r="O41" s="61">
        <v>9790.4488076310008</v>
      </c>
      <c r="P41" s="61">
        <v>10184.837193715999</v>
      </c>
      <c r="Q41" s="61">
        <v>3290.398858303</v>
      </c>
      <c r="R41" s="61">
        <v>54973.684494934008</v>
      </c>
      <c r="S41" s="63">
        <v>6821.5591816679998</v>
      </c>
      <c r="T41" s="162">
        <v>11105.625565019998</v>
      </c>
      <c r="U41" s="52">
        <v>674564.41308748804</v>
      </c>
      <c r="V41" s="52">
        <v>2993.0208080323332</v>
      </c>
      <c r="W41" s="52">
        <v>305754.38225096802</v>
      </c>
      <c r="X41" s="121">
        <v>48267.380459335</v>
      </c>
      <c r="Y41" s="121">
        <v>20665.259744585001</v>
      </c>
      <c r="Z41" s="121">
        <v>49914.271799206006</v>
      </c>
      <c r="AA41" s="121">
        <v>37849.928350239999</v>
      </c>
      <c r="AB41" s="121">
        <v>149057.541897602</v>
      </c>
      <c r="AC41" s="52">
        <v>143501.42283088734</v>
      </c>
      <c r="AD41" s="52">
        <v>210196.41553475763</v>
      </c>
      <c r="AE41" s="121">
        <v>58691.518453594334</v>
      </c>
      <c r="AF41" s="121">
        <v>58438.590134786005</v>
      </c>
      <c r="AG41" s="121">
        <v>8957.4270651783336</v>
      </c>
      <c r="AH41" s="121">
        <v>10050.861321901999</v>
      </c>
      <c r="AI41" s="121">
        <v>10302.687371366001</v>
      </c>
      <c r="AJ41" s="121">
        <v>3415.3358030353324</v>
      </c>
      <c r="AK41" s="121">
        <v>53656.285588483654</v>
      </c>
      <c r="AL41" s="121">
        <v>6683.7097964120003</v>
      </c>
      <c r="AM41" s="52">
        <v>12119.171662842668</v>
      </c>
      <c r="AN41" s="53">
        <v>4402852.0358744618</v>
      </c>
      <c r="AO41" s="53">
        <v>27092.428342145002</v>
      </c>
      <c r="AP41" s="53">
        <v>1750171.653086589</v>
      </c>
      <c r="AQ41" s="122">
        <v>478190.89321998402</v>
      </c>
      <c r="AR41" s="122">
        <v>148651.30445192999</v>
      </c>
      <c r="AS41" s="122">
        <v>174421.270898855</v>
      </c>
      <c r="AT41" s="122">
        <v>115406.23625309402</v>
      </c>
      <c r="AU41" s="122">
        <v>833501.94826272596</v>
      </c>
      <c r="AV41" s="53">
        <v>649876.59931060998</v>
      </c>
      <c r="AW41" s="53">
        <v>1782701.1722525356</v>
      </c>
      <c r="AX41" s="122">
        <v>500325.58336959692</v>
      </c>
      <c r="AY41" s="122">
        <v>532366.57757448498</v>
      </c>
      <c r="AZ41" s="122">
        <v>167189.26541035398</v>
      </c>
      <c r="BA41" s="122">
        <v>44774.768700934008</v>
      </c>
      <c r="BB41" s="122">
        <v>38966.776242618995</v>
      </c>
      <c r="BC41" s="122">
        <v>19707.600176631</v>
      </c>
      <c r="BD41" s="122">
        <v>408444.86334521096</v>
      </c>
      <c r="BE41" s="122">
        <v>70925.737432705006</v>
      </c>
      <c r="BF41" s="53">
        <v>193010.18288258198</v>
      </c>
    </row>
    <row r="42" spans="1:58" s="105" customFormat="1" x14ac:dyDescent="0.25">
      <c r="A42" s="98" t="s">
        <v>170</v>
      </c>
      <c r="B42" s="99">
        <v>683641.17096369492</v>
      </c>
      <c r="C42" s="100">
        <v>2795.0056080949998</v>
      </c>
      <c r="D42" s="100">
        <v>308647.37134851399</v>
      </c>
      <c r="E42" s="101">
        <v>51595.241826410005</v>
      </c>
      <c r="F42" s="102">
        <v>20796.935080875002</v>
      </c>
      <c r="G42" s="102">
        <v>46518.496410149004</v>
      </c>
      <c r="H42" s="102">
        <v>39392.320879718005</v>
      </c>
      <c r="I42" s="103">
        <v>150344.37715136199</v>
      </c>
      <c r="J42" s="100">
        <v>140649.61487732499</v>
      </c>
      <c r="K42" s="100">
        <v>219421.07380754597</v>
      </c>
      <c r="L42" s="101">
        <v>61305.055179089992</v>
      </c>
      <c r="M42" s="102">
        <v>61384.996605778004</v>
      </c>
      <c r="N42" s="102">
        <v>8819.8067290929994</v>
      </c>
      <c r="O42" s="102">
        <v>10649.048092274001</v>
      </c>
      <c r="P42" s="102">
        <v>10178.822492010999</v>
      </c>
      <c r="Q42" s="102">
        <v>3514.7278433260003</v>
      </c>
      <c r="R42" s="102">
        <v>56623.585837281993</v>
      </c>
      <c r="S42" s="104">
        <v>6945.0310286919994</v>
      </c>
      <c r="T42" s="163">
        <v>12128.105322215</v>
      </c>
      <c r="U42" s="100">
        <v>682107.85113456834</v>
      </c>
      <c r="V42" s="100">
        <v>2647.4549272886666</v>
      </c>
      <c r="W42" s="100">
        <v>307388.57694230037</v>
      </c>
      <c r="X42" s="120">
        <v>49392.263110670327</v>
      </c>
      <c r="Y42" s="120">
        <v>20748.608396618667</v>
      </c>
      <c r="Z42" s="120">
        <v>48379.21791471733</v>
      </c>
      <c r="AA42" s="120">
        <v>39899.944169546332</v>
      </c>
      <c r="AB42" s="120">
        <v>148968.5433507477</v>
      </c>
      <c r="AC42" s="100">
        <v>145737.48267469966</v>
      </c>
      <c r="AD42" s="100">
        <v>213741.895220607</v>
      </c>
      <c r="AE42" s="120">
        <v>59605.244484480674</v>
      </c>
      <c r="AF42" s="120">
        <v>58961.996195092332</v>
      </c>
      <c r="AG42" s="120">
        <v>9334.9472462530011</v>
      </c>
      <c r="AH42" s="120">
        <v>10509.828859294001</v>
      </c>
      <c r="AI42" s="120">
        <v>10004.645414754334</v>
      </c>
      <c r="AJ42" s="120">
        <v>3384.4326115399999</v>
      </c>
      <c r="AK42" s="120">
        <v>55068.07290060533</v>
      </c>
      <c r="AL42" s="120">
        <v>6872.7275085873334</v>
      </c>
      <c r="AM42" s="100">
        <v>12592.441369672668</v>
      </c>
      <c r="AN42" s="100">
        <v>4366963.8725304846</v>
      </c>
      <c r="AO42" s="100">
        <v>24104.706993361997</v>
      </c>
      <c r="AP42" s="100">
        <v>1718682.671170475</v>
      </c>
      <c r="AQ42" s="120">
        <v>469456.51201761898</v>
      </c>
      <c r="AR42" s="120">
        <v>146448.61286554101</v>
      </c>
      <c r="AS42" s="120">
        <v>167530.45061003102</v>
      </c>
      <c r="AT42" s="120">
        <v>120418.14149604</v>
      </c>
      <c r="AU42" s="120">
        <v>814828.95418124413</v>
      </c>
      <c r="AV42" s="100">
        <v>634805.12044447695</v>
      </c>
      <c r="AW42" s="100">
        <v>1792541.1222338481</v>
      </c>
      <c r="AX42" s="120">
        <v>507342.49960470002</v>
      </c>
      <c r="AY42" s="120">
        <v>529099.45305533893</v>
      </c>
      <c r="AZ42" s="120">
        <v>170726.19234243402</v>
      </c>
      <c r="BA42" s="120">
        <v>47475.550983444999</v>
      </c>
      <c r="BB42" s="120">
        <v>36136.539590373999</v>
      </c>
      <c r="BC42" s="120">
        <v>20810.94119293</v>
      </c>
      <c r="BD42" s="120">
        <v>412975.50459862</v>
      </c>
      <c r="BE42" s="120">
        <v>67974.440866006014</v>
      </c>
      <c r="BF42" s="100">
        <v>196830.25168832301</v>
      </c>
    </row>
    <row r="43" spans="1:58" s="29" customFormat="1" x14ac:dyDescent="0.25">
      <c r="A43" s="37" t="s">
        <v>171</v>
      </c>
      <c r="B43" s="59">
        <v>719716.15093000699</v>
      </c>
      <c r="C43" s="74">
        <v>3122.820586971</v>
      </c>
      <c r="D43" s="74">
        <v>328765.25335653801</v>
      </c>
      <c r="E43" s="60">
        <v>52175.976390402997</v>
      </c>
      <c r="F43" s="61">
        <v>22313.592340444997</v>
      </c>
      <c r="G43" s="61">
        <v>49531.503814345997</v>
      </c>
      <c r="H43" s="61">
        <v>41788.859404383009</v>
      </c>
      <c r="I43" s="62">
        <v>162955.32140696101</v>
      </c>
      <c r="J43" s="74">
        <v>153489.65593133701</v>
      </c>
      <c r="K43" s="74">
        <v>223024.810102127</v>
      </c>
      <c r="L43" s="60">
        <v>63561.552916880006</v>
      </c>
      <c r="M43" s="61">
        <v>61143.919117549987</v>
      </c>
      <c r="N43" s="61">
        <v>9378.0992275740027</v>
      </c>
      <c r="O43" s="61">
        <v>9546.6401124240001</v>
      </c>
      <c r="P43" s="61">
        <v>10587.067178216999</v>
      </c>
      <c r="Q43" s="61">
        <v>3056.4946940120003</v>
      </c>
      <c r="R43" s="61">
        <v>57499.172205493996</v>
      </c>
      <c r="S43" s="63">
        <v>8251.864649975998</v>
      </c>
      <c r="T43" s="162">
        <v>11313.610953033998</v>
      </c>
      <c r="U43" s="52">
        <v>712173.41363515856</v>
      </c>
      <c r="V43" s="52">
        <v>2925.3459684146669</v>
      </c>
      <c r="W43" s="52">
        <v>320864.96433481498</v>
      </c>
      <c r="X43" s="121">
        <v>50333.837022335669</v>
      </c>
      <c r="Y43" s="121">
        <v>21290.003173633668</v>
      </c>
      <c r="Z43" s="121">
        <v>47593.551541646673</v>
      </c>
      <c r="AA43" s="121">
        <v>42633.876759474995</v>
      </c>
      <c r="AB43" s="121">
        <v>159013.69583772399</v>
      </c>
      <c r="AC43" s="52">
        <v>153397.28230802997</v>
      </c>
      <c r="AD43" s="52">
        <v>222647.51299723034</v>
      </c>
      <c r="AE43" s="121">
        <v>62935.089816054002</v>
      </c>
      <c r="AF43" s="121">
        <v>61023.058270791335</v>
      </c>
      <c r="AG43" s="121">
        <v>9843.4326761576667</v>
      </c>
      <c r="AH43" s="121">
        <v>9615.4206945419992</v>
      </c>
      <c r="AI43" s="121">
        <v>10264.864612526997</v>
      </c>
      <c r="AJ43" s="121">
        <v>3275.1832228866665</v>
      </c>
      <c r="AK43" s="121">
        <v>57761.12972739034</v>
      </c>
      <c r="AL43" s="121">
        <v>7929.3339768813339</v>
      </c>
      <c r="AM43" s="52">
        <v>12338.308026668667</v>
      </c>
      <c r="AN43" s="53">
        <v>4674558.616288349</v>
      </c>
      <c r="AO43" s="53">
        <v>28277.793605364997</v>
      </c>
      <c r="AP43" s="53">
        <v>1826516.8026964809</v>
      </c>
      <c r="AQ43" s="122">
        <v>500751.01264357113</v>
      </c>
      <c r="AR43" s="122">
        <v>150548.57158334801</v>
      </c>
      <c r="AS43" s="122">
        <v>165664.87243920402</v>
      </c>
      <c r="AT43" s="122">
        <v>118620.99528657299</v>
      </c>
      <c r="AU43" s="122">
        <v>890931.35074378492</v>
      </c>
      <c r="AV43" s="53">
        <v>694763.91254798207</v>
      </c>
      <c r="AW43" s="53">
        <v>1916396.6836338693</v>
      </c>
      <c r="AX43" s="122">
        <v>549000.24481795705</v>
      </c>
      <c r="AY43" s="122">
        <v>559922.82687014504</v>
      </c>
      <c r="AZ43" s="122">
        <v>187336.141509762</v>
      </c>
      <c r="BA43" s="122">
        <v>45451.300669307995</v>
      </c>
      <c r="BB43" s="122">
        <v>34968.586990490003</v>
      </c>
      <c r="BC43" s="122">
        <v>20621.446431172997</v>
      </c>
      <c r="BD43" s="122">
        <v>444358.72656704899</v>
      </c>
      <c r="BE43" s="122">
        <v>74737.409777985013</v>
      </c>
      <c r="BF43" s="53">
        <v>208603.42380465195</v>
      </c>
    </row>
    <row r="44" spans="1:58" s="29" customFormat="1" x14ac:dyDescent="0.25">
      <c r="A44" s="37" t="s">
        <v>172</v>
      </c>
      <c r="B44" s="59">
        <v>666744.78806424385</v>
      </c>
      <c r="C44" s="74">
        <v>3171.2884411900004</v>
      </c>
      <c r="D44" s="74">
        <v>301105.46942917095</v>
      </c>
      <c r="E44" s="60">
        <v>46124.442503651997</v>
      </c>
      <c r="F44" s="61">
        <v>21532.320684687998</v>
      </c>
      <c r="G44" s="61">
        <v>49669.113983618998</v>
      </c>
      <c r="H44" s="61">
        <v>40094.600062983001</v>
      </c>
      <c r="I44" s="62">
        <v>143684.99219422898</v>
      </c>
      <c r="J44" s="74">
        <v>143726.81121445697</v>
      </c>
      <c r="K44" s="74">
        <v>207081.68194505398</v>
      </c>
      <c r="L44" s="60">
        <v>58660.316505527997</v>
      </c>
      <c r="M44" s="61">
        <v>55854.750216544999</v>
      </c>
      <c r="N44" s="61">
        <v>8360.3140550540029</v>
      </c>
      <c r="O44" s="61">
        <v>9323.5654814449972</v>
      </c>
      <c r="P44" s="61">
        <v>10088.183751393997</v>
      </c>
      <c r="Q44" s="61">
        <v>3000.3394966860001</v>
      </c>
      <c r="R44" s="61">
        <v>54058.417674239005</v>
      </c>
      <c r="S44" s="63">
        <v>7735.7947641630008</v>
      </c>
      <c r="T44" s="162">
        <v>11659.537034372004</v>
      </c>
      <c r="U44" s="52">
        <v>676302.08616991539</v>
      </c>
      <c r="V44" s="52">
        <v>3159.0985264926662</v>
      </c>
      <c r="W44" s="52">
        <v>305076.21592255303</v>
      </c>
      <c r="X44" s="121">
        <v>47233.041953287662</v>
      </c>
      <c r="Y44" s="121">
        <v>21518.100160605329</v>
      </c>
      <c r="Z44" s="121">
        <v>48872.116069432675</v>
      </c>
      <c r="AA44" s="121">
        <v>40471.759609473324</v>
      </c>
      <c r="AB44" s="121">
        <v>146981.19812975402</v>
      </c>
      <c r="AC44" s="52">
        <v>142344.57020064667</v>
      </c>
      <c r="AD44" s="52">
        <v>213189.52809628067</v>
      </c>
      <c r="AE44" s="121">
        <v>60663.990605488339</v>
      </c>
      <c r="AF44" s="121">
        <v>57844.319443198336</v>
      </c>
      <c r="AG44" s="121">
        <v>9341.873499653002</v>
      </c>
      <c r="AH44" s="121">
        <v>9410.4738287706678</v>
      </c>
      <c r="AI44" s="121">
        <v>10000.987050065667</v>
      </c>
      <c r="AJ44" s="121">
        <v>3042.005168192667</v>
      </c>
      <c r="AK44" s="121">
        <v>54896.333243080669</v>
      </c>
      <c r="AL44" s="121">
        <v>7989.5452578313334</v>
      </c>
      <c r="AM44" s="52">
        <v>12532.673423942331</v>
      </c>
      <c r="AN44" s="53">
        <v>4341708.6525777131</v>
      </c>
      <c r="AO44" s="53">
        <v>33529.714484195996</v>
      </c>
      <c r="AP44" s="53">
        <v>1655759.8604836408</v>
      </c>
      <c r="AQ44" s="122">
        <v>464249.478917095</v>
      </c>
      <c r="AR44" s="122">
        <v>147142.37395927199</v>
      </c>
      <c r="AS44" s="122">
        <v>160243.46026719501</v>
      </c>
      <c r="AT44" s="122">
        <v>97249.98431563699</v>
      </c>
      <c r="AU44" s="122">
        <v>786874.56302444194</v>
      </c>
      <c r="AV44" s="53">
        <v>620225.02943568514</v>
      </c>
      <c r="AW44" s="53">
        <v>1818571.6825460929</v>
      </c>
      <c r="AX44" s="122">
        <v>511242.46189353801</v>
      </c>
      <c r="AY44" s="122">
        <v>515959.89677296503</v>
      </c>
      <c r="AZ44" s="122">
        <v>181391.67488821599</v>
      </c>
      <c r="BA44" s="122">
        <v>44190.679805188003</v>
      </c>
      <c r="BB44" s="122">
        <v>36161.504012208999</v>
      </c>
      <c r="BC44" s="122">
        <v>16746.214547967997</v>
      </c>
      <c r="BD44" s="122">
        <v>442044.72436680191</v>
      </c>
      <c r="BE44" s="122">
        <v>70834.526259206992</v>
      </c>
      <c r="BF44" s="53">
        <v>213622.365628097</v>
      </c>
    </row>
    <row r="45" spans="1:58" s="29" customFormat="1" x14ac:dyDescent="0.25">
      <c r="A45" s="37" t="s">
        <v>173</v>
      </c>
      <c r="B45" s="59">
        <v>630822.888035396</v>
      </c>
      <c r="C45" s="74">
        <v>3296.4401908010004</v>
      </c>
      <c r="D45" s="74">
        <v>276368.414182231</v>
      </c>
      <c r="E45" s="60">
        <v>46843.317411127995</v>
      </c>
      <c r="F45" s="61">
        <v>21562.094846143998</v>
      </c>
      <c r="G45" s="61">
        <v>44735.214918622005</v>
      </c>
      <c r="H45" s="61">
        <v>32873.214998535994</v>
      </c>
      <c r="I45" s="62">
        <v>130354.57200780101</v>
      </c>
      <c r="J45" s="74">
        <v>139755.13290447302</v>
      </c>
      <c r="K45" s="74">
        <v>199743.34997856899</v>
      </c>
      <c r="L45" s="60">
        <v>56219.362531509003</v>
      </c>
      <c r="M45" s="61">
        <v>55138.891674885002</v>
      </c>
      <c r="N45" s="61">
        <v>8004.470650921</v>
      </c>
      <c r="O45" s="61">
        <v>9004.5352551839987</v>
      </c>
      <c r="P45" s="61">
        <v>9770.3748857239989</v>
      </c>
      <c r="Q45" s="61">
        <v>3487.9322550219999</v>
      </c>
      <c r="R45" s="61">
        <v>50552.300657141008</v>
      </c>
      <c r="S45" s="63">
        <v>7565.4820681829988</v>
      </c>
      <c r="T45" s="162">
        <v>11659.550779322002</v>
      </c>
      <c r="U45" s="52">
        <v>635960.13586293207</v>
      </c>
      <c r="V45" s="52">
        <v>3226.2543802826663</v>
      </c>
      <c r="W45" s="52">
        <v>282744.80258491362</v>
      </c>
      <c r="X45" s="121">
        <v>46424.340341112322</v>
      </c>
      <c r="Y45" s="121">
        <v>21500.873759288002</v>
      </c>
      <c r="Z45" s="121">
        <v>46492.856895153003</v>
      </c>
      <c r="AA45" s="121">
        <v>35424.262038378998</v>
      </c>
      <c r="AB45" s="121">
        <v>132902.46955098133</v>
      </c>
      <c r="AC45" s="52">
        <v>134625.98073996269</v>
      </c>
      <c r="AD45" s="52">
        <v>202617.87907606835</v>
      </c>
      <c r="AE45" s="121">
        <v>57279.02489335867</v>
      </c>
      <c r="AF45" s="121">
        <v>55449.218945266002</v>
      </c>
      <c r="AG45" s="121">
        <v>8602.3801514096667</v>
      </c>
      <c r="AH45" s="121">
        <v>9080.2537582596669</v>
      </c>
      <c r="AI45" s="121">
        <v>10161.516771563665</v>
      </c>
      <c r="AJ45" s="121">
        <v>3310.5577659526666</v>
      </c>
      <c r="AK45" s="121">
        <v>51053.764459219332</v>
      </c>
      <c r="AL45" s="121">
        <v>7681.1623310386667</v>
      </c>
      <c r="AM45" s="52">
        <v>12745.219081704667</v>
      </c>
      <c r="AN45" s="53">
        <v>4102744.90472219</v>
      </c>
      <c r="AO45" s="53">
        <v>28286.823731278997</v>
      </c>
      <c r="AP45" s="53">
        <v>1561728.2404441151</v>
      </c>
      <c r="AQ45" s="122">
        <v>456337.98936902906</v>
      </c>
      <c r="AR45" s="122">
        <v>149093.843039584</v>
      </c>
      <c r="AS45" s="122">
        <v>153186.54150790701</v>
      </c>
      <c r="AT45" s="122">
        <v>83636.293981255003</v>
      </c>
      <c r="AU45" s="122">
        <v>719473.57254634006</v>
      </c>
      <c r="AV45" s="53">
        <v>593253.64681060601</v>
      </c>
      <c r="AW45" s="53">
        <v>1701419.913352086</v>
      </c>
      <c r="AX45" s="122">
        <v>480683.92927391303</v>
      </c>
      <c r="AY45" s="122">
        <v>503338.10313816502</v>
      </c>
      <c r="AZ45" s="122">
        <v>175329.408265176</v>
      </c>
      <c r="BA45" s="122">
        <v>42425.722578130008</v>
      </c>
      <c r="BB45" s="122">
        <v>36962.720492446002</v>
      </c>
      <c r="BC45" s="122">
        <v>18183.111471945998</v>
      </c>
      <c r="BD45" s="122">
        <v>377879.755377058</v>
      </c>
      <c r="BE45" s="122">
        <v>66617.162755252008</v>
      </c>
      <c r="BF45" s="53">
        <v>218056.280384104</v>
      </c>
    </row>
    <row r="46" spans="1:58" s="105" customFormat="1" x14ac:dyDescent="0.25">
      <c r="A46" s="98" t="s">
        <v>174</v>
      </c>
      <c r="B46" s="99">
        <v>542682.45307518693</v>
      </c>
      <c r="C46" s="100">
        <v>3332.6338557439994</v>
      </c>
      <c r="D46" s="100">
        <v>219211.23635209101</v>
      </c>
      <c r="E46" s="101">
        <v>45547.491774294998</v>
      </c>
      <c r="F46" s="102">
        <v>19945.792610468001</v>
      </c>
      <c r="G46" s="102">
        <v>33495.926890606002</v>
      </c>
      <c r="H46" s="102">
        <v>20845.580618345</v>
      </c>
      <c r="I46" s="103">
        <v>99376.444458376995</v>
      </c>
      <c r="J46" s="100">
        <v>127295.657172048</v>
      </c>
      <c r="K46" s="100">
        <v>181228.32724207398</v>
      </c>
      <c r="L46" s="101">
        <v>50031.186059988002</v>
      </c>
      <c r="M46" s="102">
        <v>48860.455918707004</v>
      </c>
      <c r="N46" s="102">
        <v>7213.120261989</v>
      </c>
      <c r="O46" s="102">
        <v>8828.1897943920012</v>
      </c>
      <c r="P46" s="102">
        <v>9902.9155816039984</v>
      </c>
      <c r="Q46" s="102">
        <v>3291.0263740439996</v>
      </c>
      <c r="R46" s="102">
        <v>45858.085668761996</v>
      </c>
      <c r="S46" s="104">
        <v>7243.3475825879996</v>
      </c>
      <c r="T46" s="163">
        <v>11614.598453230001</v>
      </c>
      <c r="U46" s="100">
        <v>566390.74190720206</v>
      </c>
      <c r="V46" s="100">
        <v>3355.2060343573339</v>
      </c>
      <c r="W46" s="100">
        <v>236655.60416636869</v>
      </c>
      <c r="X46" s="120">
        <v>45119.552160563006</v>
      </c>
      <c r="Y46" s="120">
        <v>20369.422943453672</v>
      </c>
      <c r="Z46" s="120">
        <v>37263.275671562005</v>
      </c>
      <c r="AA46" s="120">
        <v>25378.498483274994</v>
      </c>
      <c r="AB46" s="120">
        <v>108524.85490751499</v>
      </c>
      <c r="AC46" s="100">
        <v>125524.464127557</v>
      </c>
      <c r="AD46" s="100">
        <v>188440.41582908566</v>
      </c>
      <c r="AE46" s="120">
        <v>52457.197453377332</v>
      </c>
      <c r="AF46" s="120">
        <v>50368.885385005677</v>
      </c>
      <c r="AG46" s="120">
        <v>8088.8609268533337</v>
      </c>
      <c r="AH46" s="120">
        <v>9073.8202794476674</v>
      </c>
      <c r="AI46" s="120">
        <v>9840.5526837763337</v>
      </c>
      <c r="AJ46" s="120">
        <v>3406.591357842</v>
      </c>
      <c r="AK46" s="120">
        <v>47695.278823668661</v>
      </c>
      <c r="AL46" s="120">
        <v>7509.2289191146665</v>
      </c>
      <c r="AM46" s="100">
        <v>12415.051749833334</v>
      </c>
      <c r="AN46" s="100">
        <v>3788943.5728636701</v>
      </c>
      <c r="AO46" s="100">
        <v>37231.800338589004</v>
      </c>
      <c r="AP46" s="100">
        <v>1342734.176546474</v>
      </c>
      <c r="AQ46" s="120">
        <v>446173.26737572899</v>
      </c>
      <c r="AR46" s="120">
        <v>141831.54771012001</v>
      </c>
      <c r="AS46" s="120">
        <v>114924.83414711099</v>
      </c>
      <c r="AT46" s="120">
        <v>52267.522446886993</v>
      </c>
      <c r="AU46" s="120">
        <v>587537.00486662704</v>
      </c>
      <c r="AV46" s="100">
        <v>566096.7358714391</v>
      </c>
      <c r="AW46" s="100">
        <v>1628316.5515905116</v>
      </c>
      <c r="AX46" s="120">
        <v>452808.58802899101</v>
      </c>
      <c r="AY46" s="120">
        <v>461654.98595235799</v>
      </c>
      <c r="AZ46" s="120">
        <v>168617.18769575801</v>
      </c>
      <c r="BA46" s="120">
        <v>47882.918850852999</v>
      </c>
      <c r="BB46" s="120">
        <v>34625.193779386005</v>
      </c>
      <c r="BC46" s="120">
        <v>21166.582015037002</v>
      </c>
      <c r="BD46" s="120">
        <v>370747.54414219706</v>
      </c>
      <c r="BE46" s="120">
        <v>70813.551125931001</v>
      </c>
      <c r="BF46" s="100">
        <v>214564.30851665704</v>
      </c>
    </row>
    <row r="47" spans="1:58" s="29" customFormat="1" x14ac:dyDescent="0.25">
      <c r="A47" s="37" t="s">
        <v>175</v>
      </c>
      <c r="B47" s="59">
        <v>473217.46282846003</v>
      </c>
      <c r="C47" s="74">
        <v>2952.7735357010001</v>
      </c>
      <c r="D47" s="74">
        <v>175918.052682287</v>
      </c>
      <c r="E47" s="60">
        <v>43782.680561549001</v>
      </c>
      <c r="F47" s="61">
        <v>18823.296330868001</v>
      </c>
      <c r="G47" s="61">
        <v>23161.606323541997</v>
      </c>
      <c r="H47" s="61">
        <v>14700.031020871002</v>
      </c>
      <c r="I47" s="62">
        <v>75450.438445456981</v>
      </c>
      <c r="J47" s="74">
        <v>121671.54098170099</v>
      </c>
      <c r="K47" s="74">
        <v>161527.16124359501</v>
      </c>
      <c r="L47" s="60">
        <v>43671.008808111001</v>
      </c>
      <c r="M47" s="61">
        <v>44336.483020182</v>
      </c>
      <c r="N47" s="61">
        <v>6794.76380711</v>
      </c>
      <c r="O47" s="61">
        <v>7372.6174429300008</v>
      </c>
      <c r="P47" s="61">
        <v>8991.9599053969978</v>
      </c>
      <c r="Q47" s="61">
        <v>3196.1744544090006</v>
      </c>
      <c r="R47" s="61">
        <v>40547.989320490997</v>
      </c>
      <c r="S47" s="63">
        <v>6616.1644849650002</v>
      </c>
      <c r="T47" s="162">
        <v>11147.934385175999</v>
      </c>
      <c r="U47" s="52">
        <v>490923.30941485002</v>
      </c>
      <c r="V47" s="52">
        <v>2909.3691858673337</v>
      </c>
      <c r="W47" s="52">
        <v>188749.68745625034</v>
      </c>
      <c r="X47" s="121">
        <v>44187.195111670007</v>
      </c>
      <c r="Y47" s="121">
        <v>19112.02894075567</v>
      </c>
      <c r="Z47" s="121">
        <v>26774.29536324833</v>
      </c>
      <c r="AA47" s="121">
        <v>16954.280350928664</v>
      </c>
      <c r="AB47" s="121">
        <v>81721.887689647658</v>
      </c>
      <c r="AC47" s="52">
        <v>117924.87801253966</v>
      </c>
      <c r="AD47" s="52">
        <v>169416.25777480565</v>
      </c>
      <c r="AE47" s="121">
        <v>46909.526047813335</v>
      </c>
      <c r="AF47" s="121">
        <v>46285.037140347675</v>
      </c>
      <c r="AG47" s="121">
        <v>7453.4639166230008</v>
      </c>
      <c r="AH47" s="121">
        <v>7923.3355671986674</v>
      </c>
      <c r="AI47" s="121">
        <v>9286.1917086199992</v>
      </c>
      <c r="AJ47" s="121">
        <v>3340.1845443879997</v>
      </c>
      <c r="AK47" s="121">
        <v>41342.676257165331</v>
      </c>
      <c r="AL47" s="121">
        <v>6875.8425926496666</v>
      </c>
      <c r="AM47" s="52">
        <v>11923.116985387</v>
      </c>
      <c r="AN47" s="53">
        <v>3476588.514204659</v>
      </c>
      <c r="AO47" s="53">
        <v>27138.972510110994</v>
      </c>
      <c r="AP47" s="53">
        <v>1165593.9375765261</v>
      </c>
      <c r="AQ47" s="122">
        <v>441306.11842161498</v>
      </c>
      <c r="AR47" s="122">
        <v>137507.328932</v>
      </c>
      <c r="AS47" s="122">
        <v>83761.946078648005</v>
      </c>
      <c r="AT47" s="122">
        <v>32782.969716277003</v>
      </c>
      <c r="AU47" s="122">
        <v>470235.57442798599</v>
      </c>
      <c r="AV47" s="53">
        <v>559003.41792063799</v>
      </c>
      <c r="AW47" s="53">
        <v>1510144.7382806519</v>
      </c>
      <c r="AX47" s="122">
        <v>426566.73401265498</v>
      </c>
      <c r="AY47" s="122">
        <v>441027.479574734</v>
      </c>
      <c r="AZ47" s="122">
        <v>158404.52447084698</v>
      </c>
      <c r="BA47" s="122">
        <v>37220.034818365006</v>
      </c>
      <c r="BB47" s="122">
        <v>33244.542937106999</v>
      </c>
      <c r="BC47" s="122">
        <v>20642.217065737997</v>
      </c>
      <c r="BD47" s="122">
        <v>327419.213445851</v>
      </c>
      <c r="BE47" s="122">
        <v>65619.991955354999</v>
      </c>
      <c r="BF47" s="53">
        <v>214707.447916732</v>
      </c>
    </row>
    <row r="48" spans="1:58" s="29" customFormat="1" x14ac:dyDescent="0.25">
      <c r="A48" s="37" t="s">
        <v>176</v>
      </c>
      <c r="B48" s="59">
        <v>474074.08247929194</v>
      </c>
      <c r="C48" s="74">
        <v>3123.8674971440005</v>
      </c>
      <c r="D48" s="74">
        <v>175168.775418918</v>
      </c>
      <c r="E48" s="60">
        <v>45763.880231773997</v>
      </c>
      <c r="F48" s="61">
        <v>18142.866515400998</v>
      </c>
      <c r="G48" s="61">
        <v>20615.636535180998</v>
      </c>
      <c r="H48" s="61">
        <v>17561.049236593</v>
      </c>
      <c r="I48" s="62">
        <v>73085.342899969008</v>
      </c>
      <c r="J48" s="74">
        <v>119200.791177162</v>
      </c>
      <c r="K48" s="74">
        <v>164994.27573854796</v>
      </c>
      <c r="L48" s="60">
        <v>45441.914192098993</v>
      </c>
      <c r="M48" s="61">
        <v>45473.443542824003</v>
      </c>
      <c r="N48" s="61">
        <v>7058.9127124760007</v>
      </c>
      <c r="O48" s="61">
        <v>7740.3107790409995</v>
      </c>
      <c r="P48" s="61">
        <v>9706.2259621600006</v>
      </c>
      <c r="Q48" s="61">
        <v>3102.7530359629995</v>
      </c>
      <c r="R48" s="61">
        <v>39984.623073535993</v>
      </c>
      <c r="S48" s="63">
        <v>6486.0924404489997</v>
      </c>
      <c r="T48" s="162">
        <v>11586.37264752</v>
      </c>
      <c r="U48" s="52">
        <v>462280.47313081502</v>
      </c>
      <c r="V48" s="52">
        <v>2934.7766933143334</v>
      </c>
      <c r="W48" s="52">
        <v>167795.92225641132</v>
      </c>
      <c r="X48" s="121">
        <v>44159.487090657327</v>
      </c>
      <c r="Y48" s="121">
        <v>18585.025448468998</v>
      </c>
      <c r="Z48" s="121">
        <v>20163.267459237668</v>
      </c>
      <c r="AA48" s="121">
        <v>15064.340455331332</v>
      </c>
      <c r="AB48" s="121">
        <v>69823.801802716</v>
      </c>
      <c r="AC48" s="52">
        <v>114908.75916477635</v>
      </c>
      <c r="AD48" s="52">
        <v>164471.5847119223</v>
      </c>
      <c r="AE48" s="121">
        <v>45278.083225766</v>
      </c>
      <c r="AF48" s="121">
        <v>45142.983109599998</v>
      </c>
      <c r="AG48" s="121">
        <v>7497.4077787386659</v>
      </c>
      <c r="AH48" s="121">
        <v>7659.5636965379999</v>
      </c>
      <c r="AI48" s="121">
        <v>9251.2342924099994</v>
      </c>
      <c r="AJ48" s="121">
        <v>3157.7546140710001</v>
      </c>
      <c r="AK48" s="121">
        <v>39748.777304697338</v>
      </c>
      <c r="AL48" s="121">
        <v>6735.7806901013346</v>
      </c>
      <c r="AM48" s="52">
        <v>12169.430304390668</v>
      </c>
      <c r="AN48" s="53">
        <v>3411063.6903011114</v>
      </c>
      <c r="AO48" s="53">
        <v>25467.750061883002</v>
      </c>
      <c r="AP48" s="53">
        <v>1128967.7263472779</v>
      </c>
      <c r="AQ48" s="122">
        <v>439354.20992317609</v>
      </c>
      <c r="AR48" s="122">
        <v>135349.30040743301</v>
      </c>
      <c r="AS48" s="122">
        <v>73050.785880387994</v>
      </c>
      <c r="AT48" s="122">
        <v>40855.805262812995</v>
      </c>
      <c r="AU48" s="122">
        <v>440357.62487346801</v>
      </c>
      <c r="AV48" s="53">
        <v>541907.75661639799</v>
      </c>
      <c r="AW48" s="53">
        <v>1500323.9285445849</v>
      </c>
      <c r="AX48" s="122">
        <v>433412.38777985203</v>
      </c>
      <c r="AY48" s="122">
        <v>440507.48589904397</v>
      </c>
      <c r="AZ48" s="122">
        <v>163315.686680135</v>
      </c>
      <c r="BA48" s="122">
        <v>37155.870003650001</v>
      </c>
      <c r="BB48" s="122">
        <v>33390.408899162001</v>
      </c>
      <c r="BC48" s="122">
        <v>20984.313537821999</v>
      </c>
      <c r="BD48" s="122">
        <v>307395.45800573996</v>
      </c>
      <c r="BE48" s="122">
        <v>64162.31773918002</v>
      </c>
      <c r="BF48" s="53">
        <v>214396.52873096801</v>
      </c>
    </row>
    <row r="49" spans="1:58" s="29" customFormat="1" x14ac:dyDescent="0.25">
      <c r="A49" s="37" t="s">
        <v>177</v>
      </c>
      <c r="B49" s="59">
        <v>498726.86509125098</v>
      </c>
      <c r="C49" s="74">
        <v>2872.9140936929998</v>
      </c>
      <c r="D49" s="74">
        <v>193597.93828666399</v>
      </c>
      <c r="E49" s="60">
        <v>44772.589857430998</v>
      </c>
      <c r="F49" s="61">
        <v>18641.685563322</v>
      </c>
      <c r="G49" s="61">
        <v>24000.247602716001</v>
      </c>
      <c r="H49" s="61">
        <v>20413.074658010999</v>
      </c>
      <c r="I49" s="62">
        <v>85770.340605183999</v>
      </c>
      <c r="J49" s="74">
        <v>119513.84303016198</v>
      </c>
      <c r="K49" s="74">
        <v>170872.18752232101</v>
      </c>
      <c r="L49" s="60">
        <v>49019.768914015993</v>
      </c>
      <c r="M49" s="61">
        <v>48238.621474095999</v>
      </c>
      <c r="N49" s="61">
        <v>7788.4824101379991</v>
      </c>
      <c r="O49" s="61">
        <v>7333.4936422010005</v>
      </c>
      <c r="P49" s="61">
        <v>9305.6527551259987</v>
      </c>
      <c r="Q49" s="61">
        <v>2785.3047033299995</v>
      </c>
      <c r="R49" s="61">
        <v>39945.893013975001</v>
      </c>
      <c r="S49" s="63">
        <v>6454.9706094390003</v>
      </c>
      <c r="T49" s="162">
        <v>11869.982158411</v>
      </c>
      <c r="U49" s="52">
        <v>489880.51136689499</v>
      </c>
      <c r="V49" s="52">
        <v>2906.7220345340006</v>
      </c>
      <c r="W49" s="52">
        <v>186160.19001151735</v>
      </c>
      <c r="X49" s="121">
        <v>43860.192067303324</v>
      </c>
      <c r="Y49" s="121">
        <v>19132.041783894998</v>
      </c>
      <c r="Z49" s="121">
        <v>22478.200721458998</v>
      </c>
      <c r="AA49" s="121">
        <v>19283.596763682999</v>
      </c>
      <c r="AB49" s="121">
        <v>81406.158675177008</v>
      </c>
      <c r="AC49" s="52">
        <v>117584.59694596233</v>
      </c>
      <c r="AD49" s="52">
        <v>170384.76985005999</v>
      </c>
      <c r="AE49" s="121">
        <v>47349.516307462996</v>
      </c>
      <c r="AF49" s="121">
        <v>47196.98617602967</v>
      </c>
      <c r="AG49" s="121">
        <v>8010.5157499886673</v>
      </c>
      <c r="AH49" s="121">
        <v>7748.2266852166658</v>
      </c>
      <c r="AI49" s="121">
        <v>9675.6373147929989</v>
      </c>
      <c r="AJ49" s="121">
        <v>3132.8981586813334</v>
      </c>
      <c r="AK49" s="121">
        <v>40424.415986861</v>
      </c>
      <c r="AL49" s="121">
        <v>6846.573471026667</v>
      </c>
      <c r="AM49" s="52">
        <v>12844.232524821333</v>
      </c>
      <c r="AN49" s="53">
        <v>3594791.4371618931</v>
      </c>
      <c r="AO49" s="53">
        <v>24084.215721176995</v>
      </c>
      <c r="AP49" s="53">
        <v>1243136.4448492499</v>
      </c>
      <c r="AQ49" s="122">
        <v>444024.85061374598</v>
      </c>
      <c r="AR49" s="122">
        <v>138529.22294228798</v>
      </c>
      <c r="AS49" s="122">
        <v>91667.727158310998</v>
      </c>
      <c r="AT49" s="122">
        <v>53513.455318111002</v>
      </c>
      <c r="AU49" s="122">
        <v>515401.18881679402</v>
      </c>
      <c r="AV49" s="53">
        <v>547451.05937525595</v>
      </c>
      <c r="AW49" s="53">
        <v>1558276.1137719732</v>
      </c>
      <c r="AX49" s="122">
        <v>441252.13121706003</v>
      </c>
      <c r="AY49" s="122">
        <v>465157.03893573006</v>
      </c>
      <c r="AZ49" s="122">
        <v>176301.620509392</v>
      </c>
      <c r="BA49" s="122">
        <v>35972.700070379004</v>
      </c>
      <c r="BB49" s="122">
        <v>36127.802354252002</v>
      </c>
      <c r="BC49" s="122">
        <v>20069.079652260996</v>
      </c>
      <c r="BD49" s="122">
        <v>312256.96874033904</v>
      </c>
      <c r="BE49" s="122">
        <v>71138.772292559996</v>
      </c>
      <c r="BF49" s="53">
        <v>221843.60344423697</v>
      </c>
    </row>
    <row r="50" spans="1:58" s="105" customFormat="1" x14ac:dyDescent="0.25">
      <c r="A50" s="98" t="s">
        <v>178</v>
      </c>
      <c r="B50" s="99">
        <v>524884.55412187194</v>
      </c>
      <c r="C50" s="100">
        <v>2964.3538138639997</v>
      </c>
      <c r="D50" s="100">
        <v>210407.928183632</v>
      </c>
      <c r="E50" s="101">
        <v>43867.089896232996</v>
      </c>
      <c r="F50" s="102">
        <v>19022.703604262999</v>
      </c>
      <c r="G50" s="102">
        <v>27075.464945924003</v>
      </c>
      <c r="H50" s="102">
        <v>22492.647545965003</v>
      </c>
      <c r="I50" s="103">
        <v>97950.022191247001</v>
      </c>
      <c r="J50" s="100">
        <v>121952.43371643701</v>
      </c>
      <c r="K50" s="100">
        <v>177242.74618583301</v>
      </c>
      <c r="L50" s="101">
        <v>50759.900551375991</v>
      </c>
      <c r="M50" s="102">
        <v>49457.257212836994</v>
      </c>
      <c r="N50" s="102">
        <v>7656.4328341319997</v>
      </c>
      <c r="O50" s="102">
        <v>7999.5616955290006</v>
      </c>
      <c r="P50" s="102">
        <v>9745.621568564</v>
      </c>
      <c r="Q50" s="102">
        <v>2913.263180291</v>
      </c>
      <c r="R50" s="102">
        <v>41455.859602362994</v>
      </c>
      <c r="S50" s="104">
        <v>7254.8495407410001</v>
      </c>
      <c r="T50" s="163">
        <v>12317.092222105999</v>
      </c>
      <c r="U50" s="100">
        <v>504862.82715649996</v>
      </c>
      <c r="V50" s="100">
        <v>2856.9713217196672</v>
      </c>
      <c r="W50" s="100">
        <v>199014.27705946701</v>
      </c>
      <c r="X50" s="120">
        <v>43378.253399634006</v>
      </c>
      <c r="Y50" s="120">
        <v>18833.456101736669</v>
      </c>
      <c r="Z50" s="120">
        <v>25137.015977768999</v>
      </c>
      <c r="AA50" s="120">
        <v>22057.649902184665</v>
      </c>
      <c r="AB50" s="120">
        <v>89607.901678142662</v>
      </c>
      <c r="AC50" s="100">
        <v>115586.48772096199</v>
      </c>
      <c r="AD50" s="100">
        <v>174654.35259733899</v>
      </c>
      <c r="AE50" s="120">
        <v>49354.798339214998</v>
      </c>
      <c r="AF50" s="120">
        <v>48546.305938181671</v>
      </c>
      <c r="AG50" s="120">
        <v>8239.902104312001</v>
      </c>
      <c r="AH50" s="120">
        <v>7746.9315115983336</v>
      </c>
      <c r="AI50" s="120">
        <v>9595.8519413010017</v>
      </c>
      <c r="AJ50" s="120">
        <v>2956.8705213393332</v>
      </c>
      <c r="AK50" s="120">
        <v>41043.036966952328</v>
      </c>
      <c r="AL50" s="120">
        <v>7170.6552744393339</v>
      </c>
      <c r="AM50" s="100">
        <v>12750.738457012334</v>
      </c>
      <c r="AN50" s="100">
        <v>3787161.7751159342</v>
      </c>
      <c r="AO50" s="100">
        <v>27220.321361101996</v>
      </c>
      <c r="AP50" s="100">
        <v>1330682.958202336</v>
      </c>
      <c r="AQ50" s="120">
        <v>452628.44781879196</v>
      </c>
      <c r="AR50" s="120">
        <v>137946.87532575699</v>
      </c>
      <c r="AS50" s="120">
        <v>106966.21824410101</v>
      </c>
      <c r="AT50" s="120">
        <v>63451.112720423</v>
      </c>
      <c r="AU50" s="120">
        <v>569690.304093263</v>
      </c>
      <c r="AV50" s="100">
        <v>543638.78591785301</v>
      </c>
      <c r="AW50" s="100">
        <v>1656856.6100114163</v>
      </c>
      <c r="AX50" s="120">
        <v>489895.169649838</v>
      </c>
      <c r="AY50" s="120">
        <v>487487.46778421104</v>
      </c>
      <c r="AZ50" s="120">
        <v>179596.30892342597</v>
      </c>
      <c r="BA50" s="120">
        <v>46565.557817066001</v>
      </c>
      <c r="BB50" s="120">
        <v>35563.893884044999</v>
      </c>
      <c r="BC50" s="120">
        <v>20947.387887229997</v>
      </c>
      <c r="BD50" s="120">
        <v>325631.34015247202</v>
      </c>
      <c r="BE50" s="120">
        <v>71169.483913128002</v>
      </c>
      <c r="BF50" s="100">
        <v>228763.09962322697</v>
      </c>
    </row>
    <row r="51" spans="1:58" s="29" customFormat="1" x14ac:dyDescent="0.25">
      <c r="A51" s="37" t="s">
        <v>179</v>
      </c>
      <c r="B51" s="59">
        <v>550855.51650968404</v>
      </c>
      <c r="C51" s="74">
        <v>2978.2506839289999</v>
      </c>
      <c r="D51" s="74">
        <v>229003.421050395</v>
      </c>
      <c r="E51" s="60">
        <v>47643.256484159996</v>
      </c>
      <c r="F51" s="61">
        <v>20785.986551888</v>
      </c>
      <c r="G51" s="61">
        <v>29529.106651110997</v>
      </c>
      <c r="H51" s="61">
        <v>25722.018266784002</v>
      </c>
      <c r="I51" s="62">
        <v>105323.053096452</v>
      </c>
      <c r="J51" s="74">
        <v>121132.85763373799</v>
      </c>
      <c r="K51" s="74">
        <v>185714.30426335701</v>
      </c>
      <c r="L51" s="60">
        <v>51105.714226379998</v>
      </c>
      <c r="M51" s="61">
        <v>53830.679637012989</v>
      </c>
      <c r="N51" s="61">
        <v>8325.4417838209993</v>
      </c>
      <c r="O51" s="61">
        <v>7751.0495212010001</v>
      </c>
      <c r="P51" s="61">
        <v>10504.10399562</v>
      </c>
      <c r="Q51" s="61">
        <v>3078.2678686680006</v>
      </c>
      <c r="R51" s="61">
        <v>43583.194334173997</v>
      </c>
      <c r="S51" s="63">
        <v>7535.8528964799998</v>
      </c>
      <c r="T51" s="162">
        <v>12026.682878264999</v>
      </c>
      <c r="U51" s="52">
        <v>526733.68773487804</v>
      </c>
      <c r="V51" s="52">
        <v>2794.0849755586664</v>
      </c>
      <c r="W51" s="52">
        <v>215894.969509082</v>
      </c>
      <c r="X51" s="121">
        <v>45688.142655568663</v>
      </c>
      <c r="Y51" s="121">
        <v>19800.932450393</v>
      </c>
      <c r="Z51" s="121">
        <v>27786.254685828331</v>
      </c>
      <c r="AA51" s="121">
        <v>24563.809911181335</v>
      </c>
      <c r="AB51" s="121">
        <v>98055.829806110662</v>
      </c>
      <c r="AC51" s="52">
        <v>112998.41007946932</v>
      </c>
      <c r="AD51" s="52">
        <v>182508.32847383435</v>
      </c>
      <c r="AE51" s="121">
        <v>50721.783400163338</v>
      </c>
      <c r="AF51" s="121">
        <v>52334.334008806654</v>
      </c>
      <c r="AG51" s="121">
        <v>8624.673852861999</v>
      </c>
      <c r="AH51" s="121">
        <v>7848.8117509660005</v>
      </c>
      <c r="AI51" s="121">
        <v>10119.246916165335</v>
      </c>
      <c r="AJ51" s="121">
        <v>3005.5674331716659</v>
      </c>
      <c r="AK51" s="121">
        <v>42352.018714803329</v>
      </c>
      <c r="AL51" s="121">
        <v>7501.8923968959998</v>
      </c>
      <c r="AM51" s="52">
        <v>12537.894696933668</v>
      </c>
      <c r="AN51" s="53">
        <v>3917716.4338522125</v>
      </c>
      <c r="AO51" s="53">
        <v>22390.460384786002</v>
      </c>
      <c r="AP51" s="53">
        <v>1412600.6521466621</v>
      </c>
      <c r="AQ51" s="122">
        <v>471691.12553266005</v>
      </c>
      <c r="AR51" s="122">
        <v>147404.591478849</v>
      </c>
      <c r="AS51" s="122">
        <v>113762.051798053</v>
      </c>
      <c r="AT51" s="122">
        <v>72962.426593620999</v>
      </c>
      <c r="AU51" s="122">
        <v>606780.45674347901</v>
      </c>
      <c r="AV51" s="53">
        <v>542224.74701305304</v>
      </c>
      <c r="AW51" s="53">
        <v>1711209.8888242331</v>
      </c>
      <c r="AX51" s="122">
        <v>475163.06176525808</v>
      </c>
      <c r="AY51" s="122">
        <v>522101.44804958999</v>
      </c>
      <c r="AZ51" s="122">
        <v>189184.187541825</v>
      </c>
      <c r="BA51" s="122">
        <v>39679.603088613003</v>
      </c>
      <c r="BB51" s="122">
        <v>40183.627249152996</v>
      </c>
      <c r="BC51" s="122">
        <v>19981.845289895999</v>
      </c>
      <c r="BD51" s="122">
        <v>350793.15317608207</v>
      </c>
      <c r="BE51" s="122">
        <v>74122.962663815997</v>
      </c>
      <c r="BF51" s="53">
        <v>229290.68548347801</v>
      </c>
    </row>
    <row r="52" spans="1:58" s="29" customFormat="1" x14ac:dyDescent="0.25">
      <c r="A52" s="37" t="s">
        <v>180</v>
      </c>
      <c r="B52" s="59">
        <v>573318.33119415399</v>
      </c>
      <c r="C52" s="74">
        <v>3033.0235821569995</v>
      </c>
      <c r="D52" s="74">
        <v>245329.514337542</v>
      </c>
      <c r="E52" s="60">
        <v>48626.996126434999</v>
      </c>
      <c r="F52" s="61">
        <v>21054.213046243</v>
      </c>
      <c r="G52" s="61">
        <v>34727.617841047002</v>
      </c>
      <c r="H52" s="61">
        <v>26772.263098399002</v>
      </c>
      <c r="I52" s="62">
        <v>114148.424225418</v>
      </c>
      <c r="J52" s="74">
        <v>125193.17506433</v>
      </c>
      <c r="K52" s="74">
        <v>187154.639486281</v>
      </c>
      <c r="L52" s="60">
        <v>48791.503683179995</v>
      </c>
      <c r="M52" s="61">
        <v>53524.045751058009</v>
      </c>
      <c r="N52" s="61">
        <v>8800.4627333219996</v>
      </c>
      <c r="O52" s="61">
        <v>8164.9221876380007</v>
      </c>
      <c r="P52" s="61">
        <v>11459.931124404004</v>
      </c>
      <c r="Q52" s="61">
        <v>3098.2262914530002</v>
      </c>
      <c r="R52" s="61">
        <v>45742.055979581994</v>
      </c>
      <c r="S52" s="63">
        <v>7573.4917356440001</v>
      </c>
      <c r="T52" s="162">
        <v>12607.978723844</v>
      </c>
      <c r="U52" s="52">
        <v>562797.13870815339</v>
      </c>
      <c r="V52" s="52">
        <v>3005.3253263530005</v>
      </c>
      <c r="W52" s="52">
        <v>234916.608225337</v>
      </c>
      <c r="X52" s="121">
        <v>47860.279347839336</v>
      </c>
      <c r="Y52" s="121">
        <v>21220.713930503669</v>
      </c>
      <c r="Z52" s="121">
        <v>32035.519575266662</v>
      </c>
      <c r="AA52" s="121">
        <v>25387.586863361666</v>
      </c>
      <c r="AB52" s="121">
        <v>108412.50850836567</v>
      </c>
      <c r="AC52" s="52">
        <v>121659.88480754099</v>
      </c>
      <c r="AD52" s="52">
        <v>189926.23548011534</v>
      </c>
      <c r="AE52" s="121">
        <v>51982.659905067005</v>
      </c>
      <c r="AF52" s="121">
        <v>53716.052948200668</v>
      </c>
      <c r="AG52" s="121">
        <v>9405.9632432393337</v>
      </c>
      <c r="AH52" s="121">
        <v>8111.7715952286671</v>
      </c>
      <c r="AI52" s="121">
        <v>11224.483551179001</v>
      </c>
      <c r="AJ52" s="121">
        <v>3201.9648404446666</v>
      </c>
      <c r="AK52" s="121">
        <v>44427.056835705996</v>
      </c>
      <c r="AL52" s="121">
        <v>7856.2825610500004</v>
      </c>
      <c r="AM52" s="52">
        <v>13289.084868807002</v>
      </c>
      <c r="AN52" s="53">
        <v>4075235.656154464</v>
      </c>
      <c r="AO52" s="53">
        <v>22956.303580186002</v>
      </c>
      <c r="AP52" s="53">
        <v>1500216.1400548189</v>
      </c>
      <c r="AQ52" s="122">
        <v>478781.00008440402</v>
      </c>
      <c r="AR52" s="122">
        <v>150971.744129028</v>
      </c>
      <c r="AS52" s="122">
        <v>130275.168101334</v>
      </c>
      <c r="AT52" s="122">
        <v>75565.298857001995</v>
      </c>
      <c r="AU52" s="122">
        <v>664622.92888305092</v>
      </c>
      <c r="AV52" s="53">
        <v>570342.01886472199</v>
      </c>
      <c r="AW52" s="53">
        <v>1735799.8500064381</v>
      </c>
      <c r="AX52" s="122">
        <v>476263.24904067803</v>
      </c>
      <c r="AY52" s="122">
        <v>518959.43065862102</v>
      </c>
      <c r="AZ52" s="122">
        <v>199540.74540987602</v>
      </c>
      <c r="BA52" s="122">
        <v>39435.159481570001</v>
      </c>
      <c r="BB52" s="122">
        <v>44381.507969496997</v>
      </c>
      <c r="BC52" s="122">
        <v>21560.111261028</v>
      </c>
      <c r="BD52" s="122">
        <v>356001.25874993298</v>
      </c>
      <c r="BE52" s="122">
        <v>79658.387435234996</v>
      </c>
      <c r="BF52" s="53">
        <v>245921.34364829899</v>
      </c>
    </row>
    <row r="53" spans="1:58" s="29" customFormat="1" x14ac:dyDescent="0.25">
      <c r="A53" s="37" t="s">
        <v>181</v>
      </c>
      <c r="B53" s="59">
        <v>597394.07490615395</v>
      </c>
      <c r="C53" s="74">
        <v>3179.7072210159999</v>
      </c>
      <c r="D53" s="74">
        <v>260478.524839919</v>
      </c>
      <c r="E53" s="60">
        <v>49888.878940877999</v>
      </c>
      <c r="F53" s="61">
        <v>21912.801295683003</v>
      </c>
      <c r="G53" s="61">
        <v>37608.537872874003</v>
      </c>
      <c r="H53" s="61">
        <v>28877.641427571001</v>
      </c>
      <c r="I53" s="62">
        <v>122190.66530291301</v>
      </c>
      <c r="J53" s="74">
        <v>127207.458193156</v>
      </c>
      <c r="K53" s="74">
        <v>193719.241783923</v>
      </c>
      <c r="L53" s="60">
        <v>53639.769757215006</v>
      </c>
      <c r="M53" s="61">
        <v>56087.798237591</v>
      </c>
      <c r="N53" s="61">
        <v>9063.6822647190002</v>
      </c>
      <c r="O53" s="61">
        <v>8609.5147692890023</v>
      </c>
      <c r="P53" s="61">
        <v>10389.726841165997</v>
      </c>
      <c r="Q53" s="61">
        <v>3108.8362816070003</v>
      </c>
      <c r="R53" s="61">
        <v>45239.044809578998</v>
      </c>
      <c r="S53" s="63">
        <v>7580.8688227569983</v>
      </c>
      <c r="T53" s="162">
        <v>12809.142868139998</v>
      </c>
      <c r="U53" s="52">
        <v>582474.47913617559</v>
      </c>
      <c r="V53" s="52">
        <v>2956.9325253713328</v>
      </c>
      <c r="W53" s="52">
        <v>249954.04686881465</v>
      </c>
      <c r="X53" s="121">
        <v>48911.921054350656</v>
      </c>
      <c r="Y53" s="121">
        <v>21430.747594299002</v>
      </c>
      <c r="Z53" s="121">
        <v>35570.16698545633</v>
      </c>
      <c r="AA53" s="121">
        <v>26964.294081392669</v>
      </c>
      <c r="AB53" s="121">
        <v>117076.91715331601</v>
      </c>
      <c r="AC53" s="52">
        <v>122503.04903454367</v>
      </c>
      <c r="AD53" s="52">
        <v>193500.22143675765</v>
      </c>
      <c r="AE53" s="121">
        <v>54130.282044631334</v>
      </c>
      <c r="AF53" s="121">
        <v>54712.75096947133</v>
      </c>
      <c r="AG53" s="121">
        <v>9737.3186886023341</v>
      </c>
      <c r="AH53" s="121">
        <v>8218.9168689963335</v>
      </c>
      <c r="AI53" s="121">
        <v>11035.467284873332</v>
      </c>
      <c r="AJ53" s="121">
        <v>3245.9068319513335</v>
      </c>
      <c r="AK53" s="121">
        <v>45020.70506033532</v>
      </c>
      <c r="AL53" s="121">
        <v>7398.8736878963327</v>
      </c>
      <c r="AM53" s="52">
        <v>13560.229270688336</v>
      </c>
      <c r="AN53" s="53">
        <v>4173274.6170327789</v>
      </c>
      <c r="AO53" s="53">
        <v>23234.876409844001</v>
      </c>
      <c r="AP53" s="53">
        <v>1550683.5915536787</v>
      </c>
      <c r="AQ53" s="122">
        <v>489338.14417062694</v>
      </c>
      <c r="AR53" s="122">
        <v>149660.51883111801</v>
      </c>
      <c r="AS53" s="122">
        <v>133017.49132646699</v>
      </c>
      <c r="AT53" s="122">
        <v>79418.972036137013</v>
      </c>
      <c r="AU53" s="122">
        <v>699248.46518932993</v>
      </c>
      <c r="AV53" s="53">
        <v>574356.60193944001</v>
      </c>
      <c r="AW53" s="53">
        <v>1774791.7122302982</v>
      </c>
      <c r="AX53" s="122">
        <v>495081.86519981199</v>
      </c>
      <c r="AY53" s="122">
        <v>530539.37331575702</v>
      </c>
      <c r="AZ53" s="122">
        <v>204189.94849443299</v>
      </c>
      <c r="BA53" s="122">
        <v>40497.625141615004</v>
      </c>
      <c r="BB53" s="122">
        <v>42808.263743180003</v>
      </c>
      <c r="BC53" s="122">
        <v>21744.387852476997</v>
      </c>
      <c r="BD53" s="122">
        <v>363837.23320368899</v>
      </c>
      <c r="BE53" s="122">
        <v>76093.015279334999</v>
      </c>
      <c r="BF53" s="53">
        <v>250207.834899518</v>
      </c>
    </row>
    <row r="54" spans="1:58" s="105" customFormat="1" x14ac:dyDescent="0.25">
      <c r="A54" s="98" t="s">
        <v>182</v>
      </c>
      <c r="B54" s="99">
        <v>625305.87376623903</v>
      </c>
      <c r="C54" s="100">
        <v>2893.845074201</v>
      </c>
      <c r="D54" s="100">
        <v>279348.35327148205</v>
      </c>
      <c r="E54" s="101">
        <v>49449.405243962006</v>
      </c>
      <c r="F54" s="102">
        <v>21015.500423839996</v>
      </c>
      <c r="G54" s="102">
        <v>42798.316666357998</v>
      </c>
      <c r="H54" s="102">
        <v>32332.714089268</v>
      </c>
      <c r="I54" s="103">
        <v>133752.41684805401</v>
      </c>
      <c r="J54" s="100">
        <v>128939.81406013401</v>
      </c>
      <c r="K54" s="100">
        <v>201288.23574612697</v>
      </c>
      <c r="L54" s="101">
        <v>55905.10381845299</v>
      </c>
      <c r="M54" s="102">
        <v>58356.00612012401</v>
      </c>
      <c r="N54" s="102">
        <v>9063.5128352499996</v>
      </c>
      <c r="O54" s="102">
        <v>8688.5936413880008</v>
      </c>
      <c r="P54" s="102">
        <v>11763.485599584001</v>
      </c>
      <c r="Q54" s="102">
        <v>3253.2934125070005</v>
      </c>
      <c r="R54" s="102">
        <v>46865.96903670999</v>
      </c>
      <c r="S54" s="104">
        <v>7392.2712821109999</v>
      </c>
      <c r="T54" s="163">
        <v>12835.625614295001</v>
      </c>
      <c r="U54" s="100">
        <v>609905.10030660301</v>
      </c>
      <c r="V54" s="100">
        <v>2870.2068386923333</v>
      </c>
      <c r="W54" s="100">
        <v>268921.68440293928</v>
      </c>
      <c r="X54" s="120">
        <v>49654.090067690995</v>
      </c>
      <c r="Y54" s="120">
        <v>21537.969115824668</v>
      </c>
      <c r="Z54" s="120">
        <v>40389.617532573669</v>
      </c>
      <c r="AA54" s="120">
        <v>30994.872675842333</v>
      </c>
      <c r="AB54" s="120">
        <v>126345.13501100766</v>
      </c>
      <c r="AC54" s="100">
        <v>124003.97159727399</v>
      </c>
      <c r="AD54" s="100">
        <v>200408.88940001468</v>
      </c>
      <c r="AE54" s="120">
        <v>55092.869719599003</v>
      </c>
      <c r="AF54" s="120">
        <v>57963.671076751663</v>
      </c>
      <c r="AG54" s="120">
        <v>9339.2422603436662</v>
      </c>
      <c r="AH54" s="120">
        <v>8990.1622406130027</v>
      </c>
      <c r="AI54" s="120">
        <v>11386.373199947333</v>
      </c>
      <c r="AJ54" s="120">
        <v>3212.3320957020001</v>
      </c>
      <c r="AK54" s="120">
        <v>46913.173823184006</v>
      </c>
      <c r="AL54" s="120">
        <v>7511.0649838740001</v>
      </c>
      <c r="AM54" s="100">
        <v>13700.348067682668</v>
      </c>
      <c r="AN54" s="100">
        <v>4341659.4487338737</v>
      </c>
      <c r="AO54" s="100">
        <v>24103.383951809999</v>
      </c>
      <c r="AP54" s="100">
        <v>1638336.351285629</v>
      </c>
      <c r="AQ54" s="120">
        <v>506697.44499611796</v>
      </c>
      <c r="AR54" s="120">
        <v>151809.795082022</v>
      </c>
      <c r="AS54" s="120">
        <v>144152.86687516997</v>
      </c>
      <c r="AT54" s="120">
        <v>88668.218991082002</v>
      </c>
      <c r="AU54" s="120">
        <v>747008.02534123708</v>
      </c>
      <c r="AV54" s="100">
        <v>583067.84828162298</v>
      </c>
      <c r="AW54" s="100">
        <v>1845213.9387589619</v>
      </c>
      <c r="AX54" s="120">
        <v>497482.42046239303</v>
      </c>
      <c r="AY54" s="120">
        <v>562834.37297601392</v>
      </c>
      <c r="AZ54" s="120">
        <v>198815.48139737704</v>
      </c>
      <c r="BA54" s="120">
        <v>47917.942865176999</v>
      </c>
      <c r="BB54" s="120">
        <v>44091.423812358007</v>
      </c>
      <c r="BC54" s="120">
        <v>21856.948408485001</v>
      </c>
      <c r="BD54" s="120">
        <v>392112.61575292004</v>
      </c>
      <c r="BE54" s="120">
        <v>80102.733084237989</v>
      </c>
      <c r="BF54" s="100">
        <v>250937.92645584897</v>
      </c>
    </row>
    <row r="55" spans="1:58" s="29" customFormat="1" x14ac:dyDescent="0.25">
      <c r="A55" s="37" t="s">
        <v>183</v>
      </c>
      <c r="B55" s="59">
        <v>632582.39220266999</v>
      </c>
      <c r="C55" s="74">
        <v>2826.595543935</v>
      </c>
      <c r="D55" s="74">
        <v>282959.47605314304</v>
      </c>
      <c r="E55" s="60">
        <v>46923.522416299995</v>
      </c>
      <c r="F55" s="61">
        <v>21172.734423104001</v>
      </c>
      <c r="G55" s="61">
        <v>42447.389049495003</v>
      </c>
      <c r="H55" s="61">
        <v>35956.297141689</v>
      </c>
      <c r="I55" s="62">
        <v>136459.533022555</v>
      </c>
      <c r="J55" s="74">
        <v>135135.73278246398</v>
      </c>
      <c r="K55" s="74">
        <v>198219.04923874099</v>
      </c>
      <c r="L55" s="60">
        <v>54591.228373351005</v>
      </c>
      <c r="M55" s="61">
        <v>58286.890733287997</v>
      </c>
      <c r="N55" s="61">
        <v>8464.7073482679989</v>
      </c>
      <c r="O55" s="61">
        <v>8300.1890270579988</v>
      </c>
      <c r="P55" s="61">
        <v>11378.457471798998</v>
      </c>
      <c r="Q55" s="61">
        <v>3124.2633941490003</v>
      </c>
      <c r="R55" s="61">
        <v>46683.595041861998</v>
      </c>
      <c r="S55" s="63">
        <v>7389.717848966</v>
      </c>
      <c r="T55" s="162">
        <v>13441.538584387003</v>
      </c>
      <c r="U55" s="52">
        <v>635028.60555349104</v>
      </c>
      <c r="V55" s="52">
        <v>2908.6307802856668</v>
      </c>
      <c r="W55" s="52">
        <v>281785.71234973468</v>
      </c>
      <c r="X55" s="121">
        <v>48442.246106925661</v>
      </c>
      <c r="Y55" s="121">
        <v>21465.688081226002</v>
      </c>
      <c r="Z55" s="121">
        <v>42539.512291440667</v>
      </c>
      <c r="AA55" s="121">
        <v>35002.744258095663</v>
      </c>
      <c r="AB55" s="121">
        <v>134335.52161204666</v>
      </c>
      <c r="AC55" s="52">
        <v>133997.93780166234</v>
      </c>
      <c r="AD55" s="52">
        <v>202568.04810588903</v>
      </c>
      <c r="AE55" s="121">
        <v>55904.110693376009</v>
      </c>
      <c r="AF55" s="121">
        <v>58892.61479034667</v>
      </c>
      <c r="AG55" s="121">
        <v>9425.0625248903325</v>
      </c>
      <c r="AH55" s="121">
        <v>8613.4319824746672</v>
      </c>
      <c r="AI55" s="121">
        <v>11426.786929515998</v>
      </c>
      <c r="AJ55" s="121">
        <v>3180.6442959573337</v>
      </c>
      <c r="AK55" s="121">
        <v>47579.064369693668</v>
      </c>
      <c r="AL55" s="121">
        <v>7546.332519634333</v>
      </c>
      <c r="AM55" s="52">
        <v>13768.276515919331</v>
      </c>
      <c r="AN55" s="53">
        <v>4440139.4851412773</v>
      </c>
      <c r="AO55" s="53">
        <v>25333.077134473999</v>
      </c>
      <c r="AP55" s="53">
        <v>1689819.4348517871</v>
      </c>
      <c r="AQ55" s="122">
        <v>506728.056944991</v>
      </c>
      <c r="AR55" s="122">
        <v>157824.58870400203</v>
      </c>
      <c r="AS55" s="122">
        <v>149522.60084976599</v>
      </c>
      <c r="AT55" s="122">
        <v>94854.933416279004</v>
      </c>
      <c r="AU55" s="122">
        <v>780889.25493674912</v>
      </c>
      <c r="AV55" s="53">
        <v>625905.00025068503</v>
      </c>
      <c r="AW55" s="53">
        <v>1843614.4287694958</v>
      </c>
      <c r="AX55" s="122">
        <v>497614.96617273003</v>
      </c>
      <c r="AY55" s="122">
        <v>567359.40653511789</v>
      </c>
      <c r="AZ55" s="122">
        <v>203971.14664786798</v>
      </c>
      <c r="BA55" s="122">
        <v>40892.848139630005</v>
      </c>
      <c r="BB55" s="122">
        <v>42201.395720372006</v>
      </c>
      <c r="BC55" s="122">
        <v>20544.864946890004</v>
      </c>
      <c r="BD55" s="122">
        <v>390077.36470483098</v>
      </c>
      <c r="BE55" s="122">
        <v>80952.435902057012</v>
      </c>
      <c r="BF55" s="53">
        <v>255467.54413483501</v>
      </c>
    </row>
    <row r="56" spans="1:58" s="29" customFormat="1" x14ac:dyDescent="0.25">
      <c r="A56" s="37" t="s">
        <v>184</v>
      </c>
      <c r="B56" s="59">
        <v>634326.45586192596</v>
      </c>
      <c r="C56" s="74">
        <v>2717.6765424720002</v>
      </c>
      <c r="D56" s="74">
        <v>286683.05113038898</v>
      </c>
      <c r="E56" s="60">
        <v>46914.62268696</v>
      </c>
      <c r="F56" s="61">
        <v>21484.413740888998</v>
      </c>
      <c r="G56" s="61">
        <v>44668.24207922299</v>
      </c>
      <c r="H56" s="61">
        <v>37623.212936227996</v>
      </c>
      <c r="I56" s="62">
        <v>135992.559687089</v>
      </c>
      <c r="J56" s="74">
        <v>133485.99898877699</v>
      </c>
      <c r="K56" s="74">
        <v>197998.51737835098</v>
      </c>
      <c r="L56" s="60">
        <v>55603.835500595997</v>
      </c>
      <c r="M56" s="61">
        <v>58645.351856934001</v>
      </c>
      <c r="N56" s="61">
        <v>8612.3819841510012</v>
      </c>
      <c r="O56" s="61">
        <v>7903.753337616</v>
      </c>
      <c r="P56" s="61">
        <v>10823.946303238999</v>
      </c>
      <c r="Q56" s="61">
        <v>3230.8835615120001</v>
      </c>
      <c r="R56" s="61">
        <v>46568.022076683003</v>
      </c>
      <c r="S56" s="63">
        <v>6610.3427576200011</v>
      </c>
      <c r="T56" s="162">
        <v>13441.211821936999</v>
      </c>
      <c r="U56" s="52">
        <v>631593.69048313738</v>
      </c>
      <c r="V56" s="52">
        <v>2971.5047653216675</v>
      </c>
      <c r="W56" s="52">
        <v>282228.63995014568</v>
      </c>
      <c r="X56" s="121">
        <v>47269.320890319337</v>
      </c>
      <c r="Y56" s="121">
        <v>21555.395299476666</v>
      </c>
      <c r="Z56" s="121">
        <v>42925.726278223337</v>
      </c>
      <c r="AA56" s="121">
        <v>36409.232808500667</v>
      </c>
      <c r="AB56" s="121">
        <v>134068.96467362565</v>
      </c>
      <c r="AC56" s="52">
        <v>131168.83701173434</v>
      </c>
      <c r="AD56" s="52">
        <v>200461.93943220601</v>
      </c>
      <c r="AE56" s="121">
        <v>55683.955595086671</v>
      </c>
      <c r="AF56" s="121">
        <v>58333.330771470668</v>
      </c>
      <c r="AG56" s="121">
        <v>9543.9156986326652</v>
      </c>
      <c r="AH56" s="121">
        <v>8128.281471178333</v>
      </c>
      <c r="AI56" s="121">
        <v>11373.145484915665</v>
      </c>
      <c r="AJ56" s="121">
        <v>3270.0405752556667</v>
      </c>
      <c r="AK56" s="121">
        <v>46721.667885684328</v>
      </c>
      <c r="AL56" s="121">
        <v>7407.6019499820004</v>
      </c>
      <c r="AM56" s="52">
        <v>14762.769323729664</v>
      </c>
      <c r="AN56" s="53">
        <v>4468784.845364619</v>
      </c>
      <c r="AO56" s="53">
        <v>26601.332550706004</v>
      </c>
      <c r="AP56" s="53">
        <v>1679828.067831608</v>
      </c>
      <c r="AQ56" s="122">
        <v>505021.83369403705</v>
      </c>
      <c r="AR56" s="122">
        <v>159157.76197538499</v>
      </c>
      <c r="AS56" s="122">
        <v>147871.13700834001</v>
      </c>
      <c r="AT56" s="122">
        <v>97391.984282965001</v>
      </c>
      <c r="AU56" s="122">
        <v>770385.350870881</v>
      </c>
      <c r="AV56" s="53">
        <v>629524.81663963792</v>
      </c>
      <c r="AW56" s="53">
        <v>1858126.998970371</v>
      </c>
      <c r="AX56" s="122">
        <v>510817.325441033</v>
      </c>
      <c r="AY56" s="122">
        <v>563901.08225736895</v>
      </c>
      <c r="AZ56" s="122">
        <v>214021.585395492</v>
      </c>
      <c r="BA56" s="122">
        <v>39149.606144981997</v>
      </c>
      <c r="BB56" s="122">
        <v>43353.985230074002</v>
      </c>
      <c r="BC56" s="122">
        <v>22693.419674781002</v>
      </c>
      <c r="BD56" s="122">
        <v>385112.74981900805</v>
      </c>
      <c r="BE56" s="122">
        <v>79077.245007632009</v>
      </c>
      <c r="BF56" s="53">
        <v>274703.62937229604</v>
      </c>
    </row>
    <row r="57" spans="1:58" s="29" customFormat="1" x14ac:dyDescent="0.25">
      <c r="A57" s="37" t="s">
        <v>185</v>
      </c>
      <c r="B57" s="59">
        <v>626183.61322036502</v>
      </c>
      <c r="C57" s="74">
        <v>3222.9789290180001</v>
      </c>
      <c r="D57" s="74">
        <v>275960.78773824999</v>
      </c>
      <c r="E57" s="60">
        <v>46512.528686240999</v>
      </c>
      <c r="F57" s="61">
        <v>21385.171097646999</v>
      </c>
      <c r="G57" s="61">
        <v>40692.541982641</v>
      </c>
      <c r="H57" s="61">
        <v>37771.268511504</v>
      </c>
      <c r="I57" s="62">
        <v>129599.277460217</v>
      </c>
      <c r="J57" s="74">
        <v>139195.33466227198</v>
      </c>
      <c r="K57" s="74">
        <v>194271.26541213901</v>
      </c>
      <c r="L57" s="60">
        <v>54590.006271132006</v>
      </c>
      <c r="M57" s="61">
        <v>56357.842275727002</v>
      </c>
      <c r="N57" s="61">
        <v>8229.9730056809985</v>
      </c>
      <c r="O57" s="61">
        <v>7644.9347804629997</v>
      </c>
      <c r="P57" s="61">
        <v>10511.649112372999</v>
      </c>
      <c r="Q57" s="61">
        <v>3031.9507037419999</v>
      </c>
      <c r="R57" s="61">
        <v>46945.508721544</v>
      </c>
      <c r="S57" s="63">
        <v>6959.4005414769999</v>
      </c>
      <c r="T57" s="162">
        <v>13533.246478685998</v>
      </c>
      <c r="U57" s="52">
        <v>618651.99669778266</v>
      </c>
      <c r="V57" s="52">
        <v>2838.1753170076663</v>
      </c>
      <c r="W57" s="52">
        <v>274781.61049000296</v>
      </c>
      <c r="X57" s="121">
        <v>46754.075662500014</v>
      </c>
      <c r="Y57" s="121">
        <v>21337.298264529669</v>
      </c>
      <c r="Z57" s="121">
        <v>41526.621082122336</v>
      </c>
      <c r="AA57" s="121">
        <v>37025.618065676666</v>
      </c>
      <c r="AB57" s="121">
        <v>128137.99741517434</v>
      </c>
      <c r="AC57" s="52">
        <v>129918.00713276565</v>
      </c>
      <c r="AD57" s="52">
        <v>195991.88600908898</v>
      </c>
      <c r="AE57" s="121">
        <v>54745.306810551665</v>
      </c>
      <c r="AF57" s="121">
        <v>56822.782085162333</v>
      </c>
      <c r="AG57" s="121">
        <v>9069.883327573998</v>
      </c>
      <c r="AH57" s="121">
        <v>8024.6851228229998</v>
      </c>
      <c r="AI57" s="121">
        <v>10819.672827808336</v>
      </c>
      <c r="AJ57" s="121">
        <v>3202.4012524329996</v>
      </c>
      <c r="AK57" s="121">
        <v>46154.328259141999</v>
      </c>
      <c r="AL57" s="121">
        <v>7152.8263235946652</v>
      </c>
      <c r="AM57" s="52">
        <v>15122.317748917334</v>
      </c>
      <c r="AN57" s="53">
        <v>4395113.8936189655</v>
      </c>
      <c r="AO57" s="53">
        <v>24681.696543550999</v>
      </c>
      <c r="AP57" s="53">
        <v>1640356.5012466409</v>
      </c>
      <c r="AQ57" s="122">
        <v>510673.012269511</v>
      </c>
      <c r="AR57" s="122">
        <v>162450.20464023299</v>
      </c>
      <c r="AS57" s="122">
        <v>137933.852601066</v>
      </c>
      <c r="AT57" s="122">
        <v>91888.432319500003</v>
      </c>
      <c r="AU57" s="122">
        <v>737410.99941633095</v>
      </c>
      <c r="AV57" s="53">
        <v>626439.09151383897</v>
      </c>
      <c r="AW57" s="53">
        <v>1820814.2996583772</v>
      </c>
      <c r="AX57" s="122">
        <v>502177.20741017512</v>
      </c>
      <c r="AY57" s="122">
        <v>563644.37863570405</v>
      </c>
      <c r="AZ57" s="122">
        <v>201508.97501340901</v>
      </c>
      <c r="BA57" s="122">
        <v>38060.057431028996</v>
      </c>
      <c r="BB57" s="122">
        <v>41522.723747611002</v>
      </c>
      <c r="BC57" s="122">
        <v>21586.813524667999</v>
      </c>
      <c r="BD57" s="122">
        <v>379173.57513585198</v>
      </c>
      <c r="BE57" s="122">
        <v>73140.568759928996</v>
      </c>
      <c r="BF57" s="53">
        <v>282822.30465655797</v>
      </c>
    </row>
    <row r="58" spans="1:58" s="105" customFormat="1" x14ac:dyDescent="0.25">
      <c r="A58" s="98" t="s">
        <v>186</v>
      </c>
      <c r="B58" s="99">
        <v>621615.71667623403</v>
      </c>
      <c r="C58" s="100">
        <v>2954.4633790710004</v>
      </c>
      <c r="D58" s="100">
        <v>270962.67163897102</v>
      </c>
      <c r="E58" s="101">
        <v>46257.490293919014</v>
      </c>
      <c r="F58" s="102">
        <v>21265.776125026001</v>
      </c>
      <c r="G58" s="102">
        <v>39030.703362175998</v>
      </c>
      <c r="H58" s="102">
        <v>36560.342635227003</v>
      </c>
      <c r="I58" s="103">
        <v>127848.359222623</v>
      </c>
      <c r="J58" s="100">
        <v>141849.12623441801</v>
      </c>
      <c r="K58" s="100">
        <v>191391.03109747497</v>
      </c>
      <c r="L58" s="101">
        <v>52873.643075090004</v>
      </c>
      <c r="M58" s="102">
        <v>54498.092406625998</v>
      </c>
      <c r="N58" s="102">
        <v>8462.8852345079995</v>
      </c>
      <c r="O58" s="102">
        <v>8048.5166322140003</v>
      </c>
      <c r="P58" s="102">
        <v>10446.603533255999</v>
      </c>
      <c r="Q58" s="102">
        <v>3062.4455470000003</v>
      </c>
      <c r="R58" s="102">
        <v>46870.22995750999</v>
      </c>
      <c r="S58" s="104">
        <v>7128.6147112709996</v>
      </c>
      <c r="T58" s="163">
        <v>14458.424326298998</v>
      </c>
      <c r="U58" s="100">
        <v>614280.86900985707</v>
      </c>
      <c r="V58" s="100">
        <v>2981.3247033273333</v>
      </c>
      <c r="W58" s="100">
        <v>269214.94504175498</v>
      </c>
      <c r="X58" s="120">
        <v>46793.727447333666</v>
      </c>
      <c r="Y58" s="120">
        <v>21477.716174948666</v>
      </c>
      <c r="Z58" s="120">
        <v>39159.838870534993</v>
      </c>
      <c r="AA58" s="120">
        <v>37282.623621844999</v>
      </c>
      <c r="AB58" s="120">
        <v>124501.03892709267</v>
      </c>
      <c r="AC58" s="100">
        <v>131968.92962505002</v>
      </c>
      <c r="AD58" s="100">
        <v>194598.84028277834</v>
      </c>
      <c r="AE58" s="120">
        <v>53890.094890210334</v>
      </c>
      <c r="AF58" s="120">
        <v>56262.313312868668</v>
      </c>
      <c r="AG58" s="120">
        <v>9013.0743503499998</v>
      </c>
      <c r="AH58" s="120">
        <v>7865.8270476143325</v>
      </c>
      <c r="AI58" s="120">
        <v>10488.610758849332</v>
      </c>
      <c r="AJ58" s="120">
        <v>3080.1839114859999</v>
      </c>
      <c r="AK58" s="120">
        <v>46590.745435203338</v>
      </c>
      <c r="AL58" s="120">
        <v>7407.9905761963337</v>
      </c>
      <c r="AM58" s="100">
        <v>15516.829356946333</v>
      </c>
      <c r="AN58" s="100">
        <v>4410000.6742075998</v>
      </c>
      <c r="AO58" s="100">
        <v>26563.977099390999</v>
      </c>
      <c r="AP58" s="100">
        <v>1623773.4901672588</v>
      </c>
      <c r="AQ58" s="120">
        <v>509686.80449075601</v>
      </c>
      <c r="AR58" s="120">
        <v>161394.24791388799</v>
      </c>
      <c r="AS58" s="120">
        <v>130664.339618781</v>
      </c>
      <c r="AT58" s="120">
        <v>94557.223989359001</v>
      </c>
      <c r="AU58" s="120">
        <v>727470.87415447494</v>
      </c>
      <c r="AV58" s="100">
        <v>640442.01513598498</v>
      </c>
      <c r="AW58" s="100">
        <v>1839916.3277605854</v>
      </c>
      <c r="AX58" s="120">
        <v>500183.95007485198</v>
      </c>
      <c r="AY58" s="120">
        <v>556409.78696336003</v>
      </c>
      <c r="AZ58" s="120">
        <v>200152.476464665</v>
      </c>
      <c r="BA58" s="120">
        <v>40333.222600338006</v>
      </c>
      <c r="BB58" s="120">
        <v>41039.294570008002</v>
      </c>
      <c r="BC58" s="120">
        <v>21872.658739875002</v>
      </c>
      <c r="BD58" s="120">
        <v>400472.00662827503</v>
      </c>
      <c r="BE58" s="120">
        <v>79452.931719212007</v>
      </c>
      <c r="BF58" s="100">
        <v>279304.86404438003</v>
      </c>
    </row>
    <row r="59" spans="1:58" s="29" customFormat="1" x14ac:dyDescent="0.25">
      <c r="A59" s="37" t="s">
        <v>187</v>
      </c>
      <c r="B59" s="59">
        <v>594032.85982898495</v>
      </c>
      <c r="C59" s="74">
        <v>2975.3475456809997</v>
      </c>
      <c r="D59" s="74">
        <v>257218.67926378601</v>
      </c>
      <c r="E59" s="60">
        <v>44960.717956346991</v>
      </c>
      <c r="F59" s="61">
        <v>20918.178937999004</v>
      </c>
      <c r="G59" s="61">
        <v>37452.322514269996</v>
      </c>
      <c r="H59" s="61">
        <v>33504.731979142991</v>
      </c>
      <c r="I59" s="62">
        <v>120382.72787602703</v>
      </c>
      <c r="J59" s="74">
        <v>134205.691555998</v>
      </c>
      <c r="K59" s="74">
        <v>186807.06900012898</v>
      </c>
      <c r="L59" s="60">
        <v>53444.421720496</v>
      </c>
      <c r="M59" s="61">
        <v>54059.686370523996</v>
      </c>
      <c r="N59" s="61">
        <v>8501.3219064659988</v>
      </c>
      <c r="O59" s="61">
        <v>7302.1152068559995</v>
      </c>
      <c r="P59" s="61">
        <v>9379.7652643239999</v>
      </c>
      <c r="Q59" s="61">
        <v>2930.028242549</v>
      </c>
      <c r="R59" s="61">
        <v>45212.046694368997</v>
      </c>
      <c r="S59" s="63">
        <v>5977.6835945450002</v>
      </c>
      <c r="T59" s="162">
        <v>12826.072463390999</v>
      </c>
      <c r="U59" s="52">
        <v>591194.27978601458</v>
      </c>
      <c r="V59" s="52">
        <v>2928.8283588230001</v>
      </c>
      <c r="W59" s="52">
        <v>259069.88718557567</v>
      </c>
      <c r="X59" s="121">
        <v>44774.832321836002</v>
      </c>
      <c r="Y59" s="121">
        <v>21042.595340833002</v>
      </c>
      <c r="Z59" s="121">
        <v>37506.281202827995</v>
      </c>
      <c r="AA59" s="121">
        <v>35443.991368326329</v>
      </c>
      <c r="AB59" s="121">
        <v>120302.18695175233</v>
      </c>
      <c r="AC59" s="52">
        <v>127238.29738275667</v>
      </c>
      <c r="AD59" s="52">
        <v>187886.86845292267</v>
      </c>
      <c r="AE59" s="121">
        <v>53017.577648592996</v>
      </c>
      <c r="AF59" s="121">
        <v>54893.628754185011</v>
      </c>
      <c r="AG59" s="121">
        <v>9164.8092586063322</v>
      </c>
      <c r="AH59" s="121">
        <v>7619.2066998393339</v>
      </c>
      <c r="AI59" s="121">
        <v>9481.6919854590014</v>
      </c>
      <c r="AJ59" s="121">
        <v>2976.4509462923329</v>
      </c>
      <c r="AK59" s="121">
        <v>44572.966668446992</v>
      </c>
      <c r="AL59" s="121">
        <v>6160.5364915006658</v>
      </c>
      <c r="AM59" s="52">
        <v>14070.398405936668</v>
      </c>
      <c r="AN59" s="53">
        <v>4276109.973074479</v>
      </c>
      <c r="AO59" s="53">
        <v>26225.093450361994</v>
      </c>
      <c r="AP59" s="53">
        <v>1582407.3224671769</v>
      </c>
      <c r="AQ59" s="122">
        <v>498652.63066378306</v>
      </c>
      <c r="AR59" s="122">
        <v>160884.155853448</v>
      </c>
      <c r="AS59" s="122">
        <v>126474.85781582101</v>
      </c>
      <c r="AT59" s="122">
        <v>87927.996441170995</v>
      </c>
      <c r="AU59" s="122">
        <v>708467.68169295404</v>
      </c>
      <c r="AV59" s="53">
        <v>613504.32425752899</v>
      </c>
      <c r="AW59" s="53">
        <v>1796162.6119587943</v>
      </c>
      <c r="AX59" s="122">
        <v>492626.441409858</v>
      </c>
      <c r="AY59" s="122">
        <v>551883.77384238201</v>
      </c>
      <c r="AZ59" s="122">
        <v>205912.54655848202</v>
      </c>
      <c r="BA59" s="122">
        <v>36827.731583148008</v>
      </c>
      <c r="BB59" s="122">
        <v>38758.814281776002</v>
      </c>
      <c r="BC59" s="122">
        <v>19448.091753188</v>
      </c>
      <c r="BD59" s="122">
        <v>378200.51909929904</v>
      </c>
      <c r="BE59" s="122">
        <v>72504.693430661006</v>
      </c>
      <c r="BF59" s="53">
        <v>257810.62094061699</v>
      </c>
    </row>
    <row r="60" spans="1:58" s="29" customFormat="1" x14ac:dyDescent="0.25">
      <c r="A60" s="37" t="s">
        <v>188</v>
      </c>
      <c r="B60" s="59">
        <v>574452.00615403696</v>
      </c>
      <c r="C60" s="74">
        <v>2947.9936002179998</v>
      </c>
      <c r="D60" s="74">
        <v>246349.41339779799</v>
      </c>
      <c r="E60" s="60">
        <v>44372.018550166998</v>
      </c>
      <c r="F60" s="61">
        <v>20311.977300147999</v>
      </c>
      <c r="G60" s="61">
        <v>37464.589270112003</v>
      </c>
      <c r="H60" s="61">
        <v>30984.873903471002</v>
      </c>
      <c r="I60" s="62">
        <v>113215.95437389999</v>
      </c>
      <c r="J60" s="74">
        <v>129774.34678892698</v>
      </c>
      <c r="K60" s="74">
        <v>182851.57629385602</v>
      </c>
      <c r="L60" s="60">
        <v>51600.424221469009</v>
      </c>
      <c r="M60" s="61">
        <v>53341.858606643</v>
      </c>
      <c r="N60" s="61">
        <v>8174.455124991</v>
      </c>
      <c r="O60" s="61">
        <v>7113.0645597030007</v>
      </c>
      <c r="P60" s="61">
        <v>9426.0621014619992</v>
      </c>
      <c r="Q60" s="61">
        <v>2880.9325827310004</v>
      </c>
      <c r="R60" s="61">
        <v>44317.139220128993</v>
      </c>
      <c r="S60" s="63">
        <v>5997.6398767279998</v>
      </c>
      <c r="T60" s="162">
        <v>12528.676073238004</v>
      </c>
      <c r="U60" s="52">
        <v>581024.668382957</v>
      </c>
      <c r="V60" s="52">
        <v>2902.1299418199997</v>
      </c>
      <c r="W60" s="52">
        <v>249874.50953463465</v>
      </c>
      <c r="X60" s="121">
        <v>45360.088090068333</v>
      </c>
      <c r="Y60" s="121">
        <v>20727.253252608669</v>
      </c>
      <c r="Z60" s="121">
        <v>36945.346755937331</v>
      </c>
      <c r="AA60" s="121">
        <v>32227.080218533669</v>
      </c>
      <c r="AB60" s="121">
        <v>114614.74121748668</v>
      </c>
      <c r="AC60" s="52">
        <v>127011.97483376336</v>
      </c>
      <c r="AD60" s="52">
        <v>187394.82111297233</v>
      </c>
      <c r="AE60" s="121">
        <v>52855.840570107008</v>
      </c>
      <c r="AF60" s="121">
        <v>55128.119536937003</v>
      </c>
      <c r="AG60" s="121">
        <v>9065.6207283263338</v>
      </c>
      <c r="AH60" s="121">
        <v>7271.7796928646667</v>
      </c>
      <c r="AI60" s="121">
        <v>9457.5694701503326</v>
      </c>
      <c r="AJ60" s="121">
        <v>2908.9299255046667</v>
      </c>
      <c r="AK60" s="121">
        <v>44521.518791172333</v>
      </c>
      <c r="AL60" s="121">
        <v>6185.4423979100002</v>
      </c>
      <c r="AM60" s="52">
        <v>13841.232959766667</v>
      </c>
      <c r="AN60" s="53">
        <v>4252831.456400305</v>
      </c>
      <c r="AO60" s="53">
        <v>26942.083931515001</v>
      </c>
      <c r="AP60" s="53">
        <v>1563226.437719835</v>
      </c>
      <c r="AQ60" s="122">
        <v>510105.37247655395</v>
      </c>
      <c r="AR60" s="122">
        <v>161672.68577762798</v>
      </c>
      <c r="AS60" s="122">
        <v>126069.21980942099</v>
      </c>
      <c r="AT60" s="122">
        <v>80254.706877839984</v>
      </c>
      <c r="AU60" s="122">
        <v>685124.45277839201</v>
      </c>
      <c r="AV60" s="53">
        <v>614523.30725744297</v>
      </c>
      <c r="AW60" s="53">
        <v>1792142.0228805102</v>
      </c>
      <c r="AX60" s="122">
        <v>486049.17994206201</v>
      </c>
      <c r="AY60" s="122">
        <v>557763.43756122096</v>
      </c>
      <c r="AZ60" s="122">
        <v>204936.96737312403</v>
      </c>
      <c r="BA60" s="122">
        <v>36706.154571834006</v>
      </c>
      <c r="BB60" s="122">
        <v>38573.503114947998</v>
      </c>
      <c r="BC60" s="122">
        <v>18659.316615721</v>
      </c>
      <c r="BD60" s="122">
        <v>376232.63077076705</v>
      </c>
      <c r="BE60" s="122">
        <v>73220.832930832999</v>
      </c>
      <c r="BF60" s="53">
        <v>255997.604611002</v>
      </c>
    </row>
    <row r="61" spans="1:58" s="29" customFormat="1" x14ac:dyDescent="0.25">
      <c r="A61" s="37" t="s">
        <v>189</v>
      </c>
      <c r="B61" s="59">
        <v>549135.23477741901</v>
      </c>
      <c r="C61" s="74">
        <v>3000.7850982599998</v>
      </c>
      <c r="D61" s="74">
        <v>232766.73133916705</v>
      </c>
      <c r="E61" s="60">
        <v>44315.708017321005</v>
      </c>
      <c r="F61" s="61">
        <v>19747.404763496001</v>
      </c>
      <c r="G61" s="61">
        <v>33931.954013257004</v>
      </c>
      <c r="H61" s="61">
        <v>27969.380675844001</v>
      </c>
      <c r="I61" s="62">
        <v>106802.28386924902</v>
      </c>
      <c r="J61" s="74">
        <v>124266.78753919297</v>
      </c>
      <c r="K61" s="74">
        <v>177744.38868017</v>
      </c>
      <c r="L61" s="60">
        <v>50358.955266673009</v>
      </c>
      <c r="M61" s="61">
        <v>52748.602866633999</v>
      </c>
      <c r="N61" s="61">
        <v>8318.3803576599985</v>
      </c>
      <c r="O61" s="61">
        <v>6806.9568894249987</v>
      </c>
      <c r="P61" s="61">
        <v>8369.980149826999</v>
      </c>
      <c r="Q61" s="61">
        <v>2449.6923639959996</v>
      </c>
      <c r="R61" s="61">
        <v>42666.911191708008</v>
      </c>
      <c r="S61" s="63">
        <v>6024.9095942470012</v>
      </c>
      <c r="T61" s="162">
        <v>11356.542120629001</v>
      </c>
      <c r="U61" s="52">
        <v>558001.1583526117</v>
      </c>
      <c r="V61" s="52">
        <v>2879.0848478173334</v>
      </c>
      <c r="W61" s="52">
        <v>236921.43415743436</v>
      </c>
      <c r="X61" s="121">
        <v>44018.081171565333</v>
      </c>
      <c r="Y61" s="121">
        <v>20504.533849000331</v>
      </c>
      <c r="Z61" s="121">
        <v>34760.930254691666</v>
      </c>
      <c r="AA61" s="121">
        <v>28923.026580218004</v>
      </c>
      <c r="AB61" s="121">
        <v>108714.862301959</v>
      </c>
      <c r="AC61" s="52">
        <v>122821.057085144</v>
      </c>
      <c r="AD61" s="52">
        <v>182088.01821909135</v>
      </c>
      <c r="AE61" s="121">
        <v>51092.401179891</v>
      </c>
      <c r="AF61" s="121">
        <v>53427.423548866667</v>
      </c>
      <c r="AG61" s="121">
        <v>9183.6566294616659</v>
      </c>
      <c r="AH61" s="121">
        <v>7016.9060574703326</v>
      </c>
      <c r="AI61" s="121">
        <v>9098.9071895106681</v>
      </c>
      <c r="AJ61" s="121">
        <v>2747.2911212773338</v>
      </c>
      <c r="AK61" s="121">
        <v>43057.775052617326</v>
      </c>
      <c r="AL61" s="121">
        <v>6463.6574399963329</v>
      </c>
      <c r="AM61" s="52">
        <v>13291.564043124667</v>
      </c>
      <c r="AN61" s="53">
        <v>4128961.909629574</v>
      </c>
      <c r="AO61" s="53">
        <v>24509.63374084</v>
      </c>
      <c r="AP61" s="53">
        <v>1510717.8609819389</v>
      </c>
      <c r="AQ61" s="122">
        <v>501352.20407357498</v>
      </c>
      <c r="AR61" s="122">
        <v>162544.148827561</v>
      </c>
      <c r="AS61" s="122">
        <v>122436.63093657201</v>
      </c>
      <c r="AT61" s="122">
        <v>73282.466357658006</v>
      </c>
      <c r="AU61" s="122">
        <v>651102.41078657308</v>
      </c>
      <c r="AV61" s="53">
        <v>601969.03537216096</v>
      </c>
      <c r="AW61" s="53">
        <v>1747649.7732784851</v>
      </c>
      <c r="AX61" s="122">
        <v>470933.58921857498</v>
      </c>
      <c r="AY61" s="122">
        <v>547069.33280011592</v>
      </c>
      <c r="AZ61" s="122">
        <v>205218.91140369003</v>
      </c>
      <c r="BA61" s="122">
        <v>33188.036935689997</v>
      </c>
      <c r="BB61" s="122">
        <v>35971.694570649001</v>
      </c>
      <c r="BC61" s="122">
        <v>17374.993551654003</v>
      </c>
      <c r="BD61" s="122">
        <v>360895.50795826694</v>
      </c>
      <c r="BE61" s="122">
        <v>76997.706839844002</v>
      </c>
      <c r="BF61" s="53">
        <v>244115.60625614901</v>
      </c>
    </row>
    <row r="62" spans="1:58" s="105" customFormat="1" x14ac:dyDescent="0.25">
      <c r="A62" s="98" t="s">
        <v>190</v>
      </c>
      <c r="B62" s="99">
        <v>532964.47880290588</v>
      </c>
      <c r="C62" s="100">
        <v>2891.611392409</v>
      </c>
      <c r="D62" s="100">
        <v>222438.14031708799</v>
      </c>
      <c r="E62" s="101">
        <v>45148.069842031997</v>
      </c>
      <c r="F62" s="102">
        <v>20125.969401905004</v>
      </c>
      <c r="G62" s="102">
        <v>31838.549526978</v>
      </c>
      <c r="H62" s="102">
        <v>23628.367489595999</v>
      </c>
      <c r="I62" s="103">
        <v>101697.18405657701</v>
      </c>
      <c r="J62" s="100">
        <v>118199.422099535</v>
      </c>
      <c r="K62" s="100">
        <v>178613.289700461</v>
      </c>
      <c r="L62" s="101">
        <v>50325.118260563002</v>
      </c>
      <c r="M62" s="102">
        <v>53946.771037239007</v>
      </c>
      <c r="N62" s="102">
        <v>8182.7838587289998</v>
      </c>
      <c r="O62" s="102">
        <v>6646.2631186849994</v>
      </c>
      <c r="P62" s="102">
        <v>9031.3325740199998</v>
      </c>
      <c r="Q62" s="102">
        <v>2530.7525939379998</v>
      </c>
      <c r="R62" s="102">
        <v>42072.778045860003</v>
      </c>
      <c r="S62" s="104">
        <v>5877.4902114269989</v>
      </c>
      <c r="T62" s="163">
        <v>10822.015293412998</v>
      </c>
      <c r="U62" s="100">
        <v>539853.070982859</v>
      </c>
      <c r="V62" s="100">
        <v>2964.6868092033333</v>
      </c>
      <c r="W62" s="100">
        <v>225965.99881821734</v>
      </c>
      <c r="X62" s="120">
        <v>44737.315921068985</v>
      </c>
      <c r="Y62" s="120">
        <v>20305.764040015329</v>
      </c>
      <c r="Z62" s="120">
        <v>32357.593001743331</v>
      </c>
      <c r="AA62" s="120">
        <v>26154.210814570335</v>
      </c>
      <c r="AB62" s="120">
        <v>102411.11504081934</v>
      </c>
      <c r="AC62" s="100">
        <v>119955.09866914099</v>
      </c>
      <c r="AD62" s="100">
        <v>179133.69876654801</v>
      </c>
      <c r="AE62" s="120">
        <v>49481.945079721998</v>
      </c>
      <c r="AF62" s="120">
        <v>53589.019607544666</v>
      </c>
      <c r="AG62" s="120">
        <v>9317.7502249376666</v>
      </c>
      <c r="AH62" s="120">
        <v>6706.0657232060003</v>
      </c>
      <c r="AI62" s="120">
        <v>8661.3984166700011</v>
      </c>
      <c r="AJ62" s="120">
        <v>2501.7817347233336</v>
      </c>
      <c r="AK62" s="120">
        <v>42487.901102060001</v>
      </c>
      <c r="AL62" s="120">
        <v>6387.8368776843336</v>
      </c>
      <c r="AM62" s="100">
        <v>11833.587919749334</v>
      </c>
      <c r="AN62" s="100">
        <v>4060701.5738943205</v>
      </c>
      <c r="AO62" s="100">
        <v>26243.882618533993</v>
      </c>
      <c r="AP62" s="100">
        <v>1469717.5629021199</v>
      </c>
      <c r="AQ62" s="120">
        <v>499800.87948264007</v>
      </c>
      <c r="AR62" s="120">
        <v>163164.45284723802</v>
      </c>
      <c r="AS62" s="120">
        <v>115915.194780288</v>
      </c>
      <c r="AT62" s="120">
        <v>67716.696406058996</v>
      </c>
      <c r="AU62" s="120">
        <v>623120.33938589506</v>
      </c>
      <c r="AV62" s="100">
        <v>598433.73638242006</v>
      </c>
      <c r="AW62" s="100">
        <v>1751434.1920213287</v>
      </c>
      <c r="AX62" s="120">
        <v>465566.28345682495</v>
      </c>
      <c r="AY62" s="120">
        <v>552121.00028916006</v>
      </c>
      <c r="AZ62" s="120">
        <v>206635.06211918499</v>
      </c>
      <c r="BA62" s="120">
        <v>35145.064115526002</v>
      </c>
      <c r="BB62" s="120">
        <v>34535.423391368997</v>
      </c>
      <c r="BC62" s="120">
        <v>17367.451201506003</v>
      </c>
      <c r="BD62" s="120">
        <v>360486.38348818303</v>
      </c>
      <c r="BE62" s="120">
        <v>79577.523959575003</v>
      </c>
      <c r="BF62" s="100">
        <v>214872.199969918</v>
      </c>
    </row>
    <row r="63" spans="1:58" s="29" customFormat="1" x14ac:dyDescent="0.25">
      <c r="A63" s="37" t="s">
        <v>191</v>
      </c>
      <c r="B63" s="59">
        <v>550793.61190714396</v>
      </c>
      <c r="C63" s="74">
        <v>2960.517390172</v>
      </c>
      <c r="D63" s="74">
        <v>231489.650845834</v>
      </c>
      <c r="E63" s="60">
        <v>47132.933667457008</v>
      </c>
      <c r="F63" s="61">
        <v>19669.828176503004</v>
      </c>
      <c r="G63" s="61">
        <v>33516.919476773</v>
      </c>
      <c r="H63" s="61">
        <v>25671.800281344997</v>
      </c>
      <c r="I63" s="62">
        <v>105498.169243756</v>
      </c>
      <c r="J63" s="74">
        <v>124154.36377559201</v>
      </c>
      <c r="K63" s="74">
        <v>181344.86517151099</v>
      </c>
      <c r="L63" s="60">
        <v>49823.098994897002</v>
      </c>
      <c r="M63" s="61">
        <v>56691.669207099003</v>
      </c>
      <c r="N63" s="61">
        <v>8570.2172850799998</v>
      </c>
      <c r="O63" s="61">
        <v>6166.1369491979995</v>
      </c>
      <c r="P63" s="61">
        <v>8835.4814230629981</v>
      </c>
      <c r="Q63" s="61">
        <v>2458.3053625279999</v>
      </c>
      <c r="R63" s="61">
        <v>42351.566651483998</v>
      </c>
      <c r="S63" s="63">
        <v>6448.3892981620002</v>
      </c>
      <c r="T63" s="162">
        <v>10844.214724035</v>
      </c>
      <c r="U63" s="52">
        <v>542398.48615405976</v>
      </c>
      <c r="V63" s="52">
        <v>2891.7502961953337</v>
      </c>
      <c r="W63" s="52">
        <v>227285.25789732335</v>
      </c>
      <c r="X63" s="121">
        <v>46415.478241974335</v>
      </c>
      <c r="Y63" s="121">
        <v>20138.714627002668</v>
      </c>
      <c r="Z63" s="121">
        <v>32688.429027836002</v>
      </c>
      <c r="AA63" s="121">
        <v>25658.119094187667</v>
      </c>
      <c r="AB63" s="121">
        <v>102384.51690632266</v>
      </c>
      <c r="AC63" s="52">
        <v>118149.33794171367</v>
      </c>
      <c r="AD63" s="52">
        <v>182327.02000262769</v>
      </c>
      <c r="AE63" s="121">
        <v>50185.958562612999</v>
      </c>
      <c r="AF63" s="121">
        <v>56559.517693554662</v>
      </c>
      <c r="AG63" s="121">
        <v>9399.4470422313334</v>
      </c>
      <c r="AH63" s="121">
        <v>6075.021337541667</v>
      </c>
      <c r="AI63" s="121">
        <v>8820.8093313833324</v>
      </c>
      <c r="AJ63" s="121">
        <v>2518.9011379050003</v>
      </c>
      <c r="AK63" s="121">
        <v>42363.23789871233</v>
      </c>
      <c r="AL63" s="121">
        <v>6404.1269986863335</v>
      </c>
      <c r="AM63" s="52">
        <v>11745.120016199668</v>
      </c>
      <c r="AN63" s="53">
        <v>4267323.414242167</v>
      </c>
      <c r="AO63" s="53">
        <v>26915.829551458999</v>
      </c>
      <c r="AP63" s="53">
        <v>1560673.8972262712</v>
      </c>
      <c r="AQ63" s="122">
        <v>543336.72822694096</v>
      </c>
      <c r="AR63" s="122">
        <v>167291.43340297398</v>
      </c>
      <c r="AS63" s="122">
        <v>123563.61246801401</v>
      </c>
      <c r="AT63" s="122">
        <v>73821.865716880013</v>
      </c>
      <c r="AU63" s="122">
        <v>652660.25741146202</v>
      </c>
      <c r="AV63" s="53">
        <v>611217.69021309202</v>
      </c>
      <c r="AW63" s="53">
        <v>1843398.6691862571</v>
      </c>
      <c r="AX63" s="122">
        <v>492096.33865480998</v>
      </c>
      <c r="AY63" s="122">
        <v>609200.621503192</v>
      </c>
      <c r="AZ63" s="122">
        <v>208984.581112165</v>
      </c>
      <c r="BA63" s="122">
        <v>30244.626507462999</v>
      </c>
      <c r="BB63" s="122">
        <v>36351.069079316003</v>
      </c>
      <c r="BC63" s="122">
        <v>16285.538649230002</v>
      </c>
      <c r="BD63" s="122">
        <v>372962.01321878599</v>
      </c>
      <c r="BE63" s="122">
        <v>77273.88046129499</v>
      </c>
      <c r="BF63" s="53">
        <v>225117.32806508802</v>
      </c>
    </row>
    <row r="64" spans="1:58" s="29" customFormat="1" x14ac:dyDescent="0.25">
      <c r="A64" s="37" t="s">
        <v>192</v>
      </c>
      <c r="B64" s="59">
        <v>544973.014745794</v>
      </c>
      <c r="C64" s="74">
        <v>2941.5446603779997</v>
      </c>
      <c r="D64" s="74">
        <v>229502.823150652</v>
      </c>
      <c r="E64" s="60">
        <v>42357.805544514005</v>
      </c>
      <c r="F64" s="61">
        <v>19248.003888617004</v>
      </c>
      <c r="G64" s="61">
        <v>34132.912917267</v>
      </c>
      <c r="H64" s="61">
        <v>28096.711518862998</v>
      </c>
      <c r="I64" s="62">
        <v>105667.38928139099</v>
      </c>
      <c r="J64" s="74">
        <v>125877.01934480699</v>
      </c>
      <c r="K64" s="74">
        <v>176017.50442566702</v>
      </c>
      <c r="L64" s="60">
        <v>48169.528534614998</v>
      </c>
      <c r="M64" s="61">
        <v>53651.537158240004</v>
      </c>
      <c r="N64" s="61">
        <v>8253.3881183230005</v>
      </c>
      <c r="O64" s="61">
        <v>6196.0539011279998</v>
      </c>
      <c r="P64" s="61">
        <v>9129.9012091250006</v>
      </c>
      <c r="Q64" s="61">
        <v>2649.3250658950005</v>
      </c>
      <c r="R64" s="61">
        <v>42121.609018287003</v>
      </c>
      <c r="S64" s="63">
        <v>5846.1614200539998</v>
      </c>
      <c r="T64" s="162">
        <v>10634.12316429</v>
      </c>
      <c r="U64" s="52">
        <v>544333.51674740296</v>
      </c>
      <c r="V64" s="52">
        <v>2909.5589807556667</v>
      </c>
      <c r="W64" s="52">
        <v>227865.47781916233</v>
      </c>
      <c r="X64" s="121">
        <v>44481.520148031668</v>
      </c>
      <c r="Y64" s="121">
        <v>19707.368613631334</v>
      </c>
      <c r="Z64" s="121">
        <v>33239.859813843002</v>
      </c>
      <c r="AA64" s="121">
        <v>27274.152769435663</v>
      </c>
      <c r="AB64" s="121">
        <v>103162.57647422067</v>
      </c>
      <c r="AC64" s="52">
        <v>121234.432295996</v>
      </c>
      <c r="AD64" s="52">
        <v>180746.45301209067</v>
      </c>
      <c r="AE64" s="121">
        <v>49104.469239974009</v>
      </c>
      <c r="AF64" s="121">
        <v>56149.68713337466</v>
      </c>
      <c r="AG64" s="121">
        <v>9387.5844541976676</v>
      </c>
      <c r="AH64" s="121">
        <v>6217.2733591469996</v>
      </c>
      <c r="AI64" s="121">
        <v>9074.9675650396675</v>
      </c>
      <c r="AJ64" s="121">
        <v>2579.2377818036671</v>
      </c>
      <c r="AK64" s="121">
        <v>41911.147910394</v>
      </c>
      <c r="AL64" s="121">
        <v>6322.0855681599996</v>
      </c>
      <c r="AM64" s="52">
        <v>11577.594639398332</v>
      </c>
      <c r="AN64" s="53">
        <v>4152905.1097422028</v>
      </c>
      <c r="AO64" s="53">
        <v>27499.457432244999</v>
      </c>
      <c r="AP64" s="53">
        <v>1520768.8209933499</v>
      </c>
      <c r="AQ64" s="122">
        <v>516151.74758997804</v>
      </c>
      <c r="AR64" s="122">
        <v>162222.43978604901</v>
      </c>
      <c r="AS64" s="122">
        <v>121487.911296472</v>
      </c>
      <c r="AT64" s="122">
        <v>75792.172854504999</v>
      </c>
      <c r="AU64" s="122">
        <v>645114.54946634604</v>
      </c>
      <c r="AV64" s="53">
        <v>610653.57859052601</v>
      </c>
      <c r="AW64" s="53">
        <v>1776504.599431077</v>
      </c>
      <c r="AX64" s="122">
        <v>467835.24892332504</v>
      </c>
      <c r="AY64" s="122">
        <v>578939.96285697503</v>
      </c>
      <c r="AZ64" s="122">
        <v>209365.70245255297</v>
      </c>
      <c r="BA64" s="122">
        <v>32254.144437709001</v>
      </c>
      <c r="BB64" s="122">
        <v>37553.313427269997</v>
      </c>
      <c r="BC64" s="122">
        <v>16579.925541089</v>
      </c>
      <c r="BD64" s="122">
        <v>358657.59823016304</v>
      </c>
      <c r="BE64" s="122">
        <v>75318.703561992996</v>
      </c>
      <c r="BF64" s="53">
        <v>217478.65329500497</v>
      </c>
    </row>
    <row r="65" spans="1:58" s="29" customFormat="1" x14ac:dyDescent="0.25">
      <c r="A65" s="37" t="s">
        <v>193</v>
      </c>
      <c r="B65" s="59">
        <v>560379.84405890107</v>
      </c>
      <c r="C65" s="74">
        <v>3031.2773855209998</v>
      </c>
      <c r="D65" s="74">
        <v>234242.167507031</v>
      </c>
      <c r="E65" s="60">
        <v>44018.777390648007</v>
      </c>
      <c r="F65" s="61">
        <v>19013.336859570998</v>
      </c>
      <c r="G65" s="61">
        <v>34599.496515845</v>
      </c>
      <c r="H65" s="61">
        <v>27694.304630406004</v>
      </c>
      <c r="I65" s="62">
        <v>108916.25211056099</v>
      </c>
      <c r="J65" s="74">
        <v>131104.21852033501</v>
      </c>
      <c r="K65" s="74">
        <v>181780.93428309701</v>
      </c>
      <c r="L65" s="60">
        <v>50419.375000480002</v>
      </c>
      <c r="M65" s="61">
        <v>57022.104079282995</v>
      </c>
      <c r="N65" s="61">
        <v>8551.1883417410008</v>
      </c>
      <c r="O65" s="61">
        <v>6377.5447586299997</v>
      </c>
      <c r="P65" s="61">
        <v>8050.4505623219984</v>
      </c>
      <c r="Q65" s="61">
        <v>2508.0714055160001</v>
      </c>
      <c r="R65" s="61">
        <v>43149.727491081998</v>
      </c>
      <c r="S65" s="63">
        <v>5702.4726440429995</v>
      </c>
      <c r="T65" s="162">
        <v>10221.246362917003</v>
      </c>
      <c r="U65" s="52">
        <v>554178.29506277503</v>
      </c>
      <c r="V65" s="52">
        <v>2996.9394828936661</v>
      </c>
      <c r="W65" s="52">
        <v>230591.42900458068</v>
      </c>
      <c r="X65" s="121">
        <v>44429.504944637003</v>
      </c>
      <c r="Y65" s="121">
        <v>19658.738655691002</v>
      </c>
      <c r="Z65" s="121">
        <v>33816.371157124995</v>
      </c>
      <c r="AA65" s="121">
        <v>27111.878262144997</v>
      </c>
      <c r="AB65" s="121">
        <v>105574.93598498266</v>
      </c>
      <c r="AC65" s="52">
        <v>126093.86516093335</v>
      </c>
      <c r="AD65" s="52">
        <v>183016.63659513334</v>
      </c>
      <c r="AE65" s="121">
        <v>49812.727137877002</v>
      </c>
      <c r="AF65" s="121">
        <v>57073.948996336003</v>
      </c>
      <c r="AG65" s="121">
        <v>9106.9315667580013</v>
      </c>
      <c r="AH65" s="121">
        <v>6472.2739515099993</v>
      </c>
      <c r="AI65" s="121">
        <v>9051.2570975186663</v>
      </c>
      <c r="AJ65" s="121">
        <v>2702.4090349746671</v>
      </c>
      <c r="AK65" s="121">
        <v>42672.041549885005</v>
      </c>
      <c r="AL65" s="121">
        <v>6125.0472602740001</v>
      </c>
      <c r="AM65" s="52">
        <v>11479.424819234</v>
      </c>
      <c r="AN65" s="53">
        <v>4254403.0878800415</v>
      </c>
      <c r="AO65" s="53">
        <v>25958.929019657</v>
      </c>
      <c r="AP65" s="53">
        <v>1553359.527306471</v>
      </c>
      <c r="AQ65" s="122">
        <v>524015.52108333504</v>
      </c>
      <c r="AR65" s="122">
        <v>160486.207514729</v>
      </c>
      <c r="AS65" s="122">
        <v>129220.54988621399</v>
      </c>
      <c r="AT65" s="122">
        <v>75061.100516439998</v>
      </c>
      <c r="AU65" s="122">
        <v>664576.14830575301</v>
      </c>
      <c r="AV65" s="53">
        <v>647230.49245574407</v>
      </c>
      <c r="AW65" s="53">
        <v>1811300.3681268522</v>
      </c>
      <c r="AX65" s="122">
        <v>485530.34929289797</v>
      </c>
      <c r="AY65" s="122">
        <v>591983.16119553195</v>
      </c>
      <c r="AZ65" s="122">
        <v>202368.96008064901</v>
      </c>
      <c r="BA65" s="122">
        <v>30994.400683027001</v>
      </c>
      <c r="BB65" s="122">
        <v>36897.613537003002</v>
      </c>
      <c r="BC65" s="122">
        <v>17467.906476085998</v>
      </c>
      <c r="BD65" s="122">
        <v>372274.872912972</v>
      </c>
      <c r="BE65" s="122">
        <v>73783.103948685006</v>
      </c>
      <c r="BF65" s="53">
        <v>216553.77097131696</v>
      </c>
    </row>
    <row r="66" spans="1:58" s="105" customFormat="1" x14ac:dyDescent="0.25">
      <c r="A66" s="98" t="s">
        <v>194</v>
      </c>
      <c r="B66" s="99">
        <v>563730.28445778496</v>
      </c>
      <c r="C66" s="100">
        <v>3196.7744238559999</v>
      </c>
      <c r="D66" s="100">
        <v>236190.84739157502</v>
      </c>
      <c r="E66" s="101">
        <v>44880.516696848004</v>
      </c>
      <c r="F66" s="102">
        <v>19079.757435457002</v>
      </c>
      <c r="G66" s="102">
        <v>34301.790602014997</v>
      </c>
      <c r="H66" s="102">
        <v>28154.625093306</v>
      </c>
      <c r="I66" s="103">
        <v>109774.157563949</v>
      </c>
      <c r="J66" s="100">
        <v>123879.01992722</v>
      </c>
      <c r="K66" s="100">
        <v>189849.13006046999</v>
      </c>
      <c r="L66" s="101">
        <v>54161.924748901001</v>
      </c>
      <c r="M66" s="102">
        <v>58788.977463687996</v>
      </c>
      <c r="N66" s="102">
        <v>8475.3236344779998</v>
      </c>
      <c r="O66" s="102">
        <v>6384.8647027160005</v>
      </c>
      <c r="P66" s="102">
        <v>9595.1434760470001</v>
      </c>
      <c r="Q66" s="102">
        <v>2584.2253743389997</v>
      </c>
      <c r="R66" s="102">
        <v>43877.788369643</v>
      </c>
      <c r="S66" s="104">
        <v>5980.8822906580017</v>
      </c>
      <c r="T66" s="163">
        <v>10614.512654664</v>
      </c>
      <c r="U66" s="100">
        <v>565598.27116941742</v>
      </c>
      <c r="V66" s="100">
        <v>3232.9207274176661</v>
      </c>
      <c r="W66" s="100">
        <v>235705.20188820231</v>
      </c>
      <c r="X66" s="120">
        <v>45397.218407932342</v>
      </c>
      <c r="Y66" s="120">
        <v>19654.635842532665</v>
      </c>
      <c r="Z66" s="120">
        <v>34299.499966586664</v>
      </c>
      <c r="AA66" s="120">
        <v>28493.059796725003</v>
      </c>
      <c r="AB66" s="120">
        <v>107860.78787442569</v>
      </c>
      <c r="AC66" s="100">
        <v>125498.12811273367</v>
      </c>
      <c r="AD66" s="100">
        <v>189932.25421149732</v>
      </c>
      <c r="AE66" s="120">
        <v>53027.341329988674</v>
      </c>
      <c r="AF66" s="120">
        <v>58747.866202070327</v>
      </c>
      <c r="AG66" s="120">
        <v>9560.0724520596686</v>
      </c>
      <c r="AH66" s="120">
        <v>6519.5246382300002</v>
      </c>
      <c r="AI66" s="120">
        <v>9458.0137506286646</v>
      </c>
      <c r="AJ66" s="120">
        <v>2584.4890528843334</v>
      </c>
      <c r="AK66" s="120">
        <v>43774.196643664334</v>
      </c>
      <c r="AL66" s="120">
        <v>6260.7501419713335</v>
      </c>
      <c r="AM66" s="100">
        <v>11229.766229566332</v>
      </c>
      <c r="AN66" s="100">
        <v>4309130.7802271647</v>
      </c>
      <c r="AO66" s="100">
        <v>27207.546695265999</v>
      </c>
      <c r="AP66" s="100">
        <v>1572673.962632593</v>
      </c>
      <c r="AQ66" s="120">
        <v>534351.35252508603</v>
      </c>
      <c r="AR66" s="120">
        <v>165203.57487856402</v>
      </c>
      <c r="AS66" s="120">
        <v>124946.011932528</v>
      </c>
      <c r="AT66" s="120">
        <v>77613.728987012</v>
      </c>
      <c r="AU66" s="120">
        <v>670559.29430940305</v>
      </c>
      <c r="AV66" s="100">
        <v>623223.67149662401</v>
      </c>
      <c r="AW66" s="100">
        <v>1877799.3894140441</v>
      </c>
      <c r="AX66" s="120">
        <v>507402.10442558792</v>
      </c>
      <c r="AY66" s="120">
        <v>616992.75115326908</v>
      </c>
      <c r="AZ66" s="120">
        <v>211204.80753589998</v>
      </c>
      <c r="BA66" s="120">
        <v>33530.218663793996</v>
      </c>
      <c r="BB66" s="120">
        <v>35925.716179750998</v>
      </c>
      <c r="BC66" s="120">
        <v>16971.310201504999</v>
      </c>
      <c r="BD66" s="120">
        <v>380392.72592072794</v>
      </c>
      <c r="BE66" s="120">
        <v>75379.755333509005</v>
      </c>
      <c r="BF66" s="100">
        <v>208226.20998863797</v>
      </c>
    </row>
    <row r="67" spans="1:58" s="29" customFormat="1" x14ac:dyDescent="0.25">
      <c r="A67" s="37" t="s">
        <v>195</v>
      </c>
      <c r="B67" s="59">
        <v>557684.19034104096</v>
      </c>
      <c r="C67" s="74">
        <v>3036.1277087049998</v>
      </c>
      <c r="D67" s="74">
        <v>237443.48918340998</v>
      </c>
      <c r="E67" s="60">
        <v>44910.573127015989</v>
      </c>
      <c r="F67" s="61">
        <v>18950.313961595999</v>
      </c>
      <c r="G67" s="61">
        <v>33955.35741715</v>
      </c>
      <c r="H67" s="61">
        <v>27982.321421942001</v>
      </c>
      <c r="I67" s="62">
        <v>111644.923255706</v>
      </c>
      <c r="J67" s="74">
        <v>120535.36812871</v>
      </c>
      <c r="K67" s="74">
        <v>186094.28310768402</v>
      </c>
      <c r="L67" s="60">
        <v>52265.467247766006</v>
      </c>
      <c r="M67" s="61">
        <v>58510.880277147</v>
      </c>
      <c r="N67" s="61">
        <v>8395.9506944540008</v>
      </c>
      <c r="O67" s="61">
        <v>6109.9888751950002</v>
      </c>
      <c r="P67" s="61">
        <v>9234.8426388669996</v>
      </c>
      <c r="Q67" s="61">
        <v>2489.4973786659998</v>
      </c>
      <c r="R67" s="61">
        <v>43004.943133448003</v>
      </c>
      <c r="S67" s="63">
        <v>6082.7128621409993</v>
      </c>
      <c r="T67" s="162">
        <v>10574.922212532001</v>
      </c>
      <c r="U67" s="52">
        <v>556843.60390328732</v>
      </c>
      <c r="V67" s="52">
        <v>3045.4381176813336</v>
      </c>
      <c r="W67" s="52">
        <v>235011.29695778465</v>
      </c>
      <c r="X67" s="121">
        <v>45699.719211311662</v>
      </c>
      <c r="Y67" s="121">
        <v>19254.81742272367</v>
      </c>
      <c r="Z67" s="121">
        <v>33409.880443627</v>
      </c>
      <c r="AA67" s="121">
        <v>27922.35080847533</v>
      </c>
      <c r="AB67" s="121">
        <v>108724.52907164699</v>
      </c>
      <c r="AC67" s="52">
        <v>119304.01636494968</v>
      </c>
      <c r="AD67" s="52">
        <v>188040.61598020897</v>
      </c>
      <c r="AE67" s="121">
        <v>52918.597558390327</v>
      </c>
      <c r="AF67" s="121">
        <v>58882.044028646</v>
      </c>
      <c r="AG67" s="121">
        <v>9551.2481683086662</v>
      </c>
      <c r="AH67" s="121">
        <v>6084.3728186799999</v>
      </c>
      <c r="AI67" s="121">
        <v>9331.433918597666</v>
      </c>
      <c r="AJ67" s="121">
        <v>2489.123705590333</v>
      </c>
      <c r="AK67" s="121">
        <v>42408.824278074331</v>
      </c>
      <c r="AL67" s="121">
        <v>6374.9715039216653</v>
      </c>
      <c r="AM67" s="52">
        <v>11442.236482662667</v>
      </c>
      <c r="AN67" s="53">
        <v>4386996.4630083647</v>
      </c>
      <c r="AO67" s="53">
        <v>26217.601954403002</v>
      </c>
      <c r="AP67" s="53">
        <v>1634747.537677879</v>
      </c>
      <c r="AQ67" s="122">
        <v>545123.09470667504</v>
      </c>
      <c r="AR67" s="122">
        <v>165976.55167637701</v>
      </c>
      <c r="AS67" s="122">
        <v>133853.914856916</v>
      </c>
      <c r="AT67" s="122">
        <v>83054.167006197997</v>
      </c>
      <c r="AU67" s="122">
        <v>706739.80943171296</v>
      </c>
      <c r="AV67" s="53">
        <v>634537.70831219899</v>
      </c>
      <c r="AW67" s="53">
        <v>1877412.3953884952</v>
      </c>
      <c r="AX67" s="122">
        <v>513216.75976780197</v>
      </c>
      <c r="AY67" s="122">
        <v>617006.16325249907</v>
      </c>
      <c r="AZ67" s="122">
        <v>217095.09449001908</v>
      </c>
      <c r="BA67" s="122">
        <v>30752.802355672004</v>
      </c>
      <c r="BB67" s="122">
        <v>37067.665769442996</v>
      </c>
      <c r="BC67" s="122">
        <v>15993.647240877999</v>
      </c>
      <c r="BD67" s="122">
        <v>372375.228124763</v>
      </c>
      <c r="BE67" s="122">
        <v>73905.034387419</v>
      </c>
      <c r="BF67" s="53">
        <v>214081.21967538795</v>
      </c>
    </row>
    <row r="68" spans="1:58" x14ac:dyDescent="0.25">
      <c r="A68" s="37" t="s">
        <v>196</v>
      </c>
      <c r="B68" s="59">
        <v>569159.50582294399</v>
      </c>
      <c r="C68" s="74">
        <v>3395.2831329420001</v>
      </c>
      <c r="D68" s="74">
        <v>247748.09391708596</v>
      </c>
      <c r="E68" s="60">
        <v>48112.671514983012</v>
      </c>
      <c r="F68" s="61">
        <v>18673.494248465999</v>
      </c>
      <c r="G68" s="61">
        <v>35323.837177572997</v>
      </c>
      <c r="H68" s="61">
        <v>31982.247497151002</v>
      </c>
      <c r="I68" s="62">
        <v>113655.84347891297</v>
      </c>
      <c r="J68" s="74">
        <v>115882.83106600399</v>
      </c>
      <c r="K68" s="74">
        <v>190977.251125796</v>
      </c>
      <c r="L68" s="60">
        <v>53584.649869051987</v>
      </c>
      <c r="M68" s="61">
        <v>61324.211268618994</v>
      </c>
      <c r="N68" s="61">
        <v>9217.4105159240007</v>
      </c>
      <c r="O68" s="61">
        <v>6019.3463485639995</v>
      </c>
      <c r="P68" s="61">
        <v>8634.3784559560008</v>
      </c>
      <c r="Q68" s="61">
        <v>2570.567936118</v>
      </c>
      <c r="R68" s="61">
        <v>43315.398137498007</v>
      </c>
      <c r="S68" s="63">
        <v>6311.2885940650003</v>
      </c>
      <c r="T68" s="162">
        <v>11156.046581116001</v>
      </c>
      <c r="U68" s="52">
        <v>558040.35938181041</v>
      </c>
      <c r="V68" s="52">
        <v>3243.2981210656671</v>
      </c>
      <c r="W68" s="52">
        <v>239346.79298220936</v>
      </c>
      <c r="X68" s="121">
        <v>46844.769714603994</v>
      </c>
      <c r="Y68" s="121">
        <v>19184.201070130999</v>
      </c>
      <c r="Z68" s="121">
        <v>34004.145672048333</v>
      </c>
      <c r="AA68" s="121">
        <v>29723.973058519998</v>
      </c>
      <c r="AB68" s="121">
        <v>109589.70346690599</v>
      </c>
      <c r="AC68" s="52">
        <v>111921.63507731333</v>
      </c>
      <c r="AD68" s="52">
        <v>191843.90172425268</v>
      </c>
      <c r="AE68" s="121">
        <v>52884.513882359002</v>
      </c>
      <c r="AF68" s="121">
        <v>61274.839448462335</v>
      </c>
      <c r="AG68" s="121">
        <v>9836.2067544956662</v>
      </c>
      <c r="AH68" s="121">
        <v>6159.4670569286673</v>
      </c>
      <c r="AI68" s="121">
        <v>9173.442848779001</v>
      </c>
      <c r="AJ68" s="121">
        <v>2574.1190137696667</v>
      </c>
      <c r="AK68" s="121">
        <v>43369.728868814003</v>
      </c>
      <c r="AL68" s="121">
        <v>6571.5838506443324</v>
      </c>
      <c r="AM68" s="52">
        <v>11684.731476969333</v>
      </c>
      <c r="AN68" s="53">
        <v>4372537.423854107</v>
      </c>
      <c r="AO68" s="53">
        <v>29873.582843135999</v>
      </c>
      <c r="AP68" s="53">
        <v>1627675.065370424</v>
      </c>
      <c r="AQ68" s="122">
        <v>548577.26296158193</v>
      </c>
      <c r="AR68" s="122">
        <v>164196.20147502702</v>
      </c>
      <c r="AS68" s="122">
        <v>130430.89774089499</v>
      </c>
      <c r="AT68" s="122">
        <v>82808.818698773001</v>
      </c>
      <c r="AU68" s="122">
        <v>701661.88449414703</v>
      </c>
      <c r="AV68" s="53">
        <v>583532.36529433099</v>
      </c>
      <c r="AW68" s="53">
        <v>1909200.8186618411</v>
      </c>
      <c r="AX68" s="122">
        <v>504479.73630717094</v>
      </c>
      <c r="AY68" s="122">
        <v>634855.42168824107</v>
      </c>
      <c r="AZ68" s="122">
        <v>221447.067486977</v>
      </c>
      <c r="BA68" s="122">
        <v>31402.014107160005</v>
      </c>
      <c r="BB68" s="122">
        <v>36501.551808030999</v>
      </c>
      <c r="BC68" s="122">
        <v>17325.123652688999</v>
      </c>
      <c r="BD68" s="122">
        <v>386145.59503050201</v>
      </c>
      <c r="BE68" s="122">
        <v>77044.308581069999</v>
      </c>
      <c r="BF68" s="53">
        <v>222255.59168437601</v>
      </c>
    </row>
    <row r="69" spans="1:58" x14ac:dyDescent="0.25">
      <c r="A69" s="37" t="s">
        <v>197</v>
      </c>
      <c r="B69" s="59">
        <v>553095.61251205695</v>
      </c>
      <c r="C69" s="74">
        <v>3549.7417778389995</v>
      </c>
      <c r="D69" s="74">
        <v>240831.16401794198</v>
      </c>
      <c r="E69" s="60">
        <v>46131.608956325996</v>
      </c>
      <c r="F69" s="61">
        <v>18794.770749048999</v>
      </c>
      <c r="G69" s="61">
        <v>32989.424452498999</v>
      </c>
      <c r="H69" s="61">
        <v>31296.410353857002</v>
      </c>
      <c r="I69" s="62">
        <v>111618.94950621099</v>
      </c>
      <c r="J69" s="74">
        <v>109963.033095907</v>
      </c>
      <c r="K69" s="74">
        <v>187983.45560501103</v>
      </c>
      <c r="L69" s="60">
        <v>51453.413201488998</v>
      </c>
      <c r="M69" s="61">
        <v>60848.423554214016</v>
      </c>
      <c r="N69" s="61">
        <v>9148.5860048070008</v>
      </c>
      <c r="O69" s="61">
        <v>5818.8830016620004</v>
      </c>
      <c r="P69" s="61">
        <v>9331.6597988969988</v>
      </c>
      <c r="Q69" s="61">
        <v>2508.2898359099991</v>
      </c>
      <c r="R69" s="61">
        <v>42363.211555599002</v>
      </c>
      <c r="S69" s="63">
        <v>6510.9886524329995</v>
      </c>
      <c r="T69" s="162">
        <v>10768.218015358001</v>
      </c>
      <c r="U69" s="52">
        <v>565952.77764350141</v>
      </c>
      <c r="V69" s="52">
        <v>3393.6944612540005</v>
      </c>
      <c r="W69" s="52">
        <v>243948.80327348967</v>
      </c>
      <c r="X69" s="121">
        <v>47634.104526676332</v>
      </c>
      <c r="Y69" s="121">
        <v>19441.199575750335</v>
      </c>
      <c r="Z69" s="121">
        <v>33461.010878457331</v>
      </c>
      <c r="AA69" s="121">
        <v>31439.145402724334</v>
      </c>
      <c r="AB69" s="121">
        <v>111973.34288988133</v>
      </c>
      <c r="AC69" s="52">
        <v>110743.87050554265</v>
      </c>
      <c r="AD69" s="52">
        <v>196156.917474277</v>
      </c>
      <c r="AE69" s="121">
        <v>53627.544321488007</v>
      </c>
      <c r="AF69" s="121">
        <v>63720.224014604661</v>
      </c>
      <c r="AG69" s="121">
        <v>10210.917783037001</v>
      </c>
      <c r="AH69" s="121">
        <v>6073.4637267213329</v>
      </c>
      <c r="AI69" s="121">
        <v>9532.5310607676674</v>
      </c>
      <c r="AJ69" s="121">
        <v>2660.642979949333</v>
      </c>
      <c r="AK69" s="121">
        <v>43475.529163974665</v>
      </c>
      <c r="AL69" s="121">
        <v>6856.0644237343322</v>
      </c>
      <c r="AM69" s="52">
        <v>11709.491928938</v>
      </c>
      <c r="AN69" s="53">
        <v>4338618.6171358135</v>
      </c>
      <c r="AO69" s="53">
        <v>28054.165416365002</v>
      </c>
      <c r="AP69" s="53">
        <v>1616208.1633652318</v>
      </c>
      <c r="AQ69" s="122">
        <v>550249.00865249208</v>
      </c>
      <c r="AR69" s="122">
        <v>169782.67701560899</v>
      </c>
      <c r="AS69" s="122">
        <v>124849.76273764501</v>
      </c>
      <c r="AT69" s="122">
        <v>80175.472392702999</v>
      </c>
      <c r="AU69" s="122">
        <v>691151.24256678298</v>
      </c>
      <c r="AV69" s="53">
        <v>566836.664668018</v>
      </c>
      <c r="AW69" s="53">
        <v>1910556.452170938</v>
      </c>
      <c r="AX69" s="122">
        <v>499075.71113412507</v>
      </c>
      <c r="AY69" s="122">
        <v>641337.76648855698</v>
      </c>
      <c r="AZ69" s="122">
        <v>227236.09153255599</v>
      </c>
      <c r="BA69" s="122">
        <v>28553.795897892996</v>
      </c>
      <c r="BB69" s="122">
        <v>38083.374336901004</v>
      </c>
      <c r="BC69" s="122">
        <v>16749.263775246</v>
      </c>
      <c r="BD69" s="122">
        <v>378356.95029804204</v>
      </c>
      <c r="BE69" s="122">
        <v>81163.498707617997</v>
      </c>
      <c r="BF69" s="53">
        <v>216963.171515261</v>
      </c>
    </row>
    <row r="70" spans="1:58" s="106" customFormat="1" x14ac:dyDescent="0.25">
      <c r="A70" s="98" t="s">
        <v>198</v>
      </c>
      <c r="B70" s="99">
        <v>560927.291240516</v>
      </c>
      <c r="C70" s="100">
        <v>2978.7726652699998</v>
      </c>
      <c r="D70" s="100">
        <v>241421.09215186699</v>
      </c>
      <c r="E70" s="101">
        <v>47438.77049561101</v>
      </c>
      <c r="F70" s="102">
        <v>18763.947307516999</v>
      </c>
      <c r="G70" s="102">
        <v>32181.600359119002</v>
      </c>
      <c r="H70" s="102">
        <v>31087.141907374</v>
      </c>
      <c r="I70" s="103">
        <v>111949.632082246</v>
      </c>
      <c r="J70" s="100">
        <v>109894.363723002</v>
      </c>
      <c r="K70" s="100">
        <v>195225.53233827802</v>
      </c>
      <c r="L70" s="101">
        <v>54324.855311179002</v>
      </c>
      <c r="M70" s="102">
        <v>63980.593385632012</v>
      </c>
      <c r="N70" s="102">
        <v>9270.5631004070019</v>
      </c>
      <c r="O70" s="102">
        <v>6179.7361280569994</v>
      </c>
      <c r="P70" s="102">
        <v>9635.1250739919997</v>
      </c>
      <c r="Q70" s="102">
        <v>2610.162653636</v>
      </c>
      <c r="R70" s="102">
        <v>42637.952688549005</v>
      </c>
      <c r="S70" s="104">
        <v>6586.5439968259989</v>
      </c>
      <c r="T70" s="163">
        <v>11407.530362099002</v>
      </c>
      <c r="U70" s="100">
        <v>554338.16853415733</v>
      </c>
      <c r="V70" s="100">
        <v>3211.6817691880001</v>
      </c>
      <c r="W70" s="100">
        <v>238870.42489053469</v>
      </c>
      <c r="X70" s="120">
        <v>47253.218546199671</v>
      </c>
      <c r="Y70" s="120">
        <v>19196.664859331333</v>
      </c>
      <c r="Z70" s="120">
        <v>32077.709756554668</v>
      </c>
      <c r="AA70" s="120">
        <v>31143.174303038995</v>
      </c>
      <c r="AB70" s="120">
        <v>109199.65742541</v>
      </c>
      <c r="AC70" s="100">
        <v>104490.31582454235</v>
      </c>
      <c r="AD70" s="100">
        <v>195805.94655112235</v>
      </c>
      <c r="AE70" s="120">
        <v>53926.516556980343</v>
      </c>
      <c r="AF70" s="120">
        <v>63510.346385139339</v>
      </c>
      <c r="AG70" s="120">
        <v>10408.360611753998</v>
      </c>
      <c r="AH70" s="120">
        <v>6026.3853824016669</v>
      </c>
      <c r="AI70" s="120">
        <v>9609.3712463019983</v>
      </c>
      <c r="AJ70" s="120">
        <v>2582.7654666136664</v>
      </c>
      <c r="AK70" s="120">
        <v>42849.890567985662</v>
      </c>
      <c r="AL70" s="120">
        <v>6892.3103339456675</v>
      </c>
      <c r="AM70" s="100">
        <v>11959.799498769999</v>
      </c>
      <c r="AN70" s="100">
        <v>4417792.5092326887</v>
      </c>
      <c r="AO70" s="100">
        <v>27403.32722069</v>
      </c>
      <c r="AP70" s="100">
        <v>1644054.5983916421</v>
      </c>
      <c r="AQ70" s="120">
        <v>568203.07025913999</v>
      </c>
      <c r="AR70" s="120">
        <v>169363.71343317998</v>
      </c>
      <c r="AS70" s="120">
        <v>124084.02863026201</v>
      </c>
      <c r="AT70" s="120">
        <v>82615.118309921003</v>
      </c>
      <c r="AU70" s="120">
        <v>699788.66775913909</v>
      </c>
      <c r="AV70" s="100">
        <v>568702.997735871</v>
      </c>
      <c r="AW70" s="100">
        <v>1959099.9829300367</v>
      </c>
      <c r="AX70" s="120">
        <v>514484.57502733596</v>
      </c>
      <c r="AY70" s="120">
        <v>657945.34286382189</v>
      </c>
      <c r="AZ70" s="120">
        <v>238544.885845332</v>
      </c>
      <c r="BA70" s="120">
        <v>29961.201554824005</v>
      </c>
      <c r="BB70" s="120">
        <v>36875.996450738006</v>
      </c>
      <c r="BC70" s="120">
        <v>17828.510859812999</v>
      </c>
      <c r="BD70" s="120">
        <v>380288.428940251</v>
      </c>
      <c r="BE70" s="120">
        <v>83171.041387920995</v>
      </c>
      <c r="BF70" s="100">
        <v>218531.60295444902</v>
      </c>
    </row>
    <row r="71" spans="1:58" x14ac:dyDescent="0.25">
      <c r="A71" s="37" t="s">
        <v>199</v>
      </c>
      <c r="B71" s="59">
        <v>559735.79625668004</v>
      </c>
      <c r="C71" s="74">
        <v>3008.9997017239998</v>
      </c>
      <c r="D71" s="74">
        <v>244025.70526053698</v>
      </c>
      <c r="E71" s="60">
        <v>47271.324015567996</v>
      </c>
      <c r="F71" s="61">
        <v>18230.486573170998</v>
      </c>
      <c r="G71" s="61">
        <v>32197.281433431996</v>
      </c>
      <c r="H71" s="61">
        <v>34346.007120047005</v>
      </c>
      <c r="I71" s="62">
        <v>111980.60611831899</v>
      </c>
      <c r="J71" s="74">
        <v>104862.83111163598</v>
      </c>
      <c r="K71" s="74">
        <v>196796.368403131</v>
      </c>
      <c r="L71" s="60">
        <v>54309.490283129999</v>
      </c>
      <c r="M71" s="61">
        <v>63958.616616260006</v>
      </c>
      <c r="N71" s="61">
        <v>9327.7305593450001</v>
      </c>
      <c r="O71" s="61">
        <v>5746.0439503810003</v>
      </c>
      <c r="P71" s="61">
        <v>9977.7209046989992</v>
      </c>
      <c r="Q71" s="61">
        <v>2485.6666013490003</v>
      </c>
      <c r="R71" s="61">
        <v>44414.197238027999</v>
      </c>
      <c r="S71" s="63">
        <v>6576.9022499390003</v>
      </c>
      <c r="T71" s="162">
        <v>11041.891779651996</v>
      </c>
      <c r="U71" s="52">
        <v>562547.25109721965</v>
      </c>
      <c r="V71" s="52">
        <v>2978.9670676789997</v>
      </c>
      <c r="W71" s="52">
        <v>243101.84091703399</v>
      </c>
      <c r="X71" s="121">
        <v>48716.476427431662</v>
      </c>
      <c r="Y71" s="121">
        <v>18754.483791877672</v>
      </c>
      <c r="Z71" s="121">
        <v>31839.058644515331</v>
      </c>
      <c r="AA71" s="121">
        <v>33729.102263965331</v>
      </c>
      <c r="AB71" s="121">
        <v>110062.719789244</v>
      </c>
      <c r="AC71" s="52">
        <v>104026.95326909733</v>
      </c>
      <c r="AD71" s="52">
        <v>200460.42349049367</v>
      </c>
      <c r="AE71" s="121">
        <v>54888.927067796663</v>
      </c>
      <c r="AF71" s="121">
        <v>65628.715802784005</v>
      </c>
      <c r="AG71" s="121">
        <v>10397.628141374667</v>
      </c>
      <c r="AH71" s="121">
        <v>5725.675816054335</v>
      </c>
      <c r="AI71" s="121">
        <v>9901.2402418910006</v>
      </c>
      <c r="AJ71" s="121">
        <v>2593.9907126506664</v>
      </c>
      <c r="AK71" s="121">
        <v>44385.419743687664</v>
      </c>
      <c r="AL71" s="121">
        <v>6938.8259642546664</v>
      </c>
      <c r="AM71" s="52">
        <v>11979.066352915666</v>
      </c>
      <c r="AN71" s="53">
        <v>4481101.9133115076</v>
      </c>
      <c r="AO71" s="53">
        <v>26228.505688150002</v>
      </c>
      <c r="AP71" s="53">
        <v>1672543.7580744489</v>
      </c>
      <c r="AQ71" s="122">
        <v>574770.01696618798</v>
      </c>
      <c r="AR71" s="122">
        <v>166104.926533341</v>
      </c>
      <c r="AS71" s="122">
        <v>124668.260410266</v>
      </c>
      <c r="AT71" s="122">
        <v>91887.247006406993</v>
      </c>
      <c r="AU71" s="122">
        <v>715113.30715824699</v>
      </c>
      <c r="AV71" s="53">
        <v>553367.80802588491</v>
      </c>
      <c r="AW71" s="53">
        <v>2005165.8272108086</v>
      </c>
      <c r="AX71" s="122">
        <v>529414.36891917</v>
      </c>
      <c r="AY71" s="122">
        <v>670299.50309679995</v>
      </c>
      <c r="AZ71" s="122">
        <v>238530.675670019</v>
      </c>
      <c r="BA71" s="122">
        <v>28863.503556979995</v>
      </c>
      <c r="BB71" s="122">
        <v>39105.001616881003</v>
      </c>
      <c r="BC71" s="122">
        <v>17661.016623969001</v>
      </c>
      <c r="BD71" s="122">
        <v>396041.80472373101</v>
      </c>
      <c r="BE71" s="122">
        <v>85249.953003258997</v>
      </c>
      <c r="BF71" s="53">
        <v>223796.01431221399</v>
      </c>
    </row>
    <row r="72" spans="1:58" x14ac:dyDescent="0.25">
      <c r="A72" s="37" t="s">
        <v>200</v>
      </c>
      <c r="B72" s="59">
        <v>582410.23982814595</v>
      </c>
      <c r="C72" s="74">
        <v>3146.8629974080004</v>
      </c>
      <c r="D72" s="74">
        <v>251971.72297100601</v>
      </c>
      <c r="E72" s="60">
        <v>48778.942632847007</v>
      </c>
      <c r="F72" s="61">
        <v>18547.895988322001</v>
      </c>
      <c r="G72" s="61">
        <v>34220.594474178004</v>
      </c>
      <c r="H72" s="61">
        <v>35712.581764085</v>
      </c>
      <c r="I72" s="62">
        <v>114711.70811157401</v>
      </c>
      <c r="J72" s="74">
        <v>109177.459047791</v>
      </c>
      <c r="K72" s="74">
        <v>206113.67438649098</v>
      </c>
      <c r="L72" s="60">
        <v>58051.901797464001</v>
      </c>
      <c r="M72" s="61">
        <v>67597.68421028</v>
      </c>
      <c r="N72" s="61">
        <v>9293.776670291998</v>
      </c>
      <c r="O72" s="61">
        <v>5828.9667511999996</v>
      </c>
      <c r="P72" s="61">
        <v>9843.0576585399995</v>
      </c>
      <c r="Q72" s="61">
        <v>2510.5511857269994</v>
      </c>
      <c r="R72" s="61">
        <v>46390.308661714997</v>
      </c>
      <c r="S72" s="63">
        <v>6597.4274512729999</v>
      </c>
      <c r="T72" s="162">
        <v>12000.520425449999</v>
      </c>
      <c r="U72" s="52">
        <v>586123.81441342656</v>
      </c>
      <c r="V72" s="52">
        <v>3194.770678288</v>
      </c>
      <c r="W72" s="52">
        <v>251619.48726234</v>
      </c>
      <c r="X72" s="121">
        <v>50467.597699366335</v>
      </c>
      <c r="Y72" s="121">
        <v>19316.13258178833</v>
      </c>
      <c r="Z72" s="121">
        <v>33142.720045612332</v>
      </c>
      <c r="AA72" s="121">
        <v>35371.69095666767</v>
      </c>
      <c r="AB72" s="121">
        <v>113321.34597890533</v>
      </c>
      <c r="AC72" s="52">
        <v>105854.39979462702</v>
      </c>
      <c r="AD72" s="52">
        <v>212871.71271473967</v>
      </c>
      <c r="AE72" s="121">
        <v>60231.411424990663</v>
      </c>
      <c r="AF72" s="121">
        <v>69282.033545436992</v>
      </c>
      <c r="AG72" s="121">
        <v>10803.783287552666</v>
      </c>
      <c r="AH72" s="121">
        <v>5927.6229932630004</v>
      </c>
      <c r="AI72" s="121">
        <v>10479.041830537666</v>
      </c>
      <c r="AJ72" s="121">
        <v>2630.7623199823333</v>
      </c>
      <c r="AK72" s="121">
        <v>46550.932492350337</v>
      </c>
      <c r="AL72" s="121">
        <v>6966.1248206259997</v>
      </c>
      <c r="AM72" s="52">
        <v>12583.443963431999</v>
      </c>
      <c r="AN72" s="53">
        <v>4641463.7896481734</v>
      </c>
      <c r="AO72" s="53">
        <v>30257.519276733001</v>
      </c>
      <c r="AP72" s="53">
        <v>1711225.9771156479</v>
      </c>
      <c r="AQ72" s="122">
        <v>591233.47556361789</v>
      </c>
      <c r="AR72" s="122">
        <v>178647.97935887601</v>
      </c>
      <c r="AS72" s="122">
        <v>125756.43621797601</v>
      </c>
      <c r="AT72" s="122">
        <v>88329.754053651995</v>
      </c>
      <c r="AU72" s="122">
        <v>727258.331921526</v>
      </c>
      <c r="AV72" s="53">
        <v>582150.49455965799</v>
      </c>
      <c r="AW72" s="53">
        <v>2092483.0114046095</v>
      </c>
      <c r="AX72" s="122">
        <v>575622.7696276519</v>
      </c>
      <c r="AY72" s="122">
        <v>691979.1407392309</v>
      </c>
      <c r="AZ72" s="122">
        <v>248310.38164153299</v>
      </c>
      <c r="BA72" s="122">
        <v>27984.835658657001</v>
      </c>
      <c r="BB72" s="122">
        <v>41101.033490103</v>
      </c>
      <c r="BC72" s="122">
        <v>18071.891993613001</v>
      </c>
      <c r="BD72" s="122">
        <v>402254.39857246296</v>
      </c>
      <c r="BE72" s="122">
        <v>87158.55968135799</v>
      </c>
      <c r="BF72" s="53">
        <v>225346.78729152505</v>
      </c>
    </row>
    <row r="73" spans="1:58" x14ac:dyDescent="0.25">
      <c r="A73" s="37" t="s">
        <v>201</v>
      </c>
      <c r="B73" s="59">
        <v>603555.04768446693</v>
      </c>
      <c r="C73" s="74">
        <v>3189.2866907459997</v>
      </c>
      <c r="D73" s="74">
        <v>259708.330158497</v>
      </c>
      <c r="E73" s="60">
        <v>49427.801451498002</v>
      </c>
      <c r="F73" s="61">
        <v>19642.446398539003</v>
      </c>
      <c r="G73" s="61">
        <v>33507.397956907</v>
      </c>
      <c r="H73" s="61">
        <v>37314.084760440004</v>
      </c>
      <c r="I73" s="62">
        <v>119816.59959111302</v>
      </c>
      <c r="J73" s="74">
        <v>112802.80475690401</v>
      </c>
      <c r="K73" s="74">
        <v>215613.07365714898</v>
      </c>
      <c r="L73" s="60">
        <v>61054.862442300997</v>
      </c>
      <c r="M73" s="61">
        <v>70500.841118695986</v>
      </c>
      <c r="N73" s="61">
        <v>10446.835153154001</v>
      </c>
      <c r="O73" s="61">
        <v>5943.469408130999</v>
      </c>
      <c r="P73" s="61">
        <v>9839.7948676139986</v>
      </c>
      <c r="Q73" s="61">
        <v>2504.2410107860001</v>
      </c>
      <c r="R73" s="61">
        <v>48929.706424458993</v>
      </c>
      <c r="S73" s="63">
        <v>6393.3232320080006</v>
      </c>
      <c r="T73" s="162">
        <v>12241.552421171</v>
      </c>
      <c r="U73" s="52">
        <v>601886.99235441163</v>
      </c>
      <c r="V73" s="52">
        <v>3342.9874694486666</v>
      </c>
      <c r="W73" s="52">
        <v>256153.64046004901</v>
      </c>
      <c r="X73" s="121">
        <v>50420.773538671994</v>
      </c>
      <c r="Y73" s="121">
        <v>19928.179601291999</v>
      </c>
      <c r="Z73" s="121">
        <v>33782.021860855995</v>
      </c>
      <c r="AA73" s="121">
        <v>35390.751156230668</v>
      </c>
      <c r="AB73" s="121">
        <v>116631.91430299832</v>
      </c>
      <c r="AC73" s="52">
        <v>110181.77072428398</v>
      </c>
      <c r="AD73" s="52">
        <v>219631.47899891369</v>
      </c>
      <c r="AE73" s="121">
        <v>61833.478954568003</v>
      </c>
      <c r="AF73" s="121">
        <v>71539.14727406668</v>
      </c>
      <c r="AG73" s="121">
        <v>11228.362502258666</v>
      </c>
      <c r="AH73" s="121">
        <v>6203.6107787723331</v>
      </c>
      <c r="AI73" s="121">
        <v>10435.417813460001</v>
      </c>
      <c r="AJ73" s="121">
        <v>2664.7778997559999</v>
      </c>
      <c r="AK73" s="121">
        <v>48767.744186659671</v>
      </c>
      <c r="AL73" s="121">
        <v>6958.939589372334</v>
      </c>
      <c r="AM73" s="52">
        <v>12577.114701716337</v>
      </c>
      <c r="AN73" s="53">
        <v>4607267.8326815227</v>
      </c>
      <c r="AO73" s="53">
        <v>28050.703006167994</v>
      </c>
      <c r="AP73" s="53">
        <v>1683952.711990241</v>
      </c>
      <c r="AQ73" s="122">
        <v>581481.0595885939</v>
      </c>
      <c r="AR73" s="122">
        <v>179621.86492405803</v>
      </c>
      <c r="AS73" s="122">
        <v>120548.58368062899</v>
      </c>
      <c r="AT73" s="122">
        <v>87911.334983745997</v>
      </c>
      <c r="AU73" s="122">
        <v>714389.86881321401</v>
      </c>
      <c r="AV73" s="53">
        <v>565031.88410072192</v>
      </c>
      <c r="AW73" s="53">
        <v>2107023.6851687492</v>
      </c>
      <c r="AX73" s="122">
        <v>572216.39584167092</v>
      </c>
      <c r="AY73" s="122">
        <v>696660.19399116095</v>
      </c>
      <c r="AZ73" s="122">
        <v>260763.61891276101</v>
      </c>
      <c r="BA73" s="122">
        <v>27256.623366794003</v>
      </c>
      <c r="BB73" s="122">
        <v>38776.379486015001</v>
      </c>
      <c r="BC73" s="122">
        <v>17677.564673293</v>
      </c>
      <c r="BD73" s="122">
        <v>407385.71164077194</v>
      </c>
      <c r="BE73" s="122">
        <v>86287.197256282001</v>
      </c>
      <c r="BF73" s="53">
        <v>223208.84841564303</v>
      </c>
    </row>
    <row r="74" spans="1:58" s="106" customFormat="1" x14ac:dyDescent="0.25">
      <c r="A74" s="98" t="s">
        <v>202</v>
      </c>
      <c r="B74" s="99">
        <v>616282.93606971903</v>
      </c>
      <c r="C74" s="100">
        <v>3356.3349391399997</v>
      </c>
      <c r="D74" s="100">
        <v>263601.64720843406</v>
      </c>
      <c r="E74" s="101">
        <v>50311.317210994996</v>
      </c>
      <c r="F74" s="102">
        <v>19589.421729500998</v>
      </c>
      <c r="G74" s="102">
        <v>33027.021706805004</v>
      </c>
      <c r="H74" s="102">
        <v>38300.273622697008</v>
      </c>
      <c r="I74" s="103">
        <v>122373.61293843601</v>
      </c>
      <c r="J74" s="100">
        <v>118346.82888076201</v>
      </c>
      <c r="K74" s="100">
        <v>217868.33021569502</v>
      </c>
      <c r="L74" s="101">
        <v>58062.250294716003</v>
      </c>
      <c r="M74" s="102">
        <v>71256.784542386013</v>
      </c>
      <c r="N74" s="102">
        <v>10071.227514029997</v>
      </c>
      <c r="O74" s="102">
        <v>6311.9023409170004</v>
      </c>
      <c r="P74" s="102">
        <v>10990.698732541003</v>
      </c>
      <c r="Q74" s="102">
        <v>2554.4387678499997</v>
      </c>
      <c r="R74" s="102">
        <v>52095.951500641</v>
      </c>
      <c r="S74" s="104">
        <v>6525.0765226139993</v>
      </c>
      <c r="T74" s="163">
        <v>13109.794825687999</v>
      </c>
      <c r="U74" s="100">
        <v>609434.86682781065</v>
      </c>
      <c r="V74" s="100">
        <v>3256.9924013613331</v>
      </c>
      <c r="W74" s="100">
        <v>259739.314940857</v>
      </c>
      <c r="X74" s="120">
        <v>50567.895102818671</v>
      </c>
      <c r="Y74" s="120">
        <v>20090.007640507665</v>
      </c>
      <c r="Z74" s="120">
        <v>32883.888834784004</v>
      </c>
      <c r="AA74" s="120">
        <v>37836.391673084341</v>
      </c>
      <c r="AB74" s="120">
        <v>118361.13168966235</v>
      </c>
      <c r="AC74" s="100">
        <v>112043.11385331703</v>
      </c>
      <c r="AD74" s="100">
        <v>220790.70826890771</v>
      </c>
      <c r="AE74" s="120">
        <v>59896.483503225325</v>
      </c>
      <c r="AF74" s="120">
        <v>71711.691321050675</v>
      </c>
      <c r="AG74" s="120">
        <v>10991.426480142667</v>
      </c>
      <c r="AH74" s="120">
        <v>6318.2664575973331</v>
      </c>
      <c r="AI74" s="120">
        <v>10744.370172593333</v>
      </c>
      <c r="AJ74" s="120">
        <v>2667.3037380559999</v>
      </c>
      <c r="AK74" s="120">
        <v>51660.390984791338</v>
      </c>
      <c r="AL74" s="120">
        <v>6800.7756114510003</v>
      </c>
      <c r="AM74" s="100">
        <v>13604.737363367667</v>
      </c>
      <c r="AN74" s="100">
        <v>4395324.3249928579</v>
      </c>
      <c r="AO74" s="100">
        <v>26237.421635876999</v>
      </c>
      <c r="AP74" s="100">
        <v>1604074.3102980077</v>
      </c>
      <c r="AQ74" s="120">
        <v>564584.82355474005</v>
      </c>
      <c r="AR74" s="120">
        <v>177302.93204884097</v>
      </c>
      <c r="AS74" s="120">
        <v>107010.37784256601</v>
      </c>
      <c r="AT74" s="120">
        <v>81448.101342840004</v>
      </c>
      <c r="AU74" s="120">
        <v>673728.07550902094</v>
      </c>
      <c r="AV74" s="100">
        <v>530173.25223088497</v>
      </c>
      <c r="AW74" s="100">
        <v>2007159.0862815571</v>
      </c>
      <c r="AX74" s="120">
        <v>529634.63319685194</v>
      </c>
      <c r="AY74" s="120">
        <v>664356.68235884199</v>
      </c>
      <c r="AZ74" s="120">
        <v>241929.724719266</v>
      </c>
      <c r="BA74" s="120">
        <v>26716.030689212006</v>
      </c>
      <c r="BB74" s="120">
        <v>36958.408815399001</v>
      </c>
      <c r="BC74" s="120">
        <v>16817.651451123998</v>
      </c>
      <c r="BD74" s="120">
        <v>408155.19878602796</v>
      </c>
      <c r="BE74" s="120">
        <v>82590.75626483401</v>
      </c>
      <c r="BF74" s="100">
        <v>227680.25454653101</v>
      </c>
    </row>
    <row r="75" spans="1:58" x14ac:dyDescent="0.25">
      <c r="A75" s="37" t="s">
        <v>203</v>
      </c>
      <c r="B75" s="59">
        <v>616120.94876045303</v>
      </c>
      <c r="C75" s="74">
        <v>3347.9300394219999</v>
      </c>
      <c r="D75" s="74">
        <v>262822.89821763401</v>
      </c>
      <c r="E75" s="60">
        <v>50238.119237471998</v>
      </c>
      <c r="F75" s="61">
        <v>19226.811420854003</v>
      </c>
      <c r="G75" s="61">
        <v>33208.325348097002</v>
      </c>
      <c r="H75" s="61">
        <v>40534.284374711999</v>
      </c>
      <c r="I75" s="62">
        <v>119615.35783649901</v>
      </c>
      <c r="J75" s="74">
        <v>112586.48860536501</v>
      </c>
      <c r="K75" s="74">
        <v>224228.42949804603</v>
      </c>
      <c r="L75" s="60">
        <v>60284.998089959998</v>
      </c>
      <c r="M75" s="61">
        <v>75039.182275599989</v>
      </c>
      <c r="N75" s="61">
        <v>10634.306056595</v>
      </c>
      <c r="O75" s="61">
        <v>6061.4585119170006</v>
      </c>
      <c r="P75" s="61">
        <v>10155.761369014999</v>
      </c>
      <c r="Q75" s="61">
        <v>2499.239411042</v>
      </c>
      <c r="R75" s="61">
        <v>52963.908487515</v>
      </c>
      <c r="S75" s="63">
        <v>6589.5752964020003</v>
      </c>
      <c r="T75" s="162">
        <v>13135.202399986003</v>
      </c>
      <c r="U75" s="52">
        <v>617385.47456950799</v>
      </c>
      <c r="V75" s="52">
        <v>3241.2320294886667</v>
      </c>
      <c r="W75" s="52">
        <v>260854.82993047102</v>
      </c>
      <c r="X75" s="121">
        <v>50108.279837946</v>
      </c>
      <c r="Y75" s="121">
        <v>19798.462637264332</v>
      </c>
      <c r="Z75" s="121">
        <v>32832.371722877338</v>
      </c>
      <c r="AA75" s="121">
        <v>39805.302903700671</v>
      </c>
      <c r="AB75" s="121">
        <v>118310.41282868267</v>
      </c>
      <c r="AC75" s="52">
        <v>111983.03913274367</v>
      </c>
      <c r="AD75" s="52">
        <v>227635.66291034099</v>
      </c>
      <c r="AE75" s="121">
        <v>61228.467805351997</v>
      </c>
      <c r="AF75" s="121">
        <v>75456.038499783332</v>
      </c>
      <c r="AG75" s="121">
        <v>11630.649754743334</v>
      </c>
      <c r="AH75" s="121">
        <v>6177.548209485667</v>
      </c>
      <c r="AI75" s="121">
        <v>10599.616654022335</v>
      </c>
      <c r="AJ75" s="121">
        <v>2569.3067188386667</v>
      </c>
      <c r="AK75" s="121">
        <v>53023.174339085344</v>
      </c>
      <c r="AL75" s="121">
        <v>6950.860929030333</v>
      </c>
      <c r="AM75" s="52">
        <v>13670.710566463667</v>
      </c>
      <c r="AN75" s="53">
        <v>4460066.786758326</v>
      </c>
      <c r="AO75" s="53">
        <v>25543.613537801</v>
      </c>
      <c r="AP75" s="53">
        <v>1598653.9609165899</v>
      </c>
      <c r="AQ75" s="122">
        <v>558054.60239857691</v>
      </c>
      <c r="AR75" s="122">
        <v>179201.11751312402</v>
      </c>
      <c r="AS75" s="122">
        <v>108880.56384505099</v>
      </c>
      <c r="AT75" s="122">
        <v>85192.013727853002</v>
      </c>
      <c r="AU75" s="122">
        <v>667325.66343198507</v>
      </c>
      <c r="AV75" s="53">
        <v>520752.31196430296</v>
      </c>
      <c r="AW75" s="53">
        <v>2081114.6379996231</v>
      </c>
      <c r="AX75" s="122">
        <v>546922.49905054807</v>
      </c>
      <c r="AY75" s="122">
        <v>689350.67819226999</v>
      </c>
      <c r="AZ75" s="122">
        <v>262854.27989618399</v>
      </c>
      <c r="BA75" s="122">
        <v>27431.405679831998</v>
      </c>
      <c r="BB75" s="122">
        <v>36728.845675499993</v>
      </c>
      <c r="BC75" s="122">
        <v>16137.587519311002</v>
      </c>
      <c r="BD75" s="122">
        <v>409494.95716154703</v>
      </c>
      <c r="BE75" s="122">
        <v>92194.384824431021</v>
      </c>
      <c r="BF75" s="53">
        <v>234002.26234000898</v>
      </c>
    </row>
    <row r="76" spans="1:58" x14ac:dyDescent="0.25">
      <c r="A76" s="37" t="s">
        <v>204</v>
      </c>
      <c r="B76" s="59">
        <v>633054.15370453498</v>
      </c>
      <c r="C76" s="74">
        <v>3464.7829464049996</v>
      </c>
      <c r="D76" s="74">
        <v>268117.13353904296</v>
      </c>
      <c r="E76" s="60">
        <v>48201.584441876999</v>
      </c>
      <c r="F76" s="61">
        <v>19331.926742837</v>
      </c>
      <c r="G76" s="61">
        <v>34818.685566821994</v>
      </c>
      <c r="H76" s="61">
        <v>43615.124383924995</v>
      </c>
      <c r="I76" s="62">
        <v>122149.81240358199</v>
      </c>
      <c r="J76" s="74">
        <v>117129.88041213801</v>
      </c>
      <c r="K76" s="74">
        <v>231784.61231836601</v>
      </c>
      <c r="L76" s="60">
        <v>59235.986420328998</v>
      </c>
      <c r="M76" s="61">
        <v>76714.076250547005</v>
      </c>
      <c r="N76" s="61">
        <v>10691.198216144001</v>
      </c>
      <c r="O76" s="61">
        <v>6379.8918170419993</v>
      </c>
      <c r="P76" s="61">
        <v>10788.394957003999</v>
      </c>
      <c r="Q76" s="61">
        <v>2773.3754891409999</v>
      </c>
      <c r="R76" s="61">
        <v>58061.114741979</v>
      </c>
      <c r="S76" s="63">
        <v>7140.574426180001</v>
      </c>
      <c r="T76" s="162">
        <v>12557.744488583001</v>
      </c>
      <c r="U76" s="52">
        <v>633499.98440874659</v>
      </c>
      <c r="V76" s="52">
        <v>3345.0072201803328</v>
      </c>
      <c r="W76" s="52">
        <v>266079.81431057729</v>
      </c>
      <c r="X76" s="121">
        <v>49352.38641588833</v>
      </c>
      <c r="Y76" s="121">
        <v>19841.81945489733</v>
      </c>
      <c r="Z76" s="121">
        <v>33759.937415708664</v>
      </c>
      <c r="AA76" s="121">
        <v>42643.612952664334</v>
      </c>
      <c r="AB76" s="121">
        <v>120482.05807141865</v>
      </c>
      <c r="AC76" s="52">
        <v>114441.23135108966</v>
      </c>
      <c r="AD76" s="52">
        <v>235784.58647302404</v>
      </c>
      <c r="AE76" s="121">
        <v>61488.544032431673</v>
      </c>
      <c r="AF76" s="121">
        <v>77613.048819680669</v>
      </c>
      <c r="AG76" s="121">
        <v>12305.426828805665</v>
      </c>
      <c r="AH76" s="121">
        <v>6359.3235699750003</v>
      </c>
      <c r="AI76" s="121">
        <v>10956.857756079999</v>
      </c>
      <c r="AJ76" s="121">
        <v>2767.278020575</v>
      </c>
      <c r="AK76" s="121">
        <v>57016.727661931676</v>
      </c>
      <c r="AL76" s="121">
        <v>7277.3797835443338</v>
      </c>
      <c r="AM76" s="52">
        <v>13849.345053875331</v>
      </c>
      <c r="AN76" s="53">
        <v>4562526.4527648594</v>
      </c>
      <c r="AO76" s="53">
        <v>27186.394997356001</v>
      </c>
      <c r="AP76" s="53">
        <v>1616612.083875539</v>
      </c>
      <c r="AQ76" s="122">
        <v>556700.56048191502</v>
      </c>
      <c r="AR76" s="122">
        <v>180855.29487694299</v>
      </c>
      <c r="AS76" s="122">
        <v>110157.02742218098</v>
      </c>
      <c r="AT76" s="122">
        <v>91507.049422009994</v>
      </c>
      <c r="AU76" s="122">
        <v>677392.15167248994</v>
      </c>
      <c r="AV76" s="53">
        <v>533881.70103845489</v>
      </c>
      <c r="AW76" s="53">
        <v>2133893.9824861889</v>
      </c>
      <c r="AX76" s="122">
        <v>541799.75972928596</v>
      </c>
      <c r="AY76" s="122">
        <v>700443.76575421495</v>
      </c>
      <c r="AZ76" s="122">
        <v>280364.188524973</v>
      </c>
      <c r="BA76" s="122">
        <v>27669.028158494999</v>
      </c>
      <c r="BB76" s="122">
        <v>38173.263282631997</v>
      </c>
      <c r="BC76" s="122">
        <v>18582.981087587003</v>
      </c>
      <c r="BD76" s="122">
        <v>434170.28182129399</v>
      </c>
      <c r="BE76" s="122">
        <v>92690.71412770699</v>
      </c>
      <c r="BF76" s="53">
        <v>250952.29036732099</v>
      </c>
    </row>
    <row r="77" spans="1:58" x14ac:dyDescent="0.25">
      <c r="A77" s="37" t="s">
        <v>205</v>
      </c>
      <c r="B77" s="59">
        <v>655452.52644225105</v>
      </c>
      <c r="C77" s="74">
        <v>3611.8292135080001</v>
      </c>
      <c r="D77" s="74">
        <v>272626.25550119404</v>
      </c>
      <c r="E77" s="60">
        <v>51202.131508709004</v>
      </c>
      <c r="F77" s="61">
        <v>19455.115480632994</v>
      </c>
      <c r="G77" s="61">
        <v>34011.978618415</v>
      </c>
      <c r="H77" s="61">
        <v>43717.017434669004</v>
      </c>
      <c r="I77" s="62">
        <v>124240.012458768</v>
      </c>
      <c r="J77" s="74">
        <v>126296.50768819501</v>
      </c>
      <c r="K77" s="74">
        <v>240441.24635224498</v>
      </c>
      <c r="L77" s="60">
        <v>61222.086638217996</v>
      </c>
      <c r="M77" s="61">
        <v>81462.702732912992</v>
      </c>
      <c r="N77" s="61">
        <v>10303.373737483998</v>
      </c>
      <c r="O77" s="61">
        <v>6250.7133944360003</v>
      </c>
      <c r="P77" s="61">
        <v>10280.568653905</v>
      </c>
      <c r="Q77" s="61">
        <v>2549.0295482179999</v>
      </c>
      <c r="R77" s="61">
        <v>61729.948639040995</v>
      </c>
      <c r="S77" s="63">
        <v>6642.8230080299991</v>
      </c>
      <c r="T77" s="162">
        <v>12476.687687109001</v>
      </c>
      <c r="U77" s="52">
        <v>654559.7447022947</v>
      </c>
      <c r="V77" s="52">
        <v>3539.3335113389999</v>
      </c>
      <c r="W77" s="52">
        <v>270916.82809990837</v>
      </c>
      <c r="X77" s="121">
        <v>51847.350724060343</v>
      </c>
      <c r="Y77" s="121">
        <v>20017.665229188671</v>
      </c>
      <c r="Z77" s="121">
        <v>34001.914552306669</v>
      </c>
      <c r="AA77" s="121">
        <v>42751.037962403665</v>
      </c>
      <c r="AB77" s="121">
        <v>122298.859631949</v>
      </c>
      <c r="AC77" s="52">
        <v>121595.91257490199</v>
      </c>
      <c r="AD77" s="52">
        <v>244688.13626026665</v>
      </c>
      <c r="AE77" s="121">
        <v>63372.766753283002</v>
      </c>
      <c r="AF77" s="121">
        <v>82095.991295436674</v>
      </c>
      <c r="AG77" s="121">
        <v>11706.854067508664</v>
      </c>
      <c r="AH77" s="121">
        <v>6351.9261505270006</v>
      </c>
      <c r="AI77" s="121">
        <v>10491.964400392999</v>
      </c>
      <c r="AJ77" s="121">
        <v>2748.935100543667</v>
      </c>
      <c r="AK77" s="121">
        <v>60637.134907076339</v>
      </c>
      <c r="AL77" s="121">
        <v>7282.5635854983329</v>
      </c>
      <c r="AM77" s="52">
        <v>13819.534255878667</v>
      </c>
      <c r="AN77" s="53">
        <v>4666197.3254387425</v>
      </c>
      <c r="AO77" s="53">
        <v>27809.956514225996</v>
      </c>
      <c r="AP77" s="53">
        <v>1651845.7643520681</v>
      </c>
      <c r="AQ77" s="122">
        <v>576143.932563107</v>
      </c>
      <c r="AR77" s="122">
        <v>184381.00955041201</v>
      </c>
      <c r="AS77" s="122">
        <v>111127.621058538</v>
      </c>
      <c r="AT77" s="122">
        <v>96780.189317046999</v>
      </c>
      <c r="AU77" s="122">
        <v>683413.01186296414</v>
      </c>
      <c r="AV77" s="53">
        <v>560362.034475605</v>
      </c>
      <c r="AW77" s="53">
        <v>2176969.123950725</v>
      </c>
      <c r="AX77" s="122">
        <v>565609.81390158995</v>
      </c>
      <c r="AY77" s="122">
        <v>726795.91299830307</v>
      </c>
      <c r="AZ77" s="122">
        <v>266086.225068948</v>
      </c>
      <c r="BA77" s="122">
        <v>27301.155102992001</v>
      </c>
      <c r="BB77" s="122">
        <v>39638.719565332998</v>
      </c>
      <c r="BC77" s="122">
        <v>17350.168048676998</v>
      </c>
      <c r="BD77" s="122">
        <v>444807.88657485094</v>
      </c>
      <c r="BE77" s="122">
        <v>89379.242690030995</v>
      </c>
      <c r="BF77" s="53">
        <v>249210.44614611901</v>
      </c>
    </row>
    <row r="78" spans="1:58" s="106" customFormat="1" x14ac:dyDescent="0.25">
      <c r="A78" s="98" t="s">
        <v>206</v>
      </c>
      <c r="B78" s="99">
        <v>682326.39925306407</v>
      </c>
      <c r="C78" s="100">
        <v>3760.5098604769996</v>
      </c>
      <c r="D78" s="100">
        <v>280274.35262603802</v>
      </c>
      <c r="E78" s="101">
        <v>52458.396400201003</v>
      </c>
      <c r="F78" s="102">
        <v>20141.958625637999</v>
      </c>
      <c r="G78" s="102">
        <v>34575.678711305998</v>
      </c>
      <c r="H78" s="102">
        <v>45052.659165190009</v>
      </c>
      <c r="I78" s="103">
        <v>128045.65972370299</v>
      </c>
      <c r="J78" s="100">
        <v>131289.73968499899</v>
      </c>
      <c r="K78" s="100">
        <v>253428.14928311299</v>
      </c>
      <c r="L78" s="101">
        <v>64345.165234256005</v>
      </c>
      <c r="M78" s="102">
        <v>86368.36322118</v>
      </c>
      <c r="N78" s="102">
        <v>11362.410674014001</v>
      </c>
      <c r="O78" s="102">
        <v>6791.9576826770008</v>
      </c>
      <c r="P78" s="102">
        <v>10775.727315362999</v>
      </c>
      <c r="Q78" s="102">
        <v>2757.0540276410002</v>
      </c>
      <c r="R78" s="102">
        <v>64109.847422114006</v>
      </c>
      <c r="S78" s="104">
        <v>6917.6237058679999</v>
      </c>
      <c r="T78" s="163">
        <v>13573.647798436999</v>
      </c>
      <c r="U78" s="100">
        <v>677915.09285181842</v>
      </c>
      <c r="V78" s="100">
        <v>3655.1315442236669</v>
      </c>
      <c r="W78" s="100">
        <v>278525.39551629499</v>
      </c>
      <c r="X78" s="120">
        <v>53701.122468763329</v>
      </c>
      <c r="Y78" s="120">
        <v>20671.542793121334</v>
      </c>
      <c r="Z78" s="120">
        <v>34275.808130866666</v>
      </c>
      <c r="AA78" s="120">
        <v>44977.173109596326</v>
      </c>
      <c r="AB78" s="120">
        <v>124899.74901394732</v>
      </c>
      <c r="AC78" s="100">
        <v>125692.25877391134</v>
      </c>
      <c r="AD78" s="100">
        <v>255778.54156376197</v>
      </c>
      <c r="AE78" s="120">
        <v>65313.857336789988</v>
      </c>
      <c r="AF78" s="120">
        <v>87094.98515341233</v>
      </c>
      <c r="AG78" s="120">
        <v>12096.262628746335</v>
      </c>
      <c r="AH78" s="120">
        <v>6693.3572628296652</v>
      </c>
      <c r="AI78" s="120">
        <v>10687.080656303</v>
      </c>
      <c r="AJ78" s="120">
        <v>2735.9038038610001</v>
      </c>
      <c r="AK78" s="120">
        <v>63827.689475160994</v>
      </c>
      <c r="AL78" s="120">
        <v>7329.4052466586681</v>
      </c>
      <c r="AM78" s="100">
        <v>14263.765453626334</v>
      </c>
      <c r="AN78" s="100">
        <v>4765642.4309188165</v>
      </c>
      <c r="AO78" s="100">
        <v>30741.977338293</v>
      </c>
      <c r="AP78" s="100">
        <v>1676395.7265353031</v>
      </c>
      <c r="AQ78" s="120">
        <v>586420.11813432199</v>
      </c>
      <c r="AR78" s="120">
        <v>184430.44193504</v>
      </c>
      <c r="AS78" s="120">
        <v>115658.192250722</v>
      </c>
      <c r="AT78" s="120">
        <v>97323.640686218001</v>
      </c>
      <c r="AU78" s="120">
        <v>692563.3335290011</v>
      </c>
      <c r="AV78" s="100">
        <v>581835.85597619403</v>
      </c>
      <c r="AW78" s="100">
        <v>2218888.0722980201</v>
      </c>
      <c r="AX78" s="120">
        <v>576687.82703183196</v>
      </c>
      <c r="AY78" s="120">
        <v>742855.41111257602</v>
      </c>
      <c r="AZ78" s="120">
        <v>275302.30181088293</v>
      </c>
      <c r="BA78" s="120">
        <v>27272.144820910999</v>
      </c>
      <c r="BB78" s="120">
        <v>38193.15307352801</v>
      </c>
      <c r="BC78" s="120">
        <v>18128.008149866</v>
      </c>
      <c r="BD78" s="120">
        <v>445701.33446977905</v>
      </c>
      <c r="BE78" s="120">
        <v>94747.891828645006</v>
      </c>
      <c r="BF78" s="100">
        <v>257780.79877100603</v>
      </c>
    </row>
    <row r="79" spans="1:58" x14ac:dyDescent="0.25">
      <c r="A79" s="37" t="s">
        <v>207</v>
      </c>
      <c r="B79" s="59">
        <v>710403.66589889396</v>
      </c>
      <c r="C79" s="74">
        <v>3089.335138767</v>
      </c>
      <c r="D79" s="74">
        <v>286318.17622966901</v>
      </c>
      <c r="E79" s="60">
        <v>52541.807463774006</v>
      </c>
      <c r="F79" s="61">
        <v>21178.258530433999</v>
      </c>
      <c r="G79" s="61">
        <v>35230.164462285</v>
      </c>
      <c r="H79" s="61">
        <v>46196.013676642004</v>
      </c>
      <c r="I79" s="62">
        <v>131171.932096534</v>
      </c>
      <c r="J79" s="74">
        <v>139697.39467552002</v>
      </c>
      <c r="K79" s="74">
        <v>265755.63662853796</v>
      </c>
      <c r="L79" s="60">
        <v>64552.396923318003</v>
      </c>
      <c r="M79" s="61">
        <v>90546.295220880987</v>
      </c>
      <c r="N79" s="61">
        <v>11609.846773999001</v>
      </c>
      <c r="O79" s="61">
        <v>6773.1246115650001</v>
      </c>
      <c r="P79" s="61">
        <v>10838.762476827003</v>
      </c>
      <c r="Q79" s="61">
        <v>3335.1078237139996</v>
      </c>
      <c r="R79" s="61">
        <v>70878.951662437001</v>
      </c>
      <c r="S79" s="63">
        <v>7221.1511357970003</v>
      </c>
      <c r="T79" s="162">
        <v>15543.123226399999</v>
      </c>
      <c r="U79" s="52">
        <v>709590.37599549629</v>
      </c>
      <c r="V79" s="52">
        <v>2892.5392457306662</v>
      </c>
      <c r="W79" s="52">
        <v>286648.42465549498</v>
      </c>
      <c r="X79" s="121">
        <v>54286.308875693336</v>
      </c>
      <c r="Y79" s="121">
        <v>21516.567207601667</v>
      </c>
      <c r="Z79" s="121">
        <v>34332.416266836</v>
      </c>
      <c r="AA79" s="121">
        <v>47540.925916394997</v>
      </c>
      <c r="AB79" s="121">
        <v>128972.20638896902</v>
      </c>
      <c r="AC79" s="52">
        <v>134294.97459312735</v>
      </c>
      <c r="AD79" s="52">
        <v>268772.52680002933</v>
      </c>
      <c r="AE79" s="121">
        <v>66065.150260560666</v>
      </c>
      <c r="AF79" s="121">
        <v>90611.032102840996</v>
      </c>
      <c r="AG79" s="121">
        <v>13012.387834691668</v>
      </c>
      <c r="AH79" s="121">
        <v>6800.7395412750002</v>
      </c>
      <c r="AI79" s="121">
        <v>10803.910652818335</v>
      </c>
      <c r="AJ79" s="121">
        <v>3473.8544245936669</v>
      </c>
      <c r="AK79" s="121">
        <v>69812.610405158659</v>
      </c>
      <c r="AL79" s="121">
        <v>8192.8415780903324</v>
      </c>
      <c r="AM79" s="52">
        <v>16981.910701114</v>
      </c>
      <c r="AN79" s="53">
        <v>4984329.5422139857</v>
      </c>
      <c r="AO79" s="53">
        <v>23469.066160389997</v>
      </c>
      <c r="AP79" s="53">
        <v>1700538.9276840962</v>
      </c>
      <c r="AQ79" s="122">
        <v>590540.84499955201</v>
      </c>
      <c r="AR79" s="122">
        <v>193061.143546812</v>
      </c>
      <c r="AS79" s="122">
        <v>110487.034895936</v>
      </c>
      <c r="AT79" s="122">
        <v>106900.77564926702</v>
      </c>
      <c r="AU79" s="122">
        <v>699549.1285925291</v>
      </c>
      <c r="AV79" s="53">
        <v>590319.53657726594</v>
      </c>
      <c r="AW79" s="53">
        <v>2372903.1738372622</v>
      </c>
      <c r="AX79" s="122">
        <v>590828.64207521407</v>
      </c>
      <c r="AY79" s="122">
        <v>781196.84241006407</v>
      </c>
      <c r="AZ79" s="122">
        <v>297064.68536018603</v>
      </c>
      <c r="BA79" s="122">
        <v>25497.548086164999</v>
      </c>
      <c r="BB79" s="122">
        <v>35228.475184349008</v>
      </c>
      <c r="BC79" s="122">
        <v>27066.721631635002</v>
      </c>
      <c r="BD79" s="122">
        <v>503778.54735652107</v>
      </c>
      <c r="BE79" s="122">
        <v>112241.711733128</v>
      </c>
      <c r="BF79" s="53">
        <v>297098.83795497095</v>
      </c>
    </row>
    <row r="80" spans="1:58" x14ac:dyDescent="0.25">
      <c r="A80" s="37" t="s">
        <v>208</v>
      </c>
      <c r="B80" s="59">
        <v>745724.25604111899</v>
      </c>
      <c r="C80" s="74">
        <v>3219.83430843</v>
      </c>
      <c r="D80" s="74">
        <v>302415.921908719</v>
      </c>
      <c r="E80" s="60">
        <v>55422.334045272008</v>
      </c>
      <c r="F80" s="61">
        <v>21788.105012804997</v>
      </c>
      <c r="G80" s="61">
        <v>39219.268580575001</v>
      </c>
      <c r="H80" s="61">
        <v>49257.437372411994</v>
      </c>
      <c r="I80" s="62">
        <v>136728.77689765501</v>
      </c>
      <c r="J80" s="74">
        <v>141795.29034795798</v>
      </c>
      <c r="K80" s="74">
        <v>282239.493692249</v>
      </c>
      <c r="L80" s="60">
        <v>69567.438353610996</v>
      </c>
      <c r="M80" s="61">
        <v>97476.592762029992</v>
      </c>
      <c r="N80" s="61">
        <v>11863.347551714001</v>
      </c>
      <c r="O80" s="61">
        <v>6797.692124756999</v>
      </c>
      <c r="P80" s="61">
        <v>11030.112565535999</v>
      </c>
      <c r="Q80" s="61">
        <v>3153.8104958069998</v>
      </c>
      <c r="R80" s="61">
        <v>75665.700785246008</v>
      </c>
      <c r="S80" s="63">
        <v>6684.7990535480012</v>
      </c>
      <c r="T80" s="162">
        <v>16053.715783762998</v>
      </c>
      <c r="U80" s="52">
        <v>733650.58804505796</v>
      </c>
      <c r="V80" s="52">
        <v>3058.3912606083336</v>
      </c>
      <c r="W80" s="52">
        <v>295547.06515019032</v>
      </c>
      <c r="X80" s="121">
        <v>56164.718309421325</v>
      </c>
      <c r="Y80" s="121">
        <v>21922.169729322999</v>
      </c>
      <c r="Z80" s="121">
        <v>37104.246992811</v>
      </c>
      <c r="AA80" s="121">
        <v>47582.990125044664</v>
      </c>
      <c r="AB80" s="121">
        <v>132772.93999359032</v>
      </c>
      <c r="AC80" s="52">
        <v>137532.08454837499</v>
      </c>
      <c r="AD80" s="52">
        <v>280199.10892259737</v>
      </c>
      <c r="AE80" s="121">
        <v>68439.879748676016</v>
      </c>
      <c r="AF80" s="121">
        <v>95931.166998481669</v>
      </c>
      <c r="AG80" s="121">
        <v>13167.921835196668</v>
      </c>
      <c r="AH80" s="121">
        <v>6824.7650829336671</v>
      </c>
      <c r="AI80" s="121">
        <v>11087.336013057668</v>
      </c>
      <c r="AJ80" s="121">
        <v>3248.7658995409997</v>
      </c>
      <c r="AK80" s="121">
        <v>74450.511369585656</v>
      </c>
      <c r="AL80" s="121">
        <v>7048.7619751249995</v>
      </c>
      <c r="AM80" s="52">
        <v>17313.938163287003</v>
      </c>
      <c r="AN80" s="53">
        <v>5106225.295683844</v>
      </c>
      <c r="AO80" s="53">
        <v>24708.599329163</v>
      </c>
      <c r="AP80" s="53">
        <v>1746011.5620185188</v>
      </c>
      <c r="AQ80" s="122">
        <v>603682.88181648892</v>
      </c>
      <c r="AR80" s="122">
        <v>190771.485873589</v>
      </c>
      <c r="AS80" s="122">
        <v>115321.98870954599</v>
      </c>
      <c r="AT80" s="122">
        <v>113358.858551385</v>
      </c>
      <c r="AU80" s="122">
        <v>722876.34706751001</v>
      </c>
      <c r="AV80" s="53">
        <v>608691.76181592303</v>
      </c>
      <c r="AW80" s="53">
        <v>2422612.0445504258</v>
      </c>
      <c r="AX80" s="122">
        <v>624251.25846429495</v>
      </c>
      <c r="AY80" s="122">
        <v>802949.57690142398</v>
      </c>
      <c r="AZ80" s="122">
        <v>289341.38763471995</v>
      </c>
      <c r="BA80" s="122">
        <v>24385.446412196005</v>
      </c>
      <c r="BB80" s="122">
        <v>36871.170353959998</v>
      </c>
      <c r="BC80" s="122">
        <v>23593.342766466001</v>
      </c>
      <c r="BD80" s="122">
        <v>521933.14956175</v>
      </c>
      <c r="BE80" s="122">
        <v>99286.712455615008</v>
      </c>
      <c r="BF80" s="53">
        <v>304201.32796981302</v>
      </c>
    </row>
    <row r="81" spans="1:58" x14ac:dyDescent="0.25">
      <c r="A81" s="37" t="s">
        <v>209</v>
      </c>
      <c r="B81" s="59">
        <v>770934.90744969901</v>
      </c>
      <c r="C81" s="74">
        <v>3039.8018993469996</v>
      </c>
      <c r="D81" s="74">
        <v>312320.39558884501</v>
      </c>
      <c r="E81" s="60">
        <v>56049.659588436007</v>
      </c>
      <c r="F81" s="61">
        <v>22458.815563565</v>
      </c>
      <c r="G81" s="61">
        <v>40407.222224724006</v>
      </c>
      <c r="H81" s="61">
        <v>51128.479165785997</v>
      </c>
      <c r="I81" s="62">
        <v>142276.21904633401</v>
      </c>
      <c r="J81" s="74">
        <v>148396.41123297202</v>
      </c>
      <c r="K81" s="74">
        <v>290811.49197672599</v>
      </c>
      <c r="L81" s="60">
        <v>68908.707219193006</v>
      </c>
      <c r="M81" s="61">
        <v>102165.36736454599</v>
      </c>
      <c r="N81" s="61">
        <v>12155.999398765998</v>
      </c>
      <c r="O81" s="61">
        <v>6774.1287336289988</v>
      </c>
      <c r="P81" s="61">
        <v>10716.803004893</v>
      </c>
      <c r="Q81" s="61">
        <v>3110.8053256210001</v>
      </c>
      <c r="R81" s="61">
        <v>80372.131782174998</v>
      </c>
      <c r="S81" s="63">
        <v>6607.5491479030006</v>
      </c>
      <c r="T81" s="162">
        <v>16366.806751809001</v>
      </c>
      <c r="U81" s="52">
        <v>759247.69414984307</v>
      </c>
      <c r="V81" s="52">
        <v>3173.7973566666665</v>
      </c>
      <c r="W81" s="52">
        <v>305138.269738706</v>
      </c>
      <c r="X81" s="121">
        <v>57232.078524790333</v>
      </c>
      <c r="Y81" s="121">
        <v>22766.123000598334</v>
      </c>
      <c r="Z81" s="121">
        <v>38913.098944130659</v>
      </c>
      <c r="AA81" s="121">
        <v>49844.424728227335</v>
      </c>
      <c r="AB81" s="121">
        <v>136382.54454095932</v>
      </c>
      <c r="AC81" s="52">
        <v>141127.97411118835</v>
      </c>
      <c r="AD81" s="52">
        <v>292267.30637466902</v>
      </c>
      <c r="AE81" s="121">
        <v>71135.617641311008</v>
      </c>
      <c r="AF81" s="121">
        <v>102104.33103589302</v>
      </c>
      <c r="AG81" s="121">
        <v>13601.509951601669</v>
      </c>
      <c r="AH81" s="121">
        <v>6902.4583490113328</v>
      </c>
      <c r="AI81" s="121">
        <v>10813.176774950667</v>
      </c>
      <c r="AJ81" s="121">
        <v>3242.1195834023329</v>
      </c>
      <c r="AK81" s="121">
        <v>77162.703610307348</v>
      </c>
      <c r="AL81" s="121">
        <v>7305.3894281916682</v>
      </c>
      <c r="AM81" s="52">
        <v>17540.346568613</v>
      </c>
      <c r="AN81" s="53">
        <v>5193780.0218965244</v>
      </c>
      <c r="AO81" s="53">
        <v>24439.515610082002</v>
      </c>
      <c r="AP81" s="53">
        <v>1786937.706924418</v>
      </c>
      <c r="AQ81" s="122">
        <v>618223.32363254903</v>
      </c>
      <c r="AR81" s="122">
        <v>194840.106851138</v>
      </c>
      <c r="AS81" s="122">
        <v>117712.20667134901</v>
      </c>
      <c r="AT81" s="122">
        <v>117230.485304506</v>
      </c>
      <c r="AU81" s="122">
        <v>738931.58446487598</v>
      </c>
      <c r="AV81" s="53">
        <v>622762.80651514488</v>
      </c>
      <c r="AW81" s="53">
        <v>2448404.8529013139</v>
      </c>
      <c r="AX81" s="122">
        <v>629159.48919176706</v>
      </c>
      <c r="AY81" s="122">
        <v>824735.07886086986</v>
      </c>
      <c r="AZ81" s="122">
        <v>296863.78952094499</v>
      </c>
      <c r="BA81" s="122">
        <v>24903.358285616003</v>
      </c>
      <c r="BB81" s="122">
        <v>32546.785796163</v>
      </c>
      <c r="BC81" s="122">
        <v>22352.047832112996</v>
      </c>
      <c r="BD81" s="122">
        <v>510790.6960163</v>
      </c>
      <c r="BE81" s="122">
        <v>107053.60739753998</v>
      </c>
      <c r="BF81" s="53">
        <v>311235.13994556601</v>
      </c>
    </row>
    <row r="82" spans="1:58" s="106" customFormat="1" x14ac:dyDescent="0.25">
      <c r="A82" s="98" t="s">
        <v>210</v>
      </c>
      <c r="B82" s="99">
        <v>794590.59003329603</v>
      </c>
      <c r="C82" s="100">
        <v>3083.8273557089997</v>
      </c>
      <c r="D82" s="100">
        <v>319637.75597978896</v>
      </c>
      <c r="E82" s="101">
        <v>56040.038565061004</v>
      </c>
      <c r="F82" s="102">
        <v>23102.639386366998</v>
      </c>
      <c r="G82" s="102">
        <v>41183.405920284997</v>
      </c>
      <c r="H82" s="102">
        <v>51009.392785963006</v>
      </c>
      <c r="I82" s="103">
        <v>148302.279322113</v>
      </c>
      <c r="J82" s="100">
        <v>156384.685918395</v>
      </c>
      <c r="K82" s="100">
        <v>297821.04596472904</v>
      </c>
      <c r="L82" s="101">
        <v>68243.817600137991</v>
      </c>
      <c r="M82" s="102">
        <v>105171.56654184</v>
      </c>
      <c r="N82" s="102">
        <v>13140.937914944998</v>
      </c>
      <c r="O82" s="102">
        <v>7277.2555772380001</v>
      </c>
      <c r="P82" s="102">
        <v>10812.978783074999</v>
      </c>
      <c r="Q82" s="102">
        <v>3102.2649436319994</v>
      </c>
      <c r="R82" s="102">
        <v>83353.583702649019</v>
      </c>
      <c r="S82" s="104">
        <v>6718.6409012120002</v>
      </c>
      <c r="T82" s="163">
        <v>17663.274814673998</v>
      </c>
      <c r="U82" s="100">
        <v>793068.7586167691</v>
      </c>
      <c r="V82" s="100">
        <v>3160.6526660106665</v>
      </c>
      <c r="W82" s="100">
        <v>317770.78095144732</v>
      </c>
      <c r="X82" s="120">
        <v>57638.05566998967</v>
      </c>
      <c r="Y82" s="120">
        <v>23858.041255282336</v>
      </c>
      <c r="Z82" s="120">
        <v>40478.321162102999</v>
      </c>
      <c r="AA82" s="120">
        <v>51501.853004765006</v>
      </c>
      <c r="AB82" s="120">
        <v>144294.50985930732</v>
      </c>
      <c r="AC82" s="100">
        <v>149590.76068033863</v>
      </c>
      <c r="AD82" s="100">
        <v>303987.34455860796</v>
      </c>
      <c r="AE82" s="120">
        <v>70843.060458280321</v>
      </c>
      <c r="AF82" s="120">
        <v>106764.64052146899</v>
      </c>
      <c r="AG82" s="120">
        <v>14266.633576486667</v>
      </c>
      <c r="AH82" s="120">
        <v>7155.8527123393333</v>
      </c>
      <c r="AI82" s="120">
        <v>10960.157645651998</v>
      </c>
      <c r="AJ82" s="120">
        <v>3187.3966139086665</v>
      </c>
      <c r="AK82" s="120">
        <v>83467.913638071666</v>
      </c>
      <c r="AL82" s="120">
        <v>7341.6893924003343</v>
      </c>
      <c r="AM82" s="100">
        <v>18559.219760364333</v>
      </c>
      <c r="AN82" s="100">
        <v>5323830.9852679539</v>
      </c>
      <c r="AO82" s="100">
        <v>23406.295681397001</v>
      </c>
      <c r="AP82" s="100">
        <v>1821974.1281022592</v>
      </c>
      <c r="AQ82" s="120">
        <v>608814.34951393609</v>
      </c>
      <c r="AR82" s="120">
        <v>197941.064823227</v>
      </c>
      <c r="AS82" s="120">
        <v>121286.02288073298</v>
      </c>
      <c r="AT82" s="120">
        <v>124776.09119695499</v>
      </c>
      <c r="AU82" s="120">
        <v>769156.59968740796</v>
      </c>
      <c r="AV82" s="100">
        <v>656365.84667412995</v>
      </c>
      <c r="AW82" s="100">
        <v>2498799.4402956082</v>
      </c>
      <c r="AX82" s="120">
        <v>612364.56550102192</v>
      </c>
      <c r="AY82" s="120">
        <v>834592.487865053</v>
      </c>
      <c r="AZ82" s="120">
        <v>315533.60812428797</v>
      </c>
      <c r="BA82" s="120">
        <v>25286.203881806003</v>
      </c>
      <c r="BB82" s="120">
        <v>34873.988210066003</v>
      </c>
      <c r="BC82" s="120">
        <v>22569.351086196995</v>
      </c>
      <c r="BD82" s="120">
        <v>544004.34435068211</v>
      </c>
      <c r="BE82" s="120">
        <v>109574.89127649402</v>
      </c>
      <c r="BF82" s="100">
        <v>323285.27451455907</v>
      </c>
    </row>
    <row r="83" spans="1:58" x14ac:dyDescent="0.25">
      <c r="A83" s="37" t="s">
        <v>211</v>
      </c>
      <c r="B83" s="59">
        <v>800971.04369344097</v>
      </c>
      <c r="C83" s="74">
        <v>3420.4219962850011</v>
      </c>
      <c r="D83" s="74">
        <v>318555.99392946</v>
      </c>
      <c r="E83" s="60">
        <v>58566.776932752997</v>
      </c>
      <c r="F83" s="61">
        <v>23490.315471772003</v>
      </c>
      <c r="G83" s="61">
        <v>41149.477845046</v>
      </c>
      <c r="H83" s="61">
        <v>50905.513908150999</v>
      </c>
      <c r="I83" s="62">
        <v>144443.90977173799</v>
      </c>
      <c r="J83" s="74">
        <v>153037.54863908302</v>
      </c>
      <c r="K83" s="74">
        <v>307117.06783684302</v>
      </c>
      <c r="L83" s="60">
        <v>71439.663036447004</v>
      </c>
      <c r="M83" s="61">
        <v>108137.39373959199</v>
      </c>
      <c r="N83" s="61">
        <v>13324.723838976999</v>
      </c>
      <c r="O83" s="61">
        <v>7364.618254764001</v>
      </c>
      <c r="P83" s="61">
        <v>10623.143228760997</v>
      </c>
      <c r="Q83" s="61">
        <v>2681.219197459</v>
      </c>
      <c r="R83" s="61">
        <v>86407.221626141007</v>
      </c>
      <c r="S83" s="63">
        <v>7139.0849147020026</v>
      </c>
      <c r="T83" s="162">
        <v>18840.011291770003</v>
      </c>
      <c r="U83" s="52">
        <v>801925.16298925877</v>
      </c>
      <c r="V83" s="52">
        <v>3443.6967215296668</v>
      </c>
      <c r="W83" s="52">
        <v>317311.14190057566</v>
      </c>
      <c r="X83" s="121">
        <v>58450.314754728337</v>
      </c>
      <c r="Y83" s="121">
        <v>23996.061269975002</v>
      </c>
      <c r="Z83" s="121">
        <v>40575.047507795993</v>
      </c>
      <c r="AA83" s="121">
        <v>51068.723845255336</v>
      </c>
      <c r="AB83" s="121">
        <v>143220.99452282101</v>
      </c>
      <c r="AC83" s="52">
        <v>149993.921632165</v>
      </c>
      <c r="AD83" s="52">
        <v>311703.2003211843</v>
      </c>
      <c r="AE83" s="121">
        <v>72427.879903523353</v>
      </c>
      <c r="AF83" s="121">
        <v>109799.51663848765</v>
      </c>
      <c r="AG83" s="121">
        <v>14836.432265205998</v>
      </c>
      <c r="AH83" s="121">
        <v>7302.2983484503338</v>
      </c>
      <c r="AI83" s="121">
        <v>10905.44448882</v>
      </c>
      <c r="AJ83" s="121">
        <v>2905.7515810256664</v>
      </c>
      <c r="AK83" s="121">
        <v>86097.401936451672</v>
      </c>
      <c r="AL83" s="121">
        <v>7428.4751592196671</v>
      </c>
      <c r="AM83" s="52">
        <v>19473.202413804</v>
      </c>
      <c r="AN83" s="53">
        <v>5342801.0297560571</v>
      </c>
      <c r="AO83" s="53">
        <v>25110.395108106004</v>
      </c>
      <c r="AP83" s="53">
        <v>1793979.629185555</v>
      </c>
      <c r="AQ83" s="122">
        <v>615932.10189961502</v>
      </c>
      <c r="AR83" s="122">
        <v>198280.09984847798</v>
      </c>
      <c r="AS83" s="122">
        <v>117103.331046416</v>
      </c>
      <c r="AT83" s="122">
        <v>119471.76411438799</v>
      </c>
      <c r="AU83" s="122">
        <v>743192.33227665804</v>
      </c>
      <c r="AV83" s="53">
        <v>627055.51269516395</v>
      </c>
      <c r="AW83" s="53">
        <v>2551882.47265048</v>
      </c>
      <c r="AX83" s="122">
        <v>618778.67427482898</v>
      </c>
      <c r="AY83" s="122">
        <v>870164.89272706595</v>
      </c>
      <c r="AZ83" s="122">
        <v>334361.28783782799</v>
      </c>
      <c r="BA83" s="122">
        <v>24993.859350967999</v>
      </c>
      <c r="BB83" s="122">
        <v>35688.370806972001</v>
      </c>
      <c r="BC83" s="122">
        <v>20708.672619202</v>
      </c>
      <c r="BD83" s="122">
        <v>536967.64826146106</v>
      </c>
      <c r="BE83" s="122">
        <v>110219.06677215399</v>
      </c>
      <c r="BF83" s="53">
        <v>344773.02011675196</v>
      </c>
    </row>
    <row r="84" spans="1:58" x14ac:dyDescent="0.25">
      <c r="A84" s="37" t="s">
        <v>212</v>
      </c>
      <c r="B84" s="59">
        <v>791495.45294545917</v>
      </c>
      <c r="C84" s="74">
        <v>3643.4941760980005</v>
      </c>
      <c r="D84" s="74">
        <v>312262.89843947801</v>
      </c>
      <c r="E84" s="60">
        <v>56405.558489127005</v>
      </c>
      <c r="F84" s="61">
        <v>23404.947143198002</v>
      </c>
      <c r="G84" s="61">
        <v>41061.754012596</v>
      </c>
      <c r="H84" s="61">
        <v>50189.471966662997</v>
      </c>
      <c r="I84" s="62">
        <v>141201.16682789402</v>
      </c>
      <c r="J84" s="74">
        <v>153137.13905076199</v>
      </c>
      <c r="K84" s="74">
        <v>302880.64879492205</v>
      </c>
      <c r="L84" s="60">
        <v>69281.276480311004</v>
      </c>
      <c r="M84" s="61">
        <v>103753.58008889401</v>
      </c>
      <c r="N84" s="61">
        <v>13357.065352001002</v>
      </c>
      <c r="O84" s="61">
        <v>7356.8835328140003</v>
      </c>
      <c r="P84" s="61">
        <v>10788.829186900999</v>
      </c>
      <c r="Q84" s="61">
        <v>2711.7107304440001</v>
      </c>
      <c r="R84" s="61">
        <v>88267.026935439004</v>
      </c>
      <c r="S84" s="63">
        <v>7364.2764881179992</v>
      </c>
      <c r="T84" s="162">
        <v>19571.272484199006</v>
      </c>
      <c r="U84" s="52">
        <v>789643.57506600034</v>
      </c>
      <c r="V84" s="52">
        <v>3745.4912336226666</v>
      </c>
      <c r="W84" s="52">
        <v>310813.655525668</v>
      </c>
      <c r="X84" s="121">
        <v>58249.105864680663</v>
      </c>
      <c r="Y84" s="121">
        <v>24159.99993426567</v>
      </c>
      <c r="Z84" s="121">
        <v>40034.028085530001</v>
      </c>
      <c r="AA84" s="121">
        <v>50090.670516129001</v>
      </c>
      <c r="AB84" s="121">
        <v>138279.85112506268</v>
      </c>
      <c r="AC84" s="52">
        <v>145120.48027309499</v>
      </c>
      <c r="AD84" s="52">
        <v>309315.66965895199</v>
      </c>
      <c r="AE84" s="121">
        <v>71268.687910987981</v>
      </c>
      <c r="AF84" s="121">
        <v>107507.74528897466</v>
      </c>
      <c r="AG84" s="121">
        <v>14602.657578855333</v>
      </c>
      <c r="AH84" s="121">
        <v>7321.1895468679986</v>
      </c>
      <c r="AI84" s="121">
        <v>10730.069700924998</v>
      </c>
      <c r="AJ84" s="121">
        <v>2737.6469458226661</v>
      </c>
      <c r="AK84" s="121">
        <v>87452.181252766677</v>
      </c>
      <c r="AL84" s="121">
        <v>7695.4914337516675</v>
      </c>
      <c r="AM84" s="52">
        <v>20648.278374662666</v>
      </c>
      <c r="AN84" s="53">
        <v>5253487.6442139056</v>
      </c>
      <c r="AO84" s="53">
        <v>27856.844503677999</v>
      </c>
      <c r="AP84" s="53">
        <v>1758189.2428520159</v>
      </c>
      <c r="AQ84" s="122">
        <v>605607.75255486101</v>
      </c>
      <c r="AR84" s="122">
        <v>203218.61256605297</v>
      </c>
      <c r="AS84" s="122">
        <v>114064.665430639</v>
      </c>
      <c r="AT84" s="122">
        <v>116101.61500425999</v>
      </c>
      <c r="AU84" s="122">
        <v>719196.59729620302</v>
      </c>
      <c r="AV84" s="53">
        <v>631099.66544944793</v>
      </c>
      <c r="AW84" s="53">
        <v>2474715.295670032</v>
      </c>
      <c r="AX84" s="122">
        <v>608960.92641266901</v>
      </c>
      <c r="AY84" s="122">
        <v>837647.74503920809</v>
      </c>
      <c r="AZ84" s="122">
        <v>320924.49566826905</v>
      </c>
      <c r="BA84" s="122">
        <v>25223.516474950004</v>
      </c>
      <c r="BB84" s="122">
        <v>34967.058588861</v>
      </c>
      <c r="BC84" s="122">
        <v>19009.270545400999</v>
      </c>
      <c r="BD84" s="122">
        <v>517422.97211332899</v>
      </c>
      <c r="BE84" s="122">
        <v>110559.31082734501</v>
      </c>
      <c r="BF84" s="53">
        <v>361626.59573873202</v>
      </c>
    </row>
    <row r="85" spans="1:58" x14ac:dyDescent="0.25">
      <c r="A85" s="37" t="s">
        <v>213</v>
      </c>
      <c r="B85" s="59">
        <v>790709.36738244502</v>
      </c>
      <c r="C85" s="74">
        <v>3548.4150024019996</v>
      </c>
      <c r="D85" s="74">
        <v>303856.14926295797</v>
      </c>
      <c r="E85" s="60">
        <v>56447.596811854994</v>
      </c>
      <c r="F85" s="61">
        <v>23879.755856937001</v>
      </c>
      <c r="G85" s="61">
        <v>38787.510377316001</v>
      </c>
      <c r="H85" s="61">
        <v>48047.442804338003</v>
      </c>
      <c r="I85" s="62">
        <v>136693.84341251198</v>
      </c>
      <c r="J85" s="74">
        <v>158390.45827313303</v>
      </c>
      <c r="K85" s="74">
        <v>305777.50922302203</v>
      </c>
      <c r="L85" s="60">
        <v>68759.07351873802</v>
      </c>
      <c r="M85" s="61">
        <v>102734.32264732801</v>
      </c>
      <c r="N85" s="61">
        <v>13963.573251367005</v>
      </c>
      <c r="O85" s="61">
        <v>7357.3086697110002</v>
      </c>
      <c r="P85" s="61">
        <v>10463.368221962</v>
      </c>
      <c r="Q85" s="61">
        <v>2515.8006305019999</v>
      </c>
      <c r="R85" s="61">
        <v>92594.507921479017</v>
      </c>
      <c r="S85" s="63">
        <v>7389.5543619350001</v>
      </c>
      <c r="T85" s="162">
        <v>19136.83562093</v>
      </c>
      <c r="U85" s="52">
        <v>789817.81687805103</v>
      </c>
      <c r="V85" s="52">
        <v>3553.265933396</v>
      </c>
      <c r="W85" s="52">
        <v>304903.85765780834</v>
      </c>
      <c r="X85" s="121">
        <v>57466.191082914338</v>
      </c>
      <c r="Y85" s="121">
        <v>24375.115259325994</v>
      </c>
      <c r="Z85" s="121">
        <v>39052.440707187336</v>
      </c>
      <c r="AA85" s="121">
        <v>48205.301981272001</v>
      </c>
      <c r="AB85" s="121">
        <v>135804.80862710866</v>
      </c>
      <c r="AC85" s="52">
        <v>149829.6953737993</v>
      </c>
      <c r="AD85" s="52">
        <v>310262.84759664634</v>
      </c>
      <c r="AE85" s="121">
        <v>70712.469023288999</v>
      </c>
      <c r="AF85" s="121">
        <v>105142.46868048333</v>
      </c>
      <c r="AG85" s="121">
        <v>15144.266562996336</v>
      </c>
      <c r="AH85" s="121">
        <v>7393.0236737313326</v>
      </c>
      <c r="AI85" s="121">
        <v>10638.049577011665</v>
      </c>
      <c r="AJ85" s="121">
        <v>2702.9092231019999</v>
      </c>
      <c r="AK85" s="121">
        <v>90756.746922278326</v>
      </c>
      <c r="AL85" s="121">
        <v>7772.9139337543338</v>
      </c>
      <c r="AM85" s="52">
        <v>21268.150316400999</v>
      </c>
      <c r="AN85" s="53">
        <v>5190153.4852475831</v>
      </c>
      <c r="AO85" s="53">
        <v>26806.608879046998</v>
      </c>
      <c r="AP85" s="53">
        <v>1725101.9850928101</v>
      </c>
      <c r="AQ85" s="122">
        <v>598654.77757685399</v>
      </c>
      <c r="AR85" s="122">
        <v>202600.21615427796</v>
      </c>
      <c r="AS85" s="122">
        <v>110887.59277989101</v>
      </c>
      <c r="AT85" s="122">
        <v>110232.43519364201</v>
      </c>
      <c r="AU85" s="122">
        <v>702726.96338814497</v>
      </c>
      <c r="AV85" s="53">
        <v>630873.78143688699</v>
      </c>
      <c r="AW85" s="53">
        <v>2436231.8297734624</v>
      </c>
      <c r="AX85" s="122">
        <v>602642.14191167301</v>
      </c>
      <c r="AY85" s="122">
        <v>811203.54046990094</v>
      </c>
      <c r="AZ85" s="122">
        <v>327430.32689340803</v>
      </c>
      <c r="BA85" s="122">
        <v>25501.112129695</v>
      </c>
      <c r="BB85" s="122">
        <v>33706.089608213995</v>
      </c>
      <c r="BC85" s="122">
        <v>17368.326326643</v>
      </c>
      <c r="BD85" s="122">
        <v>510807.59904593998</v>
      </c>
      <c r="BE85" s="122">
        <v>107572.69338798801</v>
      </c>
      <c r="BF85" s="53">
        <v>371139.28006537701</v>
      </c>
    </row>
    <row r="86" spans="1:58" s="106" customFormat="1" x14ac:dyDescent="0.25">
      <c r="A86" s="98" t="s">
        <v>214</v>
      </c>
      <c r="B86" s="99">
        <v>765549.32898347103</v>
      </c>
      <c r="C86" s="100">
        <v>3444.2510048429995</v>
      </c>
      <c r="D86" s="100">
        <v>291231.744457472</v>
      </c>
      <c r="E86" s="101">
        <v>55742.215546047999</v>
      </c>
      <c r="F86" s="102">
        <v>23552.929482282998</v>
      </c>
      <c r="G86" s="102">
        <v>36190.470992675</v>
      </c>
      <c r="H86" s="102">
        <v>46325.631170341992</v>
      </c>
      <c r="I86" s="103">
        <v>129420.49726612399</v>
      </c>
      <c r="J86" s="100">
        <v>151096.70007313302</v>
      </c>
      <c r="K86" s="100">
        <v>299568.70694056194</v>
      </c>
      <c r="L86" s="101">
        <v>69165.434251707993</v>
      </c>
      <c r="M86" s="102">
        <v>96707.383556724977</v>
      </c>
      <c r="N86" s="102">
        <v>13301.346142491</v>
      </c>
      <c r="O86" s="102">
        <v>7551.6599476439987</v>
      </c>
      <c r="P86" s="102">
        <v>10510.070783019999</v>
      </c>
      <c r="Q86" s="102">
        <v>2516.3180342390001</v>
      </c>
      <c r="R86" s="102">
        <v>92683.785245623993</v>
      </c>
      <c r="S86" s="104">
        <v>7132.7089791110002</v>
      </c>
      <c r="T86" s="163">
        <v>20207.926507460998</v>
      </c>
      <c r="U86" s="100">
        <v>795310.57042786258</v>
      </c>
      <c r="V86" s="100">
        <v>3330.3312720109993</v>
      </c>
      <c r="W86" s="100">
        <v>301575.69687228167</v>
      </c>
      <c r="X86" s="120">
        <v>57963.437702065326</v>
      </c>
      <c r="Y86" s="120">
        <v>24534.323082985338</v>
      </c>
      <c r="Z86" s="120">
        <v>37219.830853672996</v>
      </c>
      <c r="AA86" s="120">
        <v>48091.038969666326</v>
      </c>
      <c r="AB86" s="120">
        <v>133767.06626389167</v>
      </c>
      <c r="AC86" s="100">
        <v>156234.08464040267</v>
      </c>
      <c r="AD86" s="100">
        <v>312932.57946799073</v>
      </c>
      <c r="AE86" s="120">
        <v>70847.869829632007</v>
      </c>
      <c r="AF86" s="120">
        <v>102613.04511270701</v>
      </c>
      <c r="AG86" s="120">
        <v>15330.987223444667</v>
      </c>
      <c r="AH86" s="120">
        <v>7565.5705682646667</v>
      </c>
      <c r="AI86" s="120">
        <v>10708.069630761333</v>
      </c>
      <c r="AJ86" s="120">
        <v>2593.768930533</v>
      </c>
      <c r="AK86" s="120">
        <v>95562.740413940672</v>
      </c>
      <c r="AL86" s="120">
        <v>7710.5277587073333</v>
      </c>
      <c r="AM86" s="100">
        <v>21237.878175176669</v>
      </c>
      <c r="AN86" s="100">
        <v>5196011.5371786375</v>
      </c>
      <c r="AO86" s="100">
        <v>23922.816045938001</v>
      </c>
      <c r="AP86" s="100">
        <v>1683896.27154808</v>
      </c>
      <c r="AQ86" s="120">
        <v>593043.03799518698</v>
      </c>
      <c r="AR86" s="120">
        <v>202250.45871703897</v>
      </c>
      <c r="AS86" s="120">
        <v>100723.804572586</v>
      </c>
      <c r="AT86" s="120">
        <v>109880.52600265901</v>
      </c>
      <c r="AU86" s="120">
        <v>677998.4442606091</v>
      </c>
      <c r="AV86" s="100">
        <v>630549.11095979903</v>
      </c>
      <c r="AW86" s="100">
        <v>2480812.2442485788</v>
      </c>
      <c r="AX86" s="120">
        <v>610674.39374252199</v>
      </c>
      <c r="AY86" s="120">
        <v>806537.57369862997</v>
      </c>
      <c r="AZ86" s="120">
        <v>337083.26449949306</v>
      </c>
      <c r="BA86" s="120">
        <v>26118.590183541</v>
      </c>
      <c r="BB86" s="120">
        <v>36094.183753226003</v>
      </c>
      <c r="BC86" s="120">
        <v>17802.518221443002</v>
      </c>
      <c r="BD86" s="120">
        <v>535680.87227451103</v>
      </c>
      <c r="BE86" s="120">
        <v>110820.847875213</v>
      </c>
      <c r="BF86" s="100">
        <v>376831.09437624097</v>
      </c>
    </row>
    <row r="87" spans="1:58" x14ac:dyDescent="0.25">
      <c r="A87" s="37" t="s">
        <v>215</v>
      </c>
      <c r="B87" s="59">
        <v>794227.25389980501</v>
      </c>
      <c r="C87" s="74">
        <v>3382.8749793680004</v>
      </c>
      <c r="D87" s="74">
        <v>299553.75457740098</v>
      </c>
      <c r="E87" s="60">
        <v>56828.707920762005</v>
      </c>
      <c r="F87" s="61">
        <v>23788.808777459999</v>
      </c>
      <c r="G87" s="61">
        <v>36617.892322153995</v>
      </c>
      <c r="H87" s="61">
        <v>47681.035994879996</v>
      </c>
      <c r="I87" s="62">
        <v>134637.30956214503</v>
      </c>
      <c r="J87" s="74">
        <v>162224.565619348</v>
      </c>
      <c r="K87" s="74">
        <v>308374.680624242</v>
      </c>
      <c r="L87" s="60">
        <v>69345.123887887981</v>
      </c>
      <c r="M87" s="61">
        <v>100044.29634730601</v>
      </c>
      <c r="N87" s="61">
        <v>13605.769402854001</v>
      </c>
      <c r="O87" s="61">
        <v>7570.7229551669998</v>
      </c>
      <c r="P87" s="61">
        <v>10393.724933818001</v>
      </c>
      <c r="Q87" s="61">
        <v>2498.5888070759997</v>
      </c>
      <c r="R87" s="61">
        <v>97850.550847552993</v>
      </c>
      <c r="S87" s="63">
        <v>7065.9034425799991</v>
      </c>
      <c r="T87" s="162">
        <v>20691.378099445999</v>
      </c>
      <c r="U87" s="52">
        <v>803549.46509286028</v>
      </c>
      <c r="V87" s="52">
        <v>3299.8171948163331</v>
      </c>
      <c r="W87" s="52">
        <v>301912.18605639302</v>
      </c>
      <c r="X87" s="121">
        <v>58857.498102336664</v>
      </c>
      <c r="Y87" s="121">
        <v>24710.984867801668</v>
      </c>
      <c r="Z87" s="121">
        <v>36699.679921727664</v>
      </c>
      <c r="AA87" s="121">
        <v>48392.368384606998</v>
      </c>
      <c r="AB87" s="121">
        <v>133251.65477992001</v>
      </c>
      <c r="AC87" s="52">
        <v>158932.20722076134</v>
      </c>
      <c r="AD87" s="52">
        <v>317571.28394429863</v>
      </c>
      <c r="AE87" s="121">
        <v>71787.601787783671</v>
      </c>
      <c r="AF87" s="121">
        <v>103913.37611722633</v>
      </c>
      <c r="AG87" s="121">
        <v>15445.660539969334</v>
      </c>
      <c r="AH87" s="121">
        <v>7494.9800342689996</v>
      </c>
      <c r="AI87" s="121">
        <v>10540.351198577666</v>
      </c>
      <c r="AJ87" s="121">
        <v>2572.951197817667</v>
      </c>
      <c r="AK87" s="121">
        <v>98178.886412536012</v>
      </c>
      <c r="AL87" s="121">
        <v>7637.4766561189999</v>
      </c>
      <c r="AM87" s="52">
        <v>21833.970676590998</v>
      </c>
      <c r="AN87" s="53">
        <v>5364399.7545873225</v>
      </c>
      <c r="AO87" s="53">
        <v>24262.233131766996</v>
      </c>
      <c r="AP87" s="53">
        <v>1738444.3481330092</v>
      </c>
      <c r="AQ87" s="122">
        <v>615027.63990394701</v>
      </c>
      <c r="AR87" s="122">
        <v>204076.72564698203</v>
      </c>
      <c r="AS87" s="122">
        <v>104901.993754624</v>
      </c>
      <c r="AT87" s="122">
        <v>115145.1280044</v>
      </c>
      <c r="AU87" s="122">
        <v>699292.86082305596</v>
      </c>
      <c r="AV87" s="53">
        <v>664331.63059768686</v>
      </c>
      <c r="AW87" s="53">
        <v>2533761.571749975</v>
      </c>
      <c r="AX87" s="122">
        <v>633990.07305793103</v>
      </c>
      <c r="AY87" s="122">
        <v>826320.53995232796</v>
      </c>
      <c r="AZ87" s="122">
        <v>341515.53996923694</v>
      </c>
      <c r="BA87" s="122">
        <v>25712.089443644996</v>
      </c>
      <c r="BB87" s="122">
        <v>34005.418548225003</v>
      </c>
      <c r="BC87" s="122">
        <v>18893.538887233</v>
      </c>
      <c r="BD87" s="122">
        <v>541124.12314918404</v>
      </c>
      <c r="BE87" s="122">
        <v>112200.24874219199</v>
      </c>
      <c r="BF87" s="53">
        <v>403599.970974884</v>
      </c>
    </row>
    <row r="88" spans="1:58" x14ac:dyDescent="0.25">
      <c r="A88" s="37" t="s">
        <v>216</v>
      </c>
      <c r="B88" s="59">
        <v>791045.23871060996</v>
      </c>
      <c r="C88" s="74">
        <v>3419.441894521</v>
      </c>
      <c r="D88" s="74">
        <v>293591.72234698001</v>
      </c>
      <c r="E88" s="60">
        <v>56386.482576487993</v>
      </c>
      <c r="F88" s="61">
        <v>23183.437308857996</v>
      </c>
      <c r="G88" s="61">
        <v>36153.084267899998</v>
      </c>
      <c r="H88" s="61">
        <v>47015.658925995005</v>
      </c>
      <c r="I88" s="62">
        <v>130853.05926773901</v>
      </c>
      <c r="J88" s="74">
        <v>159271.52549312296</v>
      </c>
      <c r="K88" s="74">
        <v>313059.99776464497</v>
      </c>
      <c r="L88" s="60">
        <v>70440.717981499998</v>
      </c>
      <c r="M88" s="61">
        <v>101787.72842366902</v>
      </c>
      <c r="N88" s="61">
        <v>14007.932728173997</v>
      </c>
      <c r="O88" s="61">
        <v>7445.5035834329992</v>
      </c>
      <c r="P88" s="61">
        <v>10245.716652374002</v>
      </c>
      <c r="Q88" s="61">
        <v>2454.2434269509995</v>
      </c>
      <c r="R88" s="61">
        <v>99617.469915432986</v>
      </c>
      <c r="S88" s="63">
        <v>7060.6850531110013</v>
      </c>
      <c r="T88" s="162">
        <v>21702.551211340997</v>
      </c>
      <c r="U88" s="52">
        <v>794652.25784301106</v>
      </c>
      <c r="V88" s="52">
        <v>3411.624060942333</v>
      </c>
      <c r="W88" s="52">
        <v>294895.5435495823</v>
      </c>
      <c r="X88" s="121">
        <v>57590.654608832665</v>
      </c>
      <c r="Y88" s="121">
        <v>24110.227337667671</v>
      </c>
      <c r="Z88" s="121">
        <v>35859.038286595336</v>
      </c>
      <c r="AA88" s="121">
        <v>47242.474620531335</v>
      </c>
      <c r="AB88" s="121">
        <v>130093.14869595533</v>
      </c>
      <c r="AC88" s="52">
        <v>155472.27109660968</v>
      </c>
      <c r="AD88" s="52">
        <v>317510.21984540595</v>
      </c>
      <c r="AE88" s="121">
        <v>71081.394704872</v>
      </c>
      <c r="AF88" s="121">
        <v>102695.14472793399</v>
      </c>
      <c r="AG88" s="121">
        <v>15801.388347691332</v>
      </c>
      <c r="AH88" s="121">
        <v>7561.9148455709992</v>
      </c>
      <c r="AI88" s="121">
        <v>10341.078197831666</v>
      </c>
      <c r="AJ88" s="121">
        <v>2571.1195385836668</v>
      </c>
      <c r="AK88" s="121">
        <v>99813.162265953666</v>
      </c>
      <c r="AL88" s="121">
        <v>7645.0172169686666</v>
      </c>
      <c r="AM88" s="52">
        <v>23362.599290470669</v>
      </c>
      <c r="AN88" s="53">
        <v>5233020.637063317</v>
      </c>
      <c r="AO88" s="53">
        <v>27141.176800567002</v>
      </c>
      <c r="AP88" s="53">
        <v>1656764.2003444191</v>
      </c>
      <c r="AQ88" s="122">
        <v>582730.31363668398</v>
      </c>
      <c r="AR88" s="122">
        <v>195027.26695834304</v>
      </c>
      <c r="AS88" s="122">
        <v>101348.95148748701</v>
      </c>
      <c r="AT88" s="122">
        <v>109469.91461578899</v>
      </c>
      <c r="AU88" s="122">
        <v>668187.75364611601</v>
      </c>
      <c r="AV88" s="53">
        <v>628776.95276219398</v>
      </c>
      <c r="AW88" s="53">
        <v>2478371.0454802397</v>
      </c>
      <c r="AX88" s="122">
        <v>622666.073946374</v>
      </c>
      <c r="AY88" s="122">
        <v>792793.991646874</v>
      </c>
      <c r="AZ88" s="122">
        <v>344336.25826311699</v>
      </c>
      <c r="BA88" s="122">
        <v>26500.426703419005</v>
      </c>
      <c r="BB88" s="122">
        <v>36352.367706593002</v>
      </c>
      <c r="BC88" s="122">
        <v>18701.316459795999</v>
      </c>
      <c r="BD88" s="122">
        <v>522155.78342219896</v>
      </c>
      <c r="BE88" s="122">
        <v>114864.82733186799</v>
      </c>
      <c r="BF88" s="53">
        <v>441967.261675897</v>
      </c>
    </row>
    <row r="89" spans="1:58" x14ac:dyDescent="0.25">
      <c r="A89" s="37" t="s">
        <v>217</v>
      </c>
      <c r="B89" s="59">
        <v>786529.91457665199</v>
      </c>
      <c r="C89" s="74">
        <v>3349.5106230370002</v>
      </c>
      <c r="D89" s="74">
        <v>286293.51149101299</v>
      </c>
      <c r="E89" s="60">
        <v>56425.754043576999</v>
      </c>
      <c r="F89" s="61">
        <v>23420.940086352999</v>
      </c>
      <c r="G89" s="61">
        <v>34068.012509402004</v>
      </c>
      <c r="H89" s="61">
        <v>43673.218664370004</v>
      </c>
      <c r="I89" s="62">
        <v>128705.58618731101</v>
      </c>
      <c r="J89" s="74">
        <v>160480.32783067002</v>
      </c>
      <c r="K89" s="74">
        <v>314748.31195280497</v>
      </c>
      <c r="L89" s="60">
        <v>69188.223052344008</v>
      </c>
      <c r="M89" s="61">
        <v>102230.74546875301</v>
      </c>
      <c r="N89" s="61">
        <v>13892.752605043999</v>
      </c>
      <c r="O89" s="61">
        <v>7631.4355250549988</v>
      </c>
      <c r="P89" s="61">
        <v>9493.0466721200009</v>
      </c>
      <c r="Q89" s="61">
        <v>2462.0060933750001</v>
      </c>
      <c r="R89" s="61">
        <v>102882.16508223501</v>
      </c>
      <c r="S89" s="63">
        <v>6967.9374538790007</v>
      </c>
      <c r="T89" s="162">
        <v>21658.252679126999</v>
      </c>
      <c r="U89" s="52">
        <v>789995.4042359317</v>
      </c>
      <c r="V89" s="52">
        <v>3378.8065734436664</v>
      </c>
      <c r="W89" s="52">
        <v>287956.10520712403</v>
      </c>
      <c r="X89" s="121">
        <v>57315.666823554668</v>
      </c>
      <c r="Y89" s="121">
        <v>24113.073209505335</v>
      </c>
      <c r="Z89" s="121">
        <v>34383.445751528663</v>
      </c>
      <c r="AA89" s="121">
        <v>44429.09973803733</v>
      </c>
      <c r="AB89" s="121">
        <v>127714.81968449801</v>
      </c>
      <c r="AC89" s="52">
        <v>153161.62830662698</v>
      </c>
      <c r="AD89" s="52">
        <v>321482.27534069697</v>
      </c>
      <c r="AE89" s="121">
        <v>70813.719670237988</v>
      </c>
      <c r="AF89" s="121">
        <v>104051.30712981433</v>
      </c>
      <c r="AG89" s="121">
        <v>15626.366256064</v>
      </c>
      <c r="AH89" s="121">
        <v>7805.4635592706682</v>
      </c>
      <c r="AI89" s="121">
        <v>10159.983245941667</v>
      </c>
      <c r="AJ89" s="121">
        <v>2600.9097614843336</v>
      </c>
      <c r="AK89" s="121">
        <v>102959.62718540498</v>
      </c>
      <c r="AL89" s="121">
        <v>7464.8985324790001</v>
      </c>
      <c r="AM89" s="52">
        <v>24016.58880804</v>
      </c>
      <c r="AN89" s="53">
        <v>5187378.5611587865</v>
      </c>
      <c r="AO89" s="53">
        <v>26443.823358754002</v>
      </c>
      <c r="AP89" s="53">
        <v>1633668.8795294177</v>
      </c>
      <c r="AQ89" s="122">
        <v>576580.79510299489</v>
      </c>
      <c r="AR89" s="122">
        <v>193166.34957186098</v>
      </c>
      <c r="AS89" s="122">
        <v>103407.17534236799</v>
      </c>
      <c r="AT89" s="122">
        <v>106853.18667318299</v>
      </c>
      <c r="AU89" s="122">
        <v>653661.37283901102</v>
      </c>
      <c r="AV89" s="53">
        <v>636150.75093050301</v>
      </c>
      <c r="AW89" s="53">
        <v>2441052.407807196</v>
      </c>
      <c r="AX89" s="122">
        <v>614718.98396692099</v>
      </c>
      <c r="AY89" s="122">
        <v>791299.44007306197</v>
      </c>
      <c r="AZ89" s="122">
        <v>341122.11445555999</v>
      </c>
      <c r="BA89" s="122">
        <v>27142.783707812996</v>
      </c>
      <c r="BB89" s="122">
        <v>30339.006430718997</v>
      </c>
      <c r="BC89" s="122">
        <v>18185.780691456996</v>
      </c>
      <c r="BD89" s="122">
        <v>512446.61151088803</v>
      </c>
      <c r="BE89" s="122">
        <v>105797.68697077601</v>
      </c>
      <c r="BF89" s="53">
        <v>450062.69953291601</v>
      </c>
    </row>
    <row r="90" spans="1:58" s="106" customFormat="1" x14ac:dyDescent="0.25">
      <c r="A90" s="98" t="s">
        <v>218</v>
      </c>
      <c r="B90" s="99">
        <v>765661.01634441805</v>
      </c>
      <c r="C90" s="100">
        <v>3273.4275024109998</v>
      </c>
      <c r="D90" s="100">
        <v>272603.87749446096</v>
      </c>
      <c r="E90" s="101">
        <v>55863.598817385995</v>
      </c>
      <c r="F90" s="102">
        <v>23232.620316343</v>
      </c>
      <c r="G90" s="102">
        <v>32208.615962611002</v>
      </c>
      <c r="H90" s="102">
        <v>39499.685159651002</v>
      </c>
      <c r="I90" s="103">
        <v>121799.35723846998</v>
      </c>
      <c r="J90" s="100">
        <v>151194.23649957002</v>
      </c>
      <c r="K90" s="100">
        <v>315947.98831252003</v>
      </c>
      <c r="L90" s="101">
        <v>69190.294815201996</v>
      </c>
      <c r="M90" s="102">
        <v>103208.472176215</v>
      </c>
      <c r="N90" s="102">
        <v>13232.909571015</v>
      </c>
      <c r="O90" s="102">
        <v>7905.6203067049992</v>
      </c>
      <c r="P90" s="102">
        <v>9484.1527992969986</v>
      </c>
      <c r="Q90" s="102">
        <v>2595.8563168790006</v>
      </c>
      <c r="R90" s="102">
        <v>103383.24815830603</v>
      </c>
      <c r="S90" s="104">
        <v>6947.4341689009989</v>
      </c>
      <c r="T90" s="163">
        <v>22641.486535455999</v>
      </c>
      <c r="U90" s="100">
        <v>791434.64180679235</v>
      </c>
      <c r="V90" s="100">
        <v>3247.7419032523335</v>
      </c>
      <c r="W90" s="100">
        <v>280808.34448330634</v>
      </c>
      <c r="X90" s="120">
        <v>57754.976288404338</v>
      </c>
      <c r="Y90" s="120">
        <v>24133.850859482332</v>
      </c>
      <c r="Z90" s="120">
        <v>32834.03111737033</v>
      </c>
      <c r="AA90" s="120">
        <v>41555.744596423661</v>
      </c>
      <c r="AB90" s="120">
        <v>124529.74162162567</v>
      </c>
      <c r="AC90" s="100">
        <v>156889.38980253998</v>
      </c>
      <c r="AD90" s="100">
        <v>326371.69197272463</v>
      </c>
      <c r="AE90" s="120">
        <v>71022.971534251657</v>
      </c>
      <c r="AF90" s="120">
        <v>105624.54046987866</v>
      </c>
      <c r="AG90" s="120">
        <v>15513.408478334668</v>
      </c>
      <c r="AH90" s="120">
        <v>8030.9707995253329</v>
      </c>
      <c r="AI90" s="120">
        <v>9595.5064641893332</v>
      </c>
      <c r="AJ90" s="120">
        <v>2601.0733422496664</v>
      </c>
      <c r="AK90" s="120">
        <v>106311.29824723532</v>
      </c>
      <c r="AL90" s="120">
        <v>7671.9226370600009</v>
      </c>
      <c r="AM90" s="100">
        <v>24117.473644969006</v>
      </c>
      <c r="AN90" s="100">
        <v>5146375.848619381</v>
      </c>
      <c r="AO90" s="100">
        <v>24630.877507066998</v>
      </c>
      <c r="AP90" s="100">
        <v>1586764.603441128</v>
      </c>
      <c r="AQ90" s="120">
        <v>578354.79237750091</v>
      </c>
      <c r="AR90" s="120">
        <v>191391.45176565199</v>
      </c>
      <c r="AS90" s="120">
        <v>95877.579036184005</v>
      </c>
      <c r="AT90" s="120">
        <v>98958.022397150999</v>
      </c>
      <c r="AU90" s="120">
        <v>622182.75786463998</v>
      </c>
      <c r="AV90" s="100">
        <v>609411.41487281001</v>
      </c>
      <c r="AW90" s="100">
        <v>2452685.3702747631</v>
      </c>
      <c r="AX90" s="120">
        <v>611795.32384870504</v>
      </c>
      <c r="AY90" s="120">
        <v>795301.83861414297</v>
      </c>
      <c r="AZ90" s="120">
        <v>348093.98268659797</v>
      </c>
      <c r="BA90" s="120">
        <v>26682.970136996999</v>
      </c>
      <c r="BB90" s="120">
        <v>27786.547520167998</v>
      </c>
      <c r="BC90" s="120">
        <v>17302.110574580001</v>
      </c>
      <c r="BD90" s="120">
        <v>509844.71982943697</v>
      </c>
      <c r="BE90" s="120">
        <v>115877.877064135</v>
      </c>
      <c r="BF90" s="100">
        <v>472883.58252361295</v>
      </c>
    </row>
    <row r="91" spans="1:58" x14ac:dyDescent="0.25">
      <c r="A91" s="37" t="s">
        <v>219</v>
      </c>
      <c r="B91" s="59">
        <v>471512.74086341198</v>
      </c>
      <c r="C91" s="74">
        <v>2451.3638314180002</v>
      </c>
      <c r="D91" s="74">
        <v>174879.20658607798</v>
      </c>
      <c r="E91" s="60">
        <v>47918.575196276986</v>
      </c>
      <c r="F91" s="61">
        <v>16025.471554867998</v>
      </c>
      <c r="G91" s="61">
        <v>19172.340297718001</v>
      </c>
      <c r="H91" s="61">
        <v>25932.724881705999</v>
      </c>
      <c r="I91" s="62">
        <v>65830.09465550899</v>
      </c>
      <c r="J91" s="74">
        <v>59459.835903244995</v>
      </c>
      <c r="K91" s="74">
        <v>216581.09945849798</v>
      </c>
      <c r="L91" s="60">
        <v>46757.297629132998</v>
      </c>
      <c r="M91" s="61">
        <v>70421.025862486989</v>
      </c>
      <c r="N91" s="61">
        <v>2682.7281018839999</v>
      </c>
      <c r="O91" s="61">
        <v>5441.6604800589994</v>
      </c>
      <c r="P91" s="61">
        <v>7346.0281609080002</v>
      </c>
      <c r="Q91" s="61">
        <v>1543.1391824459997</v>
      </c>
      <c r="R91" s="61">
        <v>78952.088327506004</v>
      </c>
      <c r="S91" s="63">
        <v>3437.1317140749998</v>
      </c>
      <c r="T91" s="162">
        <v>18141.235084172997</v>
      </c>
      <c r="U91" s="52">
        <v>742322.4585467641</v>
      </c>
      <c r="V91" s="52">
        <v>3058.3377021693327</v>
      </c>
      <c r="W91" s="52">
        <v>261505.99121042903</v>
      </c>
      <c r="X91" s="121">
        <v>56371.328742714664</v>
      </c>
      <c r="Y91" s="121">
        <v>23313.305723661335</v>
      </c>
      <c r="Z91" s="121">
        <v>29889.566769422003</v>
      </c>
      <c r="AA91" s="121">
        <v>37707.532429302002</v>
      </c>
      <c r="AB91" s="121">
        <v>114224.257545329</v>
      </c>
      <c r="AC91" s="52">
        <v>141016.7585825953</v>
      </c>
      <c r="AD91" s="52">
        <v>312557.01268249896</v>
      </c>
      <c r="AE91" s="121">
        <v>68332.700231620998</v>
      </c>
      <c r="AF91" s="121">
        <v>100813.96174253667</v>
      </c>
      <c r="AG91" s="121">
        <v>13470.445029510332</v>
      </c>
      <c r="AH91" s="121">
        <v>7465.8978950286664</v>
      </c>
      <c r="AI91" s="121">
        <v>9218.5864938913346</v>
      </c>
      <c r="AJ91" s="121">
        <v>2485.2278232379999</v>
      </c>
      <c r="AK91" s="121">
        <v>103952.30009893898</v>
      </c>
      <c r="AL91" s="121">
        <v>6817.8933677340001</v>
      </c>
      <c r="AM91" s="52">
        <v>24184.358369071328</v>
      </c>
      <c r="AN91" s="53">
        <v>4789337.3181881281</v>
      </c>
      <c r="AO91" s="53">
        <v>22299.293597288997</v>
      </c>
      <c r="AP91" s="53">
        <v>1514171.5418806751</v>
      </c>
      <c r="AQ91" s="122">
        <v>562211.31551384204</v>
      </c>
      <c r="AR91" s="122">
        <v>190093.585857169</v>
      </c>
      <c r="AS91" s="122">
        <v>89075.820012890996</v>
      </c>
      <c r="AT91" s="122">
        <v>92255.495434387005</v>
      </c>
      <c r="AU91" s="122">
        <v>580535.32506238599</v>
      </c>
      <c r="AV91" s="53">
        <v>540324.219778192</v>
      </c>
      <c r="AW91" s="53">
        <v>2237920.8466230067</v>
      </c>
      <c r="AX91" s="122">
        <v>574447.02266151505</v>
      </c>
      <c r="AY91" s="122">
        <v>739717.17689542205</v>
      </c>
      <c r="AZ91" s="122">
        <v>299294.49821258103</v>
      </c>
      <c r="BA91" s="122">
        <v>24131.616401611001</v>
      </c>
      <c r="BB91" s="122">
        <v>24988.888513309001</v>
      </c>
      <c r="BC91" s="122">
        <v>16220.822501302999</v>
      </c>
      <c r="BD91" s="122">
        <v>456667.22085449501</v>
      </c>
      <c r="BE91" s="122">
        <v>102453.60058277099</v>
      </c>
      <c r="BF91" s="53">
        <v>474621.41630896501</v>
      </c>
    </row>
    <row r="92" spans="1:58" x14ac:dyDescent="0.25">
      <c r="A92" s="37" t="s">
        <v>220</v>
      </c>
      <c r="B92" s="59">
        <v>577500.74902492203</v>
      </c>
      <c r="C92" s="74">
        <v>3145.2448881060009</v>
      </c>
      <c r="D92" s="74">
        <v>189701.65567510697</v>
      </c>
      <c r="E92" s="60">
        <v>48856.462426867991</v>
      </c>
      <c r="F92" s="61">
        <v>19284.799011049996</v>
      </c>
      <c r="G92" s="61">
        <v>22467.915069280003</v>
      </c>
      <c r="H92" s="61">
        <v>20820.881156126001</v>
      </c>
      <c r="I92" s="62">
        <v>78271.598011782989</v>
      </c>
      <c r="J92" s="74">
        <v>115462.18449195199</v>
      </c>
      <c r="K92" s="74">
        <v>248358.55401168199</v>
      </c>
      <c r="L92" s="60">
        <v>53980.767404091996</v>
      </c>
      <c r="M92" s="61">
        <v>87091.870544498001</v>
      </c>
      <c r="N92" s="61">
        <v>2301.8498036350002</v>
      </c>
      <c r="O92" s="61">
        <v>5581.7399557649996</v>
      </c>
      <c r="P92" s="61">
        <v>6148.1629442089989</v>
      </c>
      <c r="Q92" s="61">
        <v>1989.6457655900003</v>
      </c>
      <c r="R92" s="61">
        <v>87554.062127652011</v>
      </c>
      <c r="S92" s="63">
        <v>3710.4554662410001</v>
      </c>
      <c r="T92" s="162">
        <v>20833.109958074998</v>
      </c>
      <c r="U92" s="52">
        <v>464036.53690473101</v>
      </c>
      <c r="V92" s="52">
        <v>2984.2350831466665</v>
      </c>
      <c r="W92" s="52">
        <v>160095.83177715234</v>
      </c>
      <c r="X92" s="121">
        <v>47781.796459831668</v>
      </c>
      <c r="Y92" s="121">
        <v>16006.377528157</v>
      </c>
      <c r="Z92" s="121">
        <v>17525.113617665669</v>
      </c>
      <c r="AA92" s="121">
        <v>18284.279331146663</v>
      </c>
      <c r="AB92" s="121">
        <v>60498.26484035133</v>
      </c>
      <c r="AC92" s="52">
        <v>62510.747204496001</v>
      </c>
      <c r="AD92" s="52">
        <v>219180.19416781166</v>
      </c>
      <c r="AE92" s="121">
        <v>46048.784744049663</v>
      </c>
      <c r="AF92" s="121">
        <v>75681.912572482324</v>
      </c>
      <c r="AG92" s="121">
        <v>1940.4952863649999</v>
      </c>
      <c r="AH92" s="121">
        <v>4788.4587762199999</v>
      </c>
      <c r="AI92" s="121">
        <v>5788.6349022556651</v>
      </c>
      <c r="AJ92" s="121">
        <v>1552.0114370126666</v>
      </c>
      <c r="AK92" s="121">
        <v>80458.994184271331</v>
      </c>
      <c r="AL92" s="121">
        <v>2920.9022651550004</v>
      </c>
      <c r="AM92" s="52">
        <v>19265.528672124336</v>
      </c>
      <c r="AN92" s="53">
        <v>2822670.4145973469</v>
      </c>
      <c r="AO92" s="53">
        <v>21104.933684137999</v>
      </c>
      <c r="AP92" s="53">
        <v>990202.93016846012</v>
      </c>
      <c r="AQ92" s="122">
        <v>427706.17310744803</v>
      </c>
      <c r="AR92" s="122">
        <v>142305.77496279302</v>
      </c>
      <c r="AS92" s="122">
        <v>61352.481782002993</v>
      </c>
      <c r="AT92" s="122">
        <v>34198.364827422003</v>
      </c>
      <c r="AU92" s="122">
        <v>324640.13548879401</v>
      </c>
      <c r="AV92" s="53">
        <v>311719.69878225098</v>
      </c>
      <c r="AW92" s="53">
        <v>1183023.119015276</v>
      </c>
      <c r="AX92" s="122">
        <v>348522.16613164102</v>
      </c>
      <c r="AY92" s="122">
        <v>526781.13729361899</v>
      </c>
      <c r="AZ92" s="122">
        <v>24810.149261566003</v>
      </c>
      <c r="BA92" s="122">
        <v>12985.366809224</v>
      </c>
      <c r="BB92" s="122">
        <v>11726.261041636</v>
      </c>
      <c r="BC92" s="122">
        <v>7418.3155157450001</v>
      </c>
      <c r="BD92" s="122">
        <v>223472.56814990297</v>
      </c>
      <c r="BE92" s="122">
        <v>27307.154811941997</v>
      </c>
      <c r="BF92" s="53">
        <v>316619.73294722196</v>
      </c>
    </row>
    <row r="93" spans="1:58" x14ac:dyDescent="0.25">
      <c r="A93" s="37" t="s">
        <v>221</v>
      </c>
      <c r="B93" s="59">
        <v>702196.86026303191</v>
      </c>
      <c r="C93" s="74">
        <v>3451.3203555829996</v>
      </c>
      <c r="D93" s="74">
        <v>239550.80413185497</v>
      </c>
      <c r="E93" s="60">
        <v>54969.227311399001</v>
      </c>
      <c r="F93" s="61">
        <v>21809.704002841998</v>
      </c>
      <c r="G93" s="61">
        <v>27398.807671085997</v>
      </c>
      <c r="H93" s="61">
        <v>29919.663394446005</v>
      </c>
      <c r="I93" s="62">
        <v>105453.40175208199</v>
      </c>
      <c r="J93" s="74">
        <v>141098.87411201498</v>
      </c>
      <c r="K93" s="74">
        <v>292553.44686363701</v>
      </c>
      <c r="L93" s="60">
        <v>65530.573942583003</v>
      </c>
      <c r="M93" s="61">
        <v>105051.12883395703</v>
      </c>
      <c r="N93" s="61">
        <v>6134.2684507310005</v>
      </c>
      <c r="O93" s="61">
        <v>6778.6954113349993</v>
      </c>
      <c r="P93" s="61">
        <v>7200.8937786230008</v>
      </c>
      <c r="Q93" s="61">
        <v>2274.4845299249996</v>
      </c>
      <c r="R93" s="61">
        <v>93891.557200876981</v>
      </c>
      <c r="S93" s="63">
        <v>5691.8447156060001</v>
      </c>
      <c r="T93" s="162">
        <v>25542.414799942002</v>
      </c>
      <c r="U93" s="52">
        <v>678701.39007620933</v>
      </c>
      <c r="V93" s="52">
        <v>3561.3103680296667</v>
      </c>
      <c r="W93" s="52">
        <v>224990.04078404335</v>
      </c>
      <c r="X93" s="121">
        <v>53981.29751483634</v>
      </c>
      <c r="Y93" s="121">
        <v>21471.46128164</v>
      </c>
      <c r="Z93" s="121">
        <v>25712.588529590663</v>
      </c>
      <c r="AA93" s="121">
        <v>26020.27154983467</v>
      </c>
      <c r="AB93" s="121">
        <v>97804.421908141652</v>
      </c>
      <c r="AC93" s="52">
        <v>136285.49492361068</v>
      </c>
      <c r="AD93" s="52">
        <v>287973.85252547101</v>
      </c>
      <c r="AE93" s="121">
        <v>65381.016895861343</v>
      </c>
      <c r="AF93" s="121">
        <v>100421.72192673034</v>
      </c>
      <c r="AG93" s="121">
        <v>6450.3558039356676</v>
      </c>
      <c r="AH93" s="121">
        <v>6407.4760233819989</v>
      </c>
      <c r="AI93" s="121">
        <v>7097.1841357809999</v>
      </c>
      <c r="AJ93" s="121">
        <v>2344.7552738316663</v>
      </c>
      <c r="AK93" s="121">
        <v>94537.361310887019</v>
      </c>
      <c r="AL93" s="121">
        <v>5333.9811550620007</v>
      </c>
      <c r="AM93" s="52">
        <v>25890.691475054671</v>
      </c>
      <c r="AN93" s="53">
        <v>4440450.7809335701</v>
      </c>
      <c r="AO93" s="53">
        <v>26868.904062559002</v>
      </c>
      <c r="AP93" s="53">
        <v>1443048.042890219</v>
      </c>
      <c r="AQ93" s="122">
        <v>533400.75366026803</v>
      </c>
      <c r="AR93" s="122">
        <v>189105.15421427399</v>
      </c>
      <c r="AS93" s="122">
        <v>90780.401319957004</v>
      </c>
      <c r="AT93" s="122">
        <v>92189.9285428</v>
      </c>
      <c r="AU93" s="122">
        <v>537571.80515292007</v>
      </c>
      <c r="AV93" s="53">
        <v>571708.66990976292</v>
      </c>
      <c r="AW93" s="53">
        <v>1922746.0437351449</v>
      </c>
      <c r="AX93" s="122">
        <v>562151.97263402399</v>
      </c>
      <c r="AY93" s="122">
        <v>728049.71547844599</v>
      </c>
      <c r="AZ93" s="122">
        <v>131412.610864933</v>
      </c>
      <c r="BA93" s="122">
        <v>21457.378730345001</v>
      </c>
      <c r="BB93" s="122">
        <v>19823.639621197999</v>
      </c>
      <c r="BC93" s="122">
        <v>14799.358005598002</v>
      </c>
      <c r="BD93" s="122">
        <v>382125.22945355996</v>
      </c>
      <c r="BE93" s="122">
        <v>62926.138947040999</v>
      </c>
      <c r="BF93" s="53">
        <v>476079.12033588497</v>
      </c>
    </row>
    <row r="94" spans="1:58" s="106" customFormat="1" x14ac:dyDescent="0.25">
      <c r="A94" s="98" t="s">
        <v>222</v>
      </c>
      <c r="B94" s="99">
        <v>721142.98108266806</v>
      </c>
      <c r="C94" s="100">
        <v>3225.7074863740008</v>
      </c>
      <c r="D94" s="100">
        <v>245568.14784940198</v>
      </c>
      <c r="E94" s="101">
        <v>51557.992482686997</v>
      </c>
      <c r="F94" s="102">
        <v>22308.146333966004</v>
      </c>
      <c r="G94" s="102">
        <v>29444.040718427001</v>
      </c>
      <c r="H94" s="102">
        <v>29188.978274570007</v>
      </c>
      <c r="I94" s="103">
        <v>113068.99003975198</v>
      </c>
      <c r="J94" s="100">
        <v>144660.726977963</v>
      </c>
      <c r="K94" s="100">
        <v>300899.50101700402</v>
      </c>
      <c r="L94" s="101">
        <v>64148.278002852006</v>
      </c>
      <c r="M94" s="102">
        <v>114553.18596553004</v>
      </c>
      <c r="N94" s="102">
        <v>4067.1878562259999</v>
      </c>
      <c r="O94" s="102">
        <v>7229.8001146590004</v>
      </c>
      <c r="P94" s="102">
        <v>7363.1162187579994</v>
      </c>
      <c r="Q94" s="102">
        <v>2272.2908027550002</v>
      </c>
      <c r="R94" s="102">
        <v>96672.029556915979</v>
      </c>
      <c r="S94" s="104">
        <v>4593.6124993079993</v>
      </c>
      <c r="T94" s="163">
        <v>26788.897751925</v>
      </c>
      <c r="U94" s="100">
        <v>719996.74733239168</v>
      </c>
      <c r="V94" s="100">
        <v>3216.9794700139996</v>
      </c>
      <c r="W94" s="100">
        <v>245095.55832511067</v>
      </c>
      <c r="X94" s="120">
        <v>53355.828535970002</v>
      </c>
      <c r="Y94" s="120">
        <v>22856.608389431665</v>
      </c>
      <c r="Z94" s="120">
        <v>29019.468280211</v>
      </c>
      <c r="AA94" s="120">
        <v>30460.041545926666</v>
      </c>
      <c r="AB94" s="120">
        <v>109403.61157357134</v>
      </c>
      <c r="AC94" s="100">
        <v>140975.861907913</v>
      </c>
      <c r="AD94" s="100">
        <v>301652.61397935834</v>
      </c>
      <c r="AE94" s="120">
        <v>63575.892652451672</v>
      </c>
      <c r="AF94" s="120">
        <v>114002.43178654001</v>
      </c>
      <c r="AG94" s="120">
        <v>5342.3256220800004</v>
      </c>
      <c r="AH94" s="120">
        <v>7118.9891091923337</v>
      </c>
      <c r="AI94" s="120">
        <v>7441.8125963890006</v>
      </c>
      <c r="AJ94" s="120">
        <v>2322.3212709563336</v>
      </c>
      <c r="AK94" s="120">
        <v>96980.260405394671</v>
      </c>
      <c r="AL94" s="120">
        <v>4868.5805363543332</v>
      </c>
      <c r="AM94" s="100">
        <v>29055.733649995673</v>
      </c>
      <c r="AN94" s="100">
        <v>4556685.8858555006</v>
      </c>
      <c r="AO94" s="100">
        <v>23394.558906436003</v>
      </c>
      <c r="AP94" s="100">
        <v>1510617.015084784</v>
      </c>
      <c r="AQ94" s="120">
        <v>523047.54386357503</v>
      </c>
      <c r="AR94" s="120">
        <v>189026.08473870301</v>
      </c>
      <c r="AS94" s="120">
        <v>103148.457780215</v>
      </c>
      <c r="AT94" s="120">
        <v>108959.72094605501</v>
      </c>
      <c r="AU94" s="120">
        <v>586435.20775623596</v>
      </c>
      <c r="AV94" s="100">
        <v>596820.948634687</v>
      </c>
      <c r="AW94" s="100">
        <v>1893600.0374725449</v>
      </c>
      <c r="AX94" s="120">
        <v>530094.58700355596</v>
      </c>
      <c r="AY94" s="120">
        <v>787854.05300502607</v>
      </c>
      <c r="AZ94" s="120">
        <v>73590.239790234002</v>
      </c>
      <c r="BA94" s="120">
        <v>22416.082195024002</v>
      </c>
      <c r="BB94" s="120">
        <v>19369.846598476001</v>
      </c>
      <c r="BC94" s="120">
        <v>11155.675319599999</v>
      </c>
      <c r="BD94" s="120">
        <v>401560.30639095698</v>
      </c>
      <c r="BE94" s="120">
        <v>47559.247169672002</v>
      </c>
      <c r="BF94" s="100">
        <v>532253.32575704902</v>
      </c>
    </row>
    <row r="95" spans="1:58" x14ac:dyDescent="0.25">
      <c r="A95" s="37" t="s">
        <v>223</v>
      </c>
      <c r="B95" s="59">
        <v>742065.987541807</v>
      </c>
      <c r="C95" s="74">
        <v>3532.2082194819995</v>
      </c>
      <c r="D95" s="74">
        <v>254547.64513399702</v>
      </c>
      <c r="E95" s="60">
        <v>55350.011749518999</v>
      </c>
      <c r="F95" s="61">
        <v>22976.280507811</v>
      </c>
      <c r="G95" s="61">
        <v>30860.548432637006</v>
      </c>
      <c r="H95" s="61">
        <v>28499.044566188</v>
      </c>
      <c r="I95" s="62">
        <v>116861.75987784202</v>
      </c>
      <c r="J95" s="74">
        <v>148763.00094248899</v>
      </c>
      <c r="K95" s="74">
        <v>306182.34999418398</v>
      </c>
      <c r="L95" s="60">
        <v>66411.834320476002</v>
      </c>
      <c r="M95" s="61">
        <v>114193.47068580998</v>
      </c>
      <c r="N95" s="61">
        <v>5066.2729593679996</v>
      </c>
      <c r="O95" s="61">
        <v>6632.2660300919988</v>
      </c>
      <c r="P95" s="61">
        <v>7134.7854350769994</v>
      </c>
      <c r="Q95" s="61">
        <v>2426.0412536599997</v>
      </c>
      <c r="R95" s="61">
        <v>99868.924499400004</v>
      </c>
      <c r="S95" s="63">
        <v>4448.7548103009995</v>
      </c>
      <c r="T95" s="162">
        <v>29040.783251655001</v>
      </c>
      <c r="U95" s="52">
        <v>738016.80766321754</v>
      </c>
      <c r="V95" s="52">
        <v>3378.2798246049992</v>
      </c>
      <c r="W95" s="52">
        <v>250362.51790276266</v>
      </c>
      <c r="X95" s="121">
        <v>54637.829206087998</v>
      </c>
      <c r="Y95" s="121">
        <v>23575.938390071999</v>
      </c>
      <c r="Z95" s="121">
        <v>29857.040994384664</v>
      </c>
      <c r="AA95" s="121">
        <v>28633.151000018999</v>
      </c>
      <c r="AB95" s="121">
        <v>113658.55831219901</v>
      </c>
      <c r="AC95" s="52">
        <v>145932.91015025167</v>
      </c>
      <c r="AD95" s="52">
        <v>308518.85558452766</v>
      </c>
      <c r="AE95" s="121">
        <v>66609.793759068998</v>
      </c>
      <c r="AF95" s="121">
        <v>114553.33767185634</v>
      </c>
      <c r="AG95" s="121">
        <v>5834.4601380316672</v>
      </c>
      <c r="AH95" s="121">
        <v>6803.4341222206667</v>
      </c>
      <c r="AI95" s="121">
        <v>7216.4094620226651</v>
      </c>
      <c r="AJ95" s="121">
        <v>2465.8908838216666</v>
      </c>
      <c r="AK95" s="121">
        <v>100553.235991753</v>
      </c>
      <c r="AL95" s="121">
        <v>4482.2935557526662</v>
      </c>
      <c r="AM95" s="52">
        <v>29824.244201070334</v>
      </c>
      <c r="AN95" s="53">
        <v>4676263.4153561471</v>
      </c>
      <c r="AO95" s="53">
        <v>24813.581188987999</v>
      </c>
      <c r="AP95" s="53">
        <v>1541724.1991301011</v>
      </c>
      <c r="AQ95" s="122">
        <v>536597.15131364507</v>
      </c>
      <c r="AR95" s="122">
        <v>196121.153193918</v>
      </c>
      <c r="AS95" s="122">
        <v>105198.81011876801</v>
      </c>
      <c r="AT95" s="122">
        <v>105013.68948511001</v>
      </c>
      <c r="AU95" s="122">
        <v>598793.39501866</v>
      </c>
      <c r="AV95" s="53">
        <v>615442.93476706801</v>
      </c>
      <c r="AW95" s="53">
        <v>1943315.9712092169</v>
      </c>
      <c r="AX95" s="122">
        <v>555723.01091904007</v>
      </c>
      <c r="AY95" s="122">
        <v>792963.68764676503</v>
      </c>
      <c r="AZ95" s="122">
        <v>73425.174707118</v>
      </c>
      <c r="BA95" s="122">
        <v>22342.107638293</v>
      </c>
      <c r="BB95" s="122">
        <v>18443.512567736001</v>
      </c>
      <c r="BC95" s="122">
        <v>13106.620821905999</v>
      </c>
      <c r="BD95" s="122">
        <v>423346.07224368106</v>
      </c>
      <c r="BE95" s="122">
        <v>43965.784664678002</v>
      </c>
      <c r="BF95" s="53">
        <v>550966.72906077292</v>
      </c>
    </row>
    <row r="96" spans="1:58" x14ac:dyDescent="0.25">
      <c r="A96" s="37" t="s">
        <v>224</v>
      </c>
      <c r="B96" s="59">
        <v>768605.3633405579</v>
      </c>
      <c r="C96" s="74">
        <v>3938.6051383149993</v>
      </c>
      <c r="D96" s="74">
        <v>260932.84421133299</v>
      </c>
      <c r="E96" s="60">
        <v>56396.115256498</v>
      </c>
      <c r="F96" s="61">
        <v>22262.618637203996</v>
      </c>
      <c r="G96" s="61">
        <v>32837.245242940997</v>
      </c>
      <c r="H96" s="61">
        <v>29223.591113379003</v>
      </c>
      <c r="I96" s="62">
        <v>120213.273961311</v>
      </c>
      <c r="J96" s="74">
        <v>145095.80003938198</v>
      </c>
      <c r="K96" s="74">
        <v>329326.71738210798</v>
      </c>
      <c r="L96" s="60">
        <v>68205.392193292006</v>
      </c>
      <c r="M96" s="61">
        <v>118179.685098335</v>
      </c>
      <c r="N96" s="61">
        <v>7103.3591572530004</v>
      </c>
      <c r="O96" s="61">
        <v>6650.6429080009993</v>
      </c>
      <c r="P96" s="61">
        <v>7591.4226662519995</v>
      </c>
      <c r="Q96" s="61">
        <v>2531.9614929769996</v>
      </c>
      <c r="R96" s="61">
        <v>113507.93614364798</v>
      </c>
      <c r="S96" s="63">
        <v>5556.3177223499997</v>
      </c>
      <c r="T96" s="162">
        <v>29311.396569419998</v>
      </c>
      <c r="U96" s="52">
        <v>764531.14897906268</v>
      </c>
      <c r="V96" s="52">
        <v>3642.8846417679997</v>
      </c>
      <c r="W96" s="52">
        <v>261313.84583750903</v>
      </c>
      <c r="X96" s="121">
        <v>57457.304543232</v>
      </c>
      <c r="Y96" s="121">
        <v>23602.78184875067</v>
      </c>
      <c r="Z96" s="121">
        <v>32072.427062115003</v>
      </c>
      <c r="AA96" s="121">
        <v>29331.175034096668</v>
      </c>
      <c r="AB96" s="121">
        <v>118850.15734931466</v>
      </c>
      <c r="AC96" s="52">
        <v>144209.77416398903</v>
      </c>
      <c r="AD96" s="52">
        <v>324570.66313785838</v>
      </c>
      <c r="AE96" s="121">
        <v>70642.406913907325</v>
      </c>
      <c r="AF96" s="121">
        <v>121636.57165527</v>
      </c>
      <c r="AG96" s="121">
        <v>5535.2767921429986</v>
      </c>
      <c r="AH96" s="121">
        <v>6682.2086054843339</v>
      </c>
      <c r="AI96" s="121">
        <v>7420.2361280430005</v>
      </c>
      <c r="AJ96" s="121">
        <v>2488.8941484186666</v>
      </c>
      <c r="AK96" s="121">
        <v>105155.19385580334</v>
      </c>
      <c r="AL96" s="121">
        <v>5009.8750387886676</v>
      </c>
      <c r="AM96" s="52">
        <v>30793.981197938334</v>
      </c>
      <c r="AN96" s="53">
        <v>4877663.1709109619</v>
      </c>
      <c r="AO96" s="53">
        <v>26355.615968492999</v>
      </c>
      <c r="AP96" s="53">
        <v>1611471.7405948259</v>
      </c>
      <c r="AQ96" s="122">
        <v>566004.54196296399</v>
      </c>
      <c r="AR96" s="122">
        <v>192742.157228472</v>
      </c>
      <c r="AS96" s="122">
        <v>111478.830639653</v>
      </c>
      <c r="AT96" s="122">
        <v>110256.07746076302</v>
      </c>
      <c r="AU96" s="122">
        <v>630990.13330297405</v>
      </c>
      <c r="AV96" s="53">
        <v>598320.05339155789</v>
      </c>
      <c r="AW96" s="53">
        <v>2086309.8667984121</v>
      </c>
      <c r="AX96" s="122">
        <v>605323.658040212</v>
      </c>
      <c r="AY96" s="122">
        <v>836141.49082460906</v>
      </c>
      <c r="AZ96" s="122">
        <v>85972.995703847992</v>
      </c>
      <c r="BA96" s="122">
        <v>23130.095934833</v>
      </c>
      <c r="BB96" s="122">
        <v>19526.537838224001</v>
      </c>
      <c r="BC96" s="122">
        <v>13459.17470082</v>
      </c>
      <c r="BD96" s="122">
        <v>450315.42743086797</v>
      </c>
      <c r="BE96" s="122">
        <v>52440.486324997997</v>
      </c>
      <c r="BF96" s="53">
        <v>555205.89415767393</v>
      </c>
    </row>
    <row r="97" spans="1:58" x14ac:dyDescent="0.25">
      <c r="A97" s="37" t="s">
        <v>225</v>
      </c>
      <c r="B97" s="59">
        <v>776167.38906962995</v>
      </c>
      <c r="C97" s="74">
        <v>4371.7280376500003</v>
      </c>
      <c r="D97" s="74">
        <v>264598.867853762</v>
      </c>
      <c r="E97" s="60">
        <v>58403.959859064998</v>
      </c>
      <c r="F97" s="61">
        <v>23392.510003719999</v>
      </c>
      <c r="G97" s="61">
        <v>33022.850639889999</v>
      </c>
      <c r="H97" s="61">
        <v>26345.729751915998</v>
      </c>
      <c r="I97" s="62">
        <v>123433.817599171</v>
      </c>
      <c r="J97" s="74">
        <v>145696.27343900799</v>
      </c>
      <c r="K97" s="74">
        <v>329837.18211674696</v>
      </c>
      <c r="L97" s="60">
        <v>71747.091937812002</v>
      </c>
      <c r="M97" s="61">
        <v>116784.10706173797</v>
      </c>
      <c r="N97" s="61">
        <v>11733.760726661001</v>
      </c>
      <c r="O97" s="61">
        <v>6593.3943277389999</v>
      </c>
      <c r="P97" s="61">
        <v>7254.3332891889986</v>
      </c>
      <c r="Q97" s="61">
        <v>2437.8840690129991</v>
      </c>
      <c r="R97" s="61">
        <v>106407.59175608</v>
      </c>
      <c r="S97" s="63">
        <v>6879.0189485150004</v>
      </c>
      <c r="T97" s="162">
        <v>31663.337622462997</v>
      </c>
      <c r="U97" s="52">
        <v>779328.6443242263</v>
      </c>
      <c r="V97" s="52">
        <v>4036.770586039333</v>
      </c>
      <c r="W97" s="52">
        <v>265116.5889532913</v>
      </c>
      <c r="X97" s="121">
        <v>58986.599290533668</v>
      </c>
      <c r="Y97" s="121">
        <v>23594.107564321002</v>
      </c>
      <c r="Z97" s="121">
        <v>32547.513484612336</v>
      </c>
      <c r="AA97" s="121">
        <v>28538.203016048661</v>
      </c>
      <c r="AB97" s="121">
        <v>121450.16559777566</v>
      </c>
      <c r="AC97" s="52">
        <v>142152.99878393332</v>
      </c>
      <c r="AD97" s="52">
        <v>335867.44279155228</v>
      </c>
      <c r="AE97" s="121">
        <v>73680.95697489033</v>
      </c>
      <c r="AF97" s="121">
        <v>118624.66395412832</v>
      </c>
      <c r="AG97" s="121">
        <v>11557.011094070001</v>
      </c>
      <c r="AH97" s="121">
        <v>6703.8220798053335</v>
      </c>
      <c r="AI97" s="121">
        <v>7632.3374148229996</v>
      </c>
      <c r="AJ97" s="121">
        <v>2623.1964798439999</v>
      </c>
      <c r="AK97" s="121">
        <v>107978.93618883433</v>
      </c>
      <c r="AL97" s="121">
        <v>7066.518605156999</v>
      </c>
      <c r="AM97" s="52">
        <v>32154.843209409999</v>
      </c>
      <c r="AN97" s="53">
        <v>5050140.5729141077</v>
      </c>
      <c r="AO97" s="53">
        <v>28485.574287683001</v>
      </c>
      <c r="AP97" s="53">
        <v>1568109.3335747691</v>
      </c>
      <c r="AQ97" s="122">
        <v>564722.15986085997</v>
      </c>
      <c r="AR97" s="122">
        <v>188188.10393195701</v>
      </c>
      <c r="AS97" s="122">
        <v>105600.017983581</v>
      </c>
      <c r="AT97" s="122">
        <v>93340.510439859994</v>
      </c>
      <c r="AU97" s="122">
        <v>616258.54135851096</v>
      </c>
      <c r="AV97" s="53">
        <v>574977.72597641498</v>
      </c>
      <c r="AW97" s="53">
        <v>2292772.5436985921</v>
      </c>
      <c r="AX97" s="122">
        <v>619490.13103111298</v>
      </c>
      <c r="AY97" s="122">
        <v>821867.21688526601</v>
      </c>
      <c r="AZ97" s="122">
        <v>229033.03958693799</v>
      </c>
      <c r="BA97" s="122">
        <v>23037.647050211999</v>
      </c>
      <c r="BB97" s="122">
        <v>22327.633551850999</v>
      </c>
      <c r="BC97" s="122">
        <v>15796.774436156</v>
      </c>
      <c r="BD97" s="122">
        <v>463617.47435460496</v>
      </c>
      <c r="BE97" s="122">
        <v>97602.626802451006</v>
      </c>
      <c r="BF97" s="53">
        <v>585795.39537664899</v>
      </c>
    </row>
    <row r="98" spans="1:58" s="106" customFormat="1" x14ac:dyDescent="0.25">
      <c r="A98" s="98" t="s">
        <v>226</v>
      </c>
      <c r="B98" s="99">
        <v>809431.62495727395</v>
      </c>
      <c r="C98" s="100">
        <v>3887.5246731269995</v>
      </c>
      <c r="D98" s="100">
        <v>280622.60273205803</v>
      </c>
      <c r="E98" s="101">
        <v>61489.751992152</v>
      </c>
      <c r="F98" s="102">
        <v>24134.189641751</v>
      </c>
      <c r="G98" s="102">
        <v>34567.277209110005</v>
      </c>
      <c r="H98" s="102">
        <v>29862.034720828004</v>
      </c>
      <c r="I98" s="103">
        <v>130569.349168217</v>
      </c>
      <c r="J98" s="100">
        <v>148173.13952739199</v>
      </c>
      <c r="K98" s="100">
        <v>342288.21747446596</v>
      </c>
      <c r="L98" s="101">
        <v>74985.225371423003</v>
      </c>
      <c r="M98" s="102">
        <v>121559.61736552799</v>
      </c>
      <c r="N98" s="102">
        <v>11966.010541800999</v>
      </c>
      <c r="O98" s="102">
        <v>6818.4734235659989</v>
      </c>
      <c r="P98" s="102">
        <v>7414.7129930059991</v>
      </c>
      <c r="Q98" s="102">
        <v>2526.7102004899998</v>
      </c>
      <c r="R98" s="102">
        <v>109836.553176375</v>
      </c>
      <c r="S98" s="104">
        <v>7180.9144022769988</v>
      </c>
      <c r="T98" s="163">
        <v>34460.140550231001</v>
      </c>
      <c r="U98" s="100">
        <v>807838.6236446267</v>
      </c>
      <c r="V98" s="100">
        <v>4023.9825690486668</v>
      </c>
      <c r="W98" s="100">
        <v>274157.61851775495</v>
      </c>
      <c r="X98" s="120">
        <v>62296.585723126664</v>
      </c>
      <c r="Y98" s="120">
        <v>24626.237097716334</v>
      </c>
      <c r="Z98" s="120">
        <v>33816.119601352002</v>
      </c>
      <c r="AA98" s="120">
        <v>27349.466914993664</v>
      </c>
      <c r="AB98" s="120">
        <v>126069.20918056632</v>
      </c>
      <c r="AC98" s="100">
        <v>145073.243666152</v>
      </c>
      <c r="AD98" s="100">
        <v>349825.35538675968</v>
      </c>
      <c r="AE98" s="120">
        <v>76562.828745585677</v>
      </c>
      <c r="AF98" s="120">
        <v>122998.84109777166</v>
      </c>
      <c r="AG98" s="120">
        <v>14389.010221943669</v>
      </c>
      <c r="AH98" s="120">
        <v>6971.3699815873333</v>
      </c>
      <c r="AI98" s="120">
        <v>7508.2187908440001</v>
      </c>
      <c r="AJ98" s="120">
        <v>2570.9695614383331</v>
      </c>
      <c r="AK98" s="120">
        <v>111174.80905410166</v>
      </c>
      <c r="AL98" s="120">
        <v>7649.3079334873328</v>
      </c>
      <c r="AM98" s="100">
        <v>34758.423504911334</v>
      </c>
      <c r="AN98" s="100">
        <v>5346642.1685931971</v>
      </c>
      <c r="AO98" s="100">
        <v>28457.210099475997</v>
      </c>
      <c r="AP98" s="100">
        <v>1608114.6669804542</v>
      </c>
      <c r="AQ98" s="120">
        <v>574083.26438614004</v>
      </c>
      <c r="AR98" s="120">
        <v>192504.491631696</v>
      </c>
      <c r="AS98" s="120">
        <v>110370.64052932301</v>
      </c>
      <c r="AT98" s="120">
        <v>92644.465327782003</v>
      </c>
      <c r="AU98" s="120">
        <v>638511.80510551308</v>
      </c>
      <c r="AV98" s="100">
        <v>584062.46356782701</v>
      </c>
      <c r="AW98" s="100">
        <v>2485770.8443147098</v>
      </c>
      <c r="AX98" s="120">
        <v>650586.53257897205</v>
      </c>
      <c r="AY98" s="120">
        <v>863261.10174252302</v>
      </c>
      <c r="AZ98" s="120">
        <v>295703.88054763107</v>
      </c>
      <c r="BA98" s="120">
        <v>23764.065641934998</v>
      </c>
      <c r="BB98" s="120">
        <v>21893.274528283004</v>
      </c>
      <c r="BC98" s="120">
        <v>15769.439372277999</v>
      </c>
      <c r="BD98" s="120">
        <v>507111.69294772303</v>
      </c>
      <c r="BE98" s="120">
        <v>107680.85695536499</v>
      </c>
      <c r="BF98" s="100">
        <v>640236.98363072996</v>
      </c>
    </row>
    <row r="99" spans="1:58" x14ac:dyDescent="0.25">
      <c r="A99" s="37" t="s">
        <v>227</v>
      </c>
      <c r="B99" s="59">
        <v>798106.30000472208</v>
      </c>
      <c r="C99" s="74">
        <v>3581.5334721109998</v>
      </c>
      <c r="D99" s="74">
        <v>277557.06243835</v>
      </c>
      <c r="E99" s="60">
        <v>59344.148966242989</v>
      </c>
      <c r="F99" s="61">
        <v>23508.307886634997</v>
      </c>
      <c r="G99" s="61">
        <v>34803.937861100996</v>
      </c>
      <c r="H99" s="61">
        <v>30931.989871316</v>
      </c>
      <c r="I99" s="62">
        <v>128968.67785305499</v>
      </c>
      <c r="J99" s="74">
        <v>143719.737712325</v>
      </c>
      <c r="K99" s="74">
        <v>337456.02018437604</v>
      </c>
      <c r="L99" s="60">
        <v>75795.207373377998</v>
      </c>
      <c r="M99" s="61">
        <v>116203.94484963</v>
      </c>
      <c r="N99" s="61">
        <v>13423.580771718998</v>
      </c>
      <c r="O99" s="61">
        <v>6634.2816755140002</v>
      </c>
      <c r="P99" s="61">
        <v>7219.8937656010012</v>
      </c>
      <c r="Q99" s="61">
        <v>2308.7493189349998</v>
      </c>
      <c r="R99" s="61">
        <v>109385.54871462201</v>
      </c>
      <c r="S99" s="63">
        <v>6484.8137149770009</v>
      </c>
      <c r="T99" s="162">
        <v>35791.946197560006</v>
      </c>
      <c r="U99" s="52">
        <v>831242.25886102451</v>
      </c>
      <c r="V99" s="52">
        <v>3758.9398379070003</v>
      </c>
      <c r="W99" s="52">
        <v>286076.545011001</v>
      </c>
      <c r="X99" s="121">
        <v>62903.584243980673</v>
      </c>
      <c r="Y99" s="121">
        <v>24734.590802595663</v>
      </c>
      <c r="Z99" s="121">
        <v>35376.649215718004</v>
      </c>
      <c r="AA99" s="121">
        <v>31731.143670313333</v>
      </c>
      <c r="AB99" s="121">
        <v>131330.57707839331</v>
      </c>
      <c r="AC99" s="52">
        <v>147295.12393673</v>
      </c>
      <c r="AD99" s="52">
        <v>355524.00819071633</v>
      </c>
      <c r="AE99" s="121">
        <v>80403.354813108992</v>
      </c>
      <c r="AF99" s="121">
        <v>125800.79021547134</v>
      </c>
      <c r="AG99" s="121">
        <v>13592.164871994666</v>
      </c>
      <c r="AH99" s="121">
        <v>6714.0264583509997</v>
      </c>
      <c r="AI99" s="121">
        <v>7432.7059810680003</v>
      </c>
      <c r="AJ99" s="121">
        <v>2484.209809601</v>
      </c>
      <c r="AK99" s="121">
        <v>112089.68396680565</v>
      </c>
      <c r="AL99" s="121">
        <v>7007.0720743156671</v>
      </c>
      <c r="AM99" s="52">
        <v>38587.641884670331</v>
      </c>
      <c r="AN99" s="53">
        <v>5461495.1038834639</v>
      </c>
      <c r="AO99" s="53">
        <v>27030.007104684002</v>
      </c>
      <c r="AP99" s="53">
        <v>1659123.1260283501</v>
      </c>
      <c r="AQ99" s="122">
        <v>577221.5358917641</v>
      </c>
      <c r="AR99" s="122">
        <v>197917.89748760796</v>
      </c>
      <c r="AS99" s="122">
        <v>115501.78148068898</v>
      </c>
      <c r="AT99" s="122">
        <v>108511.722954467</v>
      </c>
      <c r="AU99" s="122">
        <v>659970.18821382197</v>
      </c>
      <c r="AV99" s="53">
        <v>588607.52797055407</v>
      </c>
      <c r="AW99" s="53">
        <v>2489377.9782670792</v>
      </c>
      <c r="AX99" s="122">
        <v>703130.43262418592</v>
      </c>
      <c r="AY99" s="122">
        <v>886252.12124475604</v>
      </c>
      <c r="AZ99" s="122">
        <v>256756.347223285</v>
      </c>
      <c r="BA99" s="122">
        <v>24617.445331379997</v>
      </c>
      <c r="BB99" s="122">
        <v>19623.749437108003</v>
      </c>
      <c r="BC99" s="122">
        <v>15824.185897040999</v>
      </c>
      <c r="BD99" s="122">
        <v>483449.94605475303</v>
      </c>
      <c r="BE99" s="122">
        <v>99723.750454569992</v>
      </c>
      <c r="BF99" s="53">
        <v>697356.46451279707</v>
      </c>
    </row>
    <row r="100" spans="1:58" x14ac:dyDescent="0.25">
      <c r="A100" s="37" t="s">
        <v>228</v>
      </c>
      <c r="B100" s="59">
        <v>785217.52065642294</v>
      </c>
      <c r="C100" s="74">
        <v>3924.5623090730001</v>
      </c>
      <c r="D100" s="74">
        <v>274302.28098071698</v>
      </c>
      <c r="E100" s="60">
        <v>58243.330802090997</v>
      </c>
      <c r="F100" s="61">
        <v>22805.320363090999</v>
      </c>
      <c r="G100" s="61">
        <v>34264.958047026994</v>
      </c>
      <c r="H100" s="61">
        <v>34077.537444082998</v>
      </c>
      <c r="I100" s="62">
        <v>124911.13432442499</v>
      </c>
      <c r="J100" s="74">
        <v>137973.14054977801</v>
      </c>
      <c r="K100" s="74">
        <v>333821.23873559397</v>
      </c>
      <c r="L100" s="60">
        <v>74964.845420963</v>
      </c>
      <c r="M100" s="61">
        <v>112093.32444987299</v>
      </c>
      <c r="N100" s="61">
        <v>16174.186339377</v>
      </c>
      <c r="O100" s="61">
        <v>6452.6971750500006</v>
      </c>
      <c r="P100" s="61">
        <v>7280.1352980059992</v>
      </c>
      <c r="Q100" s="61">
        <v>2293.5970017929994</v>
      </c>
      <c r="R100" s="61">
        <v>107004.02813313699</v>
      </c>
      <c r="S100" s="63">
        <v>7558.4249173950011</v>
      </c>
      <c r="T100" s="162">
        <v>35196.298081261004</v>
      </c>
      <c r="U100" s="52">
        <v>801709.76358034741</v>
      </c>
      <c r="V100" s="52">
        <v>3966.695484815667</v>
      </c>
      <c r="W100" s="52">
        <v>275204.55899111397</v>
      </c>
      <c r="X100" s="121">
        <v>59559.590506736662</v>
      </c>
      <c r="Y100" s="121">
        <v>24046.007046617</v>
      </c>
      <c r="Z100" s="121">
        <v>34089.105338333</v>
      </c>
      <c r="AA100" s="121">
        <v>32418.50729606433</v>
      </c>
      <c r="AB100" s="121">
        <v>125091.348803363</v>
      </c>
      <c r="AC100" s="52">
        <v>137350.21723065199</v>
      </c>
      <c r="AD100" s="52">
        <v>347515.43628505</v>
      </c>
      <c r="AE100" s="121">
        <v>78266.113263083011</v>
      </c>
      <c r="AF100" s="121">
        <v>116678.16299598334</v>
      </c>
      <c r="AG100" s="121">
        <v>17508.179337044669</v>
      </c>
      <c r="AH100" s="121">
        <v>6609.1571034453327</v>
      </c>
      <c r="AI100" s="121">
        <v>7319.7455239543333</v>
      </c>
      <c r="AJ100" s="121">
        <v>2496.6005530183334</v>
      </c>
      <c r="AK100" s="121">
        <v>110679.29035062234</v>
      </c>
      <c r="AL100" s="121">
        <v>7958.1871578986656</v>
      </c>
      <c r="AM100" s="52">
        <v>37672.855588715676</v>
      </c>
      <c r="AN100" s="53">
        <v>5433958.0883427756</v>
      </c>
      <c r="AO100" s="53">
        <v>28343.525628324998</v>
      </c>
      <c r="AP100" s="53">
        <v>1558074.7982626241</v>
      </c>
      <c r="AQ100" s="122">
        <v>538900.77429390606</v>
      </c>
      <c r="AR100" s="122">
        <v>191557.83337093203</v>
      </c>
      <c r="AS100" s="122">
        <v>106992.193465007</v>
      </c>
      <c r="AT100" s="122">
        <v>102932.024041703</v>
      </c>
      <c r="AU100" s="122">
        <v>617691.9730910759</v>
      </c>
      <c r="AV100" s="53">
        <v>549286.08378377603</v>
      </c>
      <c r="AW100" s="53">
        <v>2579958.5661129109</v>
      </c>
      <c r="AX100" s="122">
        <v>676844.33919030603</v>
      </c>
      <c r="AY100" s="122">
        <v>860104.04420999007</v>
      </c>
      <c r="AZ100" s="122">
        <v>378439.496632742</v>
      </c>
      <c r="BA100" s="122">
        <v>24137.069622422001</v>
      </c>
      <c r="BB100" s="122">
        <v>20666.242850400999</v>
      </c>
      <c r="BC100" s="122">
        <v>21186.277105547997</v>
      </c>
      <c r="BD100" s="122">
        <v>481851.94085554098</v>
      </c>
      <c r="BE100" s="122">
        <v>116729.15564596099</v>
      </c>
      <c r="BF100" s="53">
        <v>718295.11455513898</v>
      </c>
    </row>
    <row r="101" spans="1:58" x14ac:dyDescent="0.25">
      <c r="A101" s="37" t="s">
        <v>229</v>
      </c>
      <c r="B101" s="59">
        <v>797201.29436562199</v>
      </c>
      <c r="C101" s="74">
        <v>3532.0770056239999</v>
      </c>
      <c r="D101" s="74">
        <v>282837.39113545604</v>
      </c>
      <c r="E101" s="60">
        <v>60304.994811621</v>
      </c>
      <c r="F101" s="61">
        <v>23223.546006862001</v>
      </c>
      <c r="G101" s="61">
        <v>34896.983168715997</v>
      </c>
      <c r="H101" s="61">
        <v>37787.612566427</v>
      </c>
      <c r="I101" s="62">
        <v>126624.25458183001</v>
      </c>
      <c r="J101" s="74">
        <v>141589.42096751899</v>
      </c>
      <c r="K101" s="74">
        <v>336990.36069715495</v>
      </c>
      <c r="L101" s="60">
        <v>75281.531981918</v>
      </c>
      <c r="M101" s="61">
        <v>115380.80387484799</v>
      </c>
      <c r="N101" s="61">
        <v>15343.248358187997</v>
      </c>
      <c r="O101" s="61">
        <v>6510.7051235630006</v>
      </c>
      <c r="P101" s="61">
        <v>6824.336198424</v>
      </c>
      <c r="Q101" s="61">
        <v>2280.3962743859997</v>
      </c>
      <c r="R101" s="61">
        <v>107966.25229562499</v>
      </c>
      <c r="S101" s="63">
        <v>7403.0865902029991</v>
      </c>
      <c r="T101" s="162">
        <v>32252.044559867994</v>
      </c>
      <c r="U101" s="52">
        <v>806239.6383874733</v>
      </c>
      <c r="V101" s="52">
        <v>4413.4004034963336</v>
      </c>
      <c r="W101" s="52">
        <v>279234.85159529233</v>
      </c>
      <c r="X101" s="121">
        <v>61317.151043462676</v>
      </c>
      <c r="Y101" s="121">
        <v>23835.746818788</v>
      </c>
      <c r="Z101" s="121">
        <v>33760.889062164664</v>
      </c>
      <c r="AA101" s="121">
        <v>36313.528149536665</v>
      </c>
      <c r="AB101" s="121">
        <v>124007.53652134033</v>
      </c>
      <c r="AC101" s="52">
        <v>135540.64101221433</v>
      </c>
      <c r="AD101" s="52">
        <v>349809.74474769534</v>
      </c>
      <c r="AE101" s="121">
        <v>78466.535664885669</v>
      </c>
      <c r="AF101" s="121">
        <v>118988.74769435132</v>
      </c>
      <c r="AG101" s="121">
        <v>17631.120594496668</v>
      </c>
      <c r="AH101" s="121">
        <v>6635.0670753193335</v>
      </c>
      <c r="AI101" s="121">
        <v>7255.251427121334</v>
      </c>
      <c r="AJ101" s="121">
        <v>2403.7719505196669</v>
      </c>
      <c r="AK101" s="121">
        <v>110190.38972436967</v>
      </c>
      <c r="AL101" s="121">
        <v>8238.8606166316658</v>
      </c>
      <c r="AM101" s="52">
        <v>37241.000628775007</v>
      </c>
      <c r="AN101" s="53">
        <v>5395980.8879590835</v>
      </c>
      <c r="AO101" s="53">
        <v>28654.223642867</v>
      </c>
      <c r="AP101" s="53">
        <v>1543953.304400506</v>
      </c>
      <c r="AQ101" s="122">
        <v>538509.54006891302</v>
      </c>
      <c r="AR101" s="122">
        <v>188125.86286924398</v>
      </c>
      <c r="AS101" s="122">
        <v>104364.927054475</v>
      </c>
      <c r="AT101" s="122">
        <v>109068.123093623</v>
      </c>
      <c r="AU101" s="122">
        <v>603884.85131425096</v>
      </c>
      <c r="AV101" s="53">
        <v>538389.102964608</v>
      </c>
      <c r="AW101" s="53">
        <v>2545825.7724749669</v>
      </c>
      <c r="AX101" s="122">
        <v>672112.76535485801</v>
      </c>
      <c r="AY101" s="122">
        <v>863825.63549535302</v>
      </c>
      <c r="AZ101" s="122">
        <v>374133.23714777501</v>
      </c>
      <c r="BA101" s="122">
        <v>21916.807405050004</v>
      </c>
      <c r="BB101" s="122">
        <v>19458.305616301001</v>
      </c>
      <c r="BC101" s="122">
        <v>19892.240865570995</v>
      </c>
      <c r="BD101" s="122">
        <v>460332.76207359799</v>
      </c>
      <c r="BE101" s="122">
        <v>114154.01851646102</v>
      </c>
      <c r="BF101" s="53">
        <v>739158.484476135</v>
      </c>
    </row>
    <row r="102" spans="1:58" s="106" customFormat="1" x14ac:dyDescent="0.25">
      <c r="A102" s="37" t="s">
        <v>230</v>
      </c>
      <c r="B102" s="59">
        <v>799203.49733944109</v>
      </c>
      <c r="C102" s="74">
        <v>3426.2587418650005</v>
      </c>
      <c r="D102" s="74">
        <v>282956.26293583005</v>
      </c>
      <c r="E102" s="60">
        <v>60128.000842392998</v>
      </c>
      <c r="F102" s="61">
        <v>24121.364082337001</v>
      </c>
      <c r="G102" s="61">
        <v>34351.521541118003</v>
      </c>
      <c r="H102" s="61">
        <v>38881.949314073994</v>
      </c>
      <c r="I102" s="62">
        <v>125473.42715590799</v>
      </c>
      <c r="J102" s="74">
        <v>142513.23022472</v>
      </c>
      <c r="K102" s="74">
        <v>335619.65975828702</v>
      </c>
      <c r="L102" s="60">
        <v>75070.79519836801</v>
      </c>
      <c r="M102" s="61">
        <v>115285.17565256701</v>
      </c>
      <c r="N102" s="61">
        <v>16531.618033559</v>
      </c>
      <c r="O102" s="61">
        <v>6608.3644777359996</v>
      </c>
      <c r="P102" s="61">
        <v>6713.4050212560005</v>
      </c>
      <c r="Q102" s="61">
        <v>2175.8643509529998</v>
      </c>
      <c r="R102" s="61">
        <v>105656.679692424</v>
      </c>
      <c r="S102" s="63">
        <v>7577.7573314239989</v>
      </c>
      <c r="T102" s="162">
        <v>34688.085678739</v>
      </c>
      <c r="U102" s="52">
        <v>812027.06506623875</v>
      </c>
      <c r="V102" s="52">
        <v>3506.8502023646665</v>
      </c>
      <c r="W102" s="52">
        <v>283770.27905120439</v>
      </c>
      <c r="X102" s="121">
        <v>61911.507945571</v>
      </c>
      <c r="Y102" s="121">
        <v>24449.680280314333</v>
      </c>
      <c r="Z102" s="121">
        <v>34336.426728054335</v>
      </c>
      <c r="AA102" s="121">
        <v>38430.840380481</v>
      </c>
      <c r="AB102" s="121">
        <v>124641.82371678366</v>
      </c>
      <c r="AC102" s="52">
        <v>140140.39257568933</v>
      </c>
      <c r="AD102" s="52">
        <v>347401.81170516135</v>
      </c>
      <c r="AE102" s="121">
        <v>77733.655086305007</v>
      </c>
      <c r="AF102" s="121">
        <v>119553.39261978502</v>
      </c>
      <c r="AG102" s="121">
        <v>17445.062167601998</v>
      </c>
      <c r="AH102" s="120">
        <v>6762.0910652640005</v>
      </c>
      <c r="AI102" s="120">
        <v>6803.5721094246665</v>
      </c>
      <c r="AJ102" s="120">
        <v>2321.2862731530004</v>
      </c>
      <c r="AK102" s="120">
        <v>108641.36936939032</v>
      </c>
      <c r="AL102" s="120">
        <v>8141.3830142373336</v>
      </c>
      <c r="AM102" s="100">
        <v>37207.731531819001</v>
      </c>
      <c r="AN102" s="100">
        <v>5451434.8329523932</v>
      </c>
      <c r="AO102" s="100">
        <v>24238.435841839</v>
      </c>
      <c r="AP102" s="100">
        <v>1543607.2757797539</v>
      </c>
      <c r="AQ102" s="120">
        <v>535580.33989161404</v>
      </c>
      <c r="AR102" s="120">
        <v>184433.41433041001</v>
      </c>
      <c r="AS102" s="120">
        <v>106197.634076432</v>
      </c>
      <c r="AT102" s="120">
        <v>112726.66355726401</v>
      </c>
      <c r="AU102" s="120">
        <v>604669.22392403404</v>
      </c>
      <c r="AV102" s="100">
        <v>562608.72331699205</v>
      </c>
      <c r="AW102" s="100">
        <v>2533697.6950346022</v>
      </c>
      <c r="AX102" s="120">
        <v>665832.95395248011</v>
      </c>
      <c r="AY102" s="120">
        <v>864750.3550906179</v>
      </c>
      <c r="AZ102" s="120">
        <v>362108.98089697096</v>
      </c>
      <c r="BA102" s="120">
        <v>23253.572406183001</v>
      </c>
      <c r="BB102" s="120">
        <v>18426.042831612001</v>
      </c>
      <c r="BC102" s="120">
        <v>20924.911658313002</v>
      </c>
      <c r="BD102" s="120">
        <v>461579.51193531492</v>
      </c>
      <c r="BE102" s="120">
        <v>116821.36626310999</v>
      </c>
      <c r="BF102" s="100">
        <v>787282.70297920599</v>
      </c>
    </row>
    <row r="103" spans="1:58" x14ac:dyDescent="0.25">
      <c r="A103" s="37" t="s">
        <v>231</v>
      </c>
      <c r="B103" s="59">
        <v>779340.27986017591</v>
      </c>
      <c r="C103" s="74">
        <v>3531.8910678889997</v>
      </c>
      <c r="D103" s="74">
        <v>280623.69639976003</v>
      </c>
      <c r="E103" s="60">
        <v>58475.142699951</v>
      </c>
      <c r="F103" s="61">
        <v>23399.877962957002</v>
      </c>
      <c r="G103" s="61">
        <v>34477.584704364002</v>
      </c>
      <c r="H103" s="61">
        <v>39993.482812237002</v>
      </c>
      <c r="I103" s="62">
        <v>124277.60822025102</v>
      </c>
      <c r="J103" s="74">
        <v>142523.29850263198</v>
      </c>
      <c r="K103" s="74">
        <v>321506.54390749696</v>
      </c>
      <c r="L103" s="60">
        <v>71026.694293400011</v>
      </c>
      <c r="M103" s="61">
        <v>111424.06394375398</v>
      </c>
      <c r="N103" s="61">
        <v>14917.200796961999</v>
      </c>
      <c r="O103" s="61">
        <v>6320.8128166750002</v>
      </c>
      <c r="P103" s="61">
        <v>6449.783109903</v>
      </c>
      <c r="Q103" s="61">
        <v>2063.881472473</v>
      </c>
      <c r="R103" s="61">
        <v>102184.12863338999</v>
      </c>
      <c r="S103" s="63">
        <v>7119.9788409399998</v>
      </c>
      <c r="T103" s="162">
        <v>31154.849982397995</v>
      </c>
      <c r="U103" s="52">
        <v>801179.14585467044</v>
      </c>
      <c r="V103" s="52">
        <v>3570.0248607369999</v>
      </c>
      <c r="W103" s="52">
        <v>282000.91594061931</v>
      </c>
      <c r="X103" s="121">
        <v>59841.892292141005</v>
      </c>
      <c r="Y103" s="121">
        <v>24328.507273700001</v>
      </c>
      <c r="Z103" s="121">
        <v>34596.838425427995</v>
      </c>
      <c r="AA103" s="121">
        <v>39644.613449748002</v>
      </c>
      <c r="AB103" s="121">
        <v>123589.06449960235</v>
      </c>
      <c r="AC103" s="52">
        <v>142575.44467046237</v>
      </c>
      <c r="AD103" s="52">
        <v>337212.26121404796</v>
      </c>
      <c r="AE103" s="121">
        <v>74691.168911577319</v>
      </c>
      <c r="AF103" s="121">
        <v>115671.14475935699</v>
      </c>
      <c r="AG103" s="121">
        <v>17488.496350756996</v>
      </c>
      <c r="AH103" s="121">
        <v>6417.1610125523321</v>
      </c>
      <c r="AI103" s="121">
        <v>6494.4149933266672</v>
      </c>
      <c r="AJ103" s="121">
        <v>2227.2162083293333</v>
      </c>
      <c r="AK103" s="121">
        <v>106330.99836328866</v>
      </c>
      <c r="AL103" s="121">
        <v>7891.6606148596666</v>
      </c>
      <c r="AM103" s="52">
        <v>35820.499168803675</v>
      </c>
      <c r="AN103" s="53">
        <v>5328854.8252516193</v>
      </c>
      <c r="AO103" s="53">
        <v>23888.786288815001</v>
      </c>
      <c r="AP103" s="53">
        <v>1500085.254286451</v>
      </c>
      <c r="AQ103" s="122">
        <v>516716.42783281708</v>
      </c>
      <c r="AR103" s="122">
        <v>181581.51166802898</v>
      </c>
      <c r="AS103" s="122">
        <v>104288.257349805</v>
      </c>
      <c r="AT103" s="122">
        <v>113750.50257562901</v>
      </c>
      <c r="AU103" s="122">
        <v>583748.55486017093</v>
      </c>
      <c r="AV103" s="53">
        <v>553228.77073522797</v>
      </c>
      <c r="AW103" s="53">
        <v>2484171.1882945877</v>
      </c>
      <c r="AX103" s="122">
        <v>640154.73420442897</v>
      </c>
      <c r="AY103" s="122">
        <v>834012.42092078202</v>
      </c>
      <c r="AZ103" s="122">
        <v>362690.63391653501</v>
      </c>
      <c r="BA103" s="122">
        <v>22572.541622270001</v>
      </c>
      <c r="BB103" s="122">
        <v>19211.236752065</v>
      </c>
      <c r="BC103" s="122">
        <v>18484.685172293997</v>
      </c>
      <c r="BD103" s="122">
        <v>468298.81729997206</v>
      </c>
      <c r="BE103" s="122">
        <v>118746.118406241</v>
      </c>
      <c r="BF103" s="53">
        <v>767480.82564653712</v>
      </c>
    </row>
    <row r="104" spans="1:58" x14ac:dyDescent="0.25">
      <c r="A104" s="37" t="s">
        <v>232</v>
      </c>
      <c r="B104" s="59">
        <v>773996.11940280604</v>
      </c>
      <c r="C104" s="74">
        <v>3999.739560346</v>
      </c>
      <c r="D104" s="74">
        <v>275562.09226221195</v>
      </c>
      <c r="E104" s="60">
        <v>58535.559873565995</v>
      </c>
      <c r="F104" s="61">
        <v>23683.291486540002</v>
      </c>
      <c r="G104" s="61">
        <v>33369.777017968001</v>
      </c>
      <c r="H104" s="61">
        <v>39453.877688135995</v>
      </c>
      <c r="I104" s="62">
        <v>120519.586196002</v>
      </c>
      <c r="J104" s="74">
        <v>139064.20171287801</v>
      </c>
      <c r="K104" s="74">
        <v>323077.317037559</v>
      </c>
      <c r="L104" s="60">
        <v>70246.182897617007</v>
      </c>
      <c r="M104" s="61">
        <v>114220.98645569199</v>
      </c>
      <c r="N104" s="61">
        <v>15453.891953101003</v>
      </c>
      <c r="O104" s="61">
        <v>6086.160591875001</v>
      </c>
      <c r="P104" s="61">
        <v>6294.5061129670003</v>
      </c>
      <c r="Q104" s="61">
        <v>2162.629903344</v>
      </c>
      <c r="R104" s="61">
        <v>101366.795907803</v>
      </c>
      <c r="S104" s="63">
        <v>7246.1632151600006</v>
      </c>
      <c r="T104" s="162">
        <v>32292.768829811001</v>
      </c>
      <c r="U104" s="52">
        <v>779858.92461978132</v>
      </c>
      <c r="V104" s="52">
        <v>3873.8829465313333</v>
      </c>
      <c r="W104" s="52">
        <v>274399.40813202731</v>
      </c>
      <c r="X104" s="121">
        <v>58678.999020819989</v>
      </c>
      <c r="Y104" s="121">
        <v>23924.500387035328</v>
      </c>
      <c r="Z104" s="121">
        <v>33325.231773017666</v>
      </c>
      <c r="AA104" s="121">
        <v>39076.307699735335</v>
      </c>
      <c r="AB104" s="121">
        <v>119394.36925141902</v>
      </c>
      <c r="AC104" s="52">
        <v>136657.78282890801</v>
      </c>
      <c r="AD104" s="52">
        <v>328472.64770668396</v>
      </c>
      <c r="AE104" s="121">
        <v>71633.722277378663</v>
      </c>
      <c r="AF104" s="121">
        <v>113836.52206214867</v>
      </c>
      <c r="AG104" s="121">
        <v>17459.559382707001</v>
      </c>
      <c r="AH104" s="121">
        <v>6198.118406878667</v>
      </c>
      <c r="AI104" s="121">
        <v>6246.5173265479998</v>
      </c>
      <c r="AJ104" s="121">
        <v>2217.1157726493329</v>
      </c>
      <c r="AK104" s="121">
        <v>103138.47229361534</v>
      </c>
      <c r="AL104" s="121">
        <v>7742.6201847583334</v>
      </c>
      <c r="AM104" s="52">
        <v>36455.203005630668</v>
      </c>
      <c r="AN104" s="53">
        <v>5221013.0631167218</v>
      </c>
      <c r="AO104" s="53">
        <v>27182.071183590004</v>
      </c>
      <c r="AP104" s="53">
        <v>1449820.676686401</v>
      </c>
      <c r="AQ104" s="122">
        <v>497837.21028531005</v>
      </c>
      <c r="AR104" s="122">
        <v>180851.57608549</v>
      </c>
      <c r="AS104" s="122">
        <v>98770.400221340999</v>
      </c>
      <c r="AT104" s="122">
        <v>107620.98839042499</v>
      </c>
      <c r="AU104" s="122">
        <v>564740.50170383486</v>
      </c>
      <c r="AV104" s="53">
        <v>535501.23836048099</v>
      </c>
      <c r="AW104" s="53">
        <v>2424946.3286272935</v>
      </c>
      <c r="AX104" s="122">
        <v>606715.58970394707</v>
      </c>
      <c r="AY104" s="122">
        <v>827566.29874972394</v>
      </c>
      <c r="AZ104" s="122">
        <v>367645.59340453305</v>
      </c>
      <c r="BA104" s="122">
        <v>21938.545776889001</v>
      </c>
      <c r="BB104" s="122">
        <v>17614.866456468</v>
      </c>
      <c r="BC104" s="122">
        <v>19174.173697835002</v>
      </c>
      <c r="BD104" s="122">
        <v>447583.19811729901</v>
      </c>
      <c r="BE104" s="122">
        <v>116708.06272059798</v>
      </c>
      <c r="BF104" s="53">
        <v>783562.74825895706</v>
      </c>
    </row>
    <row r="105" spans="1:58" x14ac:dyDescent="0.25">
      <c r="A105" s="37" t="s">
        <v>233</v>
      </c>
      <c r="B105" s="59">
        <v>756619.94151990698</v>
      </c>
      <c r="C105" s="74">
        <v>4043.4085937650002</v>
      </c>
      <c r="D105" s="74">
        <v>265655.69991333404</v>
      </c>
      <c r="E105" s="60">
        <v>56934.791354120003</v>
      </c>
      <c r="F105" s="61">
        <v>22907.125958292996</v>
      </c>
      <c r="G105" s="61">
        <v>30554.312425858003</v>
      </c>
      <c r="H105" s="61">
        <v>39199.082708586</v>
      </c>
      <c r="I105" s="62">
        <v>116060.38746647703</v>
      </c>
      <c r="J105" s="74">
        <v>138486.35644581798</v>
      </c>
      <c r="K105" s="74">
        <v>316312.71809098596</v>
      </c>
      <c r="L105" s="60">
        <v>68354.094445727998</v>
      </c>
      <c r="M105" s="61">
        <v>111201.62937189201</v>
      </c>
      <c r="N105" s="61">
        <v>15356.713790614996</v>
      </c>
      <c r="O105" s="61">
        <v>5931.1072598710007</v>
      </c>
      <c r="P105" s="61">
        <v>5571.2470667880007</v>
      </c>
      <c r="Q105" s="61">
        <v>2051.454792944</v>
      </c>
      <c r="R105" s="61">
        <v>100715.55522008899</v>
      </c>
      <c r="S105" s="63">
        <v>7130.9161430589993</v>
      </c>
      <c r="T105" s="162">
        <v>32121.75847600399</v>
      </c>
      <c r="U105" s="52">
        <v>770842.45134924946</v>
      </c>
      <c r="V105" s="52">
        <v>4102.8649978050007</v>
      </c>
      <c r="W105" s="52">
        <v>266466.48133164935</v>
      </c>
      <c r="X105" s="121">
        <v>58401.768118446336</v>
      </c>
      <c r="Y105" s="121">
        <v>23770.497802625003</v>
      </c>
      <c r="Z105" s="121">
        <v>30784.85938444233</v>
      </c>
      <c r="AA105" s="121">
        <v>38479.097264836666</v>
      </c>
      <c r="AB105" s="121">
        <v>115030.25876129903</v>
      </c>
      <c r="AC105" s="52">
        <v>134988.95472219933</v>
      </c>
      <c r="AD105" s="52">
        <v>328504.4709801533</v>
      </c>
      <c r="AE105" s="121">
        <v>70994.719018195334</v>
      </c>
      <c r="AF105" s="121">
        <v>116011.63840819833</v>
      </c>
      <c r="AG105" s="121">
        <v>17089.744901882998</v>
      </c>
      <c r="AH105" s="121">
        <v>6030.1081185393341</v>
      </c>
      <c r="AI105" s="121">
        <v>6082.4092436329993</v>
      </c>
      <c r="AJ105" s="121">
        <v>2227.7295906066665</v>
      </c>
      <c r="AK105" s="121">
        <v>102348.48019408331</v>
      </c>
      <c r="AL105" s="121">
        <v>7719.6415050143332</v>
      </c>
      <c r="AM105" s="52">
        <v>36779.679317442329</v>
      </c>
      <c r="AN105" s="53">
        <v>5159335.8821383966</v>
      </c>
      <c r="AO105" s="53">
        <v>28058.792007741005</v>
      </c>
      <c r="AP105" s="53">
        <v>1414215.8081054168</v>
      </c>
      <c r="AQ105" s="122">
        <v>493108.580186076</v>
      </c>
      <c r="AR105" s="122">
        <v>177540.90665508001</v>
      </c>
      <c r="AS105" s="122">
        <v>91367.735775232999</v>
      </c>
      <c r="AT105" s="122">
        <v>107860.491666129</v>
      </c>
      <c r="AU105" s="122">
        <v>544338.09382289904</v>
      </c>
      <c r="AV105" s="53">
        <v>533102.13185403799</v>
      </c>
      <c r="AW105" s="53">
        <v>2374206.054286438</v>
      </c>
      <c r="AX105" s="122">
        <v>582806.54893477703</v>
      </c>
      <c r="AY105" s="122">
        <v>829447.23700555298</v>
      </c>
      <c r="AZ105" s="122">
        <v>361886.19370934198</v>
      </c>
      <c r="BA105" s="122">
        <v>19940.949575327002</v>
      </c>
      <c r="BB105" s="122">
        <v>16900.677502137001</v>
      </c>
      <c r="BC105" s="122">
        <v>19239.316176380999</v>
      </c>
      <c r="BD105" s="122">
        <v>435004.80780633807</v>
      </c>
      <c r="BE105" s="122">
        <v>108980.323576583</v>
      </c>
      <c r="BF105" s="53">
        <v>809753.09588476294</v>
      </c>
    </row>
    <row r="106" spans="1:58" s="106" customFormat="1" x14ac:dyDescent="0.25">
      <c r="A106" s="98" t="s">
        <v>234</v>
      </c>
      <c r="B106" s="99">
        <v>746345.29007286998</v>
      </c>
      <c r="C106" s="100">
        <v>3604.7006705009999</v>
      </c>
      <c r="D106" s="100">
        <v>258892.95650243101</v>
      </c>
      <c r="E106" s="101">
        <v>55736.442828223</v>
      </c>
      <c r="F106" s="102">
        <v>22716.641622253996</v>
      </c>
      <c r="G106" s="102">
        <v>29409.842093007999</v>
      </c>
      <c r="H106" s="102">
        <v>38486.468579519009</v>
      </c>
      <c r="I106" s="103">
        <v>112543.561379427</v>
      </c>
      <c r="J106" s="100">
        <v>138484.54925452697</v>
      </c>
      <c r="K106" s="100">
        <v>311683.216923278</v>
      </c>
      <c r="L106" s="101">
        <v>66617.477548865005</v>
      </c>
      <c r="M106" s="102">
        <v>109469.98522045701</v>
      </c>
      <c r="N106" s="102">
        <v>15688.171239457002</v>
      </c>
      <c r="O106" s="102">
        <v>6019.3807935920004</v>
      </c>
      <c r="P106" s="102">
        <v>5697.1279086060003</v>
      </c>
      <c r="Q106" s="102">
        <v>2094.4823211090002</v>
      </c>
      <c r="R106" s="102">
        <v>99393.398178932999</v>
      </c>
      <c r="S106" s="104">
        <v>6703.1937122589989</v>
      </c>
      <c r="T106" s="163">
        <v>33679.866722132996</v>
      </c>
      <c r="U106" s="100">
        <v>762101.56195069931</v>
      </c>
      <c r="V106" s="100">
        <v>3770.455752454</v>
      </c>
      <c r="W106" s="100">
        <v>261745.19768883867</v>
      </c>
      <c r="X106" s="120">
        <v>57342.623396011659</v>
      </c>
      <c r="Y106" s="120">
        <v>23543.178300755331</v>
      </c>
      <c r="Z106" s="120">
        <v>29410.411061489332</v>
      </c>
      <c r="AA106" s="120">
        <v>38803.958406677331</v>
      </c>
      <c r="AB106" s="120">
        <v>112645.02652390499</v>
      </c>
      <c r="AC106" s="100">
        <v>135838.49872570901</v>
      </c>
      <c r="AD106" s="100">
        <v>324377.34429654334</v>
      </c>
      <c r="AE106" s="120">
        <v>69865.127673934665</v>
      </c>
      <c r="AF106" s="120">
        <v>113457.99555026367</v>
      </c>
      <c r="AG106" s="120">
        <v>17253.110165413</v>
      </c>
      <c r="AH106" s="120">
        <v>6158.6384514673337</v>
      </c>
      <c r="AI106" s="120">
        <v>5705.862101284999</v>
      </c>
      <c r="AJ106" s="120">
        <v>2177.4130521203333</v>
      </c>
      <c r="AK106" s="120">
        <v>102130.95118725333</v>
      </c>
      <c r="AL106" s="120">
        <v>7628.2461148060002</v>
      </c>
      <c r="AM106" s="100">
        <v>36370.06548715433</v>
      </c>
      <c r="AN106" s="100">
        <v>5208645.9874943746</v>
      </c>
      <c r="AO106" s="100">
        <v>25773.437671588996</v>
      </c>
      <c r="AP106" s="100">
        <v>1406939.9500107791</v>
      </c>
      <c r="AQ106" s="120">
        <v>496729.60257298604</v>
      </c>
      <c r="AR106" s="120">
        <v>178108.73811992301</v>
      </c>
      <c r="AS106" s="120">
        <v>89900.778815831</v>
      </c>
      <c r="AT106" s="120">
        <v>107894.39840997302</v>
      </c>
      <c r="AU106" s="120">
        <v>534306.43209206604</v>
      </c>
      <c r="AV106" s="100">
        <v>540719.79197008896</v>
      </c>
      <c r="AW106" s="100">
        <v>2429840.6328608249</v>
      </c>
      <c r="AX106" s="120">
        <v>605005.11629776494</v>
      </c>
      <c r="AY106" s="120">
        <v>835134.78804629494</v>
      </c>
      <c r="AZ106" s="120">
        <v>375212.91600097204</v>
      </c>
      <c r="BA106" s="120">
        <v>21726.580838474001</v>
      </c>
      <c r="BB106" s="120">
        <v>15852.580344093003</v>
      </c>
      <c r="BC106" s="120">
        <v>18899.578936654005</v>
      </c>
      <c r="BD106" s="120">
        <v>442051.82865849102</v>
      </c>
      <c r="BE106" s="120">
        <v>115957.243738081</v>
      </c>
      <c r="BF106" s="100">
        <v>805372.17498109303</v>
      </c>
    </row>
    <row r="107" spans="1:58" x14ac:dyDescent="0.25">
      <c r="A107" s="37" t="s">
        <v>235</v>
      </c>
      <c r="B107" s="59">
        <v>741500.30296262191</v>
      </c>
      <c r="C107" s="74">
        <v>3510.0602652400003</v>
      </c>
      <c r="D107" s="74">
        <v>257325.16389074101</v>
      </c>
      <c r="E107" s="60">
        <v>59188.021817351997</v>
      </c>
      <c r="F107" s="61">
        <v>23362.430318160001</v>
      </c>
      <c r="G107" s="61">
        <v>28038.341385602998</v>
      </c>
      <c r="H107" s="61">
        <v>36398.501731995006</v>
      </c>
      <c r="I107" s="62">
        <v>110337.86863763099</v>
      </c>
      <c r="J107" s="74">
        <v>134030.93381703898</v>
      </c>
      <c r="K107" s="74">
        <v>314682.76494288392</v>
      </c>
      <c r="L107" s="60">
        <v>67577.690113581004</v>
      </c>
      <c r="M107" s="61">
        <v>111744.19494900199</v>
      </c>
      <c r="N107" s="61">
        <v>15518.459022236997</v>
      </c>
      <c r="O107" s="61">
        <v>5630.5858705580004</v>
      </c>
      <c r="P107" s="61">
        <v>5682.900494388</v>
      </c>
      <c r="Q107" s="61">
        <v>1975.5160135919998</v>
      </c>
      <c r="R107" s="61">
        <v>99894.199698473996</v>
      </c>
      <c r="S107" s="63">
        <v>6659.2187810520008</v>
      </c>
      <c r="T107" s="162">
        <v>31951.380046718001</v>
      </c>
      <c r="U107" s="52">
        <v>750585.28832085023</v>
      </c>
      <c r="V107" s="52">
        <v>3633.0542449786662</v>
      </c>
      <c r="W107" s="52">
        <v>256957.398419429</v>
      </c>
      <c r="X107" s="121">
        <v>59178.234682615672</v>
      </c>
      <c r="Y107" s="121">
        <v>23716.682708246663</v>
      </c>
      <c r="Z107" s="121">
        <v>28046.595953685333</v>
      </c>
      <c r="AA107" s="121">
        <v>37202.582737217337</v>
      </c>
      <c r="AB107" s="121">
        <v>108813.302337664</v>
      </c>
      <c r="AC107" s="52">
        <v>132206.13833956668</v>
      </c>
      <c r="AD107" s="52">
        <v>322486.39429456298</v>
      </c>
      <c r="AE107" s="121">
        <v>69519.423955085673</v>
      </c>
      <c r="AF107" s="121">
        <v>113231.33885788465</v>
      </c>
      <c r="AG107" s="121">
        <v>17227.365375914003</v>
      </c>
      <c r="AH107" s="121">
        <v>5808.447105688334</v>
      </c>
      <c r="AI107" s="121">
        <v>5746.529168123333</v>
      </c>
      <c r="AJ107" s="121">
        <v>2092.4938763716668</v>
      </c>
      <c r="AK107" s="121">
        <v>101676.82932010735</v>
      </c>
      <c r="AL107" s="121">
        <v>7183.9666353879993</v>
      </c>
      <c r="AM107" s="52">
        <v>35302.303022313012</v>
      </c>
      <c r="AN107" s="53">
        <v>5124224.2416659668</v>
      </c>
      <c r="AO107" s="53">
        <v>24744.170365966995</v>
      </c>
      <c r="AP107" s="53">
        <v>1385052.246630844</v>
      </c>
      <c r="AQ107" s="122">
        <v>502435.22129776701</v>
      </c>
      <c r="AR107" s="122">
        <v>180191.65438038501</v>
      </c>
      <c r="AS107" s="122">
        <v>87544.619614905998</v>
      </c>
      <c r="AT107" s="122">
        <v>100118.92495734899</v>
      </c>
      <c r="AU107" s="122">
        <v>514761.82638043701</v>
      </c>
      <c r="AV107" s="53">
        <v>516795.27021192899</v>
      </c>
      <c r="AW107" s="53">
        <v>2415311.8521081321</v>
      </c>
      <c r="AX107" s="122">
        <v>584380.83422273502</v>
      </c>
      <c r="AY107" s="122">
        <v>851622.34624903894</v>
      </c>
      <c r="AZ107" s="122">
        <v>358306.14554547303</v>
      </c>
      <c r="BA107" s="122">
        <v>20721.792302237998</v>
      </c>
      <c r="BB107" s="122">
        <v>16058.752997195001</v>
      </c>
      <c r="BC107" s="122">
        <v>18398.065398444</v>
      </c>
      <c r="BD107" s="122">
        <v>443194.40584269201</v>
      </c>
      <c r="BE107" s="122">
        <v>122629.509550316</v>
      </c>
      <c r="BF107" s="53">
        <v>782320.70234909398</v>
      </c>
    </row>
    <row r="108" spans="1:58" x14ac:dyDescent="0.25">
      <c r="A108" s="37" t="s">
        <v>236</v>
      </c>
      <c r="B108" s="59">
        <v>724374.60786442098</v>
      </c>
      <c r="C108" s="74">
        <v>3721.0940919579998</v>
      </c>
      <c r="D108" s="74">
        <v>248760.58895685198</v>
      </c>
      <c r="E108" s="60">
        <v>57261.732095925996</v>
      </c>
      <c r="F108" s="61">
        <v>22774.844471782002</v>
      </c>
      <c r="G108" s="61">
        <v>27408.568631452006</v>
      </c>
      <c r="H108" s="61">
        <v>34765.270474528996</v>
      </c>
      <c r="I108" s="62">
        <v>106550.17328316301</v>
      </c>
      <c r="J108" s="74">
        <v>129965.842648256</v>
      </c>
      <c r="K108" s="74">
        <v>308898.08823548601</v>
      </c>
      <c r="L108" s="60">
        <v>64210.374860592994</v>
      </c>
      <c r="M108" s="61">
        <v>109435.08943989201</v>
      </c>
      <c r="N108" s="61">
        <v>15435.973741530999</v>
      </c>
      <c r="O108" s="61">
        <v>5444.1363964900011</v>
      </c>
      <c r="P108" s="61">
        <v>5813.4830490120003</v>
      </c>
      <c r="Q108" s="61">
        <v>1986.757291144</v>
      </c>
      <c r="R108" s="61">
        <v>99505.402515445996</v>
      </c>
      <c r="S108" s="63">
        <v>7066.8709413779998</v>
      </c>
      <c r="T108" s="162">
        <v>33028.993931868994</v>
      </c>
      <c r="U108" s="52">
        <v>739131.43759578373</v>
      </c>
      <c r="V108" s="52">
        <v>3610.4070367383333</v>
      </c>
      <c r="W108" s="52">
        <v>251298.69043475969</v>
      </c>
      <c r="X108" s="121">
        <v>58824.698011654335</v>
      </c>
      <c r="Y108" s="121">
        <v>23576.059074125671</v>
      </c>
      <c r="Z108" s="121">
        <v>27119.908823235335</v>
      </c>
      <c r="AA108" s="121">
        <v>35583.933153644663</v>
      </c>
      <c r="AB108" s="121">
        <v>106194.09137209966</v>
      </c>
      <c r="AC108" s="52">
        <v>127409.30791923935</v>
      </c>
      <c r="AD108" s="52">
        <v>320782.12697072566</v>
      </c>
      <c r="AE108" s="121">
        <v>68120.023113538336</v>
      </c>
      <c r="AF108" s="121">
        <v>113024.97884913233</v>
      </c>
      <c r="AG108" s="121">
        <v>17332.042621993332</v>
      </c>
      <c r="AH108" s="121">
        <v>5564.7614210826659</v>
      </c>
      <c r="AI108" s="121">
        <v>5725.3433919083327</v>
      </c>
      <c r="AJ108" s="121">
        <v>2097.0783373133331</v>
      </c>
      <c r="AK108" s="121">
        <v>101538.55198308034</v>
      </c>
      <c r="AL108" s="121">
        <v>7379.3472526769992</v>
      </c>
      <c r="AM108" s="52">
        <v>36030.905234320664</v>
      </c>
      <c r="AN108" s="53">
        <v>5120063.3521205559</v>
      </c>
      <c r="AO108" s="53">
        <v>25872.263066018997</v>
      </c>
      <c r="AP108" s="53">
        <v>1364202.8144478549</v>
      </c>
      <c r="AQ108" s="122">
        <v>498036.71865252801</v>
      </c>
      <c r="AR108" s="122">
        <v>178356.138163695</v>
      </c>
      <c r="AS108" s="122">
        <v>84281.45336489701</v>
      </c>
      <c r="AT108" s="122">
        <v>95652.977481353999</v>
      </c>
      <c r="AU108" s="122">
        <v>507875.52678538102</v>
      </c>
      <c r="AV108" s="53">
        <v>517211.967643101</v>
      </c>
      <c r="AW108" s="53">
        <v>2413293.0233488441</v>
      </c>
      <c r="AX108" s="122">
        <v>576788.73489836301</v>
      </c>
      <c r="AY108" s="122">
        <v>863089.507617019</v>
      </c>
      <c r="AZ108" s="122">
        <v>352407.18178574898</v>
      </c>
      <c r="BA108" s="122">
        <v>19917.590787556997</v>
      </c>
      <c r="BB108" s="122">
        <v>15928.921743286</v>
      </c>
      <c r="BC108" s="122">
        <v>19660.362920055002</v>
      </c>
      <c r="BD108" s="122">
        <v>448096.26101565105</v>
      </c>
      <c r="BE108" s="122">
        <v>117404.462581164</v>
      </c>
      <c r="BF108" s="53">
        <v>799483.28361473698</v>
      </c>
    </row>
    <row r="109" spans="1:58" x14ac:dyDescent="0.25">
      <c r="A109" s="37" t="s">
        <v>237</v>
      </c>
      <c r="B109" s="59">
        <v>718053.92896482302</v>
      </c>
      <c r="C109" s="74">
        <v>4027.3826520069993</v>
      </c>
      <c r="D109" s="74">
        <v>244473.02636632402</v>
      </c>
      <c r="E109" s="60">
        <v>58141.995494225011</v>
      </c>
      <c r="F109" s="61">
        <v>22895.256391293995</v>
      </c>
      <c r="G109" s="61">
        <v>26374.816168630998</v>
      </c>
      <c r="H109" s="61">
        <v>32617.427281582</v>
      </c>
      <c r="I109" s="62">
        <v>104443.53103059201</v>
      </c>
      <c r="J109" s="74">
        <v>128925.46290787699</v>
      </c>
      <c r="K109" s="74">
        <v>310161.99137711298</v>
      </c>
      <c r="L109" s="60">
        <v>66886.214629584007</v>
      </c>
      <c r="M109" s="61">
        <v>111577.09542399399</v>
      </c>
      <c r="N109" s="61">
        <v>15766.712639641999</v>
      </c>
      <c r="O109" s="61">
        <v>5116.5510070230002</v>
      </c>
      <c r="P109" s="61">
        <v>5224.2857384500012</v>
      </c>
      <c r="Q109" s="61">
        <v>1936.5181816759998</v>
      </c>
      <c r="R109" s="61">
        <v>96822.720858942994</v>
      </c>
      <c r="S109" s="63">
        <v>6831.892897800999</v>
      </c>
      <c r="T109" s="162">
        <v>30466.065661502009</v>
      </c>
      <c r="U109" s="52">
        <v>730728.76019053999</v>
      </c>
      <c r="V109" s="52">
        <v>3746.9373121526664</v>
      </c>
      <c r="W109" s="52">
        <v>245816.87721179368</v>
      </c>
      <c r="X109" s="121">
        <v>58792.485392986673</v>
      </c>
      <c r="Y109" s="121">
        <v>23394.726740214333</v>
      </c>
      <c r="Z109" s="121">
        <v>26587.489071945001</v>
      </c>
      <c r="AA109" s="121">
        <v>33292.916692377665</v>
      </c>
      <c r="AB109" s="121">
        <v>103749.25931427001</v>
      </c>
      <c r="AC109" s="52">
        <v>126873.65546868466</v>
      </c>
      <c r="AD109" s="52">
        <v>320642.95842334069</v>
      </c>
      <c r="AE109" s="121">
        <v>67532.664196263009</v>
      </c>
      <c r="AF109" s="121">
        <v>113427.61960224732</v>
      </c>
      <c r="AG109" s="121">
        <v>18210.785192827665</v>
      </c>
      <c r="AH109" s="121">
        <v>5323.9415867439993</v>
      </c>
      <c r="AI109" s="121">
        <v>5636.668224867667</v>
      </c>
      <c r="AJ109" s="121">
        <v>2069.0857115550002</v>
      </c>
      <c r="AK109" s="121">
        <v>100690.30373714201</v>
      </c>
      <c r="AL109" s="121">
        <v>7751.8901716940009</v>
      </c>
      <c r="AM109" s="52">
        <v>33648.331774568331</v>
      </c>
      <c r="AN109" s="53">
        <v>5022125.1319632921</v>
      </c>
      <c r="AO109" s="53">
        <v>27218.968281117996</v>
      </c>
      <c r="AP109" s="53">
        <v>1334881.000312963</v>
      </c>
      <c r="AQ109" s="122">
        <v>494495.57792761398</v>
      </c>
      <c r="AR109" s="122">
        <v>174983.66964224703</v>
      </c>
      <c r="AS109" s="122">
        <v>84453.85610052901</v>
      </c>
      <c r="AT109" s="122">
        <v>86679.204280131002</v>
      </c>
      <c r="AU109" s="122">
        <v>494268.69236244203</v>
      </c>
      <c r="AV109" s="53">
        <v>505771.24573639798</v>
      </c>
      <c r="AW109" s="53">
        <v>2429281.1870712992</v>
      </c>
      <c r="AX109" s="122">
        <v>588523.80746039201</v>
      </c>
      <c r="AY109" s="122">
        <v>867624.08337438607</v>
      </c>
      <c r="AZ109" s="122">
        <v>370131.76151440793</v>
      </c>
      <c r="BA109" s="122">
        <v>18370.03852917</v>
      </c>
      <c r="BB109" s="122">
        <v>15996.684308449003</v>
      </c>
      <c r="BC109" s="122">
        <v>16830.365832383999</v>
      </c>
      <c r="BD109" s="122">
        <v>433515.67996839096</v>
      </c>
      <c r="BE109" s="122">
        <v>118288.76608371901</v>
      </c>
      <c r="BF109" s="53">
        <v>724972.73056151404</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K9:S9"/>
    <mergeCell ref="B8:S8"/>
    <mergeCell ref="U8:AM8"/>
    <mergeCell ref="U9:U10"/>
    <mergeCell ref="V9:V10"/>
    <mergeCell ref="W9:AB9"/>
    <mergeCell ref="AC9:AC10"/>
    <mergeCell ref="AD9:AL9"/>
    <mergeCell ref="A8:A10"/>
    <mergeCell ref="B9:B10"/>
    <mergeCell ref="C9:C10"/>
    <mergeCell ref="D9:I9"/>
    <mergeCell ref="J9:J10"/>
    <mergeCell ref="AN8:BF8"/>
    <mergeCell ref="AW9:BE9"/>
    <mergeCell ref="AN9:AN10"/>
    <mergeCell ref="AO9:AO10"/>
    <mergeCell ref="AP9:AU9"/>
    <mergeCell ref="AV9:AV10"/>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04" activePane="bottomRight" state="frozen"/>
      <selection activeCell="A99" sqref="A1:XFD1048576"/>
      <selection pane="topRight" activeCell="A99" sqref="A1:XFD1048576"/>
      <selection pane="bottomLeft" activeCell="A99" sqref="A1:XFD1048576"/>
      <selection pane="bottomRight" activeCell="G110" sqref="G11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28625.119603621999</v>
      </c>
      <c r="C11" s="74">
        <v>129.27603938799999</v>
      </c>
      <c r="D11" s="74">
        <v>9042.0619278039994</v>
      </c>
      <c r="E11" s="60">
        <v>1483.3569694</v>
      </c>
      <c r="F11" s="61">
        <v>1169.1956722790001</v>
      </c>
      <c r="G11" s="61">
        <v>1035.8340957400001</v>
      </c>
      <c r="H11" s="61">
        <v>536.23945086399999</v>
      </c>
      <c r="I11" s="62">
        <v>4817.435739521</v>
      </c>
      <c r="J11" s="74">
        <v>9087.4135122459993</v>
      </c>
      <c r="K11" s="74">
        <v>9653.1946080750004</v>
      </c>
      <c r="L11" s="60">
        <v>2854.5477545970002</v>
      </c>
      <c r="M11" s="61">
        <v>2840.420184433</v>
      </c>
      <c r="N11" s="61">
        <v>314.13783585200002</v>
      </c>
      <c r="O11" s="61">
        <v>437.38245750599998</v>
      </c>
      <c r="P11" s="61">
        <v>357.07442513400002</v>
      </c>
      <c r="Q11" s="61">
        <v>352.11600126299999</v>
      </c>
      <c r="R11" s="61">
        <v>2243.5835651339999</v>
      </c>
      <c r="S11" s="63">
        <v>253.93238415600001</v>
      </c>
      <c r="T11" s="162">
        <v>713.17351610900005</v>
      </c>
      <c r="U11" s="52">
        <v>29031.801257701332</v>
      </c>
      <c r="V11" s="52">
        <v>215.40804727033333</v>
      </c>
      <c r="W11" s="52">
        <v>9038.4030296206674</v>
      </c>
      <c r="X11" s="121">
        <v>1533.5594000536666</v>
      </c>
      <c r="Y11" s="121">
        <v>1238.9738576740001</v>
      </c>
      <c r="Z11" s="121">
        <v>1050.1939234176666</v>
      </c>
      <c r="AA11" s="121">
        <v>481.25435822066669</v>
      </c>
      <c r="AB11" s="121">
        <v>4734.4214902546664</v>
      </c>
      <c r="AC11" s="52">
        <v>9084.1016270700002</v>
      </c>
      <c r="AD11" s="52">
        <v>9985.2398941193314</v>
      </c>
      <c r="AE11" s="121">
        <v>2983.0232290439999</v>
      </c>
      <c r="AF11" s="121">
        <v>2877.3375465833328</v>
      </c>
      <c r="AG11" s="121">
        <v>339.1811765606667</v>
      </c>
      <c r="AH11" s="121">
        <v>471.31608227633325</v>
      </c>
      <c r="AI11" s="121">
        <v>390.19463159233334</v>
      </c>
      <c r="AJ11" s="121">
        <v>264.00114638766667</v>
      </c>
      <c r="AK11" s="121">
        <v>2357.5058108196663</v>
      </c>
      <c r="AL11" s="121">
        <v>302.68027085533328</v>
      </c>
      <c r="AM11" s="52">
        <v>708.64865962100009</v>
      </c>
      <c r="AN11" s="53">
        <v>191868.27275594801</v>
      </c>
      <c r="AO11" s="53">
        <v>1632.7561037380001</v>
      </c>
      <c r="AP11" s="53">
        <v>51154.555804422002</v>
      </c>
      <c r="AQ11" s="122">
        <v>12511.957621352001</v>
      </c>
      <c r="AR11" s="122">
        <v>8526.4935970370007</v>
      </c>
      <c r="AS11" s="122">
        <v>4518.6417667589994</v>
      </c>
      <c r="AT11" s="122">
        <v>1354.957714312</v>
      </c>
      <c r="AU11" s="122">
        <v>24242.505104962001</v>
      </c>
      <c r="AV11" s="53">
        <v>43061.786700234996</v>
      </c>
      <c r="AW11" s="53">
        <v>85932.120914305997</v>
      </c>
      <c r="AX11" s="122">
        <v>27870.650958329999</v>
      </c>
      <c r="AY11" s="122">
        <v>22736.450555866002</v>
      </c>
      <c r="AZ11" s="122">
        <v>5440.0767228820005</v>
      </c>
      <c r="BA11" s="122">
        <v>3032.695143334</v>
      </c>
      <c r="BB11" s="122">
        <v>3268.5393084719999</v>
      </c>
      <c r="BC11" s="122">
        <v>1870.01200356</v>
      </c>
      <c r="BD11" s="122">
        <v>18801.792966351</v>
      </c>
      <c r="BE11" s="122">
        <v>2911.9032555110002</v>
      </c>
      <c r="BF11" s="53">
        <v>10087.053233246999</v>
      </c>
    </row>
    <row r="12" spans="1:58" s="29" customFormat="1" x14ac:dyDescent="0.25">
      <c r="A12" s="37" t="s">
        <v>140</v>
      </c>
      <c r="B12" s="59">
        <v>30507.741264370001</v>
      </c>
      <c r="C12" s="74">
        <v>130.60945255999999</v>
      </c>
      <c r="D12" s="74">
        <v>9832.5335485340001</v>
      </c>
      <c r="E12" s="60">
        <v>1577.0937534479999</v>
      </c>
      <c r="F12" s="61">
        <v>1227.653838855</v>
      </c>
      <c r="G12" s="61">
        <v>1310.780452295</v>
      </c>
      <c r="H12" s="61">
        <v>500.19326109899998</v>
      </c>
      <c r="I12" s="62">
        <v>5216.8122428369998</v>
      </c>
      <c r="J12" s="74">
        <v>9506.8045929780001</v>
      </c>
      <c r="K12" s="74">
        <v>10253.454514941999</v>
      </c>
      <c r="L12" s="60">
        <v>3035.980641141</v>
      </c>
      <c r="M12" s="61">
        <v>2731.7920459769998</v>
      </c>
      <c r="N12" s="61">
        <v>377.317661128</v>
      </c>
      <c r="O12" s="61">
        <v>580.883581037</v>
      </c>
      <c r="P12" s="61">
        <v>380.55979482800001</v>
      </c>
      <c r="Q12" s="61">
        <v>274.24328141299998</v>
      </c>
      <c r="R12" s="61">
        <v>2553.8137514720001</v>
      </c>
      <c r="S12" s="63">
        <v>318.86375794600002</v>
      </c>
      <c r="T12" s="162">
        <v>784.33915535599999</v>
      </c>
      <c r="U12" s="52">
        <v>30899.642998091</v>
      </c>
      <c r="V12" s="52">
        <v>161.12843903533334</v>
      </c>
      <c r="W12" s="52">
        <v>9611.1952710310015</v>
      </c>
      <c r="X12" s="121">
        <v>1589.922877106</v>
      </c>
      <c r="Y12" s="121">
        <v>1300.2674032960001</v>
      </c>
      <c r="Z12" s="121">
        <v>1180.7484449193332</v>
      </c>
      <c r="AA12" s="121">
        <v>514.38273820699999</v>
      </c>
      <c r="AB12" s="121">
        <v>5025.8738075026668</v>
      </c>
      <c r="AC12" s="52">
        <v>9507.8558151333327</v>
      </c>
      <c r="AD12" s="52">
        <v>10687.253644289</v>
      </c>
      <c r="AE12" s="121">
        <v>3185.1793801839995</v>
      </c>
      <c r="AF12" s="121">
        <v>2938.4812864273335</v>
      </c>
      <c r="AG12" s="121">
        <v>419.80832643399998</v>
      </c>
      <c r="AH12" s="121">
        <v>562.33556101066677</v>
      </c>
      <c r="AI12" s="121">
        <v>402.00851018599997</v>
      </c>
      <c r="AJ12" s="121">
        <v>301.83862767766669</v>
      </c>
      <c r="AK12" s="121">
        <v>2586.2504675573332</v>
      </c>
      <c r="AL12" s="121">
        <v>291.35148481200002</v>
      </c>
      <c r="AM12" s="52">
        <v>932.20982860233335</v>
      </c>
      <c r="AN12" s="53">
        <v>215046.05709227099</v>
      </c>
      <c r="AO12" s="53">
        <v>1180.6357499800001</v>
      </c>
      <c r="AP12" s="53">
        <v>57202.429053217005</v>
      </c>
      <c r="AQ12" s="122">
        <v>13377.688668182001</v>
      </c>
      <c r="AR12" s="122">
        <v>9625.3433766060007</v>
      </c>
      <c r="AS12" s="122">
        <v>5574.9962080130008</v>
      </c>
      <c r="AT12" s="122">
        <v>1680.656459308</v>
      </c>
      <c r="AU12" s="122">
        <v>26943.744341107998</v>
      </c>
      <c r="AV12" s="53">
        <v>49659.717282044003</v>
      </c>
      <c r="AW12" s="53">
        <v>94152.685245326982</v>
      </c>
      <c r="AX12" s="122">
        <v>29337.983468603998</v>
      </c>
      <c r="AY12" s="122">
        <v>24143.735599537998</v>
      </c>
      <c r="AZ12" s="122">
        <v>6897.205386779</v>
      </c>
      <c r="BA12" s="122">
        <v>3716.2148057899999</v>
      </c>
      <c r="BB12" s="122">
        <v>3203.5795091989999</v>
      </c>
      <c r="BC12" s="122">
        <v>2295.045186112</v>
      </c>
      <c r="BD12" s="122">
        <v>21113.681465076999</v>
      </c>
      <c r="BE12" s="122">
        <v>3445.2398242280001</v>
      </c>
      <c r="BF12" s="53">
        <v>12850.589761703</v>
      </c>
    </row>
    <row r="13" spans="1:58" s="29" customFormat="1" x14ac:dyDescent="0.25">
      <c r="A13" s="37" t="s">
        <v>141</v>
      </c>
      <c r="B13" s="59">
        <v>31382.182122917002</v>
      </c>
      <c r="C13" s="74">
        <v>89.262663196999995</v>
      </c>
      <c r="D13" s="74">
        <v>9814.7049377760013</v>
      </c>
      <c r="E13" s="60">
        <v>1657.6330613990001</v>
      </c>
      <c r="F13" s="61">
        <v>1253.820650459</v>
      </c>
      <c r="G13" s="61">
        <v>1206.9249356509999</v>
      </c>
      <c r="H13" s="61">
        <v>646.24961716999996</v>
      </c>
      <c r="I13" s="62">
        <v>5050.0766730969999</v>
      </c>
      <c r="J13" s="74">
        <v>10112.8712533</v>
      </c>
      <c r="K13" s="74">
        <v>10546.55458383</v>
      </c>
      <c r="L13" s="60">
        <v>3051.666611313</v>
      </c>
      <c r="M13" s="61">
        <v>2948.0429830070002</v>
      </c>
      <c r="N13" s="61">
        <v>387.98457947999998</v>
      </c>
      <c r="O13" s="61">
        <v>512.725797801</v>
      </c>
      <c r="P13" s="61">
        <v>435.11810121899998</v>
      </c>
      <c r="Q13" s="61">
        <v>275.49401551199998</v>
      </c>
      <c r="R13" s="61">
        <v>2363.8445604939998</v>
      </c>
      <c r="S13" s="63">
        <v>571.67793500400001</v>
      </c>
      <c r="T13" s="162">
        <v>818.78868481400002</v>
      </c>
      <c r="U13" s="52">
        <v>31287.708699739665</v>
      </c>
      <c r="V13" s="52">
        <v>88.858585983000012</v>
      </c>
      <c r="W13" s="52">
        <v>9731.989822939333</v>
      </c>
      <c r="X13" s="121">
        <v>1640.641044723</v>
      </c>
      <c r="Y13" s="121">
        <v>1303.9706032016668</v>
      </c>
      <c r="Z13" s="121">
        <v>1183.1520661956667</v>
      </c>
      <c r="AA13" s="121">
        <v>609.75172136166668</v>
      </c>
      <c r="AB13" s="121">
        <v>4994.4743874573333</v>
      </c>
      <c r="AC13" s="52">
        <v>9801.4060478410011</v>
      </c>
      <c r="AD13" s="52">
        <v>10651.973904944334</v>
      </c>
      <c r="AE13" s="121">
        <v>3169.4354297483333</v>
      </c>
      <c r="AF13" s="121">
        <v>2750.4737725276664</v>
      </c>
      <c r="AG13" s="121">
        <v>371.04182199333331</v>
      </c>
      <c r="AH13" s="121">
        <v>576.87670076500001</v>
      </c>
      <c r="AI13" s="121">
        <v>441.75322464066659</v>
      </c>
      <c r="AJ13" s="121">
        <v>276.95546433666669</v>
      </c>
      <c r="AK13" s="121">
        <v>2586.6243943220002</v>
      </c>
      <c r="AL13" s="121">
        <v>478.81309661066661</v>
      </c>
      <c r="AM13" s="52">
        <v>1013.480338032</v>
      </c>
      <c r="AN13" s="53">
        <v>210385.13488058699</v>
      </c>
      <c r="AO13" s="53">
        <v>542.57361458599996</v>
      </c>
      <c r="AP13" s="53">
        <v>56357.297846508001</v>
      </c>
      <c r="AQ13" s="122">
        <v>14097.305841246001</v>
      </c>
      <c r="AR13" s="122">
        <v>9546.8527236279988</v>
      </c>
      <c r="AS13" s="122">
        <v>4787.8038843590002</v>
      </c>
      <c r="AT13" s="122">
        <v>1975.512524752</v>
      </c>
      <c r="AU13" s="122">
        <v>25949.822872523</v>
      </c>
      <c r="AV13" s="53">
        <v>48826.440836155001</v>
      </c>
      <c r="AW13" s="53">
        <v>90014.778712389001</v>
      </c>
      <c r="AX13" s="122">
        <v>29329.301395219998</v>
      </c>
      <c r="AY13" s="122">
        <v>24622.933132992002</v>
      </c>
      <c r="AZ13" s="122">
        <v>5478.2106992669997</v>
      </c>
      <c r="BA13" s="122">
        <v>2893.323701882</v>
      </c>
      <c r="BB13" s="122">
        <v>2418.5198436609999</v>
      </c>
      <c r="BC13" s="122">
        <v>1678.4168025670001</v>
      </c>
      <c r="BD13" s="122">
        <v>19582.906337041</v>
      </c>
      <c r="BE13" s="122">
        <v>4011.1667997589998</v>
      </c>
      <c r="BF13" s="53">
        <v>14644.043870948999</v>
      </c>
    </row>
    <row r="14" spans="1:58" s="105" customFormat="1" x14ac:dyDescent="0.25">
      <c r="A14" s="98" t="s">
        <v>142</v>
      </c>
      <c r="B14" s="99">
        <v>30884.526619199001</v>
      </c>
      <c r="C14" s="100">
        <v>103.386857967</v>
      </c>
      <c r="D14" s="100">
        <v>9752.8727404309993</v>
      </c>
      <c r="E14" s="101">
        <v>1441.0832658029999</v>
      </c>
      <c r="F14" s="102">
        <v>1308.9715754479998</v>
      </c>
      <c r="G14" s="102">
        <v>1244.064055024</v>
      </c>
      <c r="H14" s="102">
        <v>678.65119860100003</v>
      </c>
      <c r="I14" s="103">
        <v>5080.102645555</v>
      </c>
      <c r="J14" s="100">
        <v>9652.554657445</v>
      </c>
      <c r="K14" s="100">
        <v>10529.203098434002</v>
      </c>
      <c r="L14" s="101">
        <v>3323.0033840239998</v>
      </c>
      <c r="M14" s="102">
        <v>2969.0240273180002</v>
      </c>
      <c r="N14" s="102">
        <v>418.112978424</v>
      </c>
      <c r="O14" s="102">
        <v>612.08083459600005</v>
      </c>
      <c r="P14" s="102">
        <v>437.98744704400002</v>
      </c>
      <c r="Q14" s="102">
        <v>263.13936721800002</v>
      </c>
      <c r="R14" s="102">
        <v>2200.173429554</v>
      </c>
      <c r="S14" s="104">
        <v>305.68163025600001</v>
      </c>
      <c r="T14" s="163">
        <v>846.50926492200006</v>
      </c>
      <c r="U14" s="100">
        <v>31843.669725587999</v>
      </c>
      <c r="V14" s="100">
        <v>132.28667888800001</v>
      </c>
      <c r="W14" s="100">
        <v>9881.9617279430004</v>
      </c>
      <c r="X14" s="120">
        <v>1541.5956020803333</v>
      </c>
      <c r="Y14" s="120">
        <v>1347.4869316840002</v>
      </c>
      <c r="Z14" s="120">
        <v>1253.6399101439999</v>
      </c>
      <c r="AA14" s="120">
        <v>636.74462798866671</v>
      </c>
      <c r="AB14" s="120">
        <v>5102.4946560460003</v>
      </c>
      <c r="AC14" s="100">
        <v>10054.376631883335</v>
      </c>
      <c r="AD14" s="100">
        <v>10765.327236791334</v>
      </c>
      <c r="AE14" s="120">
        <v>3194.6511416403337</v>
      </c>
      <c r="AF14" s="120">
        <v>3007.2698033259999</v>
      </c>
      <c r="AG14" s="120">
        <v>466.83961489066661</v>
      </c>
      <c r="AH14" s="120">
        <v>556.71821735533342</v>
      </c>
      <c r="AI14" s="120">
        <v>449.44704707633332</v>
      </c>
      <c r="AJ14" s="120">
        <v>273.4048139476667</v>
      </c>
      <c r="AK14" s="120">
        <v>2395.668719326</v>
      </c>
      <c r="AL14" s="120">
        <v>421.32787922900002</v>
      </c>
      <c r="AM14" s="100">
        <v>1009.7174500823334</v>
      </c>
      <c r="AN14" s="100">
        <v>211354.16984564502</v>
      </c>
      <c r="AO14" s="100">
        <v>804.35577710199993</v>
      </c>
      <c r="AP14" s="100">
        <v>57090.100405324003</v>
      </c>
      <c r="AQ14" s="120">
        <v>13150.784439228999</v>
      </c>
      <c r="AR14" s="120">
        <v>9514.9420578310001</v>
      </c>
      <c r="AS14" s="120">
        <v>5517.5383369089996</v>
      </c>
      <c r="AT14" s="120">
        <v>2252.136723049</v>
      </c>
      <c r="AU14" s="120">
        <v>26654.698848305998</v>
      </c>
      <c r="AV14" s="100">
        <v>49720.565927650998</v>
      </c>
      <c r="AW14" s="100">
        <v>88479.645085083001</v>
      </c>
      <c r="AX14" s="120">
        <v>26642.846123170999</v>
      </c>
      <c r="AY14" s="120">
        <v>23912.213393324</v>
      </c>
      <c r="AZ14" s="120">
        <v>6488.1613660439998</v>
      </c>
      <c r="BA14" s="120">
        <v>2711.3701880570002</v>
      </c>
      <c r="BB14" s="120">
        <v>3258.499561742</v>
      </c>
      <c r="BC14" s="120">
        <v>2238.5942947889998</v>
      </c>
      <c r="BD14" s="120">
        <v>19530.951850587</v>
      </c>
      <c r="BE14" s="120">
        <v>3697.0083073689998</v>
      </c>
      <c r="BF14" s="100">
        <v>15259.502650485001</v>
      </c>
    </row>
    <row r="15" spans="1:58" s="29" customFormat="1" x14ac:dyDescent="0.25">
      <c r="A15" s="37" t="s">
        <v>143</v>
      </c>
      <c r="B15" s="59">
        <v>32349.232042712003</v>
      </c>
      <c r="C15" s="74">
        <v>163.403939017</v>
      </c>
      <c r="D15" s="74">
        <v>10214.904014830001</v>
      </c>
      <c r="E15" s="60">
        <v>1632.843065302</v>
      </c>
      <c r="F15" s="61">
        <v>1333.474604347</v>
      </c>
      <c r="G15" s="61">
        <v>1295.8823097909999</v>
      </c>
      <c r="H15" s="61">
        <v>589.90371959900006</v>
      </c>
      <c r="I15" s="62">
        <v>5362.8003157909998</v>
      </c>
      <c r="J15" s="74">
        <v>10239.013309301001</v>
      </c>
      <c r="K15" s="74">
        <v>10757.082759434001</v>
      </c>
      <c r="L15" s="60">
        <v>3131.1298559090001</v>
      </c>
      <c r="M15" s="61">
        <v>3080.1805576910001</v>
      </c>
      <c r="N15" s="61">
        <v>460.941900035</v>
      </c>
      <c r="O15" s="61">
        <v>522.340891167</v>
      </c>
      <c r="P15" s="61">
        <v>468.20631838399999</v>
      </c>
      <c r="Q15" s="61">
        <v>247.17657755499999</v>
      </c>
      <c r="R15" s="61">
        <v>2463.1199555899998</v>
      </c>
      <c r="S15" s="63">
        <v>383.98670310300002</v>
      </c>
      <c r="T15" s="162">
        <v>974.82802013000003</v>
      </c>
      <c r="U15" s="52">
        <v>33356.96725929933</v>
      </c>
      <c r="V15" s="52">
        <v>170.25547738733334</v>
      </c>
      <c r="W15" s="52">
        <v>10484.214956836333</v>
      </c>
      <c r="X15" s="121">
        <v>1578.2972534856665</v>
      </c>
      <c r="Y15" s="121">
        <v>1406.7451810249997</v>
      </c>
      <c r="Z15" s="121">
        <v>1262.7883922159999</v>
      </c>
      <c r="AA15" s="121">
        <v>659.48471154666674</v>
      </c>
      <c r="AB15" s="121">
        <v>5576.8994185629999</v>
      </c>
      <c r="AC15" s="52">
        <v>10415.382256573334</v>
      </c>
      <c r="AD15" s="52">
        <v>11282.423467102666</v>
      </c>
      <c r="AE15" s="121">
        <v>3415.351920263</v>
      </c>
      <c r="AF15" s="121">
        <v>3146.6745205309999</v>
      </c>
      <c r="AG15" s="121">
        <v>499.55843738233335</v>
      </c>
      <c r="AH15" s="121">
        <v>594.53377150733331</v>
      </c>
      <c r="AI15" s="121">
        <v>427.87550790066666</v>
      </c>
      <c r="AJ15" s="121">
        <v>252.31485623533334</v>
      </c>
      <c r="AK15" s="121">
        <v>2566.9292901216668</v>
      </c>
      <c r="AL15" s="121">
        <v>379.18516316133332</v>
      </c>
      <c r="AM15" s="52">
        <v>1004.6911013996665</v>
      </c>
      <c r="AN15" s="53">
        <v>218121.84695872999</v>
      </c>
      <c r="AO15" s="53">
        <v>951.99319019699988</v>
      </c>
      <c r="AP15" s="53">
        <v>57758.421653753001</v>
      </c>
      <c r="AQ15" s="122">
        <v>13786.546589033002</v>
      </c>
      <c r="AR15" s="122">
        <v>9880.5135311230006</v>
      </c>
      <c r="AS15" s="122">
        <v>4797.9528148219997</v>
      </c>
      <c r="AT15" s="122">
        <v>2130.1858732139999</v>
      </c>
      <c r="AU15" s="122">
        <v>27163.222845561002</v>
      </c>
      <c r="AV15" s="53">
        <v>47457.630861796002</v>
      </c>
      <c r="AW15" s="53">
        <v>95097.651700972987</v>
      </c>
      <c r="AX15" s="122">
        <v>32330.872351159</v>
      </c>
      <c r="AY15" s="122">
        <v>24283.713199165002</v>
      </c>
      <c r="AZ15" s="122">
        <v>6736.7327428099998</v>
      </c>
      <c r="BA15" s="122">
        <v>2611.3065547309998</v>
      </c>
      <c r="BB15" s="122">
        <v>3375.550958066</v>
      </c>
      <c r="BC15" s="122">
        <v>1807.880340876</v>
      </c>
      <c r="BD15" s="122">
        <v>20312.524921589</v>
      </c>
      <c r="BE15" s="122">
        <v>3639.0706325769997</v>
      </c>
      <c r="BF15" s="53">
        <v>16856.149552011</v>
      </c>
    </row>
    <row r="16" spans="1:58" s="29" customFormat="1" x14ac:dyDescent="0.25">
      <c r="A16" s="37" t="s">
        <v>144</v>
      </c>
      <c r="B16" s="59">
        <v>30762.620086653002</v>
      </c>
      <c r="C16" s="74">
        <v>114.03773418199999</v>
      </c>
      <c r="D16" s="74">
        <v>9883.694706663</v>
      </c>
      <c r="E16" s="60">
        <v>1843.1021543239999</v>
      </c>
      <c r="F16" s="61">
        <v>1289.382930059</v>
      </c>
      <c r="G16" s="61">
        <v>958.16771073100006</v>
      </c>
      <c r="H16" s="61">
        <v>729.51926129900005</v>
      </c>
      <c r="I16" s="62">
        <v>5063.52265025</v>
      </c>
      <c r="J16" s="74">
        <v>9496.5102582559994</v>
      </c>
      <c r="K16" s="74">
        <v>10448.495548242001</v>
      </c>
      <c r="L16" s="60">
        <v>3061.47613125</v>
      </c>
      <c r="M16" s="61">
        <v>2849.8575648340002</v>
      </c>
      <c r="N16" s="61">
        <v>380.36515196300002</v>
      </c>
      <c r="O16" s="61">
        <v>566.44450335800002</v>
      </c>
      <c r="P16" s="61">
        <v>458.433732287</v>
      </c>
      <c r="Q16" s="61">
        <v>229.41862735000001</v>
      </c>
      <c r="R16" s="61">
        <v>2484.7337316019998</v>
      </c>
      <c r="S16" s="63">
        <v>417.76610559800002</v>
      </c>
      <c r="T16" s="162">
        <v>819.88183931000003</v>
      </c>
      <c r="U16" s="52">
        <v>32586.059626989329</v>
      </c>
      <c r="V16" s="52">
        <v>125.51353592599999</v>
      </c>
      <c r="W16" s="52">
        <v>9974.5167522146658</v>
      </c>
      <c r="X16" s="121">
        <v>1679.4278662343334</v>
      </c>
      <c r="Y16" s="121">
        <v>1334.5824818476667</v>
      </c>
      <c r="Z16" s="121">
        <v>1062.5111793220001</v>
      </c>
      <c r="AA16" s="121">
        <v>708.25547709300008</v>
      </c>
      <c r="AB16" s="121">
        <v>5189.7397477176664</v>
      </c>
      <c r="AC16" s="52">
        <v>10259.898471967999</v>
      </c>
      <c r="AD16" s="52">
        <v>11258.573425030001</v>
      </c>
      <c r="AE16" s="121">
        <v>3295.3290608393331</v>
      </c>
      <c r="AF16" s="121">
        <v>3079.2424750603336</v>
      </c>
      <c r="AG16" s="121">
        <v>468.86066745399995</v>
      </c>
      <c r="AH16" s="121">
        <v>559.74919463900005</v>
      </c>
      <c r="AI16" s="121">
        <v>551.29665649500009</v>
      </c>
      <c r="AJ16" s="121">
        <v>262.14806685666667</v>
      </c>
      <c r="AK16" s="121">
        <v>2620.0856294786668</v>
      </c>
      <c r="AL16" s="121">
        <v>421.86167420700002</v>
      </c>
      <c r="AM16" s="52">
        <v>967.55744185066669</v>
      </c>
      <c r="AN16" s="53">
        <v>210784.06737052801</v>
      </c>
      <c r="AO16" s="53">
        <v>694.97954832400001</v>
      </c>
      <c r="AP16" s="53">
        <v>53471.636785661001</v>
      </c>
      <c r="AQ16" s="122">
        <v>14152.740877632999</v>
      </c>
      <c r="AR16" s="122">
        <v>8465.4622392700003</v>
      </c>
      <c r="AS16" s="122">
        <v>4138.8518866350005</v>
      </c>
      <c r="AT16" s="122">
        <v>1738.2335315300002</v>
      </c>
      <c r="AU16" s="122">
        <v>24976.348250593001</v>
      </c>
      <c r="AV16" s="53">
        <v>47172.677731217002</v>
      </c>
      <c r="AW16" s="53">
        <v>93150.561946706992</v>
      </c>
      <c r="AX16" s="122">
        <v>30887.914433717</v>
      </c>
      <c r="AY16" s="122">
        <v>24250.413861554</v>
      </c>
      <c r="AZ16" s="122">
        <v>6422.1504162109995</v>
      </c>
      <c r="BA16" s="122">
        <v>2313.0947201299996</v>
      </c>
      <c r="BB16" s="122">
        <v>3401.7420888309998</v>
      </c>
      <c r="BC16" s="122">
        <v>1936.5317656120001</v>
      </c>
      <c r="BD16" s="122">
        <v>20349.477750725</v>
      </c>
      <c r="BE16" s="122">
        <v>3589.2369099270004</v>
      </c>
      <c r="BF16" s="53">
        <v>16294.211358618999</v>
      </c>
    </row>
    <row r="17" spans="1:58" s="29" customFormat="1" x14ac:dyDescent="0.25">
      <c r="A17" s="37" t="s">
        <v>145</v>
      </c>
      <c r="B17" s="59">
        <v>32259.789206937003</v>
      </c>
      <c r="C17" s="74">
        <v>113.648196161</v>
      </c>
      <c r="D17" s="74">
        <v>10261.458834351</v>
      </c>
      <c r="E17" s="60">
        <v>1837.1840289439999</v>
      </c>
      <c r="F17" s="61">
        <v>1288.372701194</v>
      </c>
      <c r="G17" s="61">
        <v>983.20711226900005</v>
      </c>
      <c r="H17" s="61">
        <v>766.73323595800002</v>
      </c>
      <c r="I17" s="62">
        <v>5385.9617559859998</v>
      </c>
      <c r="J17" s="74">
        <v>10282.55090989</v>
      </c>
      <c r="K17" s="74">
        <v>10767.603532988001</v>
      </c>
      <c r="L17" s="60">
        <v>3319.385726343</v>
      </c>
      <c r="M17" s="61">
        <v>3091.2641776129999</v>
      </c>
      <c r="N17" s="61">
        <v>382.80908556999998</v>
      </c>
      <c r="O17" s="61">
        <v>493.77197665</v>
      </c>
      <c r="P17" s="61">
        <v>434.29801792799998</v>
      </c>
      <c r="Q17" s="61">
        <v>239.16492511300001</v>
      </c>
      <c r="R17" s="61">
        <v>2473.461703128</v>
      </c>
      <c r="S17" s="63">
        <v>333.44792064299997</v>
      </c>
      <c r="T17" s="162">
        <v>834.52773354700003</v>
      </c>
      <c r="U17" s="52">
        <v>32075.427199276997</v>
      </c>
      <c r="V17" s="52">
        <v>161.59404862700001</v>
      </c>
      <c r="W17" s="52">
        <v>9845.5622081286656</v>
      </c>
      <c r="X17" s="121">
        <v>1735.6411008003333</v>
      </c>
      <c r="Y17" s="121">
        <v>1307.0487501023333</v>
      </c>
      <c r="Z17" s="121">
        <v>1022.0423975536665</v>
      </c>
      <c r="AA17" s="121">
        <v>710.18244825233342</v>
      </c>
      <c r="AB17" s="121">
        <v>5070.6475114200002</v>
      </c>
      <c r="AC17" s="52">
        <v>10088.03833591</v>
      </c>
      <c r="AD17" s="52">
        <v>11015.391119211001</v>
      </c>
      <c r="AE17" s="121">
        <v>3278.15378061</v>
      </c>
      <c r="AF17" s="121">
        <v>3070.2172817243336</v>
      </c>
      <c r="AG17" s="121">
        <v>465.90246320866669</v>
      </c>
      <c r="AH17" s="121">
        <v>496.86649608033332</v>
      </c>
      <c r="AI17" s="121">
        <v>478.11684838033335</v>
      </c>
      <c r="AJ17" s="121">
        <v>275.45795349600002</v>
      </c>
      <c r="AK17" s="121">
        <v>2561.4870909963333</v>
      </c>
      <c r="AL17" s="121">
        <v>389.18920471499996</v>
      </c>
      <c r="AM17" s="52">
        <v>964.84148740033334</v>
      </c>
      <c r="AN17" s="53">
        <v>211628.69131666498</v>
      </c>
      <c r="AO17" s="53">
        <v>1167.7546315869999</v>
      </c>
      <c r="AP17" s="53">
        <v>54616.600397457994</v>
      </c>
      <c r="AQ17" s="122">
        <v>14231.529363441001</v>
      </c>
      <c r="AR17" s="122">
        <v>9313.0039960089998</v>
      </c>
      <c r="AS17" s="122">
        <v>3878.8092063399999</v>
      </c>
      <c r="AT17" s="122">
        <v>1685.2385196089999</v>
      </c>
      <c r="AU17" s="122">
        <v>25508.019312058997</v>
      </c>
      <c r="AV17" s="53">
        <v>47632.124732249998</v>
      </c>
      <c r="AW17" s="53">
        <v>91240.185684614</v>
      </c>
      <c r="AX17" s="122">
        <v>29886.529797588999</v>
      </c>
      <c r="AY17" s="122">
        <v>24083.039025332</v>
      </c>
      <c r="AZ17" s="122">
        <v>6767.4873199069998</v>
      </c>
      <c r="BA17" s="122">
        <v>2449.6011550169997</v>
      </c>
      <c r="BB17" s="122">
        <v>2487.4964883100001</v>
      </c>
      <c r="BC17" s="122">
        <v>2071.3027654380003</v>
      </c>
      <c r="BD17" s="122">
        <v>20432.908733998003</v>
      </c>
      <c r="BE17" s="122">
        <v>3061.8203990230004</v>
      </c>
      <c r="BF17" s="53">
        <v>16972.025870755999</v>
      </c>
    </row>
    <row r="18" spans="1:58" s="105" customFormat="1" x14ac:dyDescent="0.25">
      <c r="A18" s="98" t="s">
        <v>146</v>
      </c>
      <c r="B18" s="99">
        <v>31327.893088065</v>
      </c>
      <c r="C18" s="100">
        <v>168.22167799900001</v>
      </c>
      <c r="D18" s="100">
        <v>9359.8030263889996</v>
      </c>
      <c r="E18" s="101">
        <v>1928.892303377</v>
      </c>
      <c r="F18" s="102">
        <v>1241.885471499</v>
      </c>
      <c r="G18" s="102">
        <v>910.66316074999997</v>
      </c>
      <c r="H18" s="102">
        <v>677.62432711199995</v>
      </c>
      <c r="I18" s="103">
        <v>4600.737763651</v>
      </c>
      <c r="J18" s="100">
        <v>9096.8303447750004</v>
      </c>
      <c r="K18" s="100">
        <v>11793.888534233</v>
      </c>
      <c r="L18" s="101">
        <v>3215.2933632119998</v>
      </c>
      <c r="M18" s="102">
        <v>3318.0213578150001</v>
      </c>
      <c r="N18" s="102">
        <v>426.04943643399997</v>
      </c>
      <c r="O18" s="102">
        <v>549.07683625300001</v>
      </c>
      <c r="P18" s="102">
        <v>1036.6831154609999</v>
      </c>
      <c r="Q18" s="102">
        <v>267.69194867200002</v>
      </c>
      <c r="R18" s="102">
        <v>2611.0864191850001</v>
      </c>
      <c r="S18" s="104">
        <v>369.98605720099999</v>
      </c>
      <c r="T18" s="163">
        <v>909.14950466899995</v>
      </c>
      <c r="U18" s="100">
        <v>32047.601327715001</v>
      </c>
      <c r="V18" s="100">
        <v>170.17037437399998</v>
      </c>
      <c r="W18" s="100">
        <v>9601.2784838103325</v>
      </c>
      <c r="X18" s="120">
        <v>1795.3089756429999</v>
      </c>
      <c r="Y18" s="120">
        <v>1330.0531507846665</v>
      </c>
      <c r="Z18" s="120">
        <v>989.75125061166671</v>
      </c>
      <c r="AA18" s="120">
        <v>534.58939532833335</v>
      </c>
      <c r="AB18" s="120">
        <v>4951.5757114426669</v>
      </c>
      <c r="AC18" s="100">
        <v>9733.047590571332</v>
      </c>
      <c r="AD18" s="100">
        <v>11516.574872824665</v>
      </c>
      <c r="AE18" s="120">
        <v>3380.051676646</v>
      </c>
      <c r="AF18" s="120">
        <v>3286.0357205923333</v>
      </c>
      <c r="AG18" s="120">
        <v>428.97883900966667</v>
      </c>
      <c r="AH18" s="120">
        <v>507.99950203599997</v>
      </c>
      <c r="AI18" s="120">
        <v>625.19460575633332</v>
      </c>
      <c r="AJ18" s="120">
        <v>282.99250886100003</v>
      </c>
      <c r="AK18" s="120">
        <v>2647.6257790463333</v>
      </c>
      <c r="AL18" s="120">
        <v>357.69624087700004</v>
      </c>
      <c r="AM18" s="100">
        <v>1026.5300061346668</v>
      </c>
      <c r="AN18" s="100">
        <v>209639.69367025601</v>
      </c>
      <c r="AO18" s="100">
        <v>1060.055617125</v>
      </c>
      <c r="AP18" s="100">
        <v>52163.613007883003</v>
      </c>
      <c r="AQ18" s="120">
        <v>13833.771673468</v>
      </c>
      <c r="AR18" s="120">
        <v>9099.768472058</v>
      </c>
      <c r="AS18" s="120">
        <v>3711.5158067789998</v>
      </c>
      <c r="AT18" s="120">
        <v>1573.051708235</v>
      </c>
      <c r="AU18" s="120">
        <v>23945.505347343002</v>
      </c>
      <c r="AV18" s="100">
        <v>44400.151461950001</v>
      </c>
      <c r="AW18" s="100">
        <v>93697.644531632977</v>
      </c>
      <c r="AX18" s="120">
        <v>29931.675851501997</v>
      </c>
      <c r="AY18" s="120">
        <v>24966.074422419999</v>
      </c>
      <c r="AZ18" s="120">
        <v>5619.7549033100004</v>
      </c>
      <c r="BA18" s="120">
        <v>2390.7857736830001</v>
      </c>
      <c r="BB18" s="120">
        <v>4557.350003947</v>
      </c>
      <c r="BC18" s="120">
        <v>1953.5932028040002</v>
      </c>
      <c r="BD18" s="120">
        <v>21098.036467760001</v>
      </c>
      <c r="BE18" s="120">
        <v>3180.3739062069999</v>
      </c>
      <c r="BF18" s="100">
        <v>18318.229051664999</v>
      </c>
    </row>
    <row r="19" spans="1:58" s="29" customFormat="1" x14ac:dyDescent="0.25">
      <c r="A19" s="37" t="s">
        <v>147</v>
      </c>
      <c r="B19" s="59">
        <v>32425.648811258001</v>
      </c>
      <c r="C19" s="74">
        <v>146.780648904</v>
      </c>
      <c r="D19" s="74">
        <v>10322.944890356001</v>
      </c>
      <c r="E19" s="60">
        <v>1940.3270327180001</v>
      </c>
      <c r="F19" s="61">
        <v>1383.322122283</v>
      </c>
      <c r="G19" s="61">
        <v>1017.820727192</v>
      </c>
      <c r="H19" s="61">
        <v>723.77785588999996</v>
      </c>
      <c r="I19" s="62">
        <v>5257.697152273</v>
      </c>
      <c r="J19" s="74">
        <v>9633.6742330180005</v>
      </c>
      <c r="K19" s="74">
        <v>11430.744371558001</v>
      </c>
      <c r="L19" s="60">
        <v>3409.1097523620001</v>
      </c>
      <c r="M19" s="61">
        <v>3410.2346858999999</v>
      </c>
      <c r="N19" s="61">
        <v>473.06043003799999</v>
      </c>
      <c r="O19" s="61">
        <v>345.98201080199999</v>
      </c>
      <c r="P19" s="61">
        <v>417.12593158499999</v>
      </c>
      <c r="Q19" s="61">
        <v>262.61687952</v>
      </c>
      <c r="R19" s="61">
        <v>2784.261375949</v>
      </c>
      <c r="S19" s="63">
        <v>328.35330540199999</v>
      </c>
      <c r="T19" s="162">
        <v>891.50466742200001</v>
      </c>
      <c r="U19" s="52">
        <v>32730.676844254664</v>
      </c>
      <c r="V19" s="52">
        <v>148.94727553300001</v>
      </c>
      <c r="W19" s="52">
        <v>9842.4040915660007</v>
      </c>
      <c r="X19" s="121">
        <v>1934.874280063</v>
      </c>
      <c r="Y19" s="121">
        <v>1380.4131374353335</v>
      </c>
      <c r="Z19" s="121">
        <v>962.8856577163333</v>
      </c>
      <c r="AA19" s="121">
        <v>659.63553403499998</v>
      </c>
      <c r="AB19" s="121">
        <v>4904.5954823163338</v>
      </c>
      <c r="AC19" s="52">
        <v>9548.4643460533334</v>
      </c>
      <c r="AD19" s="52">
        <v>12061.597657009999</v>
      </c>
      <c r="AE19" s="121">
        <v>3438.0357102226667</v>
      </c>
      <c r="AF19" s="121">
        <v>3423.3711929143337</v>
      </c>
      <c r="AG19" s="121">
        <v>519.15942697599996</v>
      </c>
      <c r="AH19" s="121">
        <v>443.21606220566673</v>
      </c>
      <c r="AI19" s="121">
        <v>805.0136898753334</v>
      </c>
      <c r="AJ19" s="121">
        <v>274.06128484133336</v>
      </c>
      <c r="AK19" s="121">
        <v>2774.7697959270004</v>
      </c>
      <c r="AL19" s="121">
        <v>383.9704940476667</v>
      </c>
      <c r="AM19" s="52">
        <v>1129.2634740923334</v>
      </c>
      <c r="AN19" s="53">
        <v>218565.28272660903</v>
      </c>
      <c r="AO19" s="53">
        <v>1096.4658250080001</v>
      </c>
      <c r="AP19" s="53">
        <v>57608.914809098009</v>
      </c>
      <c r="AQ19" s="122">
        <v>16187.336728049999</v>
      </c>
      <c r="AR19" s="122">
        <v>9333.5891401629997</v>
      </c>
      <c r="AS19" s="122">
        <v>4077.326055262</v>
      </c>
      <c r="AT19" s="122">
        <v>1760.3246119350001</v>
      </c>
      <c r="AU19" s="122">
        <v>26250.338273688001</v>
      </c>
      <c r="AV19" s="53">
        <v>44556.884102365002</v>
      </c>
      <c r="AW19" s="53">
        <v>96420.826092734002</v>
      </c>
      <c r="AX19" s="122">
        <v>29511.086477649002</v>
      </c>
      <c r="AY19" s="122">
        <v>26791.131335667</v>
      </c>
      <c r="AZ19" s="122">
        <v>7365.7350350110009</v>
      </c>
      <c r="BA19" s="122">
        <v>2073.335078004</v>
      </c>
      <c r="BB19" s="122">
        <v>3865.4286298760003</v>
      </c>
      <c r="BC19" s="122">
        <v>1570.4828678379999</v>
      </c>
      <c r="BD19" s="122">
        <v>22186.753577345</v>
      </c>
      <c r="BE19" s="122">
        <v>3056.8730913439999</v>
      </c>
      <c r="BF19" s="53">
        <v>18882.191897403998</v>
      </c>
    </row>
    <row r="20" spans="1:58" s="29" customFormat="1" x14ac:dyDescent="0.25">
      <c r="A20" s="37" t="s">
        <v>148</v>
      </c>
      <c r="B20" s="59">
        <v>32596.650208438994</v>
      </c>
      <c r="C20" s="74">
        <v>110.903057495</v>
      </c>
      <c r="D20" s="74">
        <v>10609.543816391</v>
      </c>
      <c r="E20" s="60">
        <v>1863.7229815000001</v>
      </c>
      <c r="F20" s="61">
        <v>1318.220021356</v>
      </c>
      <c r="G20" s="61">
        <v>1434.092048817</v>
      </c>
      <c r="H20" s="61">
        <v>659.24329946600005</v>
      </c>
      <c r="I20" s="62">
        <v>5334.2654652519996</v>
      </c>
      <c r="J20" s="74">
        <v>9194.9959961709992</v>
      </c>
      <c r="K20" s="74">
        <v>11742.406567497997</v>
      </c>
      <c r="L20" s="60">
        <v>3665.7698812499998</v>
      </c>
      <c r="M20" s="61">
        <v>3182.1432739950001</v>
      </c>
      <c r="N20" s="61">
        <v>449.69289824499998</v>
      </c>
      <c r="O20" s="61">
        <v>409.112260338</v>
      </c>
      <c r="P20" s="61">
        <v>506.71566585900001</v>
      </c>
      <c r="Q20" s="61">
        <v>279.35600205899999</v>
      </c>
      <c r="R20" s="61">
        <v>2900.5111794479999</v>
      </c>
      <c r="S20" s="63">
        <v>349.10540630399998</v>
      </c>
      <c r="T20" s="162">
        <v>938.80077088400003</v>
      </c>
      <c r="U20" s="52">
        <v>32764.243428267335</v>
      </c>
      <c r="V20" s="52">
        <v>156.16856039166666</v>
      </c>
      <c r="W20" s="52">
        <v>10512.861634722669</v>
      </c>
      <c r="X20" s="121">
        <v>1955.8877137563334</v>
      </c>
      <c r="Y20" s="121">
        <v>1406.8370000383331</v>
      </c>
      <c r="Z20" s="121">
        <v>1246.0069576356666</v>
      </c>
      <c r="AA20" s="121">
        <v>606.81769136933337</v>
      </c>
      <c r="AB20" s="121">
        <v>5297.3122719230005</v>
      </c>
      <c r="AC20" s="52">
        <v>9300.4985914986682</v>
      </c>
      <c r="AD20" s="52">
        <v>11733.457665872667</v>
      </c>
      <c r="AE20" s="121">
        <v>3602.8690603813334</v>
      </c>
      <c r="AF20" s="121">
        <v>3254.6707148109999</v>
      </c>
      <c r="AG20" s="121">
        <v>502.99402237499999</v>
      </c>
      <c r="AH20" s="121">
        <v>395.90553469466664</v>
      </c>
      <c r="AI20" s="121">
        <v>559.29722117533322</v>
      </c>
      <c r="AJ20" s="121">
        <v>290.24030093699997</v>
      </c>
      <c r="AK20" s="121">
        <v>2772.6665322746667</v>
      </c>
      <c r="AL20" s="121">
        <v>354.81427922366669</v>
      </c>
      <c r="AM20" s="52">
        <v>1061.2569757816666</v>
      </c>
      <c r="AN20" s="53">
        <v>215930.42756706596</v>
      </c>
      <c r="AO20" s="53">
        <v>955.04801027500002</v>
      </c>
      <c r="AP20" s="53">
        <v>57211.076851693004</v>
      </c>
      <c r="AQ20" s="122">
        <v>15050.35257264</v>
      </c>
      <c r="AR20" s="122">
        <v>9327.6830987480007</v>
      </c>
      <c r="AS20" s="122">
        <v>4797.0314220070004</v>
      </c>
      <c r="AT20" s="122">
        <v>1402.9934727919999</v>
      </c>
      <c r="AU20" s="122">
        <v>26633.016285506001</v>
      </c>
      <c r="AV20" s="53">
        <v>42908.650997187004</v>
      </c>
      <c r="AW20" s="53">
        <v>94962.239018856999</v>
      </c>
      <c r="AX20" s="122">
        <v>30728.692805430997</v>
      </c>
      <c r="AY20" s="122">
        <v>25603.320552060002</v>
      </c>
      <c r="AZ20" s="122">
        <v>6905.0787082320003</v>
      </c>
      <c r="BA20" s="122">
        <v>1620.2753324559999</v>
      </c>
      <c r="BB20" s="122">
        <v>3434.9428664709999</v>
      </c>
      <c r="BC20" s="122">
        <v>1687.096439748</v>
      </c>
      <c r="BD20" s="122">
        <v>21907.095000057001</v>
      </c>
      <c r="BE20" s="122">
        <v>3075.7373144019998</v>
      </c>
      <c r="BF20" s="53">
        <v>19893.412689053999</v>
      </c>
    </row>
    <row r="21" spans="1:58" s="29" customFormat="1" x14ac:dyDescent="0.25">
      <c r="A21" s="37" t="s">
        <v>149</v>
      </c>
      <c r="B21" s="59">
        <v>31198.684467879997</v>
      </c>
      <c r="C21" s="74">
        <v>219.14769056599999</v>
      </c>
      <c r="D21" s="74">
        <v>9826.4939416189991</v>
      </c>
      <c r="E21" s="60">
        <v>1852.5022323759999</v>
      </c>
      <c r="F21" s="61">
        <v>1175.750387224</v>
      </c>
      <c r="G21" s="61">
        <v>1299.59985706</v>
      </c>
      <c r="H21" s="61">
        <v>567.04290712500006</v>
      </c>
      <c r="I21" s="62">
        <v>4931.5985578339996</v>
      </c>
      <c r="J21" s="74">
        <v>8723.0948795410004</v>
      </c>
      <c r="K21" s="74">
        <v>11432.740543751999</v>
      </c>
      <c r="L21" s="60">
        <v>3298.3988820489999</v>
      </c>
      <c r="M21" s="61">
        <v>3092.5827623069999</v>
      </c>
      <c r="N21" s="61">
        <v>511.820411068</v>
      </c>
      <c r="O21" s="61">
        <v>445.72033733699999</v>
      </c>
      <c r="P21" s="61">
        <v>606.50832951400002</v>
      </c>
      <c r="Q21" s="61">
        <v>399.00792995500001</v>
      </c>
      <c r="R21" s="61">
        <v>2707.2360699199999</v>
      </c>
      <c r="S21" s="63">
        <v>371.46582160200001</v>
      </c>
      <c r="T21" s="162">
        <v>997.20741240200005</v>
      </c>
      <c r="U21" s="52">
        <v>32937.889325985328</v>
      </c>
      <c r="V21" s="52">
        <v>212.868974364</v>
      </c>
      <c r="W21" s="52">
        <v>10380.334677494668</v>
      </c>
      <c r="X21" s="121">
        <v>1871.199250675</v>
      </c>
      <c r="Y21" s="121">
        <v>1330.4992746813332</v>
      </c>
      <c r="Z21" s="121">
        <v>1311.7344140853331</v>
      </c>
      <c r="AA21" s="121">
        <v>584.7641673876667</v>
      </c>
      <c r="AB21" s="121">
        <v>5282.1375706653334</v>
      </c>
      <c r="AC21" s="52">
        <v>9144.4767575179994</v>
      </c>
      <c r="AD21" s="52">
        <v>12104.906312166333</v>
      </c>
      <c r="AE21" s="121">
        <v>3569.063370718</v>
      </c>
      <c r="AF21" s="121">
        <v>3227.66088472</v>
      </c>
      <c r="AG21" s="121">
        <v>542.22229245666665</v>
      </c>
      <c r="AH21" s="121">
        <v>541.59616293600004</v>
      </c>
      <c r="AI21" s="121">
        <v>576.6579925973333</v>
      </c>
      <c r="AJ21" s="121">
        <v>331.44739125166672</v>
      </c>
      <c r="AK21" s="121">
        <v>2829.3361506273336</v>
      </c>
      <c r="AL21" s="121">
        <v>486.92206685933337</v>
      </c>
      <c r="AM21" s="52">
        <v>1095.3026044423334</v>
      </c>
      <c r="AN21" s="53">
        <v>217694.94090167101</v>
      </c>
      <c r="AO21" s="53">
        <v>1370.7884698079999</v>
      </c>
      <c r="AP21" s="53">
        <v>56967.081855534001</v>
      </c>
      <c r="AQ21" s="122">
        <v>15134.687926474002</v>
      </c>
      <c r="AR21" s="122">
        <v>8957.478861687001</v>
      </c>
      <c r="AS21" s="122">
        <v>4487.7631069500003</v>
      </c>
      <c r="AT21" s="122">
        <v>1510.9516633149999</v>
      </c>
      <c r="AU21" s="122">
        <v>26876.200297108</v>
      </c>
      <c r="AV21" s="53">
        <v>41753.905365731</v>
      </c>
      <c r="AW21" s="53">
        <v>96890.190323473013</v>
      </c>
      <c r="AX21" s="122">
        <v>30612.040096379998</v>
      </c>
      <c r="AY21" s="122">
        <v>24782.966521432998</v>
      </c>
      <c r="AZ21" s="122">
        <v>7835.4714584130006</v>
      </c>
      <c r="BA21" s="122">
        <v>2031.9750635519999</v>
      </c>
      <c r="BB21" s="122">
        <v>3124.7540794630004</v>
      </c>
      <c r="BC21" s="122">
        <v>1749.3469333739999</v>
      </c>
      <c r="BD21" s="122">
        <v>22948.804472083</v>
      </c>
      <c r="BE21" s="122">
        <v>3804.8316987749995</v>
      </c>
      <c r="BF21" s="53">
        <v>20712.974887125001</v>
      </c>
    </row>
    <row r="22" spans="1:58" s="105" customFormat="1" x14ac:dyDescent="0.25">
      <c r="A22" s="98" t="s">
        <v>150</v>
      </c>
      <c r="B22" s="99">
        <v>32061.268766063004</v>
      </c>
      <c r="C22" s="100">
        <v>159.24692827499999</v>
      </c>
      <c r="D22" s="100">
        <v>9986.3523570310008</v>
      </c>
      <c r="E22" s="101">
        <v>1996.8903597670001</v>
      </c>
      <c r="F22" s="102">
        <v>1373.1376571440001</v>
      </c>
      <c r="G22" s="102">
        <v>1031.29135589</v>
      </c>
      <c r="H22" s="102">
        <v>550.37336831100004</v>
      </c>
      <c r="I22" s="103">
        <v>5034.6596159190003</v>
      </c>
      <c r="J22" s="100">
        <v>9594.3689866099994</v>
      </c>
      <c r="K22" s="100">
        <v>11329.797839691002</v>
      </c>
      <c r="L22" s="101">
        <v>3427.476799218</v>
      </c>
      <c r="M22" s="102">
        <v>3151.6082711210001</v>
      </c>
      <c r="N22" s="102">
        <v>541.70923915900005</v>
      </c>
      <c r="O22" s="102">
        <v>468.22345037999997</v>
      </c>
      <c r="P22" s="102">
        <v>471.72479676299997</v>
      </c>
      <c r="Q22" s="102">
        <v>261.62704326400001</v>
      </c>
      <c r="R22" s="102">
        <v>2663.5445478910001</v>
      </c>
      <c r="S22" s="104">
        <v>343.88369189500003</v>
      </c>
      <c r="T22" s="163">
        <v>991.50265445599996</v>
      </c>
      <c r="U22" s="100">
        <v>33146.167470027671</v>
      </c>
      <c r="V22" s="100">
        <v>140.01682330066669</v>
      </c>
      <c r="W22" s="100">
        <v>10472.205013201001</v>
      </c>
      <c r="X22" s="120">
        <v>2009.2314858476666</v>
      </c>
      <c r="Y22" s="120">
        <v>1436.320730398</v>
      </c>
      <c r="Z22" s="120">
        <v>1175.6912262073336</v>
      </c>
      <c r="AA22" s="120">
        <v>603.67042901833327</v>
      </c>
      <c r="AB22" s="120">
        <v>5247.2911417296673</v>
      </c>
      <c r="AC22" s="100">
        <v>9529.8488974486663</v>
      </c>
      <c r="AD22" s="100">
        <v>11885.298801282332</v>
      </c>
      <c r="AE22" s="120">
        <v>3528.8913886979994</v>
      </c>
      <c r="AF22" s="120">
        <v>3332.3647595143334</v>
      </c>
      <c r="AG22" s="120">
        <v>625.89893557799996</v>
      </c>
      <c r="AH22" s="120">
        <v>438.40889469400003</v>
      </c>
      <c r="AI22" s="120">
        <v>492.18787018133327</v>
      </c>
      <c r="AJ22" s="120">
        <v>279.54363253700006</v>
      </c>
      <c r="AK22" s="120">
        <v>2774.4031523843332</v>
      </c>
      <c r="AL22" s="120">
        <v>413.60016769533331</v>
      </c>
      <c r="AM22" s="100">
        <v>1118.7979347949999</v>
      </c>
      <c r="AN22" s="100">
        <v>217591.82237136198</v>
      </c>
      <c r="AO22" s="100">
        <v>951.07665497099993</v>
      </c>
      <c r="AP22" s="100">
        <v>56829.586030339</v>
      </c>
      <c r="AQ22" s="120">
        <v>15845.215977557</v>
      </c>
      <c r="AR22" s="120">
        <v>9815.0253443010006</v>
      </c>
      <c r="AS22" s="120">
        <v>4154.1988653859999</v>
      </c>
      <c r="AT22" s="120">
        <v>1169.7955893349999</v>
      </c>
      <c r="AU22" s="120">
        <v>25845.35025376</v>
      </c>
      <c r="AV22" s="100">
        <v>42233.739671621006</v>
      </c>
      <c r="AW22" s="100">
        <v>97906.201731394991</v>
      </c>
      <c r="AX22" s="120">
        <v>31622.279911221001</v>
      </c>
      <c r="AY22" s="120">
        <v>25366.217365273998</v>
      </c>
      <c r="AZ22" s="120">
        <v>8807.0092960360016</v>
      </c>
      <c r="BA22" s="120">
        <v>1610.6307399910002</v>
      </c>
      <c r="BB22" s="120">
        <v>2618.1880551539998</v>
      </c>
      <c r="BC22" s="120">
        <v>1893.5699809160001</v>
      </c>
      <c r="BD22" s="120">
        <v>22589.140268063999</v>
      </c>
      <c r="BE22" s="120">
        <v>3399.166114739</v>
      </c>
      <c r="BF22" s="100">
        <v>19671.218283036003</v>
      </c>
    </row>
    <row r="23" spans="1:58" s="29" customFormat="1" x14ac:dyDescent="0.25">
      <c r="A23" s="37" t="s">
        <v>151</v>
      </c>
      <c r="B23" s="59">
        <v>31700.846909939995</v>
      </c>
      <c r="C23" s="74">
        <v>243.337908094</v>
      </c>
      <c r="D23" s="74">
        <v>10054.082423172</v>
      </c>
      <c r="E23" s="60">
        <v>1954.0700537160001</v>
      </c>
      <c r="F23" s="61">
        <v>1458.502039968</v>
      </c>
      <c r="G23" s="61">
        <v>1029.1339705140001</v>
      </c>
      <c r="H23" s="61">
        <v>558.39814187900004</v>
      </c>
      <c r="I23" s="62">
        <v>5053.9782170950002</v>
      </c>
      <c r="J23" s="74">
        <v>9262.6188078609994</v>
      </c>
      <c r="K23" s="74">
        <v>11122.784474561999</v>
      </c>
      <c r="L23" s="60">
        <v>3369.840342646</v>
      </c>
      <c r="M23" s="61">
        <v>3106.98664938</v>
      </c>
      <c r="N23" s="61">
        <v>562.88086070999998</v>
      </c>
      <c r="O23" s="61">
        <v>236.80049714899999</v>
      </c>
      <c r="P23" s="61">
        <v>502.90595197499999</v>
      </c>
      <c r="Q23" s="61">
        <v>264.57342400900001</v>
      </c>
      <c r="R23" s="61">
        <v>2588.1840406709998</v>
      </c>
      <c r="S23" s="63">
        <v>490.61270802199999</v>
      </c>
      <c r="T23" s="162">
        <v>1018.023296251</v>
      </c>
      <c r="U23" s="52">
        <v>33043.937864027663</v>
      </c>
      <c r="V23" s="52">
        <v>182.16661111799999</v>
      </c>
      <c r="W23" s="52">
        <v>10548.630055561332</v>
      </c>
      <c r="X23" s="121">
        <v>2056.7924874886667</v>
      </c>
      <c r="Y23" s="121">
        <v>1501.3479878696664</v>
      </c>
      <c r="Z23" s="121">
        <v>1205.9802863626667</v>
      </c>
      <c r="AA23" s="121">
        <v>561.39487776099998</v>
      </c>
      <c r="AB23" s="121">
        <v>5223.1144160793328</v>
      </c>
      <c r="AC23" s="52">
        <v>9485.7632933233326</v>
      </c>
      <c r="AD23" s="52">
        <v>11681.511924306998</v>
      </c>
      <c r="AE23" s="121">
        <v>3532.0521243019998</v>
      </c>
      <c r="AF23" s="121">
        <v>3286.0948856716664</v>
      </c>
      <c r="AG23" s="121">
        <v>634.42468515500002</v>
      </c>
      <c r="AH23" s="121">
        <v>315.32806021100004</v>
      </c>
      <c r="AI23" s="121">
        <v>537.01470346666667</v>
      </c>
      <c r="AJ23" s="121">
        <v>271.71165303599997</v>
      </c>
      <c r="AK23" s="121">
        <v>2641.113583588</v>
      </c>
      <c r="AL23" s="121">
        <v>463.7722288766667</v>
      </c>
      <c r="AM23" s="52">
        <v>1145.8659797180001</v>
      </c>
      <c r="AN23" s="53">
        <v>226107.55341219401</v>
      </c>
      <c r="AO23" s="53">
        <v>1208.0769487089999</v>
      </c>
      <c r="AP23" s="53">
        <v>61185.499076770997</v>
      </c>
      <c r="AQ23" s="122">
        <v>18138.381434212999</v>
      </c>
      <c r="AR23" s="122">
        <v>10140.178934644</v>
      </c>
      <c r="AS23" s="122">
        <v>4118.3737315910003</v>
      </c>
      <c r="AT23" s="122">
        <v>1086.3331039270001</v>
      </c>
      <c r="AU23" s="122">
        <v>27702.231872395998</v>
      </c>
      <c r="AV23" s="53">
        <v>43996.135222098994</v>
      </c>
      <c r="AW23" s="53">
        <v>98609.283988946001</v>
      </c>
      <c r="AX23" s="122">
        <v>33270.772507531998</v>
      </c>
      <c r="AY23" s="122">
        <v>25440.116788726002</v>
      </c>
      <c r="AZ23" s="122">
        <v>9141.8550247450003</v>
      </c>
      <c r="BA23" s="122">
        <v>1401.7853379329999</v>
      </c>
      <c r="BB23" s="122">
        <v>2608.8265412360001</v>
      </c>
      <c r="BC23" s="122">
        <v>1663.871675031</v>
      </c>
      <c r="BD23" s="122">
        <v>21569.595616276001</v>
      </c>
      <c r="BE23" s="122">
        <v>3512.4604974670001</v>
      </c>
      <c r="BF23" s="53">
        <v>21108.558175669001</v>
      </c>
    </row>
    <row r="24" spans="1:58" s="29" customFormat="1" x14ac:dyDescent="0.25">
      <c r="A24" s="37" t="s">
        <v>152</v>
      </c>
      <c r="B24" s="59">
        <v>33380.788605508002</v>
      </c>
      <c r="C24" s="74">
        <v>243.74370520299999</v>
      </c>
      <c r="D24" s="74">
        <v>10055.540135702002</v>
      </c>
      <c r="E24" s="60">
        <v>1850.109728748</v>
      </c>
      <c r="F24" s="61">
        <v>1431.903031589</v>
      </c>
      <c r="G24" s="61">
        <v>1225.494892599</v>
      </c>
      <c r="H24" s="61">
        <v>588.46349462800003</v>
      </c>
      <c r="I24" s="62">
        <v>4959.5689881380003</v>
      </c>
      <c r="J24" s="74">
        <v>9630.8288509829999</v>
      </c>
      <c r="K24" s="74">
        <v>12388.169978188998</v>
      </c>
      <c r="L24" s="60">
        <v>3823.0111068299998</v>
      </c>
      <c r="M24" s="61">
        <v>3567.8733377069998</v>
      </c>
      <c r="N24" s="61">
        <v>585.61878183399995</v>
      </c>
      <c r="O24" s="61">
        <v>307.05365713899999</v>
      </c>
      <c r="P24" s="61">
        <v>517.99922878500001</v>
      </c>
      <c r="Q24" s="61">
        <v>243.727979422</v>
      </c>
      <c r="R24" s="61">
        <v>2863.5916350829998</v>
      </c>
      <c r="S24" s="63">
        <v>479.29425138900001</v>
      </c>
      <c r="T24" s="162">
        <v>1062.5059354309999</v>
      </c>
      <c r="U24" s="52">
        <v>32555.429572219335</v>
      </c>
      <c r="V24" s="52">
        <v>259.30013515033335</v>
      </c>
      <c r="W24" s="52">
        <v>9960.7321511416667</v>
      </c>
      <c r="X24" s="121">
        <v>1815.8611851163332</v>
      </c>
      <c r="Y24" s="121">
        <v>1466.5671104350001</v>
      </c>
      <c r="Z24" s="121">
        <v>1108.0466312443334</v>
      </c>
      <c r="AA24" s="121">
        <v>626.09802394799999</v>
      </c>
      <c r="AB24" s="121">
        <v>4944.1592003980004</v>
      </c>
      <c r="AC24" s="52">
        <v>9234.1127432663325</v>
      </c>
      <c r="AD24" s="52">
        <v>11933.466285636334</v>
      </c>
      <c r="AE24" s="121">
        <v>3606.2007872926665</v>
      </c>
      <c r="AF24" s="121">
        <v>3390.4506092446663</v>
      </c>
      <c r="AG24" s="121">
        <v>642.0077670533334</v>
      </c>
      <c r="AH24" s="121">
        <v>312.33326339699994</v>
      </c>
      <c r="AI24" s="121">
        <v>557.78543167266673</v>
      </c>
      <c r="AJ24" s="121">
        <v>236.975306765</v>
      </c>
      <c r="AK24" s="121">
        <v>2706.3737518733337</v>
      </c>
      <c r="AL24" s="121">
        <v>481.33936833766666</v>
      </c>
      <c r="AM24" s="52">
        <v>1167.8182570246665</v>
      </c>
      <c r="AN24" s="53">
        <v>221583.15601062702</v>
      </c>
      <c r="AO24" s="53">
        <v>2393.4098069940001</v>
      </c>
      <c r="AP24" s="53">
        <v>55079.453748026994</v>
      </c>
      <c r="AQ24" s="122">
        <v>14804.650675228</v>
      </c>
      <c r="AR24" s="122">
        <v>10197.615917781</v>
      </c>
      <c r="AS24" s="122">
        <v>3749.5462104380003</v>
      </c>
      <c r="AT24" s="122">
        <v>1032.8167355550002</v>
      </c>
      <c r="AU24" s="122">
        <v>25294.824209024999</v>
      </c>
      <c r="AV24" s="53">
        <v>41660.150345462003</v>
      </c>
      <c r="AW24" s="53">
        <v>100417.71433737199</v>
      </c>
      <c r="AX24" s="122">
        <v>34726.417311088997</v>
      </c>
      <c r="AY24" s="122">
        <v>26853.285543163998</v>
      </c>
      <c r="AZ24" s="122">
        <v>8833.857370583999</v>
      </c>
      <c r="BA24" s="122">
        <v>1561.923327582</v>
      </c>
      <c r="BB24" s="122">
        <v>2723.5103559720001</v>
      </c>
      <c r="BC24" s="122">
        <v>1365.45023352</v>
      </c>
      <c r="BD24" s="122">
        <v>20380.316062384001</v>
      </c>
      <c r="BE24" s="122">
        <v>3972.9541330769998</v>
      </c>
      <c r="BF24" s="53">
        <v>22032.427772772</v>
      </c>
    </row>
    <row r="25" spans="1:58" s="29" customFormat="1" x14ac:dyDescent="0.25">
      <c r="A25" s="37" t="s">
        <v>153</v>
      </c>
      <c r="B25" s="59">
        <v>33703.127780399009</v>
      </c>
      <c r="C25" s="74">
        <v>125.473407814</v>
      </c>
      <c r="D25" s="74">
        <v>10385.028489804001</v>
      </c>
      <c r="E25" s="60">
        <v>1957.9909529399999</v>
      </c>
      <c r="F25" s="61">
        <v>1506.8900401150001</v>
      </c>
      <c r="G25" s="61">
        <v>1242.0383493239999</v>
      </c>
      <c r="H25" s="61">
        <v>508.58488361500002</v>
      </c>
      <c r="I25" s="62">
        <v>5169.5242638099999</v>
      </c>
      <c r="J25" s="74">
        <v>10168.974421176001</v>
      </c>
      <c r="K25" s="74">
        <v>11903.109240825001</v>
      </c>
      <c r="L25" s="60">
        <v>3440.8648813340001</v>
      </c>
      <c r="M25" s="61">
        <v>3672.5718418179999</v>
      </c>
      <c r="N25" s="61">
        <v>581.62966744400001</v>
      </c>
      <c r="O25" s="61">
        <v>391.36751455900003</v>
      </c>
      <c r="P25" s="61">
        <v>562.241558156</v>
      </c>
      <c r="Q25" s="61">
        <v>192.129600213</v>
      </c>
      <c r="R25" s="61">
        <v>2594.0774594929999</v>
      </c>
      <c r="S25" s="63">
        <v>468.22671780799999</v>
      </c>
      <c r="T25" s="162">
        <v>1120.54222078</v>
      </c>
      <c r="U25" s="52">
        <v>34988.672389271007</v>
      </c>
      <c r="V25" s="52">
        <v>154.46594846233336</v>
      </c>
      <c r="W25" s="52">
        <v>10642.530596328668</v>
      </c>
      <c r="X25" s="121">
        <v>1988.1826919013336</v>
      </c>
      <c r="Y25" s="121">
        <v>1534.1845321533335</v>
      </c>
      <c r="Z25" s="121">
        <v>1354.587785637</v>
      </c>
      <c r="AA25" s="121">
        <v>555.44471959733335</v>
      </c>
      <c r="AB25" s="121">
        <v>5210.1308670396675</v>
      </c>
      <c r="AC25" s="52">
        <v>10120.724794242667</v>
      </c>
      <c r="AD25" s="52">
        <v>12862.919871914002</v>
      </c>
      <c r="AE25" s="121">
        <v>3802.8135292413331</v>
      </c>
      <c r="AF25" s="121">
        <v>3876.1697409116664</v>
      </c>
      <c r="AG25" s="121">
        <v>647.51282637966676</v>
      </c>
      <c r="AH25" s="121">
        <v>416.69286456466671</v>
      </c>
      <c r="AI25" s="121">
        <v>576.84530101766666</v>
      </c>
      <c r="AJ25" s="121">
        <v>201.33365664033332</v>
      </c>
      <c r="AK25" s="121">
        <v>2829.0711284019999</v>
      </c>
      <c r="AL25" s="121">
        <v>512.48082475666661</v>
      </c>
      <c r="AM25" s="52">
        <v>1208.0311783233335</v>
      </c>
      <c r="AN25" s="53">
        <v>226926.12653789099</v>
      </c>
      <c r="AO25" s="53">
        <v>1210.1773569910001</v>
      </c>
      <c r="AP25" s="53">
        <v>57342.091694584997</v>
      </c>
      <c r="AQ25" s="122">
        <v>15969.989184611999</v>
      </c>
      <c r="AR25" s="122">
        <v>10572.404955239999</v>
      </c>
      <c r="AS25" s="122">
        <v>4060.9942565780002</v>
      </c>
      <c r="AT25" s="122">
        <v>857.53257449400007</v>
      </c>
      <c r="AU25" s="122">
        <v>25881.170723661002</v>
      </c>
      <c r="AV25" s="53">
        <v>44893.197572006</v>
      </c>
      <c r="AW25" s="53">
        <v>100915.67312004499</v>
      </c>
      <c r="AX25" s="122">
        <v>32977.82818217</v>
      </c>
      <c r="AY25" s="122">
        <v>28814.882820393999</v>
      </c>
      <c r="AZ25" s="122">
        <v>9130.2786032620006</v>
      </c>
      <c r="BA25" s="122">
        <v>1721.1033245600001</v>
      </c>
      <c r="BB25" s="122">
        <v>2476.3625090320002</v>
      </c>
      <c r="BC25" s="122">
        <v>1229.5557400600001</v>
      </c>
      <c r="BD25" s="122">
        <v>20197.263210925001</v>
      </c>
      <c r="BE25" s="122">
        <v>4368.398729642</v>
      </c>
      <c r="BF25" s="53">
        <v>22564.986794263998</v>
      </c>
    </row>
    <row r="26" spans="1:58" s="105" customFormat="1" x14ac:dyDescent="0.25">
      <c r="A26" s="98" t="s">
        <v>154</v>
      </c>
      <c r="B26" s="99">
        <v>34573.812517732003</v>
      </c>
      <c r="C26" s="100">
        <v>261.19224854700002</v>
      </c>
      <c r="D26" s="100">
        <v>10266.048012921001</v>
      </c>
      <c r="E26" s="101">
        <v>1857.2983005670001</v>
      </c>
      <c r="F26" s="102">
        <v>1469.729353744</v>
      </c>
      <c r="G26" s="102">
        <v>1336.876740849</v>
      </c>
      <c r="H26" s="102">
        <v>484.04297990700002</v>
      </c>
      <c r="I26" s="103">
        <v>5118.1006378539996</v>
      </c>
      <c r="J26" s="100">
        <v>10821.929318647</v>
      </c>
      <c r="K26" s="100">
        <v>12088.187452789998</v>
      </c>
      <c r="L26" s="101">
        <v>3458.0701819719998</v>
      </c>
      <c r="M26" s="102">
        <v>3327.7430898970001</v>
      </c>
      <c r="N26" s="102">
        <v>588.54812236600003</v>
      </c>
      <c r="O26" s="102">
        <v>762.76208039300002</v>
      </c>
      <c r="P26" s="102">
        <v>506.85653072600002</v>
      </c>
      <c r="Q26" s="102">
        <v>273.87603020799997</v>
      </c>
      <c r="R26" s="102">
        <v>2732.755033676</v>
      </c>
      <c r="S26" s="104">
        <v>437.57638355199998</v>
      </c>
      <c r="T26" s="163">
        <v>1136.455484827</v>
      </c>
      <c r="U26" s="100">
        <v>35180.82201271267</v>
      </c>
      <c r="V26" s="100">
        <v>209.622341646</v>
      </c>
      <c r="W26" s="100">
        <v>10550.940891016</v>
      </c>
      <c r="X26" s="120">
        <v>1929.5833860103332</v>
      </c>
      <c r="Y26" s="120">
        <v>1497.7100578383333</v>
      </c>
      <c r="Z26" s="120">
        <v>1294.7188160513333</v>
      </c>
      <c r="AA26" s="120">
        <v>565.22851954933333</v>
      </c>
      <c r="AB26" s="120">
        <v>5263.7001115666671</v>
      </c>
      <c r="AC26" s="100">
        <v>10654.240397433667</v>
      </c>
      <c r="AD26" s="100">
        <v>12500.291397804665</v>
      </c>
      <c r="AE26" s="120">
        <v>3690.445527378</v>
      </c>
      <c r="AF26" s="120">
        <v>3515.1133442259998</v>
      </c>
      <c r="AG26" s="120">
        <v>620.7936986266667</v>
      </c>
      <c r="AH26" s="120">
        <v>602.35727033433341</v>
      </c>
      <c r="AI26" s="120">
        <v>522.93070296866665</v>
      </c>
      <c r="AJ26" s="120">
        <v>240.86437390033333</v>
      </c>
      <c r="AK26" s="120">
        <v>2815.3126728503335</v>
      </c>
      <c r="AL26" s="120">
        <v>492.47380752033331</v>
      </c>
      <c r="AM26" s="100">
        <v>1265.7269848123333</v>
      </c>
      <c r="AN26" s="100">
        <v>231191.46199779201</v>
      </c>
      <c r="AO26" s="100">
        <v>1899.0843868279999</v>
      </c>
      <c r="AP26" s="100">
        <v>57126.362252426006</v>
      </c>
      <c r="AQ26" s="120">
        <v>15598.959957605999</v>
      </c>
      <c r="AR26" s="120">
        <v>10562.18421892</v>
      </c>
      <c r="AS26" s="120">
        <v>4263.7079811410003</v>
      </c>
      <c r="AT26" s="120">
        <v>948.66927978600006</v>
      </c>
      <c r="AU26" s="120">
        <v>25752.840814973002</v>
      </c>
      <c r="AV26" s="100">
        <v>46023.495733306001</v>
      </c>
      <c r="AW26" s="100">
        <v>103323.90459480001</v>
      </c>
      <c r="AX26" s="120">
        <v>33971.145122850001</v>
      </c>
      <c r="AY26" s="120">
        <v>28462.939790741999</v>
      </c>
      <c r="AZ26" s="120">
        <v>9735.4801195270011</v>
      </c>
      <c r="BA26" s="120">
        <v>2601.1929691980004</v>
      </c>
      <c r="BB26" s="120">
        <v>2726.0370548810001</v>
      </c>
      <c r="BC26" s="120">
        <v>1368.8704625989999</v>
      </c>
      <c r="BD26" s="120">
        <v>20495.381290548001</v>
      </c>
      <c r="BE26" s="120">
        <v>3962.857784455</v>
      </c>
      <c r="BF26" s="100">
        <v>22818.615030432</v>
      </c>
    </row>
    <row r="27" spans="1:58" s="29" customFormat="1" x14ac:dyDescent="0.25">
      <c r="A27" s="37" t="s">
        <v>155</v>
      </c>
      <c r="B27" s="59">
        <v>34177.788184659003</v>
      </c>
      <c r="C27" s="74">
        <v>138.12804113199999</v>
      </c>
      <c r="D27" s="74">
        <v>10282.581245632999</v>
      </c>
      <c r="E27" s="60">
        <v>1778.4613985609999</v>
      </c>
      <c r="F27" s="61">
        <v>1380.343169817</v>
      </c>
      <c r="G27" s="61">
        <v>1356.633246566</v>
      </c>
      <c r="H27" s="61">
        <v>615.21541954999998</v>
      </c>
      <c r="I27" s="62">
        <v>5151.9280111389999</v>
      </c>
      <c r="J27" s="74">
        <v>11132.533714001</v>
      </c>
      <c r="K27" s="74">
        <v>11573.907645994001</v>
      </c>
      <c r="L27" s="60">
        <v>3368.3490563549999</v>
      </c>
      <c r="M27" s="61">
        <v>3284.2503853039998</v>
      </c>
      <c r="N27" s="61">
        <v>520.624503839</v>
      </c>
      <c r="O27" s="61">
        <v>521.69316071699996</v>
      </c>
      <c r="P27" s="61">
        <v>482.11149432500002</v>
      </c>
      <c r="Q27" s="61">
        <v>219.254687902</v>
      </c>
      <c r="R27" s="61">
        <v>2814.241019474</v>
      </c>
      <c r="S27" s="63">
        <v>363.38333807800001</v>
      </c>
      <c r="T27" s="162">
        <v>1050.6375378990001</v>
      </c>
      <c r="U27" s="52">
        <v>35627.873902138665</v>
      </c>
      <c r="V27" s="52">
        <v>166.71521883533333</v>
      </c>
      <c r="W27" s="52">
        <v>10741.109157845667</v>
      </c>
      <c r="X27" s="121">
        <v>1848.5412799063333</v>
      </c>
      <c r="Y27" s="121">
        <v>1538.1499746290001</v>
      </c>
      <c r="Z27" s="121">
        <v>1399.0619729246666</v>
      </c>
      <c r="AA27" s="121">
        <v>665.81535909533329</v>
      </c>
      <c r="AB27" s="121">
        <v>5289.540571290333</v>
      </c>
      <c r="AC27" s="52">
        <v>11173.742804727999</v>
      </c>
      <c r="AD27" s="52">
        <v>12351.284208925666</v>
      </c>
      <c r="AE27" s="121">
        <v>3636.1545883923336</v>
      </c>
      <c r="AF27" s="121">
        <v>3546.2328514476667</v>
      </c>
      <c r="AG27" s="121">
        <v>601.88081160566662</v>
      </c>
      <c r="AH27" s="121">
        <v>599.47003984933338</v>
      </c>
      <c r="AI27" s="121">
        <v>453.42766606733329</v>
      </c>
      <c r="AJ27" s="121">
        <v>264.46025740766669</v>
      </c>
      <c r="AK27" s="121">
        <v>2861.2252878916665</v>
      </c>
      <c r="AL27" s="121">
        <v>388.43270626399999</v>
      </c>
      <c r="AM27" s="52">
        <v>1195.0225118039998</v>
      </c>
      <c r="AN27" s="53">
        <v>234190.19606249998</v>
      </c>
      <c r="AO27" s="53">
        <v>1250.3092402109999</v>
      </c>
      <c r="AP27" s="53">
        <v>58149.543343977995</v>
      </c>
      <c r="AQ27" s="122">
        <v>14791.725621027999</v>
      </c>
      <c r="AR27" s="122">
        <v>11051.220597295</v>
      </c>
      <c r="AS27" s="122">
        <v>4449.7957379210002</v>
      </c>
      <c r="AT27" s="122">
        <v>1188.363763976</v>
      </c>
      <c r="AU27" s="122">
        <v>26668.437623758</v>
      </c>
      <c r="AV27" s="53">
        <v>49600.672948246996</v>
      </c>
      <c r="AW27" s="53">
        <v>102589.26703615101</v>
      </c>
      <c r="AX27" s="122">
        <v>33327.670455672996</v>
      </c>
      <c r="AY27" s="122">
        <v>28448.942769602996</v>
      </c>
      <c r="AZ27" s="122">
        <v>9805.1512776119998</v>
      </c>
      <c r="BA27" s="122">
        <v>2209.5817023440004</v>
      </c>
      <c r="BB27" s="122">
        <v>2400.166302179</v>
      </c>
      <c r="BC27" s="122">
        <v>1504.1754687339999</v>
      </c>
      <c r="BD27" s="122">
        <v>20987.868958018</v>
      </c>
      <c r="BE27" s="122">
        <v>3905.7101019880001</v>
      </c>
      <c r="BF27" s="53">
        <v>22600.403493913</v>
      </c>
    </row>
    <row r="28" spans="1:58" s="29" customFormat="1" x14ac:dyDescent="0.25">
      <c r="A28" s="37" t="s">
        <v>156</v>
      </c>
      <c r="B28" s="59">
        <v>35156.829428142999</v>
      </c>
      <c r="C28" s="74">
        <v>224.72584699800001</v>
      </c>
      <c r="D28" s="74">
        <v>10805.193184985001</v>
      </c>
      <c r="E28" s="60">
        <v>1675.5337177250001</v>
      </c>
      <c r="F28" s="61">
        <v>1542.123532499</v>
      </c>
      <c r="G28" s="61">
        <v>1459.6252391089999</v>
      </c>
      <c r="H28" s="61">
        <v>633.56241179400001</v>
      </c>
      <c r="I28" s="62">
        <v>5494.3482838580003</v>
      </c>
      <c r="J28" s="74">
        <v>11132.162290738001</v>
      </c>
      <c r="K28" s="74">
        <v>12011.929628692997</v>
      </c>
      <c r="L28" s="60">
        <v>3633.2587219339998</v>
      </c>
      <c r="M28" s="61">
        <v>3166.2770049330002</v>
      </c>
      <c r="N28" s="61">
        <v>675.54694644400001</v>
      </c>
      <c r="O28" s="61">
        <v>537.07460450500002</v>
      </c>
      <c r="P28" s="61">
        <v>516.77802344500003</v>
      </c>
      <c r="Q28" s="61">
        <v>252.643478633</v>
      </c>
      <c r="R28" s="61">
        <v>2897.9667152510001</v>
      </c>
      <c r="S28" s="63">
        <v>332.38413354800002</v>
      </c>
      <c r="T28" s="162">
        <v>982.81847672900005</v>
      </c>
      <c r="U28" s="52">
        <v>36313.812020063</v>
      </c>
      <c r="V28" s="52">
        <v>185.44962260166668</v>
      </c>
      <c r="W28" s="52">
        <v>11031.594033051</v>
      </c>
      <c r="X28" s="121">
        <v>1807.6214111016668</v>
      </c>
      <c r="Y28" s="121">
        <v>1589.0702194853336</v>
      </c>
      <c r="Z28" s="121">
        <v>1572.4821786270002</v>
      </c>
      <c r="AA28" s="121">
        <v>615.44980152433334</v>
      </c>
      <c r="AB28" s="121">
        <v>5446.9704223126673</v>
      </c>
      <c r="AC28" s="52">
        <v>11259.566556911001</v>
      </c>
      <c r="AD28" s="52">
        <v>12662.635649382666</v>
      </c>
      <c r="AE28" s="121">
        <v>3746.087625827</v>
      </c>
      <c r="AF28" s="121">
        <v>3477.6066580823335</v>
      </c>
      <c r="AG28" s="121">
        <v>717.78837119000002</v>
      </c>
      <c r="AH28" s="121">
        <v>490.36554231166673</v>
      </c>
      <c r="AI28" s="121">
        <v>533.94652815699999</v>
      </c>
      <c r="AJ28" s="121">
        <v>270.18370605533335</v>
      </c>
      <c r="AK28" s="121">
        <v>3026.5838384103331</v>
      </c>
      <c r="AL28" s="121">
        <v>400.07337934900005</v>
      </c>
      <c r="AM28" s="52">
        <v>1174.5661581166667</v>
      </c>
      <c r="AN28" s="53">
        <v>235143.70988498302</v>
      </c>
      <c r="AO28" s="53">
        <v>1557.914239338</v>
      </c>
      <c r="AP28" s="53">
        <v>59550.544071773009</v>
      </c>
      <c r="AQ28" s="122">
        <v>15154.101816421</v>
      </c>
      <c r="AR28" s="122">
        <v>11353.254954587001</v>
      </c>
      <c r="AS28" s="122">
        <v>5111.4881179009999</v>
      </c>
      <c r="AT28" s="122">
        <v>1224.6704581460001</v>
      </c>
      <c r="AU28" s="122">
        <v>26707.028724718002</v>
      </c>
      <c r="AV28" s="53">
        <v>48415.909482543</v>
      </c>
      <c r="AW28" s="53">
        <v>104341.50789673997</v>
      </c>
      <c r="AX28" s="122">
        <v>34815.950264701998</v>
      </c>
      <c r="AY28" s="122">
        <v>27824.080427176999</v>
      </c>
      <c r="AZ28" s="122">
        <v>10471.077627749999</v>
      </c>
      <c r="BA28" s="122">
        <v>2574.833771654</v>
      </c>
      <c r="BB28" s="122">
        <v>2605.41111834</v>
      </c>
      <c r="BC28" s="122">
        <v>1317.49075068</v>
      </c>
      <c r="BD28" s="122">
        <v>21234.731822738999</v>
      </c>
      <c r="BE28" s="122">
        <v>3497.9321136979997</v>
      </c>
      <c r="BF28" s="53">
        <v>21277.834194588999</v>
      </c>
    </row>
    <row r="29" spans="1:58" s="29" customFormat="1" x14ac:dyDescent="0.25">
      <c r="A29" s="37" t="s">
        <v>157</v>
      </c>
      <c r="B29" s="59">
        <v>34936.725177065004</v>
      </c>
      <c r="C29" s="74">
        <v>140.95049972699999</v>
      </c>
      <c r="D29" s="74">
        <v>10231.410233835</v>
      </c>
      <c r="E29" s="60">
        <v>1585.4377739070001</v>
      </c>
      <c r="F29" s="61">
        <v>1449.3150877410001</v>
      </c>
      <c r="G29" s="61">
        <v>1479.287107934</v>
      </c>
      <c r="H29" s="61">
        <v>615.04901959699998</v>
      </c>
      <c r="I29" s="62">
        <v>5102.3212446560001</v>
      </c>
      <c r="J29" s="74">
        <v>11632.127930918999</v>
      </c>
      <c r="K29" s="74">
        <v>11919.887569538001</v>
      </c>
      <c r="L29" s="60">
        <v>3371.1089024799999</v>
      </c>
      <c r="M29" s="61">
        <v>3239.0990985090002</v>
      </c>
      <c r="N29" s="61">
        <v>701.74325292699996</v>
      </c>
      <c r="O29" s="61">
        <v>502.27044834100002</v>
      </c>
      <c r="P29" s="61">
        <v>515.57112009699995</v>
      </c>
      <c r="Q29" s="61">
        <v>310.45917154900002</v>
      </c>
      <c r="R29" s="61">
        <v>2915.4707639769999</v>
      </c>
      <c r="S29" s="63">
        <v>364.16481165800002</v>
      </c>
      <c r="T29" s="162">
        <v>1012.348943046</v>
      </c>
      <c r="U29" s="52">
        <v>36078.211573093336</v>
      </c>
      <c r="V29" s="52">
        <v>219.39357872299999</v>
      </c>
      <c r="W29" s="52">
        <v>10670.942997306001</v>
      </c>
      <c r="X29" s="121">
        <v>1611.707100549</v>
      </c>
      <c r="Y29" s="121">
        <v>1512.7814967846668</v>
      </c>
      <c r="Z29" s="121">
        <v>1587.3237479713334</v>
      </c>
      <c r="AA29" s="121">
        <v>664.78654710333331</v>
      </c>
      <c r="AB29" s="121">
        <v>5294.3441048976665</v>
      </c>
      <c r="AC29" s="52">
        <v>11470.236250228665</v>
      </c>
      <c r="AD29" s="52">
        <v>12568.147043939334</v>
      </c>
      <c r="AE29" s="121">
        <v>3580.3730808983332</v>
      </c>
      <c r="AF29" s="121">
        <v>3433.6234189676666</v>
      </c>
      <c r="AG29" s="121">
        <v>738.11448560533336</v>
      </c>
      <c r="AH29" s="121">
        <v>554.10099089699997</v>
      </c>
      <c r="AI29" s="121">
        <v>519.89020507833334</v>
      </c>
      <c r="AJ29" s="121">
        <v>278.75336901133335</v>
      </c>
      <c r="AK29" s="121">
        <v>3098.3251575626668</v>
      </c>
      <c r="AL29" s="121">
        <v>364.96633591866674</v>
      </c>
      <c r="AM29" s="52">
        <v>1149.4917028963334</v>
      </c>
      <c r="AN29" s="53">
        <v>231859.59028771898</v>
      </c>
      <c r="AO29" s="53">
        <v>1460.924868953</v>
      </c>
      <c r="AP29" s="53">
        <v>56899.667402195002</v>
      </c>
      <c r="AQ29" s="122">
        <v>14226.706232431001</v>
      </c>
      <c r="AR29" s="122">
        <v>9829.5243304209998</v>
      </c>
      <c r="AS29" s="122">
        <v>4704.3494047909999</v>
      </c>
      <c r="AT29" s="122">
        <v>1531.3176792849999</v>
      </c>
      <c r="AU29" s="122">
        <v>26607.769755267</v>
      </c>
      <c r="AV29" s="53">
        <v>49678.324625932</v>
      </c>
      <c r="AW29" s="53">
        <v>103068.972872946</v>
      </c>
      <c r="AX29" s="122">
        <v>32633.374270145003</v>
      </c>
      <c r="AY29" s="122">
        <v>27918.632318066004</v>
      </c>
      <c r="AZ29" s="122">
        <v>10368.429711616</v>
      </c>
      <c r="BA29" s="122">
        <v>2638.3923669830001</v>
      </c>
      <c r="BB29" s="122">
        <v>2181.8982090669997</v>
      </c>
      <c r="BC29" s="122">
        <v>1395.093541059</v>
      </c>
      <c r="BD29" s="122">
        <v>22521.99292212</v>
      </c>
      <c r="BE29" s="122">
        <v>3411.1595338899997</v>
      </c>
      <c r="BF29" s="53">
        <v>20751.700517693</v>
      </c>
    </row>
    <row r="30" spans="1:58" s="105" customFormat="1" x14ac:dyDescent="0.25">
      <c r="A30" s="98" t="s">
        <v>158</v>
      </c>
      <c r="B30" s="99">
        <v>35452.752650164999</v>
      </c>
      <c r="C30" s="100">
        <v>225.87216153700001</v>
      </c>
      <c r="D30" s="100">
        <v>10378.368594784999</v>
      </c>
      <c r="E30" s="101">
        <v>1687.102331387</v>
      </c>
      <c r="F30" s="102">
        <v>1460.5749898510001</v>
      </c>
      <c r="G30" s="102">
        <v>1520.0241113049999</v>
      </c>
      <c r="H30" s="102">
        <v>660.16586776099996</v>
      </c>
      <c r="I30" s="103">
        <v>5050.5012944809996</v>
      </c>
      <c r="J30" s="100">
        <v>12102.037060393001</v>
      </c>
      <c r="K30" s="100">
        <v>11789.311342569999</v>
      </c>
      <c r="L30" s="101">
        <v>3238.682527292</v>
      </c>
      <c r="M30" s="102">
        <v>3104.990265077</v>
      </c>
      <c r="N30" s="102">
        <v>576.27717634299995</v>
      </c>
      <c r="O30" s="102">
        <v>643.125050364</v>
      </c>
      <c r="P30" s="102">
        <v>565.59429525099995</v>
      </c>
      <c r="Q30" s="102">
        <v>266.35072946399998</v>
      </c>
      <c r="R30" s="102">
        <v>2953.90319439</v>
      </c>
      <c r="S30" s="104">
        <v>440.38810438899998</v>
      </c>
      <c r="T30" s="163">
        <v>957.16349088000004</v>
      </c>
      <c r="U30" s="100">
        <v>36340.886973573004</v>
      </c>
      <c r="V30" s="100">
        <v>283.921410509</v>
      </c>
      <c r="W30" s="100">
        <v>10741.879716789334</v>
      </c>
      <c r="X30" s="120">
        <v>1687.5447395116669</v>
      </c>
      <c r="Y30" s="120">
        <v>1553.3306587106665</v>
      </c>
      <c r="Z30" s="120">
        <v>1527.6114895203334</v>
      </c>
      <c r="AA30" s="120">
        <v>720.60061076133331</v>
      </c>
      <c r="AB30" s="120">
        <v>5252.7922182853335</v>
      </c>
      <c r="AC30" s="100">
        <v>11637.872854922332</v>
      </c>
      <c r="AD30" s="100">
        <v>12554.890415679998</v>
      </c>
      <c r="AE30" s="120">
        <v>3587.7312703823336</v>
      </c>
      <c r="AF30" s="120">
        <v>3277.1795785386662</v>
      </c>
      <c r="AG30" s="120">
        <v>688.29584149866662</v>
      </c>
      <c r="AH30" s="120">
        <v>660.40799942233332</v>
      </c>
      <c r="AI30" s="120">
        <v>582.31888328399998</v>
      </c>
      <c r="AJ30" s="120">
        <v>306.27938724299997</v>
      </c>
      <c r="AK30" s="120">
        <v>3040.4392685879998</v>
      </c>
      <c r="AL30" s="120">
        <v>412.23818672299996</v>
      </c>
      <c r="AM30" s="100">
        <v>1122.3225756723334</v>
      </c>
      <c r="AN30" s="100">
        <v>234339.28005538601</v>
      </c>
      <c r="AO30" s="100">
        <v>2141.0755125289998</v>
      </c>
      <c r="AP30" s="100">
        <v>55777.877014904996</v>
      </c>
      <c r="AQ30" s="120">
        <v>14575.757135069001</v>
      </c>
      <c r="AR30" s="120">
        <v>9928.4443031430001</v>
      </c>
      <c r="AS30" s="120">
        <v>4124.1191046309996</v>
      </c>
      <c r="AT30" s="120">
        <v>1475.2124053269999</v>
      </c>
      <c r="AU30" s="120">
        <v>25674.344066735001</v>
      </c>
      <c r="AV30" s="100">
        <v>50701.850093624002</v>
      </c>
      <c r="AW30" s="100">
        <v>106353.55030945899</v>
      </c>
      <c r="AX30" s="120">
        <v>34826.370917556</v>
      </c>
      <c r="AY30" s="120">
        <v>27907.180226731001</v>
      </c>
      <c r="AZ30" s="120">
        <v>10638.61745157</v>
      </c>
      <c r="BA30" s="120">
        <v>3278.8343805450004</v>
      </c>
      <c r="BB30" s="120">
        <v>2907.1024369719999</v>
      </c>
      <c r="BC30" s="120">
        <v>1595.6673148699999</v>
      </c>
      <c r="BD30" s="120">
        <v>21615.515136422</v>
      </c>
      <c r="BE30" s="120">
        <v>3584.2624447930002</v>
      </c>
      <c r="BF30" s="100">
        <v>19364.927124868998</v>
      </c>
    </row>
    <row r="31" spans="1:58" s="29" customFormat="1" x14ac:dyDescent="0.25">
      <c r="A31" s="37" t="s">
        <v>159</v>
      </c>
      <c r="B31" s="59">
        <v>35795.843989986002</v>
      </c>
      <c r="C31" s="74">
        <v>163.174744699</v>
      </c>
      <c r="D31" s="74">
        <v>10146.264674869999</v>
      </c>
      <c r="E31" s="60">
        <v>1786.462515728</v>
      </c>
      <c r="F31" s="61">
        <v>1404.694059574</v>
      </c>
      <c r="G31" s="61">
        <v>1507.5253065100001</v>
      </c>
      <c r="H31" s="61">
        <v>649.79432754699997</v>
      </c>
      <c r="I31" s="62">
        <v>4797.7884655110001</v>
      </c>
      <c r="J31" s="74">
        <v>12001.327887361</v>
      </c>
      <c r="K31" s="74">
        <v>12432.238718046001</v>
      </c>
      <c r="L31" s="60">
        <v>3501.523043448</v>
      </c>
      <c r="M31" s="61">
        <v>3797.4607562739998</v>
      </c>
      <c r="N31" s="61">
        <v>652.77011482299997</v>
      </c>
      <c r="O31" s="61">
        <v>574.85224646100005</v>
      </c>
      <c r="P31" s="61">
        <v>501.68533134400002</v>
      </c>
      <c r="Q31" s="61">
        <v>306.64625121500001</v>
      </c>
      <c r="R31" s="61">
        <v>2771.1968418219999</v>
      </c>
      <c r="S31" s="63">
        <v>326.10413265900002</v>
      </c>
      <c r="T31" s="162">
        <v>1052.8379650100001</v>
      </c>
      <c r="U31" s="52">
        <v>36335.386607977336</v>
      </c>
      <c r="V31" s="52">
        <v>155.41948191266667</v>
      </c>
      <c r="W31" s="52">
        <v>10502.162255829333</v>
      </c>
      <c r="X31" s="121">
        <v>1750.8532972020002</v>
      </c>
      <c r="Y31" s="121">
        <v>1500.2217205519999</v>
      </c>
      <c r="Z31" s="121">
        <v>1624.8372959223334</v>
      </c>
      <c r="AA31" s="121">
        <v>674.67455888166671</v>
      </c>
      <c r="AB31" s="121">
        <v>4951.5753832713335</v>
      </c>
      <c r="AC31" s="52">
        <v>11868.762656042001</v>
      </c>
      <c r="AD31" s="52">
        <v>12625.292777725663</v>
      </c>
      <c r="AE31" s="121">
        <v>3586.6512531123335</v>
      </c>
      <c r="AF31" s="121">
        <v>3502.7824830739996</v>
      </c>
      <c r="AG31" s="121">
        <v>702.81157110766662</v>
      </c>
      <c r="AH31" s="121">
        <v>630.52196625866668</v>
      </c>
      <c r="AI31" s="121">
        <v>525.15833069466669</v>
      </c>
      <c r="AJ31" s="121">
        <v>298.92082779699996</v>
      </c>
      <c r="AK31" s="121">
        <v>3006.8558147153331</v>
      </c>
      <c r="AL31" s="121">
        <v>371.59053096599996</v>
      </c>
      <c r="AM31" s="52">
        <v>1183.7494364676666</v>
      </c>
      <c r="AN31" s="53">
        <v>239051.21484820201</v>
      </c>
      <c r="AO31" s="53">
        <v>1352.738050656</v>
      </c>
      <c r="AP31" s="53">
        <v>56812.487403739004</v>
      </c>
      <c r="AQ31" s="122">
        <v>16591.773304166003</v>
      </c>
      <c r="AR31" s="122">
        <v>10189.603329935</v>
      </c>
      <c r="AS31" s="122">
        <v>4042.3214376450001</v>
      </c>
      <c r="AT31" s="122">
        <v>1566.1000566089999</v>
      </c>
      <c r="AU31" s="122">
        <v>24422.689275384</v>
      </c>
      <c r="AV31" s="53">
        <v>50407.575505401008</v>
      </c>
      <c r="AW31" s="53">
        <v>109446.95834947699</v>
      </c>
      <c r="AX31" s="122">
        <v>33348.276717586996</v>
      </c>
      <c r="AY31" s="122">
        <v>30034.964728723997</v>
      </c>
      <c r="AZ31" s="122">
        <v>11575.153751501999</v>
      </c>
      <c r="BA31" s="122">
        <v>3876.9758267500001</v>
      </c>
      <c r="BB31" s="122">
        <v>3118.7539070140001</v>
      </c>
      <c r="BC31" s="122">
        <v>1497.306888286</v>
      </c>
      <c r="BD31" s="122">
        <v>21953.006617810999</v>
      </c>
      <c r="BE31" s="122">
        <v>4042.5199118030005</v>
      </c>
      <c r="BF31" s="53">
        <v>21031.455538929</v>
      </c>
    </row>
    <row r="32" spans="1:58" s="29" customFormat="1" x14ac:dyDescent="0.25">
      <c r="A32" s="37" t="s">
        <v>160</v>
      </c>
      <c r="B32" s="59">
        <v>34811.442078585998</v>
      </c>
      <c r="C32" s="74">
        <v>151.512986885</v>
      </c>
      <c r="D32" s="74">
        <v>9687.0310233279997</v>
      </c>
      <c r="E32" s="60">
        <v>1700.0496880180001</v>
      </c>
      <c r="F32" s="61">
        <v>1439.1960955299999</v>
      </c>
      <c r="G32" s="61">
        <v>1234.467925229</v>
      </c>
      <c r="H32" s="61">
        <v>560.75658697699998</v>
      </c>
      <c r="I32" s="62">
        <v>4752.5607275740003</v>
      </c>
      <c r="J32" s="74">
        <v>12032.123050811</v>
      </c>
      <c r="K32" s="74">
        <v>11859.600644964999</v>
      </c>
      <c r="L32" s="60">
        <v>3512.6977320199999</v>
      </c>
      <c r="M32" s="61">
        <v>3212.0958317909999</v>
      </c>
      <c r="N32" s="61">
        <v>612.82056710699999</v>
      </c>
      <c r="O32" s="61">
        <v>516.86572076899995</v>
      </c>
      <c r="P32" s="61">
        <v>426.73623001599998</v>
      </c>
      <c r="Q32" s="61">
        <v>275.62304763499998</v>
      </c>
      <c r="R32" s="61">
        <v>2886.2045847959998</v>
      </c>
      <c r="S32" s="63">
        <v>416.55693083099999</v>
      </c>
      <c r="T32" s="162">
        <v>1081.174372597</v>
      </c>
      <c r="U32" s="52">
        <v>36192.056792930329</v>
      </c>
      <c r="V32" s="52">
        <v>128.02167537233333</v>
      </c>
      <c r="W32" s="52">
        <v>10191.814157278999</v>
      </c>
      <c r="X32" s="121">
        <v>1790.4260854496667</v>
      </c>
      <c r="Y32" s="121">
        <v>1474.5642982053332</v>
      </c>
      <c r="Z32" s="121">
        <v>1439.1329541393334</v>
      </c>
      <c r="AA32" s="121">
        <v>605.89327466233328</v>
      </c>
      <c r="AB32" s="121">
        <v>4881.7975448223333</v>
      </c>
      <c r="AC32" s="52">
        <v>12245.275325690001</v>
      </c>
      <c r="AD32" s="52">
        <v>12434.922254828667</v>
      </c>
      <c r="AE32" s="121">
        <v>3526.4941818540005</v>
      </c>
      <c r="AF32" s="121">
        <v>3455.306202823333</v>
      </c>
      <c r="AG32" s="121">
        <v>695.66912626999999</v>
      </c>
      <c r="AH32" s="121">
        <v>537.56017055199993</v>
      </c>
      <c r="AI32" s="121">
        <v>467.98884804400001</v>
      </c>
      <c r="AJ32" s="121">
        <v>313.84047216833329</v>
      </c>
      <c r="AK32" s="121">
        <v>3024.4193985486668</v>
      </c>
      <c r="AL32" s="121">
        <v>413.64385456833332</v>
      </c>
      <c r="AM32" s="52">
        <v>1192.0233797603332</v>
      </c>
      <c r="AN32" s="53">
        <v>239506.59469957202</v>
      </c>
      <c r="AO32" s="53">
        <v>819.313425553</v>
      </c>
      <c r="AP32" s="53">
        <v>55350.772785010995</v>
      </c>
      <c r="AQ32" s="122">
        <v>15843.416799495</v>
      </c>
      <c r="AR32" s="122">
        <v>11006.605279587002</v>
      </c>
      <c r="AS32" s="122">
        <v>3697.6558813809997</v>
      </c>
      <c r="AT32" s="122">
        <v>1258.2501813819999</v>
      </c>
      <c r="AU32" s="122">
        <v>23544.844643165998</v>
      </c>
      <c r="AV32" s="53">
        <v>53557.061325303999</v>
      </c>
      <c r="AW32" s="53">
        <v>109471.14825976199</v>
      </c>
      <c r="AX32" s="122">
        <v>34610.730916050001</v>
      </c>
      <c r="AY32" s="122">
        <v>28977.192586473997</v>
      </c>
      <c r="AZ32" s="122">
        <v>12153.525168009</v>
      </c>
      <c r="BA32" s="122">
        <v>3440.0852923000002</v>
      </c>
      <c r="BB32" s="122">
        <v>2086.5033194590001</v>
      </c>
      <c r="BC32" s="122">
        <v>1381.165899806</v>
      </c>
      <c r="BD32" s="122">
        <v>22809.859213837997</v>
      </c>
      <c r="BE32" s="122">
        <v>4012.0858638259997</v>
      </c>
      <c r="BF32" s="53">
        <v>20308.298903941999</v>
      </c>
    </row>
    <row r="33" spans="1:58" s="29" customFormat="1" x14ac:dyDescent="0.25">
      <c r="A33" s="37" t="s">
        <v>161</v>
      </c>
      <c r="B33" s="59">
        <v>36149.487271256003</v>
      </c>
      <c r="C33" s="74">
        <v>164.79025170700001</v>
      </c>
      <c r="D33" s="74">
        <v>9769.4136264490007</v>
      </c>
      <c r="E33" s="60">
        <v>1583.2075654790001</v>
      </c>
      <c r="F33" s="61">
        <v>1441.6141358520001</v>
      </c>
      <c r="G33" s="61">
        <v>1228.267395928</v>
      </c>
      <c r="H33" s="61">
        <v>692.05324843999995</v>
      </c>
      <c r="I33" s="62">
        <v>4824.2712807500002</v>
      </c>
      <c r="J33" s="74">
        <v>12397.935149638</v>
      </c>
      <c r="K33" s="74">
        <v>12695.876489671</v>
      </c>
      <c r="L33" s="60">
        <v>3811.0365651269999</v>
      </c>
      <c r="M33" s="61">
        <v>3364.6728743650001</v>
      </c>
      <c r="N33" s="61">
        <v>650.31341705600005</v>
      </c>
      <c r="O33" s="61">
        <v>710.54870612399998</v>
      </c>
      <c r="P33" s="61">
        <v>416.81182008299999</v>
      </c>
      <c r="Q33" s="61">
        <v>278.36890997099999</v>
      </c>
      <c r="R33" s="61">
        <v>3084.1271846660002</v>
      </c>
      <c r="S33" s="63">
        <v>379.99701227899999</v>
      </c>
      <c r="T33" s="162">
        <v>1121.4717537910001</v>
      </c>
      <c r="U33" s="52">
        <v>36214.237472836001</v>
      </c>
      <c r="V33" s="52">
        <v>145.14845070299998</v>
      </c>
      <c r="W33" s="52">
        <v>9989.9367157843335</v>
      </c>
      <c r="X33" s="121">
        <v>1742.9395715130001</v>
      </c>
      <c r="Y33" s="121">
        <v>1545.1298544866668</v>
      </c>
      <c r="Z33" s="121">
        <v>1232.648683224</v>
      </c>
      <c r="AA33" s="121">
        <v>570.23033990600004</v>
      </c>
      <c r="AB33" s="121">
        <v>4898.9882666546664</v>
      </c>
      <c r="AC33" s="52">
        <v>12176.207749607</v>
      </c>
      <c r="AD33" s="52">
        <v>12640.471901408666</v>
      </c>
      <c r="AE33" s="121">
        <v>3756.2673249439999</v>
      </c>
      <c r="AF33" s="121">
        <v>3443.5160656210005</v>
      </c>
      <c r="AG33" s="121">
        <v>714.28725101399993</v>
      </c>
      <c r="AH33" s="121">
        <v>568.26569494300009</v>
      </c>
      <c r="AI33" s="121">
        <v>421.7284911976667</v>
      </c>
      <c r="AJ33" s="121">
        <v>312.96084770333329</v>
      </c>
      <c r="AK33" s="121">
        <v>3041.5918696049998</v>
      </c>
      <c r="AL33" s="121">
        <v>381.85435638066673</v>
      </c>
      <c r="AM33" s="52">
        <v>1262.4726553329999</v>
      </c>
      <c r="AN33" s="53">
        <v>245533.89468225904</v>
      </c>
      <c r="AO33" s="53">
        <v>946.65728001899993</v>
      </c>
      <c r="AP33" s="53">
        <v>56467.369774899002</v>
      </c>
      <c r="AQ33" s="122">
        <v>15196.539838203</v>
      </c>
      <c r="AR33" s="122">
        <v>11717.386070807001</v>
      </c>
      <c r="AS33" s="122">
        <v>3727.2056044679998</v>
      </c>
      <c r="AT33" s="122">
        <v>924.13704787999995</v>
      </c>
      <c r="AU33" s="122">
        <v>24902.101213541002</v>
      </c>
      <c r="AV33" s="53">
        <v>52450.583219859996</v>
      </c>
      <c r="AW33" s="53">
        <v>113063.01551525899</v>
      </c>
      <c r="AX33" s="122">
        <v>35246.569902429001</v>
      </c>
      <c r="AY33" s="122">
        <v>30157.007464238999</v>
      </c>
      <c r="AZ33" s="122">
        <v>12959.764278387</v>
      </c>
      <c r="BA33" s="122">
        <v>3195.5617288579997</v>
      </c>
      <c r="BB33" s="122">
        <v>2019.0477195890001</v>
      </c>
      <c r="BC33" s="122">
        <v>1563.724629417</v>
      </c>
      <c r="BD33" s="122">
        <v>24322.876530774003</v>
      </c>
      <c r="BE33" s="122">
        <v>3598.4632615660003</v>
      </c>
      <c r="BF33" s="53">
        <v>22606.268892222</v>
      </c>
    </row>
    <row r="34" spans="1:58" s="105" customFormat="1" x14ac:dyDescent="0.25">
      <c r="A34" s="98" t="s">
        <v>162</v>
      </c>
      <c r="B34" s="99">
        <v>37569.603301702999</v>
      </c>
      <c r="C34" s="100">
        <v>108.541761632</v>
      </c>
      <c r="D34" s="100">
        <v>10136.561405992001</v>
      </c>
      <c r="E34" s="101">
        <v>1732.4896845230001</v>
      </c>
      <c r="F34" s="102">
        <v>1441.9707141389999</v>
      </c>
      <c r="G34" s="102">
        <v>1261.164997756</v>
      </c>
      <c r="H34" s="102">
        <v>566.33169098300004</v>
      </c>
      <c r="I34" s="103">
        <v>5134.6043185910003</v>
      </c>
      <c r="J34" s="100">
        <v>13000.49281265</v>
      </c>
      <c r="K34" s="100">
        <v>13083.056128952003</v>
      </c>
      <c r="L34" s="101">
        <v>3584.262691853</v>
      </c>
      <c r="M34" s="102">
        <v>3733.74500532</v>
      </c>
      <c r="N34" s="102">
        <v>673.852857277</v>
      </c>
      <c r="O34" s="102">
        <v>897.23521481399996</v>
      </c>
      <c r="P34" s="102">
        <v>419.48663706299999</v>
      </c>
      <c r="Q34" s="102">
        <v>275.26455275000001</v>
      </c>
      <c r="R34" s="102">
        <v>3144.8642691939999</v>
      </c>
      <c r="S34" s="104">
        <v>354.34490068100001</v>
      </c>
      <c r="T34" s="163">
        <v>1240.9511924769999</v>
      </c>
      <c r="U34" s="100">
        <v>36134.689948991996</v>
      </c>
      <c r="V34" s="100">
        <v>126.04603068333334</v>
      </c>
      <c r="W34" s="100">
        <v>9717.0069145726666</v>
      </c>
      <c r="X34" s="120">
        <v>1632.4235146829999</v>
      </c>
      <c r="Y34" s="120">
        <v>1442.8661494646667</v>
      </c>
      <c r="Z34" s="120">
        <v>1227.2365444333334</v>
      </c>
      <c r="AA34" s="120">
        <v>645.74039749533324</v>
      </c>
      <c r="AB34" s="120">
        <v>4768.7403084963335</v>
      </c>
      <c r="AC34" s="100">
        <v>12030.421298087667</v>
      </c>
      <c r="AD34" s="100">
        <v>12960.807461461667</v>
      </c>
      <c r="AE34" s="120">
        <v>3585.9602121293333</v>
      </c>
      <c r="AF34" s="120">
        <v>3628.1948259543333</v>
      </c>
      <c r="AG34" s="120">
        <v>732.18559852066664</v>
      </c>
      <c r="AH34" s="120">
        <v>841.35066011666675</v>
      </c>
      <c r="AI34" s="120">
        <v>410.61134787866666</v>
      </c>
      <c r="AJ34" s="120">
        <v>277.65299273099998</v>
      </c>
      <c r="AK34" s="120">
        <v>3093.8699335303336</v>
      </c>
      <c r="AL34" s="120">
        <v>390.9818906006667</v>
      </c>
      <c r="AM34" s="100">
        <v>1300.4082441866667</v>
      </c>
      <c r="AN34" s="100">
        <v>238754.926364649</v>
      </c>
      <c r="AO34" s="100">
        <v>782.04994321800007</v>
      </c>
      <c r="AP34" s="100">
        <v>54287.938374947007</v>
      </c>
      <c r="AQ34" s="120">
        <v>14079.339858990001</v>
      </c>
      <c r="AR34" s="120">
        <v>10329.881286151001</v>
      </c>
      <c r="AS34" s="120">
        <v>3701.7717381410002</v>
      </c>
      <c r="AT34" s="120">
        <v>1170.4782054770001</v>
      </c>
      <c r="AU34" s="120">
        <v>25006.467286187999</v>
      </c>
      <c r="AV34" s="100">
        <v>51651.138226452997</v>
      </c>
      <c r="AW34" s="100">
        <v>109991.69533440699</v>
      </c>
      <c r="AX34" s="120">
        <v>33681.937556650002</v>
      </c>
      <c r="AY34" s="120">
        <v>29009.564659429998</v>
      </c>
      <c r="AZ34" s="120">
        <v>12484.272173526</v>
      </c>
      <c r="BA34" s="120">
        <v>3956.12881148</v>
      </c>
      <c r="BB34" s="120">
        <v>1896.5366584609999</v>
      </c>
      <c r="BC34" s="120">
        <v>1215.5816120460001</v>
      </c>
      <c r="BD34" s="120">
        <v>23849.339272739002</v>
      </c>
      <c r="BE34" s="120">
        <v>3898.3345900750001</v>
      </c>
      <c r="BF34" s="100">
        <v>22042.104485624001</v>
      </c>
    </row>
    <row r="35" spans="1:58" s="29" customFormat="1" x14ac:dyDescent="0.25">
      <c r="A35" s="37" t="s">
        <v>163</v>
      </c>
      <c r="B35" s="59">
        <v>37547.320096984004</v>
      </c>
      <c r="C35" s="74">
        <v>101.21800667700001</v>
      </c>
      <c r="D35" s="74">
        <v>10158.118143406</v>
      </c>
      <c r="E35" s="60">
        <v>1814.0836053640001</v>
      </c>
      <c r="F35" s="61">
        <v>1451.1958626590001</v>
      </c>
      <c r="G35" s="61">
        <v>1285.789360799</v>
      </c>
      <c r="H35" s="61">
        <v>572.76887474299997</v>
      </c>
      <c r="I35" s="62">
        <v>5034.2804398409999</v>
      </c>
      <c r="J35" s="74">
        <v>13547.905156360001</v>
      </c>
      <c r="K35" s="74">
        <v>12639.016168655002</v>
      </c>
      <c r="L35" s="60">
        <v>3352.988010087</v>
      </c>
      <c r="M35" s="61">
        <v>3978.8198049880002</v>
      </c>
      <c r="N35" s="61">
        <v>566.87137944200003</v>
      </c>
      <c r="O35" s="61">
        <v>581.21900657900005</v>
      </c>
      <c r="P35" s="61">
        <v>451.59279450399998</v>
      </c>
      <c r="Q35" s="61">
        <v>273.75111616999999</v>
      </c>
      <c r="R35" s="61">
        <v>3039.1002178550002</v>
      </c>
      <c r="S35" s="63">
        <v>394.67383903000001</v>
      </c>
      <c r="T35" s="162">
        <v>1101.062621886</v>
      </c>
      <c r="U35" s="52">
        <v>36887.736937575668</v>
      </c>
      <c r="V35" s="52">
        <v>110.617691967</v>
      </c>
      <c r="W35" s="52">
        <v>9877.3258298083329</v>
      </c>
      <c r="X35" s="121">
        <v>1710.4630933916667</v>
      </c>
      <c r="Y35" s="121">
        <v>1531.3206732453334</v>
      </c>
      <c r="Z35" s="121">
        <v>1273.0047365713333</v>
      </c>
      <c r="AA35" s="121">
        <v>533.65638686066666</v>
      </c>
      <c r="AB35" s="121">
        <v>4828.8809397393334</v>
      </c>
      <c r="AC35" s="52">
        <v>12804.044733876333</v>
      </c>
      <c r="AD35" s="52">
        <v>12774.622262436667</v>
      </c>
      <c r="AE35" s="121">
        <v>3532.8749592530003</v>
      </c>
      <c r="AF35" s="121">
        <v>3682.411627857</v>
      </c>
      <c r="AG35" s="121">
        <v>680.60759216899999</v>
      </c>
      <c r="AH35" s="121">
        <v>710.74045864700008</v>
      </c>
      <c r="AI35" s="121">
        <v>451.51008989866665</v>
      </c>
      <c r="AJ35" s="121">
        <v>287.32466831200003</v>
      </c>
      <c r="AK35" s="121">
        <v>3045.5745861733335</v>
      </c>
      <c r="AL35" s="121">
        <v>383.57828012666664</v>
      </c>
      <c r="AM35" s="52">
        <v>1321.1264194873334</v>
      </c>
      <c r="AN35" s="53">
        <v>248141.557613596</v>
      </c>
      <c r="AO35" s="53">
        <v>835.61858084999994</v>
      </c>
      <c r="AP35" s="53">
        <v>56700.940154002004</v>
      </c>
      <c r="AQ35" s="122">
        <v>15399.963969722001</v>
      </c>
      <c r="AR35" s="122">
        <v>11823.644523625</v>
      </c>
      <c r="AS35" s="122">
        <v>4235.16496835</v>
      </c>
      <c r="AT35" s="122">
        <v>1074.499656362</v>
      </c>
      <c r="AU35" s="122">
        <v>24167.667035942999</v>
      </c>
      <c r="AV35" s="53">
        <v>53863.954454962994</v>
      </c>
      <c r="AW35" s="53">
        <v>114327.943934429</v>
      </c>
      <c r="AX35" s="122">
        <v>35248.975608029003</v>
      </c>
      <c r="AY35" s="122">
        <v>30821.268724588001</v>
      </c>
      <c r="AZ35" s="122">
        <v>12778.137305581</v>
      </c>
      <c r="BA35" s="122">
        <v>3397.8743227710002</v>
      </c>
      <c r="BB35" s="122">
        <v>2038.7861749179997</v>
      </c>
      <c r="BC35" s="122">
        <v>1460.0443010700001</v>
      </c>
      <c r="BD35" s="122">
        <v>24454.539618166</v>
      </c>
      <c r="BE35" s="122">
        <v>4128.3178793059997</v>
      </c>
      <c r="BF35" s="53">
        <v>22413.100489352</v>
      </c>
    </row>
    <row r="36" spans="1:58" s="29" customFormat="1" x14ac:dyDescent="0.25">
      <c r="A36" s="37" t="s">
        <v>164</v>
      </c>
      <c r="B36" s="59">
        <v>38031.592001896999</v>
      </c>
      <c r="C36" s="74">
        <v>85.241592065999995</v>
      </c>
      <c r="D36" s="74">
        <v>10647.110013615998</v>
      </c>
      <c r="E36" s="60">
        <v>1916.6416770010001</v>
      </c>
      <c r="F36" s="61">
        <v>1522.6353773410001</v>
      </c>
      <c r="G36" s="61">
        <v>1408.0204154779999</v>
      </c>
      <c r="H36" s="61">
        <v>720.52893402999996</v>
      </c>
      <c r="I36" s="62">
        <v>5079.2836097660002</v>
      </c>
      <c r="J36" s="74">
        <v>13515.970499106001</v>
      </c>
      <c r="K36" s="74">
        <v>12550.897796077001</v>
      </c>
      <c r="L36" s="60">
        <v>3273.0224668249998</v>
      </c>
      <c r="M36" s="61">
        <v>3850.7417908050002</v>
      </c>
      <c r="N36" s="61">
        <v>604.32945313499999</v>
      </c>
      <c r="O36" s="61">
        <v>460.98906584600002</v>
      </c>
      <c r="P36" s="61">
        <v>541.31824156000005</v>
      </c>
      <c r="Q36" s="61">
        <v>275.58140676099998</v>
      </c>
      <c r="R36" s="61">
        <v>3129.5345786590001</v>
      </c>
      <c r="S36" s="63">
        <v>415.38079248600002</v>
      </c>
      <c r="T36" s="162">
        <v>1232.372101032</v>
      </c>
      <c r="U36" s="52">
        <v>38364.100875156328</v>
      </c>
      <c r="V36" s="52">
        <v>93.819997741999998</v>
      </c>
      <c r="W36" s="52">
        <v>10490.158138172999</v>
      </c>
      <c r="X36" s="121">
        <v>1892.2376446156668</v>
      </c>
      <c r="Y36" s="121">
        <v>1579.8072484426666</v>
      </c>
      <c r="Z36" s="121">
        <v>1250.0896213216665</v>
      </c>
      <c r="AA36" s="121">
        <v>666.54361448233328</v>
      </c>
      <c r="AB36" s="121">
        <v>5101.4800093106669</v>
      </c>
      <c r="AC36" s="52">
        <v>13523.113281471335</v>
      </c>
      <c r="AD36" s="52">
        <v>12912.189631152665</v>
      </c>
      <c r="AE36" s="121">
        <v>3530.3510693339999</v>
      </c>
      <c r="AF36" s="121">
        <v>3839.8057582029996</v>
      </c>
      <c r="AG36" s="121">
        <v>701.49808800499989</v>
      </c>
      <c r="AH36" s="121">
        <v>529.40250106866665</v>
      </c>
      <c r="AI36" s="121">
        <v>526.60686934000012</v>
      </c>
      <c r="AJ36" s="121">
        <v>283.02835354766665</v>
      </c>
      <c r="AK36" s="121">
        <v>3093.815240172667</v>
      </c>
      <c r="AL36" s="121">
        <v>407.68175148166665</v>
      </c>
      <c r="AM36" s="52">
        <v>1344.8198266173333</v>
      </c>
      <c r="AN36" s="53">
        <v>254070.73318432501</v>
      </c>
      <c r="AO36" s="53">
        <v>641.26327920099993</v>
      </c>
      <c r="AP36" s="53">
        <v>58575.354806626005</v>
      </c>
      <c r="AQ36" s="122">
        <v>16834.329429172001</v>
      </c>
      <c r="AR36" s="122">
        <v>11246.011571199999</v>
      </c>
      <c r="AS36" s="122">
        <v>4292.634328307</v>
      </c>
      <c r="AT36" s="122">
        <v>1366.937749297</v>
      </c>
      <c r="AU36" s="122">
        <v>24835.441728649999</v>
      </c>
      <c r="AV36" s="53">
        <v>56373.099440806007</v>
      </c>
      <c r="AW36" s="53">
        <v>116351.82182383798</v>
      </c>
      <c r="AX36" s="122">
        <v>34877.805967624998</v>
      </c>
      <c r="AY36" s="122">
        <v>32160.913180559997</v>
      </c>
      <c r="AZ36" s="122">
        <v>13514.376998722</v>
      </c>
      <c r="BA36" s="122">
        <v>3318.3466540569998</v>
      </c>
      <c r="BB36" s="122">
        <v>2377.0481142079998</v>
      </c>
      <c r="BC36" s="122">
        <v>1648.0831548890001</v>
      </c>
      <c r="BD36" s="122">
        <v>24739.240339026001</v>
      </c>
      <c r="BE36" s="122">
        <v>3716.0074147510004</v>
      </c>
      <c r="BF36" s="53">
        <v>22129.193833853999</v>
      </c>
    </row>
    <row r="37" spans="1:58" s="29" customFormat="1" x14ac:dyDescent="0.25">
      <c r="A37" s="37" t="s">
        <v>165</v>
      </c>
      <c r="B37" s="59">
        <v>39133.859132447004</v>
      </c>
      <c r="C37" s="74">
        <v>98.996142528999997</v>
      </c>
      <c r="D37" s="74">
        <v>10969.442945526</v>
      </c>
      <c r="E37" s="60">
        <v>1907.287113744</v>
      </c>
      <c r="F37" s="61">
        <v>1529.888951699</v>
      </c>
      <c r="G37" s="61">
        <v>1382.691321242</v>
      </c>
      <c r="H37" s="61">
        <v>883.02506528900005</v>
      </c>
      <c r="I37" s="62">
        <v>5266.5504935520003</v>
      </c>
      <c r="J37" s="74">
        <v>13895.882625209</v>
      </c>
      <c r="K37" s="74">
        <v>12826.283385010003</v>
      </c>
      <c r="L37" s="60">
        <v>3412.052688713</v>
      </c>
      <c r="M37" s="61">
        <v>4173.4915875249999</v>
      </c>
      <c r="N37" s="61">
        <v>567.460836191</v>
      </c>
      <c r="O37" s="61">
        <v>614.84241609699995</v>
      </c>
      <c r="P37" s="61">
        <v>449.04196680699999</v>
      </c>
      <c r="Q37" s="61">
        <v>381.83112633100001</v>
      </c>
      <c r="R37" s="61">
        <v>2874.7732404550002</v>
      </c>
      <c r="S37" s="63">
        <v>352.78952289099999</v>
      </c>
      <c r="T37" s="162">
        <v>1343.254034173</v>
      </c>
      <c r="U37" s="52">
        <v>37870.352649550332</v>
      </c>
      <c r="V37" s="52">
        <v>109.61586881633333</v>
      </c>
      <c r="W37" s="52">
        <v>10429.156886684666</v>
      </c>
      <c r="X37" s="121">
        <v>1821.1041876243332</v>
      </c>
      <c r="Y37" s="121">
        <v>1560.7531875299999</v>
      </c>
      <c r="Z37" s="121">
        <v>1321.7785038783334</v>
      </c>
      <c r="AA37" s="121">
        <v>761.54123487933339</v>
      </c>
      <c r="AB37" s="121">
        <v>4963.9797727726664</v>
      </c>
      <c r="AC37" s="52">
        <v>12906.259879420335</v>
      </c>
      <c r="AD37" s="52">
        <v>13001.631736913669</v>
      </c>
      <c r="AE37" s="121">
        <v>3538.1400264763338</v>
      </c>
      <c r="AF37" s="121">
        <v>3967.5028283536667</v>
      </c>
      <c r="AG37" s="121">
        <v>721.40190952499995</v>
      </c>
      <c r="AH37" s="121">
        <v>505.20793412266659</v>
      </c>
      <c r="AI37" s="121">
        <v>559.96208510433337</v>
      </c>
      <c r="AJ37" s="121">
        <v>301.11517297500001</v>
      </c>
      <c r="AK37" s="121">
        <v>2991.4964770636666</v>
      </c>
      <c r="AL37" s="121">
        <v>416.80530329300001</v>
      </c>
      <c r="AM37" s="52">
        <v>1423.6882777153332</v>
      </c>
      <c r="AN37" s="53">
        <v>253195.61497915702</v>
      </c>
      <c r="AO37" s="53">
        <v>740.36797145399998</v>
      </c>
      <c r="AP37" s="53">
        <v>58053.638255790007</v>
      </c>
      <c r="AQ37" s="122">
        <v>16309.878480740001</v>
      </c>
      <c r="AR37" s="122">
        <v>11436.949416673</v>
      </c>
      <c r="AS37" s="122">
        <v>4425.3196386150003</v>
      </c>
      <c r="AT37" s="122">
        <v>1373.3204321459998</v>
      </c>
      <c r="AU37" s="122">
        <v>24508.170287616002</v>
      </c>
      <c r="AV37" s="53">
        <v>54175.723619618002</v>
      </c>
      <c r="AW37" s="53">
        <v>115653.760071518</v>
      </c>
      <c r="AX37" s="122">
        <v>34000.564869937996</v>
      </c>
      <c r="AY37" s="122">
        <v>33204.047704126002</v>
      </c>
      <c r="AZ37" s="122">
        <v>13209.038343822</v>
      </c>
      <c r="BA37" s="122">
        <v>3226.6087526780002</v>
      </c>
      <c r="BB37" s="122">
        <v>2145.886031728</v>
      </c>
      <c r="BC37" s="122">
        <v>1641.4858825370002</v>
      </c>
      <c r="BD37" s="122">
        <v>23841.847773088</v>
      </c>
      <c r="BE37" s="122">
        <v>4384.2807136009997</v>
      </c>
      <c r="BF37" s="53">
        <v>24572.125060776998</v>
      </c>
    </row>
    <row r="38" spans="1:58" s="105" customFormat="1" x14ac:dyDescent="0.25">
      <c r="A38" s="98" t="s">
        <v>166</v>
      </c>
      <c r="B38" s="99">
        <v>39280.583061988</v>
      </c>
      <c r="C38" s="100">
        <v>113.02814023400001</v>
      </c>
      <c r="D38" s="100">
        <v>10824.187508710998</v>
      </c>
      <c r="E38" s="101">
        <v>1758.082008909</v>
      </c>
      <c r="F38" s="102">
        <v>1625.014417764</v>
      </c>
      <c r="G38" s="102">
        <v>1257.661138358</v>
      </c>
      <c r="H38" s="102">
        <v>781.37226516099997</v>
      </c>
      <c r="I38" s="103">
        <v>5402.0576785189996</v>
      </c>
      <c r="J38" s="100">
        <v>14045.759297856999</v>
      </c>
      <c r="K38" s="100">
        <v>13022.995821384999</v>
      </c>
      <c r="L38" s="101">
        <v>3690.9898798640002</v>
      </c>
      <c r="M38" s="102">
        <v>4097.8440172379997</v>
      </c>
      <c r="N38" s="102">
        <v>681.68337406700005</v>
      </c>
      <c r="O38" s="102">
        <v>522.91489574000002</v>
      </c>
      <c r="P38" s="102">
        <v>497.95458194999998</v>
      </c>
      <c r="Q38" s="102">
        <v>251.02088456000001</v>
      </c>
      <c r="R38" s="102">
        <v>2925.933607038</v>
      </c>
      <c r="S38" s="104">
        <v>354.65458092799997</v>
      </c>
      <c r="T38" s="163">
        <v>1274.6122938010001</v>
      </c>
      <c r="U38" s="100">
        <v>38903.754523550997</v>
      </c>
      <c r="V38" s="100">
        <v>101.273829394</v>
      </c>
      <c r="W38" s="100">
        <v>10738.071916806666</v>
      </c>
      <c r="X38" s="120">
        <v>1793.9593373150001</v>
      </c>
      <c r="Y38" s="120">
        <v>1590.9790927759998</v>
      </c>
      <c r="Z38" s="120">
        <v>1301.0177327419999</v>
      </c>
      <c r="AA38" s="120">
        <v>817.78347230700001</v>
      </c>
      <c r="AB38" s="120">
        <v>5234.3322816666669</v>
      </c>
      <c r="AC38" s="100">
        <v>13476.354893395333</v>
      </c>
      <c r="AD38" s="100">
        <v>13237.650432161667</v>
      </c>
      <c r="AE38" s="120">
        <v>3758.9823075113331</v>
      </c>
      <c r="AF38" s="120">
        <v>4179.3265344946667</v>
      </c>
      <c r="AG38" s="120">
        <v>697.86696218966665</v>
      </c>
      <c r="AH38" s="120">
        <v>496.19860737199997</v>
      </c>
      <c r="AI38" s="120">
        <v>523.43381891000001</v>
      </c>
      <c r="AJ38" s="120">
        <v>236.15924695733335</v>
      </c>
      <c r="AK38" s="120">
        <v>2994.80739313</v>
      </c>
      <c r="AL38" s="120">
        <v>350.87556159666661</v>
      </c>
      <c r="AM38" s="100">
        <v>1350.4034517933333</v>
      </c>
      <c r="AN38" s="100">
        <v>256639.18181976202</v>
      </c>
      <c r="AO38" s="100">
        <v>732.32898050400001</v>
      </c>
      <c r="AP38" s="100">
        <v>58592.645078219</v>
      </c>
      <c r="AQ38" s="120">
        <v>15703.473010561</v>
      </c>
      <c r="AR38" s="120">
        <v>11651.074047642</v>
      </c>
      <c r="AS38" s="120">
        <v>4215.5543347100001</v>
      </c>
      <c r="AT38" s="120">
        <v>1423.3978276830001</v>
      </c>
      <c r="AU38" s="120">
        <v>25599.145857623</v>
      </c>
      <c r="AV38" s="100">
        <v>55795.673972443008</v>
      </c>
      <c r="AW38" s="100">
        <v>118992.193181771</v>
      </c>
      <c r="AX38" s="120">
        <v>38165.341163249002</v>
      </c>
      <c r="AY38" s="120">
        <v>33758.841655600998</v>
      </c>
      <c r="AZ38" s="120">
        <v>12784.922610334001</v>
      </c>
      <c r="BA38" s="120">
        <v>3378.115205093</v>
      </c>
      <c r="BB38" s="120">
        <v>2277.9820316519999</v>
      </c>
      <c r="BC38" s="120">
        <v>1248.611597884</v>
      </c>
      <c r="BD38" s="120">
        <v>23600.303744108001</v>
      </c>
      <c r="BE38" s="120">
        <v>3778.0751738499998</v>
      </c>
      <c r="BF38" s="100">
        <v>22526.340606825001</v>
      </c>
    </row>
    <row r="39" spans="1:58" s="29" customFormat="1" x14ac:dyDescent="0.25">
      <c r="A39" s="37" t="s">
        <v>167</v>
      </c>
      <c r="B39" s="59">
        <v>40257.941795842002</v>
      </c>
      <c r="C39" s="74">
        <v>118.553672421</v>
      </c>
      <c r="D39" s="74">
        <v>10930.703075060999</v>
      </c>
      <c r="E39" s="60">
        <v>1775.966624463</v>
      </c>
      <c r="F39" s="61">
        <v>1641.0149840400002</v>
      </c>
      <c r="G39" s="61">
        <v>1275.573857098</v>
      </c>
      <c r="H39" s="61">
        <v>882.97901008099996</v>
      </c>
      <c r="I39" s="62">
        <v>5355.1685993789997</v>
      </c>
      <c r="J39" s="74">
        <v>13823.265258797001</v>
      </c>
      <c r="K39" s="74">
        <v>14008.651318418</v>
      </c>
      <c r="L39" s="60">
        <v>3930.4835697650001</v>
      </c>
      <c r="M39" s="61">
        <v>4516.8560416290002</v>
      </c>
      <c r="N39" s="61">
        <v>699.88111610199996</v>
      </c>
      <c r="O39" s="61">
        <v>386.45641838</v>
      </c>
      <c r="P39" s="61">
        <v>536.61684218000005</v>
      </c>
      <c r="Q39" s="61">
        <v>269.64239754300002</v>
      </c>
      <c r="R39" s="61">
        <v>3312.3610681350001</v>
      </c>
      <c r="S39" s="63">
        <v>356.35386468399997</v>
      </c>
      <c r="T39" s="162">
        <v>1376.7684711449999</v>
      </c>
      <c r="U39" s="52">
        <v>39415.910787235334</v>
      </c>
      <c r="V39" s="52">
        <v>124.03996616033332</v>
      </c>
      <c r="W39" s="52">
        <v>10781.190266810667</v>
      </c>
      <c r="X39" s="121">
        <v>1758.247697134</v>
      </c>
      <c r="Y39" s="121">
        <v>1642.8258461339999</v>
      </c>
      <c r="Z39" s="121">
        <v>1271.0052491436666</v>
      </c>
      <c r="AA39" s="121">
        <v>842.56699350566669</v>
      </c>
      <c r="AB39" s="121">
        <v>5266.5444808933325</v>
      </c>
      <c r="AC39" s="52">
        <v>13508.328551261666</v>
      </c>
      <c r="AD39" s="52">
        <v>13564.577266556</v>
      </c>
      <c r="AE39" s="121">
        <v>3892.1221602166665</v>
      </c>
      <c r="AF39" s="121">
        <v>4237.4508058669999</v>
      </c>
      <c r="AG39" s="121">
        <v>787.28500789899999</v>
      </c>
      <c r="AH39" s="121">
        <v>415.947859747</v>
      </c>
      <c r="AI39" s="121">
        <v>495.93674758666674</v>
      </c>
      <c r="AJ39" s="121">
        <v>253.98254871999998</v>
      </c>
      <c r="AK39" s="121">
        <v>3092.0209049663335</v>
      </c>
      <c r="AL39" s="121">
        <v>389.83123155333334</v>
      </c>
      <c r="AM39" s="52">
        <v>1437.7747364466668</v>
      </c>
      <c r="AN39" s="53">
        <v>267124.37148419302</v>
      </c>
      <c r="AO39" s="53">
        <v>771.63136623700007</v>
      </c>
      <c r="AP39" s="53">
        <v>59923.771081975006</v>
      </c>
      <c r="AQ39" s="122">
        <v>15793.318000162999</v>
      </c>
      <c r="AR39" s="122">
        <v>12165.43811977</v>
      </c>
      <c r="AS39" s="122">
        <v>4507.9834447769999</v>
      </c>
      <c r="AT39" s="122">
        <v>1324.2086522100001</v>
      </c>
      <c r="AU39" s="122">
        <v>26132.822865054997</v>
      </c>
      <c r="AV39" s="53">
        <v>57233.489030507997</v>
      </c>
      <c r="AW39" s="53">
        <v>124252.31720720799</v>
      </c>
      <c r="AX39" s="122">
        <v>37437.628145945004</v>
      </c>
      <c r="AY39" s="122">
        <v>36013.384579348</v>
      </c>
      <c r="AZ39" s="122">
        <v>13726.385856721001</v>
      </c>
      <c r="BA39" s="122">
        <v>3231.8097314850002</v>
      </c>
      <c r="BB39" s="122">
        <v>2574.3114196489996</v>
      </c>
      <c r="BC39" s="122">
        <v>1363.3086102990001</v>
      </c>
      <c r="BD39" s="122">
        <v>25834.797364578997</v>
      </c>
      <c r="BE39" s="122">
        <v>4070.6914991820004</v>
      </c>
      <c r="BF39" s="53">
        <v>24943.162798264999</v>
      </c>
    </row>
    <row r="40" spans="1:58" s="29" customFormat="1" x14ac:dyDescent="0.25">
      <c r="A40" s="37" t="s">
        <v>168</v>
      </c>
      <c r="B40" s="59">
        <v>40176.140736777998</v>
      </c>
      <c r="C40" s="74">
        <v>114.49042772599999</v>
      </c>
      <c r="D40" s="74">
        <v>11049.013597488</v>
      </c>
      <c r="E40" s="60">
        <v>1850.8384451500001</v>
      </c>
      <c r="F40" s="61">
        <v>1576.814909593</v>
      </c>
      <c r="G40" s="61">
        <v>1352.2328652799999</v>
      </c>
      <c r="H40" s="61">
        <v>944.39876267600005</v>
      </c>
      <c r="I40" s="62">
        <v>5324.7286147889999</v>
      </c>
      <c r="J40" s="74">
        <v>13819.828129404999</v>
      </c>
      <c r="K40" s="74">
        <v>13804.463387704001</v>
      </c>
      <c r="L40" s="60">
        <v>3603.0904640120002</v>
      </c>
      <c r="M40" s="61">
        <v>4596.107831972</v>
      </c>
      <c r="N40" s="61">
        <v>799.90359978900005</v>
      </c>
      <c r="O40" s="61">
        <v>551.39139115499995</v>
      </c>
      <c r="P40" s="61">
        <v>525.64482505900003</v>
      </c>
      <c r="Q40" s="61">
        <v>256.68065093600001</v>
      </c>
      <c r="R40" s="61">
        <v>3133.3192845019998</v>
      </c>
      <c r="S40" s="63">
        <v>338.32534027899999</v>
      </c>
      <c r="T40" s="162">
        <v>1388.345194455</v>
      </c>
      <c r="U40" s="52">
        <v>39723.21740119467</v>
      </c>
      <c r="V40" s="52">
        <v>115.746972567</v>
      </c>
      <c r="W40" s="52">
        <v>10718.767219384667</v>
      </c>
      <c r="X40" s="121">
        <v>1783.4844171309999</v>
      </c>
      <c r="Y40" s="121">
        <v>1607.6746858196668</v>
      </c>
      <c r="Z40" s="121">
        <v>1224.3675562406668</v>
      </c>
      <c r="AA40" s="121">
        <v>938.68067490200008</v>
      </c>
      <c r="AB40" s="121">
        <v>5164.5598852913326</v>
      </c>
      <c r="AC40" s="52">
        <v>13257.767018108001</v>
      </c>
      <c r="AD40" s="52">
        <v>14171.562161228667</v>
      </c>
      <c r="AE40" s="121">
        <v>3888.4137221743331</v>
      </c>
      <c r="AF40" s="121">
        <v>4571.5341390009999</v>
      </c>
      <c r="AG40" s="121">
        <v>859.7774036696668</v>
      </c>
      <c r="AH40" s="121">
        <v>508.60908286266664</v>
      </c>
      <c r="AI40" s="121">
        <v>575.18212763533336</v>
      </c>
      <c r="AJ40" s="121">
        <v>264.36894596833332</v>
      </c>
      <c r="AK40" s="121">
        <v>3138.8922204386668</v>
      </c>
      <c r="AL40" s="121">
        <v>364.78451947866671</v>
      </c>
      <c r="AM40" s="52">
        <v>1459.3740299063331</v>
      </c>
      <c r="AN40" s="53">
        <v>265237.03384917998</v>
      </c>
      <c r="AO40" s="53">
        <v>868.25063847299998</v>
      </c>
      <c r="AP40" s="53">
        <v>59557.853828610998</v>
      </c>
      <c r="AQ40" s="122">
        <v>15614.913515105001</v>
      </c>
      <c r="AR40" s="122">
        <v>12111.229266262999</v>
      </c>
      <c r="AS40" s="122">
        <v>4668.5245567889997</v>
      </c>
      <c r="AT40" s="122">
        <v>1202.3056931149999</v>
      </c>
      <c r="AU40" s="122">
        <v>25960.880797338999</v>
      </c>
      <c r="AV40" s="53">
        <v>54134.851390062002</v>
      </c>
      <c r="AW40" s="53">
        <v>125633.69530408499</v>
      </c>
      <c r="AX40" s="122">
        <v>37416.713192801995</v>
      </c>
      <c r="AY40" s="122">
        <v>36664.773099972997</v>
      </c>
      <c r="AZ40" s="122">
        <v>14560.946540164001</v>
      </c>
      <c r="BA40" s="122">
        <v>3995.7816420139998</v>
      </c>
      <c r="BB40" s="122">
        <v>2935.9991271010003</v>
      </c>
      <c r="BC40" s="122">
        <v>1572.0622454359998</v>
      </c>
      <c r="BD40" s="122">
        <v>24777.994035711003</v>
      </c>
      <c r="BE40" s="122">
        <v>3709.4254208840002</v>
      </c>
      <c r="BF40" s="53">
        <v>25042.382687949001</v>
      </c>
    </row>
    <row r="41" spans="1:58" s="29" customFormat="1" x14ac:dyDescent="0.25">
      <c r="A41" s="37" t="s">
        <v>169</v>
      </c>
      <c r="B41" s="59">
        <v>38590.507592658003</v>
      </c>
      <c r="C41" s="74">
        <v>93.812208987999995</v>
      </c>
      <c r="D41" s="74">
        <v>10786.554065642</v>
      </c>
      <c r="E41" s="60">
        <v>1920.386610712</v>
      </c>
      <c r="F41" s="61">
        <v>1573.6136396300001</v>
      </c>
      <c r="G41" s="61">
        <v>1090.2174116829999</v>
      </c>
      <c r="H41" s="61">
        <v>991.08086443100001</v>
      </c>
      <c r="I41" s="62">
        <v>5211.2555391859996</v>
      </c>
      <c r="J41" s="74">
        <v>13307.731464031</v>
      </c>
      <c r="K41" s="74">
        <v>13059.333447682</v>
      </c>
      <c r="L41" s="60">
        <v>3646.2953525190001</v>
      </c>
      <c r="M41" s="61">
        <v>4081.8817775550001</v>
      </c>
      <c r="N41" s="61">
        <v>747.11606174799999</v>
      </c>
      <c r="O41" s="61">
        <v>428.92889987299998</v>
      </c>
      <c r="P41" s="61">
        <v>490.30427661700003</v>
      </c>
      <c r="Q41" s="61">
        <v>224.01652271200001</v>
      </c>
      <c r="R41" s="61">
        <v>3086.0279071320001</v>
      </c>
      <c r="S41" s="63">
        <v>354.76264952600002</v>
      </c>
      <c r="T41" s="162">
        <v>1343.076406315</v>
      </c>
      <c r="U41" s="52">
        <v>38479.014941823662</v>
      </c>
      <c r="V41" s="52">
        <v>93.359155232333322</v>
      </c>
      <c r="W41" s="52">
        <v>10631.520450752334</v>
      </c>
      <c r="X41" s="121">
        <v>1840.2442693949999</v>
      </c>
      <c r="Y41" s="121">
        <v>1552.4827781183333</v>
      </c>
      <c r="Z41" s="121">
        <v>1148.7319995606667</v>
      </c>
      <c r="AA41" s="121">
        <v>1006.01458711</v>
      </c>
      <c r="AB41" s="121">
        <v>5084.0468165683333</v>
      </c>
      <c r="AC41" s="52">
        <v>12795.327070131667</v>
      </c>
      <c r="AD41" s="52">
        <v>13528.975740304</v>
      </c>
      <c r="AE41" s="121">
        <v>3679.9001976186664</v>
      </c>
      <c r="AF41" s="121">
        <v>4258.9237603616666</v>
      </c>
      <c r="AG41" s="121">
        <v>822.33140206833332</v>
      </c>
      <c r="AH41" s="121">
        <v>444.61407993200004</v>
      </c>
      <c r="AI41" s="121">
        <v>555.53389698700005</v>
      </c>
      <c r="AJ41" s="121">
        <v>236.76140112833332</v>
      </c>
      <c r="AK41" s="121">
        <v>3162.4585982250005</v>
      </c>
      <c r="AL41" s="121">
        <v>368.45240398300001</v>
      </c>
      <c r="AM41" s="52">
        <v>1429.8325254033334</v>
      </c>
      <c r="AN41" s="53">
        <v>257464.04505520401</v>
      </c>
      <c r="AO41" s="53">
        <v>662.161527621</v>
      </c>
      <c r="AP41" s="53">
        <v>58743.745290064006</v>
      </c>
      <c r="AQ41" s="122">
        <v>16079.335565001</v>
      </c>
      <c r="AR41" s="122">
        <v>11766.555987628999</v>
      </c>
      <c r="AS41" s="122">
        <v>4016.6988086430001</v>
      </c>
      <c r="AT41" s="122">
        <v>1549.776503519</v>
      </c>
      <c r="AU41" s="122">
        <v>25331.378425272</v>
      </c>
      <c r="AV41" s="53">
        <v>56089.470910948003</v>
      </c>
      <c r="AW41" s="53">
        <v>117927.61924673998</v>
      </c>
      <c r="AX41" s="122">
        <v>34660.448155519</v>
      </c>
      <c r="AY41" s="122">
        <v>33266.193902389998</v>
      </c>
      <c r="AZ41" s="122">
        <v>14730.806783248001</v>
      </c>
      <c r="BA41" s="122">
        <v>2862.6725751029999</v>
      </c>
      <c r="BB41" s="122">
        <v>2478.7661876399998</v>
      </c>
      <c r="BC41" s="122">
        <v>1077.744101365</v>
      </c>
      <c r="BD41" s="122">
        <v>24743.633228548002</v>
      </c>
      <c r="BE41" s="122">
        <v>4107.3543129270001</v>
      </c>
      <c r="BF41" s="53">
        <v>24041.048079831002</v>
      </c>
    </row>
    <row r="42" spans="1:58" s="105" customFormat="1" x14ac:dyDescent="0.25">
      <c r="A42" s="98" t="s">
        <v>170</v>
      </c>
      <c r="B42" s="99">
        <v>38343.058374045002</v>
      </c>
      <c r="C42" s="100">
        <v>112.717587466</v>
      </c>
      <c r="D42" s="100">
        <v>10284.533188375</v>
      </c>
      <c r="E42" s="101">
        <v>1825.3136122609999</v>
      </c>
      <c r="F42" s="102">
        <v>1706.796698696</v>
      </c>
      <c r="G42" s="102">
        <v>858.90284990500004</v>
      </c>
      <c r="H42" s="102">
        <v>888.92328278399998</v>
      </c>
      <c r="I42" s="103">
        <v>5004.5967447290004</v>
      </c>
      <c r="J42" s="100">
        <v>12879.347436086</v>
      </c>
      <c r="K42" s="100">
        <v>13704.450044091998</v>
      </c>
      <c r="L42" s="101">
        <v>3731.726841145</v>
      </c>
      <c r="M42" s="102">
        <v>4388.8083608360002</v>
      </c>
      <c r="N42" s="102">
        <v>722.89959037599999</v>
      </c>
      <c r="O42" s="102">
        <v>560.27702511799998</v>
      </c>
      <c r="P42" s="102">
        <v>361.846257267</v>
      </c>
      <c r="Q42" s="102">
        <v>269.99117107000001</v>
      </c>
      <c r="R42" s="102">
        <v>3278.9140266499999</v>
      </c>
      <c r="S42" s="104">
        <v>389.98677163000002</v>
      </c>
      <c r="T42" s="163">
        <v>1362.0101180260001</v>
      </c>
      <c r="U42" s="100">
        <v>38659.418361029995</v>
      </c>
      <c r="V42" s="100">
        <v>99.922045946333341</v>
      </c>
      <c r="W42" s="100">
        <v>10532.529460166001</v>
      </c>
      <c r="X42" s="120">
        <v>1825.9925130253334</v>
      </c>
      <c r="Y42" s="120">
        <v>1655.5371647206666</v>
      </c>
      <c r="Z42" s="120">
        <v>1021.0402098333334</v>
      </c>
      <c r="AA42" s="120">
        <v>955.52975260733331</v>
      </c>
      <c r="AB42" s="120">
        <v>5074.4298199793338</v>
      </c>
      <c r="AC42" s="100">
        <v>12968.016517953665</v>
      </c>
      <c r="AD42" s="100">
        <v>13600.639172357667</v>
      </c>
      <c r="AE42" s="120">
        <v>3733.0018460406668</v>
      </c>
      <c r="AF42" s="120">
        <v>4310.350158418667</v>
      </c>
      <c r="AG42" s="120">
        <v>816.87310070166677</v>
      </c>
      <c r="AH42" s="120">
        <v>484.30117186566667</v>
      </c>
      <c r="AI42" s="120">
        <v>395.060279826</v>
      </c>
      <c r="AJ42" s="120">
        <v>253.95115045433332</v>
      </c>
      <c r="AK42" s="120">
        <v>3213.9283748613329</v>
      </c>
      <c r="AL42" s="120">
        <v>393.17309018933332</v>
      </c>
      <c r="AM42" s="100">
        <v>1458.3111646063335</v>
      </c>
      <c r="AN42" s="100">
        <v>257335.15905745199</v>
      </c>
      <c r="AO42" s="100">
        <v>745.73439243199994</v>
      </c>
      <c r="AP42" s="100">
        <v>56839.370291164996</v>
      </c>
      <c r="AQ42" s="120">
        <v>14911.764314516</v>
      </c>
      <c r="AR42" s="120">
        <v>12334.605422524</v>
      </c>
      <c r="AS42" s="120">
        <v>3734.4077082929998</v>
      </c>
      <c r="AT42" s="120">
        <v>1824.439096477</v>
      </c>
      <c r="AU42" s="120">
        <v>24034.153749354999</v>
      </c>
      <c r="AV42" s="100">
        <v>55697.852594525</v>
      </c>
      <c r="AW42" s="100">
        <v>120842.07459100703</v>
      </c>
      <c r="AX42" s="120">
        <v>35560.535169617004</v>
      </c>
      <c r="AY42" s="120">
        <v>34467.868356938998</v>
      </c>
      <c r="AZ42" s="120">
        <v>14207.095980922</v>
      </c>
      <c r="BA42" s="120">
        <v>3739.610492623</v>
      </c>
      <c r="BB42" s="120">
        <v>2148.2551541980001</v>
      </c>
      <c r="BC42" s="120">
        <v>1505.808775772</v>
      </c>
      <c r="BD42" s="120">
        <v>25738.786883330002</v>
      </c>
      <c r="BE42" s="120">
        <v>3474.1137776059995</v>
      </c>
      <c r="BF42" s="100">
        <v>23210.127188323</v>
      </c>
    </row>
    <row r="43" spans="1:58" s="29" customFormat="1" x14ac:dyDescent="0.25">
      <c r="A43" s="37" t="s">
        <v>171</v>
      </c>
      <c r="B43" s="59">
        <v>40535.986114785999</v>
      </c>
      <c r="C43" s="74">
        <v>133.72207161099999</v>
      </c>
      <c r="D43" s="74">
        <v>11439.610242106</v>
      </c>
      <c r="E43" s="60">
        <v>1858.5454519089999</v>
      </c>
      <c r="F43" s="61">
        <v>1966.7661459559999</v>
      </c>
      <c r="G43" s="61">
        <v>1058.6292511869999</v>
      </c>
      <c r="H43" s="61">
        <v>1180.5509405079999</v>
      </c>
      <c r="I43" s="62">
        <v>5375.1184525460003</v>
      </c>
      <c r="J43" s="74">
        <v>13215.173965795</v>
      </c>
      <c r="K43" s="74">
        <v>14422.377919194998</v>
      </c>
      <c r="L43" s="60">
        <v>4134.7207476599997</v>
      </c>
      <c r="M43" s="61">
        <v>4464.0120976139997</v>
      </c>
      <c r="N43" s="61">
        <v>765.74556675400004</v>
      </c>
      <c r="O43" s="61">
        <v>442.93005981300001</v>
      </c>
      <c r="P43" s="61">
        <v>479.23709348199998</v>
      </c>
      <c r="Q43" s="61">
        <v>197.99528083300001</v>
      </c>
      <c r="R43" s="61">
        <v>3406.7889493970001</v>
      </c>
      <c r="S43" s="63">
        <v>530.94812364200004</v>
      </c>
      <c r="T43" s="162">
        <v>1325.1019160789999</v>
      </c>
      <c r="U43" s="52">
        <v>40294.808974546999</v>
      </c>
      <c r="V43" s="52">
        <v>140.45256081900001</v>
      </c>
      <c r="W43" s="52">
        <v>11061.163115321333</v>
      </c>
      <c r="X43" s="121">
        <v>1809.0903646180002</v>
      </c>
      <c r="Y43" s="121">
        <v>1794.029138485</v>
      </c>
      <c r="Z43" s="121">
        <v>1058.6008065883332</v>
      </c>
      <c r="AA43" s="121">
        <v>1167.2611574823334</v>
      </c>
      <c r="AB43" s="121">
        <v>5232.1816481476671</v>
      </c>
      <c r="AC43" s="52">
        <v>13141.759257689335</v>
      </c>
      <c r="AD43" s="52">
        <v>14508.697287801666</v>
      </c>
      <c r="AE43" s="121">
        <v>4146.5762020069997</v>
      </c>
      <c r="AF43" s="121">
        <v>4570.2822148653331</v>
      </c>
      <c r="AG43" s="121">
        <v>856.45214470233338</v>
      </c>
      <c r="AH43" s="121">
        <v>460.03943978799998</v>
      </c>
      <c r="AI43" s="121">
        <v>430.4246517873334</v>
      </c>
      <c r="AJ43" s="121">
        <v>203.33498901533335</v>
      </c>
      <c r="AK43" s="121">
        <v>3335.6534205860003</v>
      </c>
      <c r="AL43" s="121">
        <v>505.93422505033328</v>
      </c>
      <c r="AM43" s="52">
        <v>1442.7367529156666</v>
      </c>
      <c r="AN43" s="53">
        <v>272568.47946433799</v>
      </c>
      <c r="AO43" s="53">
        <v>1147.161930451</v>
      </c>
      <c r="AP43" s="53">
        <v>59431.231976635005</v>
      </c>
      <c r="AQ43" s="122">
        <v>15716.623107938001</v>
      </c>
      <c r="AR43" s="122">
        <v>12870.073466955</v>
      </c>
      <c r="AS43" s="122">
        <v>3843.2947852750003</v>
      </c>
      <c r="AT43" s="122">
        <v>1320.4657592200001</v>
      </c>
      <c r="AU43" s="122">
        <v>25680.774857247001</v>
      </c>
      <c r="AV43" s="53">
        <v>57263.545765404007</v>
      </c>
      <c r="AW43" s="53">
        <v>130114.53854390698</v>
      </c>
      <c r="AX43" s="122">
        <v>39245.101299435999</v>
      </c>
      <c r="AY43" s="122">
        <v>37315.689414642999</v>
      </c>
      <c r="AZ43" s="122">
        <v>15547.408056405</v>
      </c>
      <c r="BA43" s="122">
        <v>3334.9276851149998</v>
      </c>
      <c r="BB43" s="122">
        <v>1964.5154746409999</v>
      </c>
      <c r="BC43" s="122">
        <v>1038.9682960929999</v>
      </c>
      <c r="BD43" s="122">
        <v>26823.043420117996</v>
      </c>
      <c r="BE43" s="122">
        <v>4844.8848974560005</v>
      </c>
      <c r="BF43" s="53">
        <v>24612.001247941</v>
      </c>
    </row>
    <row r="44" spans="1:58" s="29" customFormat="1" x14ac:dyDescent="0.25">
      <c r="A44" s="37" t="s">
        <v>172</v>
      </c>
      <c r="B44" s="59">
        <v>37874.697536598003</v>
      </c>
      <c r="C44" s="74">
        <v>146.79816882599999</v>
      </c>
      <c r="D44" s="74">
        <v>10401.612073228</v>
      </c>
      <c r="E44" s="60">
        <v>1540.8442692409999</v>
      </c>
      <c r="F44" s="61">
        <v>1792.199900419</v>
      </c>
      <c r="G44" s="61">
        <v>1023.392753188</v>
      </c>
      <c r="H44" s="61">
        <v>1270.7994462189999</v>
      </c>
      <c r="I44" s="62">
        <v>4774.3757041609997</v>
      </c>
      <c r="J44" s="74">
        <v>12609.914661501</v>
      </c>
      <c r="K44" s="74">
        <v>13300.110527680999</v>
      </c>
      <c r="L44" s="60">
        <v>3519.3327476720001</v>
      </c>
      <c r="M44" s="61">
        <v>4265.0867011179998</v>
      </c>
      <c r="N44" s="61">
        <v>636.61223932899998</v>
      </c>
      <c r="O44" s="61">
        <v>465.85712377700003</v>
      </c>
      <c r="P44" s="61">
        <v>535.52368239800001</v>
      </c>
      <c r="Q44" s="61">
        <v>192.103157923</v>
      </c>
      <c r="R44" s="61">
        <v>3164.1433168120002</v>
      </c>
      <c r="S44" s="63">
        <v>521.45155865200002</v>
      </c>
      <c r="T44" s="162">
        <v>1416.2621053620001</v>
      </c>
      <c r="U44" s="52">
        <v>39048.609508799665</v>
      </c>
      <c r="V44" s="52">
        <v>157.32191307300002</v>
      </c>
      <c r="W44" s="52">
        <v>10836.460943527667</v>
      </c>
      <c r="X44" s="121">
        <v>1672.2226879126665</v>
      </c>
      <c r="Y44" s="121">
        <v>1914.0905895823332</v>
      </c>
      <c r="Z44" s="121">
        <v>1081.3650808990003</v>
      </c>
      <c r="AA44" s="121">
        <v>1199.5351449143334</v>
      </c>
      <c r="AB44" s="121">
        <v>4969.2474402193338</v>
      </c>
      <c r="AC44" s="52">
        <v>12533.192298094</v>
      </c>
      <c r="AD44" s="52">
        <v>14035.976595005332</v>
      </c>
      <c r="AE44" s="121">
        <v>3800.8757265483332</v>
      </c>
      <c r="AF44" s="121">
        <v>4457.9127071023331</v>
      </c>
      <c r="AG44" s="121">
        <v>762.37037609099991</v>
      </c>
      <c r="AH44" s="121">
        <v>474.08802633200003</v>
      </c>
      <c r="AI44" s="121">
        <v>520.17167023799993</v>
      </c>
      <c r="AJ44" s="121">
        <v>196.23553686833336</v>
      </c>
      <c r="AK44" s="121">
        <v>3239.7225258043331</v>
      </c>
      <c r="AL44" s="121">
        <v>584.60002602099996</v>
      </c>
      <c r="AM44" s="52">
        <v>1485.6577590996667</v>
      </c>
      <c r="AN44" s="53">
        <v>265095.09968374</v>
      </c>
      <c r="AO44" s="53">
        <v>1241.228688681</v>
      </c>
      <c r="AP44" s="53">
        <v>57221.335992815999</v>
      </c>
      <c r="AQ44" s="122">
        <v>14932.582401359999</v>
      </c>
      <c r="AR44" s="122">
        <v>13920.897257551</v>
      </c>
      <c r="AS44" s="122">
        <v>3809.6368646430001</v>
      </c>
      <c r="AT44" s="122">
        <v>1218.043518163</v>
      </c>
      <c r="AU44" s="122">
        <v>23340.175951099001</v>
      </c>
      <c r="AV44" s="53">
        <v>52721.682599009</v>
      </c>
      <c r="AW44" s="53">
        <v>128210.77088618201</v>
      </c>
      <c r="AX44" s="122">
        <v>35331.757616356997</v>
      </c>
      <c r="AY44" s="122">
        <v>35314.90510104</v>
      </c>
      <c r="AZ44" s="122">
        <v>15146.174641109999</v>
      </c>
      <c r="BA44" s="122">
        <v>3666.5046237320003</v>
      </c>
      <c r="BB44" s="122">
        <v>3132.2084272980001</v>
      </c>
      <c r="BC44" s="122">
        <v>1130.8659114009999</v>
      </c>
      <c r="BD44" s="122">
        <v>29796.857723187997</v>
      </c>
      <c r="BE44" s="122">
        <v>4691.4968420559999</v>
      </c>
      <c r="BF44" s="53">
        <v>25700.081517052</v>
      </c>
    </row>
    <row r="45" spans="1:58" s="29" customFormat="1" x14ac:dyDescent="0.25">
      <c r="A45" s="37" t="s">
        <v>173</v>
      </c>
      <c r="B45" s="59">
        <v>38178.705275084998</v>
      </c>
      <c r="C45" s="74">
        <v>177.70794458699999</v>
      </c>
      <c r="D45" s="74">
        <v>10601.352469424</v>
      </c>
      <c r="E45" s="60">
        <v>1576.24661784</v>
      </c>
      <c r="F45" s="61">
        <v>1998.8917040409999</v>
      </c>
      <c r="G45" s="61">
        <v>1050.7221129449999</v>
      </c>
      <c r="H45" s="61">
        <v>1313.42912316</v>
      </c>
      <c r="I45" s="62">
        <v>4662.0629114379999</v>
      </c>
      <c r="J45" s="74">
        <v>12348.296760097001</v>
      </c>
      <c r="K45" s="74">
        <v>13720.687978119999</v>
      </c>
      <c r="L45" s="60">
        <v>3744.5543268820002</v>
      </c>
      <c r="M45" s="61">
        <v>4630.0356711590002</v>
      </c>
      <c r="N45" s="61">
        <v>693.48665436800002</v>
      </c>
      <c r="O45" s="61">
        <v>519.87824408699998</v>
      </c>
      <c r="P45" s="61">
        <v>542.94853210400004</v>
      </c>
      <c r="Q45" s="61">
        <v>250.498406195</v>
      </c>
      <c r="R45" s="61">
        <v>2960.6834452449998</v>
      </c>
      <c r="S45" s="63">
        <v>378.60269807999998</v>
      </c>
      <c r="T45" s="162">
        <v>1330.660122857</v>
      </c>
      <c r="U45" s="52">
        <v>38339.30069583367</v>
      </c>
      <c r="V45" s="52">
        <v>165.75117949766667</v>
      </c>
      <c r="W45" s="52">
        <v>10818.19817885</v>
      </c>
      <c r="X45" s="121">
        <v>1617.8722779079999</v>
      </c>
      <c r="Y45" s="121">
        <v>1984.698812291</v>
      </c>
      <c r="Z45" s="121">
        <v>1058.7861396103333</v>
      </c>
      <c r="AA45" s="121">
        <v>1399.3498675556666</v>
      </c>
      <c r="AB45" s="121">
        <v>4757.491081485</v>
      </c>
      <c r="AC45" s="52">
        <v>12086.703369136332</v>
      </c>
      <c r="AD45" s="52">
        <v>13861.458004386664</v>
      </c>
      <c r="AE45" s="121">
        <v>3675.5062451746671</v>
      </c>
      <c r="AF45" s="121">
        <v>4637.271574057334</v>
      </c>
      <c r="AG45" s="121">
        <v>727.55466042766659</v>
      </c>
      <c r="AH45" s="121">
        <v>454.87057644299995</v>
      </c>
      <c r="AI45" s="121">
        <v>635.74812484133338</v>
      </c>
      <c r="AJ45" s="121">
        <v>230.87589104933332</v>
      </c>
      <c r="AK45" s="121">
        <v>2998.6364105186663</v>
      </c>
      <c r="AL45" s="121">
        <v>500.99452187466665</v>
      </c>
      <c r="AM45" s="52">
        <v>1407.1899639629999</v>
      </c>
      <c r="AN45" s="53">
        <v>254942.06424807903</v>
      </c>
      <c r="AO45" s="53">
        <v>1103.3130114109999</v>
      </c>
      <c r="AP45" s="53">
        <v>54615.927299440009</v>
      </c>
      <c r="AQ45" s="122">
        <v>14381.458512871999</v>
      </c>
      <c r="AR45" s="122">
        <v>13847.862291811</v>
      </c>
      <c r="AS45" s="122">
        <v>3555.0322593880001</v>
      </c>
      <c r="AT45" s="122">
        <v>1339.476837448</v>
      </c>
      <c r="AU45" s="122">
        <v>21492.097397920999</v>
      </c>
      <c r="AV45" s="53">
        <v>50842.505281498998</v>
      </c>
      <c r="AW45" s="53">
        <v>122822.941269323</v>
      </c>
      <c r="AX45" s="122">
        <v>35224.903908920998</v>
      </c>
      <c r="AY45" s="122">
        <v>37102.237851761995</v>
      </c>
      <c r="AZ45" s="122">
        <v>15708.068648407001</v>
      </c>
      <c r="BA45" s="122">
        <v>2882.7158504979998</v>
      </c>
      <c r="BB45" s="122">
        <v>2832.8808765610002</v>
      </c>
      <c r="BC45" s="122">
        <v>1310.5404806880001</v>
      </c>
      <c r="BD45" s="122">
        <v>23502.917557222001</v>
      </c>
      <c r="BE45" s="122">
        <v>4258.6760952639997</v>
      </c>
      <c r="BF45" s="53">
        <v>25557.377386405999</v>
      </c>
    </row>
    <row r="46" spans="1:58" s="105" customFormat="1" x14ac:dyDescent="0.25">
      <c r="A46" s="98" t="s">
        <v>174</v>
      </c>
      <c r="B46" s="99">
        <v>35104.019640972998</v>
      </c>
      <c r="C46" s="100">
        <v>163.92547587000001</v>
      </c>
      <c r="D46" s="100">
        <v>9759.3837085489995</v>
      </c>
      <c r="E46" s="101">
        <v>1663.276745721</v>
      </c>
      <c r="F46" s="102">
        <v>1786.7396532830001</v>
      </c>
      <c r="G46" s="102">
        <v>938.36668748700004</v>
      </c>
      <c r="H46" s="102">
        <v>1329.9074647919999</v>
      </c>
      <c r="I46" s="103">
        <v>4041.0931572660002</v>
      </c>
      <c r="J46" s="100">
        <v>11228.775440771</v>
      </c>
      <c r="K46" s="100">
        <v>12583.893076255001</v>
      </c>
      <c r="L46" s="101">
        <v>3353.2188428200002</v>
      </c>
      <c r="M46" s="102">
        <v>4121.2532843810004</v>
      </c>
      <c r="N46" s="102">
        <v>618.99713164499997</v>
      </c>
      <c r="O46" s="102">
        <v>508.13582345999998</v>
      </c>
      <c r="P46" s="102">
        <v>598.20695961000001</v>
      </c>
      <c r="Q46" s="102">
        <v>229.86519365199999</v>
      </c>
      <c r="R46" s="102">
        <v>2764.2836868999998</v>
      </c>
      <c r="S46" s="104">
        <v>389.932153787</v>
      </c>
      <c r="T46" s="163">
        <v>1368.0419395280001</v>
      </c>
      <c r="U46" s="100">
        <v>35671.692929295663</v>
      </c>
      <c r="V46" s="100">
        <v>171.25383473766666</v>
      </c>
      <c r="W46" s="100">
        <v>9908.6204308606666</v>
      </c>
      <c r="X46" s="120">
        <v>1570.9073912010001</v>
      </c>
      <c r="Y46" s="120">
        <v>1866.4882600593335</v>
      </c>
      <c r="Z46" s="120">
        <v>960.90356119766659</v>
      </c>
      <c r="AA46" s="120">
        <v>1349.1931830350002</v>
      </c>
      <c r="AB46" s="120">
        <v>4161.1280353676666</v>
      </c>
      <c r="AC46" s="100">
        <v>11076.391856192</v>
      </c>
      <c r="AD46" s="100">
        <v>13043.548365843999</v>
      </c>
      <c r="AE46" s="120">
        <v>3396.8003180680003</v>
      </c>
      <c r="AF46" s="120">
        <v>4255.4046506653331</v>
      </c>
      <c r="AG46" s="120">
        <v>693.36603880966675</v>
      </c>
      <c r="AH46" s="120">
        <v>535.26627572233326</v>
      </c>
      <c r="AI46" s="120">
        <v>552.37447961333328</v>
      </c>
      <c r="AJ46" s="120">
        <v>227.67965499800002</v>
      </c>
      <c r="AK46" s="120">
        <v>2948.7266021833334</v>
      </c>
      <c r="AL46" s="120">
        <v>433.93034578400005</v>
      </c>
      <c r="AM46" s="100">
        <v>1471.8784416613335</v>
      </c>
      <c r="AN46" s="100">
        <v>239787.056053612</v>
      </c>
      <c r="AO46" s="100">
        <v>1040.626611833</v>
      </c>
      <c r="AP46" s="100">
        <v>50353.550563277</v>
      </c>
      <c r="AQ46" s="120">
        <v>13881.448324647001</v>
      </c>
      <c r="AR46" s="120">
        <v>13310.561705484</v>
      </c>
      <c r="AS46" s="120">
        <v>3040.5165590400002</v>
      </c>
      <c r="AT46" s="120">
        <v>1018.420626838</v>
      </c>
      <c r="AU46" s="120">
        <v>19102.603347267999</v>
      </c>
      <c r="AV46" s="100">
        <v>47265.240583917999</v>
      </c>
      <c r="AW46" s="100">
        <v>115829.07581077902</v>
      </c>
      <c r="AX46" s="120">
        <v>31451.029634948001</v>
      </c>
      <c r="AY46" s="120">
        <v>33916.174651316003</v>
      </c>
      <c r="AZ46" s="120">
        <v>15213.250134166999</v>
      </c>
      <c r="BA46" s="120">
        <v>4408.1833482769998</v>
      </c>
      <c r="BB46" s="120">
        <v>2536.9237964640001</v>
      </c>
      <c r="BC46" s="120">
        <v>1109.290464898</v>
      </c>
      <c r="BD46" s="120">
        <v>23498.736633548</v>
      </c>
      <c r="BE46" s="120">
        <v>3695.4871471610004</v>
      </c>
      <c r="BF46" s="100">
        <v>25298.562483804999</v>
      </c>
    </row>
    <row r="47" spans="1:58" s="29" customFormat="1" x14ac:dyDescent="0.25">
      <c r="A47" s="37" t="s">
        <v>175</v>
      </c>
      <c r="B47" s="59">
        <v>32066.570120666001</v>
      </c>
      <c r="C47" s="74">
        <v>144.09795030800001</v>
      </c>
      <c r="D47" s="74">
        <v>8591.4663709529996</v>
      </c>
      <c r="E47" s="60">
        <v>1521.3980409820001</v>
      </c>
      <c r="F47" s="61">
        <v>1790.0357718319999</v>
      </c>
      <c r="G47" s="61">
        <v>749.22636751300001</v>
      </c>
      <c r="H47" s="61">
        <v>1340.4146540940001</v>
      </c>
      <c r="I47" s="62">
        <v>3190.3915365319999</v>
      </c>
      <c r="J47" s="74">
        <v>10686.730961163999</v>
      </c>
      <c r="K47" s="74">
        <v>11389.868176613001</v>
      </c>
      <c r="L47" s="60">
        <v>2896.5100319009998</v>
      </c>
      <c r="M47" s="61">
        <v>3962.6785191869999</v>
      </c>
      <c r="N47" s="61">
        <v>569.58525178399998</v>
      </c>
      <c r="O47" s="61">
        <v>359.21350076700003</v>
      </c>
      <c r="P47" s="61">
        <v>497.85052285299997</v>
      </c>
      <c r="Q47" s="61">
        <v>190.96165167999999</v>
      </c>
      <c r="R47" s="61">
        <v>2559.0879504270001</v>
      </c>
      <c r="S47" s="63">
        <v>353.98074801400003</v>
      </c>
      <c r="T47" s="162">
        <v>1254.4066616279999</v>
      </c>
      <c r="U47" s="52">
        <v>33005.904877948335</v>
      </c>
      <c r="V47" s="52">
        <v>142.22144647466666</v>
      </c>
      <c r="W47" s="52">
        <v>8854.4394532639999</v>
      </c>
      <c r="X47" s="121">
        <v>1517.9792576446664</v>
      </c>
      <c r="Y47" s="121">
        <v>1846.7668666663333</v>
      </c>
      <c r="Z47" s="121">
        <v>776.30184619533327</v>
      </c>
      <c r="AA47" s="121">
        <v>1305.0785390623334</v>
      </c>
      <c r="AB47" s="121">
        <v>3408.3129436953332</v>
      </c>
      <c r="AC47" s="52">
        <v>10508.496883322667</v>
      </c>
      <c r="AD47" s="52">
        <v>12091.723175158999</v>
      </c>
      <c r="AE47" s="121">
        <v>3149.2424217393332</v>
      </c>
      <c r="AF47" s="121">
        <v>4096.4891697773328</v>
      </c>
      <c r="AG47" s="121">
        <v>623.32912670199994</v>
      </c>
      <c r="AH47" s="121">
        <v>413.44979882999996</v>
      </c>
      <c r="AI47" s="121">
        <v>544.95387568599995</v>
      </c>
      <c r="AJ47" s="121">
        <v>222.04004963</v>
      </c>
      <c r="AK47" s="121">
        <v>2619.1081500690002</v>
      </c>
      <c r="AL47" s="121">
        <v>423.11058272533336</v>
      </c>
      <c r="AM47" s="52">
        <v>1409.023919728</v>
      </c>
      <c r="AN47" s="53">
        <v>231840.62212880398</v>
      </c>
      <c r="AO47" s="53">
        <v>782.06966879100003</v>
      </c>
      <c r="AP47" s="53">
        <v>49112.346011812006</v>
      </c>
      <c r="AQ47" s="122">
        <v>14707.266690190998</v>
      </c>
      <c r="AR47" s="122">
        <v>13704.963260691999</v>
      </c>
      <c r="AS47" s="122">
        <v>2630.7840170480004</v>
      </c>
      <c r="AT47" s="122">
        <v>1200.806319149</v>
      </c>
      <c r="AU47" s="122">
        <v>16868.525724732001</v>
      </c>
      <c r="AV47" s="53">
        <v>48225.419482150995</v>
      </c>
      <c r="AW47" s="53">
        <v>109841.71095043801</v>
      </c>
      <c r="AX47" s="122">
        <v>31130.354239825996</v>
      </c>
      <c r="AY47" s="122">
        <v>34502.332368290998</v>
      </c>
      <c r="AZ47" s="122">
        <v>13924.290777139999</v>
      </c>
      <c r="BA47" s="122">
        <v>3170.1976073450001</v>
      </c>
      <c r="BB47" s="122">
        <v>2654.5994973699999</v>
      </c>
      <c r="BC47" s="122">
        <v>1239.4814223789999</v>
      </c>
      <c r="BD47" s="122">
        <v>19743.511613911</v>
      </c>
      <c r="BE47" s="122">
        <v>3476.9434241759996</v>
      </c>
      <c r="BF47" s="53">
        <v>23879.076015612001</v>
      </c>
    </row>
    <row r="48" spans="1:58" s="29" customFormat="1" x14ac:dyDescent="0.25">
      <c r="A48" s="37" t="s">
        <v>176</v>
      </c>
      <c r="B48" s="59">
        <v>32931.269301207001</v>
      </c>
      <c r="C48" s="74">
        <v>129.72977090200001</v>
      </c>
      <c r="D48" s="74">
        <v>8519.0722357230006</v>
      </c>
      <c r="E48" s="60">
        <v>1568.6911019659999</v>
      </c>
      <c r="F48" s="61">
        <v>1795.320208438</v>
      </c>
      <c r="G48" s="61">
        <v>770.01585812500002</v>
      </c>
      <c r="H48" s="61">
        <v>1090.669859095</v>
      </c>
      <c r="I48" s="62">
        <v>3294.3752080989998</v>
      </c>
      <c r="J48" s="74">
        <v>10709.147451778999</v>
      </c>
      <c r="K48" s="74">
        <v>12248.015226412001</v>
      </c>
      <c r="L48" s="60">
        <v>3563.9770553449998</v>
      </c>
      <c r="M48" s="61">
        <v>4165.0402153470004</v>
      </c>
      <c r="N48" s="61">
        <v>523.71913926499997</v>
      </c>
      <c r="O48" s="61">
        <v>451.60813729900002</v>
      </c>
      <c r="P48" s="61">
        <v>502.18839578900003</v>
      </c>
      <c r="Q48" s="61">
        <v>204.05253788900001</v>
      </c>
      <c r="R48" s="61">
        <v>2543.5898385390001</v>
      </c>
      <c r="S48" s="63">
        <v>293.839906939</v>
      </c>
      <c r="T48" s="162">
        <v>1325.3046163910001</v>
      </c>
      <c r="U48" s="52">
        <v>31961.650150005338</v>
      </c>
      <c r="V48" s="52">
        <v>131.43965185100001</v>
      </c>
      <c r="W48" s="52">
        <v>8369.6790742046651</v>
      </c>
      <c r="X48" s="121">
        <v>1525.0672742736667</v>
      </c>
      <c r="Y48" s="121">
        <v>1791.2223341203335</v>
      </c>
      <c r="Z48" s="121">
        <v>743.02942870033337</v>
      </c>
      <c r="AA48" s="121">
        <v>1168.6890195136666</v>
      </c>
      <c r="AB48" s="121">
        <v>3141.6710175966668</v>
      </c>
      <c r="AC48" s="52">
        <v>10315.374846356</v>
      </c>
      <c r="AD48" s="52">
        <v>11781.921005639666</v>
      </c>
      <c r="AE48" s="121">
        <v>3293.680284339333</v>
      </c>
      <c r="AF48" s="121">
        <v>4073.3073237869999</v>
      </c>
      <c r="AG48" s="121">
        <v>612.40981918233331</v>
      </c>
      <c r="AH48" s="121">
        <v>386.83589037533329</v>
      </c>
      <c r="AI48" s="121">
        <v>488.03358005133333</v>
      </c>
      <c r="AJ48" s="121">
        <v>204.72796495700001</v>
      </c>
      <c r="AK48" s="121">
        <v>2424.9757268696667</v>
      </c>
      <c r="AL48" s="121">
        <v>297.95041607766666</v>
      </c>
      <c r="AM48" s="52">
        <v>1363.2355719539999</v>
      </c>
      <c r="AN48" s="53">
        <v>225858.60303514701</v>
      </c>
      <c r="AO48" s="53">
        <v>745.21863649400007</v>
      </c>
      <c r="AP48" s="53">
        <v>46747.829847647001</v>
      </c>
      <c r="AQ48" s="122">
        <v>13606.714009544001</v>
      </c>
      <c r="AR48" s="122">
        <v>13208.776786606</v>
      </c>
      <c r="AS48" s="122">
        <v>2608.4218723959998</v>
      </c>
      <c r="AT48" s="122">
        <v>933.76137576699989</v>
      </c>
      <c r="AU48" s="122">
        <v>16390.155803334001</v>
      </c>
      <c r="AV48" s="53">
        <v>46009.645999774002</v>
      </c>
      <c r="AW48" s="53">
        <v>108699.09795680002</v>
      </c>
      <c r="AX48" s="122">
        <v>33053.910128809999</v>
      </c>
      <c r="AY48" s="122">
        <v>34725.454084561999</v>
      </c>
      <c r="AZ48" s="122">
        <v>14007.916698589001</v>
      </c>
      <c r="BA48" s="122">
        <v>2783.532146642</v>
      </c>
      <c r="BB48" s="122">
        <v>2606.4872858220001</v>
      </c>
      <c r="BC48" s="122">
        <v>1057.288407793</v>
      </c>
      <c r="BD48" s="122">
        <v>17921.711837424999</v>
      </c>
      <c r="BE48" s="122">
        <v>2542.7973671569998</v>
      </c>
      <c r="BF48" s="53">
        <v>23656.810594432001</v>
      </c>
    </row>
    <row r="49" spans="1:58" s="29" customFormat="1" x14ac:dyDescent="0.25">
      <c r="A49" s="37" t="s">
        <v>177</v>
      </c>
      <c r="B49" s="59">
        <v>33534.719352102999</v>
      </c>
      <c r="C49" s="74">
        <v>233.670806588</v>
      </c>
      <c r="D49" s="74">
        <v>8682.8540750209995</v>
      </c>
      <c r="E49" s="60">
        <v>1621.862487185</v>
      </c>
      <c r="F49" s="61">
        <v>1814.820549863</v>
      </c>
      <c r="G49" s="61">
        <v>882.89824313199995</v>
      </c>
      <c r="H49" s="61">
        <v>923.65334397000004</v>
      </c>
      <c r="I49" s="62">
        <v>3439.619450871</v>
      </c>
      <c r="J49" s="74">
        <v>10437.919950363001</v>
      </c>
      <c r="K49" s="74">
        <v>12791.99982141</v>
      </c>
      <c r="L49" s="60">
        <v>3803.5876260949999</v>
      </c>
      <c r="M49" s="61">
        <v>4399.8597272039997</v>
      </c>
      <c r="N49" s="61">
        <v>596.16165032599997</v>
      </c>
      <c r="O49" s="61">
        <v>317.69216047100002</v>
      </c>
      <c r="P49" s="61">
        <v>543.46852280999997</v>
      </c>
      <c r="Q49" s="61">
        <v>179.089854648</v>
      </c>
      <c r="R49" s="61">
        <v>2645.340887154</v>
      </c>
      <c r="S49" s="63">
        <v>306.79939270199998</v>
      </c>
      <c r="T49" s="162">
        <v>1388.274698721</v>
      </c>
      <c r="U49" s="52">
        <v>33776.054342673335</v>
      </c>
      <c r="V49" s="52">
        <v>167.63400561166668</v>
      </c>
      <c r="W49" s="52">
        <v>8878.5381484059999</v>
      </c>
      <c r="X49" s="121">
        <v>1607.0638950079999</v>
      </c>
      <c r="Y49" s="121">
        <v>1869.7428280929998</v>
      </c>
      <c r="Z49" s="121">
        <v>820.29277652200005</v>
      </c>
      <c r="AA49" s="121">
        <v>1225.61347318</v>
      </c>
      <c r="AB49" s="121">
        <v>3355.8251756029999</v>
      </c>
      <c r="AC49" s="52">
        <v>10513.469067252334</v>
      </c>
      <c r="AD49" s="52">
        <v>12752.584118144667</v>
      </c>
      <c r="AE49" s="121">
        <v>3828.3064266849997</v>
      </c>
      <c r="AF49" s="121">
        <v>4234.8591561606672</v>
      </c>
      <c r="AG49" s="121">
        <v>653.36114345833334</v>
      </c>
      <c r="AH49" s="121">
        <v>404.18283234799998</v>
      </c>
      <c r="AI49" s="121">
        <v>507.94767343533334</v>
      </c>
      <c r="AJ49" s="121">
        <v>199.44223720333335</v>
      </c>
      <c r="AK49" s="121">
        <v>2609.9616079616667</v>
      </c>
      <c r="AL49" s="121">
        <v>314.52304089233331</v>
      </c>
      <c r="AM49" s="52">
        <v>1463.8290032586665</v>
      </c>
      <c r="AN49" s="53">
        <v>230006.66259417799</v>
      </c>
      <c r="AO49" s="53">
        <v>931.10843326400004</v>
      </c>
      <c r="AP49" s="53">
        <v>48673.037713785001</v>
      </c>
      <c r="AQ49" s="122">
        <v>14000.351010568</v>
      </c>
      <c r="AR49" s="122">
        <v>13474.367368402</v>
      </c>
      <c r="AS49" s="122">
        <v>3109.6068018790002</v>
      </c>
      <c r="AT49" s="122">
        <v>1142.7304369369999</v>
      </c>
      <c r="AU49" s="122">
        <v>16945.982095999003</v>
      </c>
      <c r="AV49" s="53">
        <v>45569.747201639999</v>
      </c>
      <c r="AW49" s="53">
        <v>108735.941274123</v>
      </c>
      <c r="AX49" s="122">
        <v>33196.637501851001</v>
      </c>
      <c r="AY49" s="122">
        <v>34354.593983892999</v>
      </c>
      <c r="AZ49" s="122">
        <v>13790.231430637003</v>
      </c>
      <c r="BA49" s="122">
        <v>2257.209617683</v>
      </c>
      <c r="BB49" s="122">
        <v>2481.302961246</v>
      </c>
      <c r="BC49" s="122">
        <v>1149.9075207589999</v>
      </c>
      <c r="BD49" s="122">
        <v>18817.528086890998</v>
      </c>
      <c r="BE49" s="122">
        <v>2688.530171163</v>
      </c>
      <c r="BF49" s="53">
        <v>26096.827971366001</v>
      </c>
    </row>
    <row r="50" spans="1:58" s="105" customFormat="1" x14ac:dyDescent="0.25">
      <c r="A50" s="98" t="s">
        <v>178</v>
      </c>
      <c r="B50" s="99">
        <v>34002.466394139003</v>
      </c>
      <c r="C50" s="100">
        <v>203.62177521800001</v>
      </c>
      <c r="D50" s="100">
        <v>8862.1445128019986</v>
      </c>
      <c r="E50" s="101">
        <v>1498.7751168249999</v>
      </c>
      <c r="F50" s="102">
        <v>1862.8321867329998</v>
      </c>
      <c r="G50" s="102">
        <v>849.67221858799996</v>
      </c>
      <c r="H50" s="102">
        <v>872.31847822999998</v>
      </c>
      <c r="I50" s="103">
        <v>3778.5465124259999</v>
      </c>
      <c r="J50" s="100">
        <v>10949.219372989</v>
      </c>
      <c r="K50" s="100">
        <v>12575.980241863999</v>
      </c>
      <c r="L50" s="101">
        <v>3855.3546967259999</v>
      </c>
      <c r="M50" s="102">
        <v>4292.4607683499999</v>
      </c>
      <c r="N50" s="102">
        <v>569.51522324500002</v>
      </c>
      <c r="O50" s="102">
        <v>310.15823691600002</v>
      </c>
      <c r="P50" s="102">
        <v>549.61304033399995</v>
      </c>
      <c r="Q50" s="102">
        <v>182.23497941400001</v>
      </c>
      <c r="R50" s="102">
        <v>2520.0374122799999</v>
      </c>
      <c r="S50" s="104">
        <v>296.60588459899998</v>
      </c>
      <c r="T50" s="163">
        <v>1411.5004912659999</v>
      </c>
      <c r="U50" s="100">
        <v>33178.151175214669</v>
      </c>
      <c r="V50" s="100">
        <v>199.08937339799999</v>
      </c>
      <c r="W50" s="100">
        <v>8658.5921213153324</v>
      </c>
      <c r="X50" s="120">
        <v>1490.5015314350001</v>
      </c>
      <c r="Y50" s="120">
        <v>1858.0562744483334</v>
      </c>
      <c r="Z50" s="120">
        <v>838.48492282466668</v>
      </c>
      <c r="AA50" s="120">
        <v>955.29251317166666</v>
      </c>
      <c r="AB50" s="120">
        <v>3516.2568794356666</v>
      </c>
      <c r="AC50" s="100">
        <v>10324.737343704668</v>
      </c>
      <c r="AD50" s="100">
        <v>12555.274389852</v>
      </c>
      <c r="AE50" s="120">
        <v>3726.0415220033333</v>
      </c>
      <c r="AF50" s="120">
        <v>4216.0227392706665</v>
      </c>
      <c r="AG50" s="120">
        <v>649.45790276866671</v>
      </c>
      <c r="AH50" s="120">
        <v>347.40313532300001</v>
      </c>
      <c r="AI50" s="120">
        <v>527.88549911166672</v>
      </c>
      <c r="AJ50" s="120">
        <v>186.44322110233335</v>
      </c>
      <c r="AK50" s="120">
        <v>2601.6691096083337</v>
      </c>
      <c r="AL50" s="120">
        <v>300.35126066399999</v>
      </c>
      <c r="AM50" s="100">
        <v>1440.4579469446664</v>
      </c>
      <c r="AN50" s="100">
        <v>235208.10695853501</v>
      </c>
      <c r="AO50" s="100">
        <v>1333.3793669950001</v>
      </c>
      <c r="AP50" s="100">
        <v>49693.468688511995</v>
      </c>
      <c r="AQ50" s="120">
        <v>13358.725594817999</v>
      </c>
      <c r="AR50" s="120">
        <v>14261.122295323999</v>
      </c>
      <c r="AS50" s="120">
        <v>3293.6217187170005</v>
      </c>
      <c r="AT50" s="120">
        <v>1031.5561885659999</v>
      </c>
      <c r="AU50" s="120">
        <v>17748.442891086997</v>
      </c>
      <c r="AV50" s="100">
        <v>45509.215404966999</v>
      </c>
      <c r="AW50" s="100">
        <v>112897.061263991</v>
      </c>
      <c r="AX50" s="120">
        <v>35459.482680007</v>
      </c>
      <c r="AY50" s="120">
        <v>34439.511721231</v>
      </c>
      <c r="AZ50" s="120">
        <v>13349.786848302001</v>
      </c>
      <c r="BA50" s="120">
        <v>3714.787930167</v>
      </c>
      <c r="BB50" s="120">
        <v>2401.5106938560002</v>
      </c>
      <c r="BC50" s="120">
        <v>1154.352730267</v>
      </c>
      <c r="BD50" s="120">
        <v>19653.269676295</v>
      </c>
      <c r="BE50" s="120">
        <v>2724.358983866</v>
      </c>
      <c r="BF50" s="100">
        <v>25774.982234069998</v>
      </c>
    </row>
    <row r="51" spans="1:58" s="29" customFormat="1" x14ac:dyDescent="0.25">
      <c r="A51" s="37" t="s">
        <v>179</v>
      </c>
      <c r="B51" s="59">
        <v>35216.136619980003</v>
      </c>
      <c r="C51" s="74">
        <v>223.903859087</v>
      </c>
      <c r="D51" s="74">
        <v>9745.0974892419999</v>
      </c>
      <c r="E51" s="60">
        <v>1512.341350762</v>
      </c>
      <c r="F51" s="61">
        <v>2060.651418206</v>
      </c>
      <c r="G51" s="61">
        <v>918.59116623600005</v>
      </c>
      <c r="H51" s="61">
        <v>955.33858718299996</v>
      </c>
      <c r="I51" s="62">
        <v>4298.1749668550001</v>
      </c>
      <c r="J51" s="74">
        <v>10902.104043492</v>
      </c>
      <c r="K51" s="74">
        <v>12945.696556929999</v>
      </c>
      <c r="L51" s="60">
        <v>3523.829220695</v>
      </c>
      <c r="M51" s="61">
        <v>4516.5121844559999</v>
      </c>
      <c r="N51" s="61">
        <v>647.58870204499999</v>
      </c>
      <c r="O51" s="61">
        <v>360.07197205799997</v>
      </c>
      <c r="P51" s="61">
        <v>611.62692529200001</v>
      </c>
      <c r="Q51" s="61">
        <v>209.84987142400001</v>
      </c>
      <c r="R51" s="61">
        <v>2787.9632995669999</v>
      </c>
      <c r="S51" s="63">
        <v>288.25438139300002</v>
      </c>
      <c r="T51" s="162">
        <v>1399.3346712289999</v>
      </c>
      <c r="U51" s="52">
        <v>33692.898610440665</v>
      </c>
      <c r="V51" s="52">
        <v>191.94905354433331</v>
      </c>
      <c r="W51" s="52">
        <v>9155.846871707332</v>
      </c>
      <c r="X51" s="121">
        <v>1498.519031473</v>
      </c>
      <c r="Y51" s="121">
        <v>2019.9833751793333</v>
      </c>
      <c r="Z51" s="121">
        <v>845.07500678099996</v>
      </c>
      <c r="AA51" s="121">
        <v>871.60514316599995</v>
      </c>
      <c r="AB51" s="121">
        <v>3920.6643151080002</v>
      </c>
      <c r="AC51" s="52">
        <v>10222.845827962999</v>
      </c>
      <c r="AD51" s="52">
        <v>12640.454492995334</v>
      </c>
      <c r="AE51" s="121">
        <v>3547.804086405667</v>
      </c>
      <c r="AF51" s="121">
        <v>4303.3980204726658</v>
      </c>
      <c r="AG51" s="121">
        <v>691.05468571033327</v>
      </c>
      <c r="AH51" s="121">
        <v>336.40543554800001</v>
      </c>
      <c r="AI51" s="121">
        <v>562.78168150633337</v>
      </c>
      <c r="AJ51" s="121">
        <v>197.22054619433334</v>
      </c>
      <c r="AK51" s="121">
        <v>2690.3274361479998</v>
      </c>
      <c r="AL51" s="121">
        <v>311.46260101000001</v>
      </c>
      <c r="AM51" s="52">
        <v>1481.8023642306669</v>
      </c>
      <c r="AN51" s="53">
        <v>238565.41087899904</v>
      </c>
      <c r="AO51" s="53">
        <v>1180.922247557</v>
      </c>
      <c r="AP51" s="53">
        <v>52587.641441813998</v>
      </c>
      <c r="AQ51" s="122">
        <v>13899.762106038001</v>
      </c>
      <c r="AR51" s="122">
        <v>14979.239541666</v>
      </c>
      <c r="AS51" s="122">
        <v>3088.357478029</v>
      </c>
      <c r="AT51" s="122">
        <v>1314.649029253</v>
      </c>
      <c r="AU51" s="122">
        <v>19305.633286828001</v>
      </c>
      <c r="AV51" s="53">
        <v>45561.992932248999</v>
      </c>
      <c r="AW51" s="53">
        <v>113765.52811050201</v>
      </c>
      <c r="AX51" s="122">
        <v>32571.787976858999</v>
      </c>
      <c r="AY51" s="122">
        <v>35699.427355829997</v>
      </c>
      <c r="AZ51" s="122">
        <v>14395.544267418001</v>
      </c>
      <c r="BA51" s="122">
        <v>2474.7673386290003</v>
      </c>
      <c r="BB51" s="122">
        <v>2785.3571360839996</v>
      </c>
      <c r="BC51" s="122">
        <v>1135.6395500140002</v>
      </c>
      <c r="BD51" s="122">
        <v>21876.19202368</v>
      </c>
      <c r="BE51" s="122">
        <v>2826.812461988</v>
      </c>
      <c r="BF51" s="53">
        <v>25469.326146877</v>
      </c>
    </row>
    <row r="52" spans="1:58" s="29" customFormat="1" x14ac:dyDescent="0.25">
      <c r="A52" s="37" t="s">
        <v>180</v>
      </c>
      <c r="B52" s="59">
        <v>36764.758628938005</v>
      </c>
      <c r="C52" s="74">
        <v>212.07354717000001</v>
      </c>
      <c r="D52" s="74">
        <v>10469.848228784002</v>
      </c>
      <c r="E52" s="60">
        <v>1601.855311155</v>
      </c>
      <c r="F52" s="61">
        <v>2212.6771876300004</v>
      </c>
      <c r="G52" s="61">
        <v>965.34365993500001</v>
      </c>
      <c r="H52" s="61">
        <v>964.50120824400005</v>
      </c>
      <c r="I52" s="62">
        <v>4725.4708618200002</v>
      </c>
      <c r="J52" s="74">
        <v>11451.194144474</v>
      </c>
      <c r="K52" s="74">
        <v>13250.650858808001</v>
      </c>
      <c r="L52" s="60">
        <v>3404.5632344189999</v>
      </c>
      <c r="M52" s="61">
        <v>4507.5191153679998</v>
      </c>
      <c r="N52" s="61">
        <v>664.40737901</v>
      </c>
      <c r="O52" s="61">
        <v>350.13362851699998</v>
      </c>
      <c r="P52" s="61">
        <v>728.083921035</v>
      </c>
      <c r="Q52" s="61">
        <v>198.00443775100001</v>
      </c>
      <c r="R52" s="61">
        <v>3110.318455827</v>
      </c>
      <c r="S52" s="63">
        <v>287.62068688099998</v>
      </c>
      <c r="T52" s="162">
        <v>1380.9918497020001</v>
      </c>
      <c r="U52" s="52">
        <v>36204.21628409667</v>
      </c>
      <c r="V52" s="52">
        <v>197.30537455499999</v>
      </c>
      <c r="W52" s="52">
        <v>10099.316949308333</v>
      </c>
      <c r="X52" s="121">
        <v>1553.7598845229998</v>
      </c>
      <c r="Y52" s="121">
        <v>2183.9457083299999</v>
      </c>
      <c r="Z52" s="121">
        <v>956.75478792166666</v>
      </c>
      <c r="AA52" s="121">
        <v>913.68798974999993</v>
      </c>
      <c r="AB52" s="121">
        <v>4491.1685787836668</v>
      </c>
      <c r="AC52" s="52">
        <v>11107.001955256334</v>
      </c>
      <c r="AD52" s="52">
        <v>13294.719926964002</v>
      </c>
      <c r="AE52" s="121">
        <v>3556.152789331667</v>
      </c>
      <c r="AF52" s="121">
        <v>4432.2420823950006</v>
      </c>
      <c r="AG52" s="121">
        <v>749.66055051566673</v>
      </c>
      <c r="AH52" s="121">
        <v>358.94606936066663</v>
      </c>
      <c r="AI52" s="121">
        <v>643.80801695166667</v>
      </c>
      <c r="AJ52" s="121">
        <v>216.38296192166663</v>
      </c>
      <c r="AK52" s="121">
        <v>3002.6603535710001</v>
      </c>
      <c r="AL52" s="121">
        <v>334.86710291666668</v>
      </c>
      <c r="AM52" s="52">
        <v>1505.872078013</v>
      </c>
      <c r="AN52" s="53">
        <v>249782.05895179301</v>
      </c>
      <c r="AO52" s="53">
        <v>1157.8780984530001</v>
      </c>
      <c r="AP52" s="53">
        <v>56537.629931003008</v>
      </c>
      <c r="AQ52" s="122">
        <v>13912.209829766998</v>
      </c>
      <c r="AR52" s="122">
        <v>16333.319401011002</v>
      </c>
      <c r="AS52" s="122">
        <v>3298.7058438409999</v>
      </c>
      <c r="AT52" s="122">
        <v>1279.0912669219999</v>
      </c>
      <c r="AU52" s="122">
        <v>21714.303589462001</v>
      </c>
      <c r="AV52" s="53">
        <v>48568.420264467997</v>
      </c>
      <c r="AW52" s="53">
        <v>117160.002052066</v>
      </c>
      <c r="AX52" s="122">
        <v>32597.297580717001</v>
      </c>
      <c r="AY52" s="122">
        <v>35285.612292067002</v>
      </c>
      <c r="AZ52" s="122">
        <v>15795.331362942999</v>
      </c>
      <c r="BA52" s="122">
        <v>2564.2064132230003</v>
      </c>
      <c r="BB52" s="122">
        <v>3410.9712800349998</v>
      </c>
      <c r="BC52" s="122">
        <v>1198.2018573610001</v>
      </c>
      <c r="BD52" s="122">
        <v>22962.896645933</v>
      </c>
      <c r="BE52" s="122">
        <v>3345.4846197870002</v>
      </c>
      <c r="BF52" s="53">
        <v>26358.128605802998</v>
      </c>
    </row>
    <row r="53" spans="1:58" s="29" customFormat="1" x14ac:dyDescent="0.25">
      <c r="A53" s="37" t="s">
        <v>181</v>
      </c>
      <c r="B53" s="59">
        <v>38134.331162798997</v>
      </c>
      <c r="C53" s="74">
        <v>194.45906240400001</v>
      </c>
      <c r="D53" s="74">
        <v>10845.560303759999</v>
      </c>
      <c r="E53" s="60">
        <v>1621.759590957</v>
      </c>
      <c r="F53" s="61">
        <v>2328.6006765279999</v>
      </c>
      <c r="G53" s="61">
        <v>1005.5275766250001</v>
      </c>
      <c r="H53" s="61">
        <v>898.28361287200005</v>
      </c>
      <c r="I53" s="62">
        <v>4991.3888467779998</v>
      </c>
      <c r="J53" s="74">
        <v>12197.431668396001</v>
      </c>
      <c r="K53" s="74">
        <v>13417.535250426999</v>
      </c>
      <c r="L53" s="60">
        <v>3587.8131169960002</v>
      </c>
      <c r="M53" s="61">
        <v>4647.3570887429996</v>
      </c>
      <c r="N53" s="61">
        <v>615.32517135499995</v>
      </c>
      <c r="O53" s="61">
        <v>409.63715543699999</v>
      </c>
      <c r="P53" s="61">
        <v>642.99599870899999</v>
      </c>
      <c r="Q53" s="61">
        <v>175.700986476</v>
      </c>
      <c r="R53" s="61">
        <v>3051.6630850329998</v>
      </c>
      <c r="S53" s="63">
        <v>287.04264767799998</v>
      </c>
      <c r="T53" s="162">
        <v>1479.344877812</v>
      </c>
      <c r="U53" s="52">
        <v>36968.815026115335</v>
      </c>
      <c r="V53" s="52">
        <v>179.49032893900002</v>
      </c>
      <c r="W53" s="52">
        <v>10541.764977183999</v>
      </c>
      <c r="X53" s="121">
        <v>1603.5748061806669</v>
      </c>
      <c r="Y53" s="121">
        <v>2281.4795839823332</v>
      </c>
      <c r="Z53" s="121">
        <v>927.90004901600003</v>
      </c>
      <c r="AA53" s="121">
        <v>929.43799680433347</v>
      </c>
      <c r="AB53" s="121">
        <v>4799.372541200667</v>
      </c>
      <c r="AC53" s="52">
        <v>11347.456040827667</v>
      </c>
      <c r="AD53" s="52">
        <v>13383.742652242001</v>
      </c>
      <c r="AE53" s="121">
        <v>3609.7694452420001</v>
      </c>
      <c r="AF53" s="121">
        <v>4534.7900814000004</v>
      </c>
      <c r="AG53" s="121">
        <v>726.87190296766676</v>
      </c>
      <c r="AH53" s="121">
        <v>355.99230801533332</v>
      </c>
      <c r="AI53" s="121">
        <v>614.72879373800004</v>
      </c>
      <c r="AJ53" s="121">
        <v>188.08553618433334</v>
      </c>
      <c r="AK53" s="121">
        <v>3018.1820441659997</v>
      </c>
      <c r="AL53" s="121">
        <v>335.32254052866665</v>
      </c>
      <c r="AM53" s="52">
        <v>1516.3610269226665</v>
      </c>
      <c r="AN53" s="53">
        <v>254614.64229895099</v>
      </c>
      <c r="AO53" s="53">
        <v>952.50760412300008</v>
      </c>
      <c r="AP53" s="53">
        <v>57477.037263593993</v>
      </c>
      <c r="AQ53" s="122">
        <v>13775.133542429001</v>
      </c>
      <c r="AR53" s="122">
        <v>16450.502946688001</v>
      </c>
      <c r="AS53" s="122">
        <v>2856.152697605</v>
      </c>
      <c r="AT53" s="122">
        <v>1225.8341725950002</v>
      </c>
      <c r="AU53" s="122">
        <v>23169.413904277</v>
      </c>
      <c r="AV53" s="53">
        <v>49206.431294896</v>
      </c>
      <c r="AW53" s="53">
        <v>118502.14551813001</v>
      </c>
      <c r="AX53" s="122">
        <v>34314.125571500001</v>
      </c>
      <c r="AY53" s="122">
        <v>35788.622005395999</v>
      </c>
      <c r="AZ53" s="122">
        <v>15280.808686492001</v>
      </c>
      <c r="BA53" s="122">
        <v>2857.3887523029998</v>
      </c>
      <c r="BB53" s="122">
        <v>2321.5879722129998</v>
      </c>
      <c r="BC53" s="122">
        <v>1036.1101728890001</v>
      </c>
      <c r="BD53" s="122">
        <v>23688.416273315997</v>
      </c>
      <c r="BE53" s="122">
        <v>3215.0860840209998</v>
      </c>
      <c r="BF53" s="53">
        <v>28476.520618208</v>
      </c>
    </row>
    <row r="54" spans="1:58" s="105" customFormat="1" x14ac:dyDescent="0.25">
      <c r="A54" s="98" t="s">
        <v>182</v>
      </c>
      <c r="B54" s="99">
        <v>38919.384769679993</v>
      </c>
      <c r="C54" s="100">
        <v>215.87959950800001</v>
      </c>
      <c r="D54" s="100">
        <v>11324.972909175001</v>
      </c>
      <c r="E54" s="101">
        <v>1651.5686787100001</v>
      </c>
      <c r="F54" s="102">
        <v>2192.2341313500001</v>
      </c>
      <c r="G54" s="102">
        <v>1139.291638054</v>
      </c>
      <c r="H54" s="102">
        <v>1180.5447245939999</v>
      </c>
      <c r="I54" s="103">
        <v>5161.3337364669997</v>
      </c>
      <c r="J54" s="100">
        <v>12202.222171448</v>
      </c>
      <c r="K54" s="100">
        <v>13780.806781732996</v>
      </c>
      <c r="L54" s="101">
        <v>3612.747545534</v>
      </c>
      <c r="M54" s="102">
        <v>4734.0784578849998</v>
      </c>
      <c r="N54" s="102">
        <v>655.33270254900003</v>
      </c>
      <c r="O54" s="102">
        <v>430.12091902899999</v>
      </c>
      <c r="P54" s="102">
        <v>632.90366382299999</v>
      </c>
      <c r="Q54" s="102">
        <v>188.37757032100001</v>
      </c>
      <c r="R54" s="102">
        <v>3224.7233595429998</v>
      </c>
      <c r="S54" s="104">
        <v>302.52256304899998</v>
      </c>
      <c r="T54" s="163">
        <v>1395.503307816</v>
      </c>
      <c r="U54" s="100">
        <v>37902.275938477003</v>
      </c>
      <c r="V54" s="100">
        <v>188.00058533466668</v>
      </c>
      <c r="W54" s="100">
        <v>10768.492351298999</v>
      </c>
      <c r="X54" s="120">
        <v>1524.6134190433334</v>
      </c>
      <c r="Y54" s="120">
        <v>2236.0399495943334</v>
      </c>
      <c r="Z54" s="120">
        <v>1047.8678442769999</v>
      </c>
      <c r="AA54" s="120">
        <v>1036.6989947436666</v>
      </c>
      <c r="AB54" s="120">
        <v>4923.2721436406673</v>
      </c>
      <c r="AC54" s="100">
        <v>11658.164622006334</v>
      </c>
      <c r="AD54" s="100">
        <v>13741.435633117668</v>
      </c>
      <c r="AE54" s="120">
        <v>3562.7823251286668</v>
      </c>
      <c r="AF54" s="120">
        <v>4721.9587676130004</v>
      </c>
      <c r="AG54" s="120">
        <v>687.37515868666662</v>
      </c>
      <c r="AH54" s="120">
        <v>424.05970863533338</v>
      </c>
      <c r="AI54" s="120">
        <v>626.34410991966672</v>
      </c>
      <c r="AJ54" s="120">
        <v>184.50358195333334</v>
      </c>
      <c r="AK54" s="120">
        <v>3211.6430580953333</v>
      </c>
      <c r="AL54" s="120">
        <v>322.7689230856667</v>
      </c>
      <c r="AM54" s="100">
        <v>1546.1827467193334</v>
      </c>
      <c r="AN54" s="100">
        <v>256162.29668795003</v>
      </c>
      <c r="AO54" s="100">
        <v>1091.2852907469999</v>
      </c>
      <c r="AP54" s="100">
        <v>57962.714972518006</v>
      </c>
      <c r="AQ54" s="120">
        <v>13944.707797491999</v>
      </c>
      <c r="AR54" s="120">
        <v>15895.781029878999</v>
      </c>
      <c r="AS54" s="120">
        <v>3262.6289922810001</v>
      </c>
      <c r="AT54" s="120">
        <v>1392.2014784869998</v>
      </c>
      <c r="AU54" s="120">
        <v>23467.395674379</v>
      </c>
      <c r="AV54" s="100">
        <v>48270.549005801004</v>
      </c>
      <c r="AW54" s="100">
        <v>120483.86369765499</v>
      </c>
      <c r="AX54" s="120">
        <v>32801.798811214001</v>
      </c>
      <c r="AY54" s="120">
        <v>37882.398012195001</v>
      </c>
      <c r="AZ54" s="120">
        <v>14289.294593595001</v>
      </c>
      <c r="BA54" s="120">
        <v>3273.5140102449996</v>
      </c>
      <c r="BB54" s="120">
        <v>2954.6766401140003</v>
      </c>
      <c r="BC54" s="120">
        <v>1075.6507245069999</v>
      </c>
      <c r="BD54" s="120">
        <v>25153.036833844002</v>
      </c>
      <c r="BE54" s="120">
        <v>3053.4940719410001</v>
      </c>
      <c r="BF54" s="100">
        <v>28353.883721229002</v>
      </c>
    </row>
    <row r="55" spans="1:58" s="29" customFormat="1" x14ac:dyDescent="0.25">
      <c r="A55" s="37" t="s">
        <v>183</v>
      </c>
      <c r="B55" s="59">
        <v>38439.857753955999</v>
      </c>
      <c r="C55" s="74">
        <v>172.128285705</v>
      </c>
      <c r="D55" s="74">
        <v>11191.084451995001</v>
      </c>
      <c r="E55" s="60">
        <v>1527.4935148909999</v>
      </c>
      <c r="F55" s="61">
        <v>2048.2936279630003</v>
      </c>
      <c r="G55" s="61">
        <v>1115.177811476</v>
      </c>
      <c r="H55" s="61">
        <v>1199.9781391859999</v>
      </c>
      <c r="I55" s="62">
        <v>5300.1413584789998</v>
      </c>
      <c r="J55" s="74">
        <v>12100.014361179999</v>
      </c>
      <c r="K55" s="74">
        <v>13546.085056595999</v>
      </c>
      <c r="L55" s="60">
        <v>3528.703003223</v>
      </c>
      <c r="M55" s="61">
        <v>4751.9632340629996</v>
      </c>
      <c r="N55" s="61">
        <v>606.41474583599995</v>
      </c>
      <c r="O55" s="61">
        <v>393.16983875300002</v>
      </c>
      <c r="P55" s="61">
        <v>621.68407767300005</v>
      </c>
      <c r="Q55" s="61">
        <v>185.26666729600001</v>
      </c>
      <c r="R55" s="61">
        <v>3177.049487104</v>
      </c>
      <c r="S55" s="63">
        <v>281.83400264800002</v>
      </c>
      <c r="T55" s="162">
        <v>1430.5455984800001</v>
      </c>
      <c r="U55" s="52">
        <v>38697.55633929</v>
      </c>
      <c r="V55" s="52">
        <v>191.00230465933336</v>
      </c>
      <c r="W55" s="52">
        <v>11062.908193196665</v>
      </c>
      <c r="X55" s="121">
        <v>1586.8024626979998</v>
      </c>
      <c r="Y55" s="121">
        <v>2122.8973075506669</v>
      </c>
      <c r="Z55" s="121">
        <v>1149.0906409673332</v>
      </c>
      <c r="AA55" s="121">
        <v>1028.3592598233333</v>
      </c>
      <c r="AB55" s="121">
        <v>5175.7585221573345</v>
      </c>
      <c r="AC55" s="52">
        <v>12030.831682656668</v>
      </c>
      <c r="AD55" s="52">
        <v>13897.851905268002</v>
      </c>
      <c r="AE55" s="121">
        <v>3690.6120849353333</v>
      </c>
      <c r="AF55" s="121">
        <v>4740.9894634756665</v>
      </c>
      <c r="AG55" s="121">
        <v>722.25891381700001</v>
      </c>
      <c r="AH55" s="121">
        <v>407.51080358900003</v>
      </c>
      <c r="AI55" s="121">
        <v>613.66263659433343</v>
      </c>
      <c r="AJ55" s="121">
        <v>212.88640170899998</v>
      </c>
      <c r="AK55" s="121">
        <v>3184.9567772780006</v>
      </c>
      <c r="AL55" s="121">
        <v>324.97482386966664</v>
      </c>
      <c r="AM55" s="52">
        <v>1514.9622535093333</v>
      </c>
      <c r="AN55" s="53">
        <v>260148.479343215</v>
      </c>
      <c r="AO55" s="53">
        <v>1152.9755702090001</v>
      </c>
      <c r="AP55" s="53">
        <v>60876.018626391</v>
      </c>
      <c r="AQ55" s="122">
        <v>14538.950070985</v>
      </c>
      <c r="AR55" s="122">
        <v>16590.496755462002</v>
      </c>
      <c r="AS55" s="122">
        <v>3518.5504513020001</v>
      </c>
      <c r="AT55" s="122">
        <v>1483.0228135350001</v>
      </c>
      <c r="AU55" s="122">
        <v>24744.998535107003</v>
      </c>
      <c r="AV55" s="53">
        <v>49343.736289253007</v>
      </c>
      <c r="AW55" s="53">
        <v>121611.04762183399</v>
      </c>
      <c r="AX55" s="122">
        <v>32791.537822097001</v>
      </c>
      <c r="AY55" s="122">
        <v>40329.872803455</v>
      </c>
      <c r="AZ55" s="122">
        <v>15010.303030881001</v>
      </c>
      <c r="BA55" s="122">
        <v>2731.3180580650001</v>
      </c>
      <c r="BB55" s="122">
        <v>2851.0727541629999</v>
      </c>
      <c r="BC55" s="122">
        <v>1367.068354039</v>
      </c>
      <c r="BD55" s="122">
        <v>23582.047723650998</v>
      </c>
      <c r="BE55" s="122">
        <v>2947.827075483</v>
      </c>
      <c r="BF55" s="53">
        <v>27164.701235527995</v>
      </c>
    </row>
    <row r="56" spans="1:58" s="29" customFormat="1" x14ac:dyDescent="0.25">
      <c r="A56" s="37" t="s">
        <v>184</v>
      </c>
      <c r="B56" s="59">
        <v>36964.882566692999</v>
      </c>
      <c r="C56" s="74">
        <v>189.73499942500001</v>
      </c>
      <c r="D56" s="74">
        <v>10891.928546571</v>
      </c>
      <c r="E56" s="60">
        <v>1511.186886129</v>
      </c>
      <c r="F56" s="61">
        <v>2133.2918071149998</v>
      </c>
      <c r="G56" s="61">
        <v>983.74133714100003</v>
      </c>
      <c r="H56" s="61">
        <v>1213.1081786100001</v>
      </c>
      <c r="I56" s="62">
        <v>5050.6003375760001</v>
      </c>
      <c r="J56" s="74">
        <v>11589.954762453999</v>
      </c>
      <c r="K56" s="74">
        <v>12961.297967551</v>
      </c>
      <c r="L56" s="60">
        <v>3310.1702798840001</v>
      </c>
      <c r="M56" s="61">
        <v>4654.3879375389997</v>
      </c>
      <c r="N56" s="61">
        <v>577.02791268399994</v>
      </c>
      <c r="O56" s="61">
        <v>399.15842497699998</v>
      </c>
      <c r="P56" s="61">
        <v>598.23731958400003</v>
      </c>
      <c r="Q56" s="61">
        <v>211.15934946900001</v>
      </c>
      <c r="R56" s="61">
        <v>2932.927420643</v>
      </c>
      <c r="S56" s="63">
        <v>278.229322771</v>
      </c>
      <c r="T56" s="162">
        <v>1331.966290692</v>
      </c>
      <c r="U56" s="52">
        <v>37763.784946081665</v>
      </c>
      <c r="V56" s="52">
        <v>182.34465994266665</v>
      </c>
      <c r="W56" s="52">
        <v>10923.17305417</v>
      </c>
      <c r="X56" s="121">
        <v>1530.1627544296664</v>
      </c>
      <c r="Y56" s="121">
        <v>2147.9548972313332</v>
      </c>
      <c r="Z56" s="121">
        <v>1013.3932123286668</v>
      </c>
      <c r="AA56" s="121">
        <v>1201.2135201273334</v>
      </c>
      <c r="AB56" s="121">
        <v>5030.4486700530006</v>
      </c>
      <c r="AC56" s="52">
        <v>11578.765633526002</v>
      </c>
      <c r="AD56" s="52">
        <v>13515.919620922337</v>
      </c>
      <c r="AE56" s="121">
        <v>3568.1007757426669</v>
      </c>
      <c r="AF56" s="121">
        <v>4673.6441722713344</v>
      </c>
      <c r="AG56" s="121">
        <v>706.23088209466675</v>
      </c>
      <c r="AH56" s="121">
        <v>386.67583188500004</v>
      </c>
      <c r="AI56" s="121">
        <v>632.90534641833335</v>
      </c>
      <c r="AJ56" s="121">
        <v>194.992606424</v>
      </c>
      <c r="AK56" s="121">
        <v>3038.8489265666667</v>
      </c>
      <c r="AL56" s="121">
        <v>314.52107951966667</v>
      </c>
      <c r="AM56" s="52">
        <v>1563.5819775206667</v>
      </c>
      <c r="AN56" s="53">
        <v>259733.50555688801</v>
      </c>
      <c r="AO56" s="53">
        <v>963.16046186299991</v>
      </c>
      <c r="AP56" s="53">
        <v>60048.280290309005</v>
      </c>
      <c r="AQ56" s="122">
        <v>14192.202689854999</v>
      </c>
      <c r="AR56" s="122">
        <v>16778.558151362999</v>
      </c>
      <c r="AS56" s="122">
        <v>3167.0889612639999</v>
      </c>
      <c r="AT56" s="122">
        <v>1733.257222257</v>
      </c>
      <c r="AU56" s="122">
        <v>24177.17326557</v>
      </c>
      <c r="AV56" s="53">
        <v>49896.797493585</v>
      </c>
      <c r="AW56" s="53">
        <v>120465.887419163</v>
      </c>
      <c r="AX56" s="122">
        <v>33200.129707355998</v>
      </c>
      <c r="AY56" s="122">
        <v>39009.815294239001</v>
      </c>
      <c r="AZ56" s="122">
        <v>15787.228343552</v>
      </c>
      <c r="BA56" s="122">
        <v>2608.1610621250002</v>
      </c>
      <c r="BB56" s="122">
        <v>2967.1553446499997</v>
      </c>
      <c r="BC56" s="122">
        <v>1115.0523861410002</v>
      </c>
      <c r="BD56" s="122">
        <v>22642.356440338997</v>
      </c>
      <c r="BE56" s="122">
        <v>3135.9888407610001</v>
      </c>
      <c r="BF56" s="53">
        <v>28359.379891967998</v>
      </c>
    </row>
    <row r="57" spans="1:58" s="29" customFormat="1" x14ac:dyDescent="0.25">
      <c r="A57" s="37" t="s">
        <v>185</v>
      </c>
      <c r="B57" s="59">
        <v>38024.773262358001</v>
      </c>
      <c r="C57" s="74">
        <v>182.15903489600001</v>
      </c>
      <c r="D57" s="74">
        <v>11133.206158338</v>
      </c>
      <c r="E57" s="60">
        <v>1574.2271230230001</v>
      </c>
      <c r="F57" s="61">
        <v>2218.2403459520001</v>
      </c>
      <c r="G57" s="61">
        <v>883.57725872599997</v>
      </c>
      <c r="H57" s="61">
        <v>1127.42469007</v>
      </c>
      <c r="I57" s="62">
        <v>5329.7367405670002</v>
      </c>
      <c r="J57" s="74">
        <v>12425.121928589</v>
      </c>
      <c r="K57" s="74">
        <v>12889.738280415999</v>
      </c>
      <c r="L57" s="60">
        <v>3584.9539623730002</v>
      </c>
      <c r="M57" s="61">
        <v>4361.9413594300004</v>
      </c>
      <c r="N57" s="61">
        <v>628.54815414400002</v>
      </c>
      <c r="O57" s="61">
        <v>349.713991722</v>
      </c>
      <c r="P57" s="61">
        <v>525.75944457000003</v>
      </c>
      <c r="Q57" s="61">
        <v>233.243712676</v>
      </c>
      <c r="R57" s="61">
        <v>2942.217300972</v>
      </c>
      <c r="S57" s="63">
        <v>263.36035452900001</v>
      </c>
      <c r="T57" s="162">
        <v>1394.547860119</v>
      </c>
      <c r="U57" s="52">
        <v>36875.792879699999</v>
      </c>
      <c r="V57" s="52">
        <v>169.65442418500001</v>
      </c>
      <c r="W57" s="52">
        <v>10639.376106894668</v>
      </c>
      <c r="X57" s="121">
        <v>1453.7333397793334</v>
      </c>
      <c r="Y57" s="121">
        <v>2135.6161910506667</v>
      </c>
      <c r="Z57" s="121">
        <v>840.50823182900001</v>
      </c>
      <c r="AA57" s="121">
        <v>1193.9299952796666</v>
      </c>
      <c r="AB57" s="121">
        <v>5015.5883489560001</v>
      </c>
      <c r="AC57" s="52">
        <v>11555.416764694666</v>
      </c>
      <c r="AD57" s="52">
        <v>12980.454444236999</v>
      </c>
      <c r="AE57" s="121">
        <v>3518.7328981583337</v>
      </c>
      <c r="AF57" s="121">
        <v>4503.1579142860001</v>
      </c>
      <c r="AG57" s="121">
        <v>648.92279986433334</v>
      </c>
      <c r="AH57" s="121">
        <v>376.46823796866664</v>
      </c>
      <c r="AI57" s="121">
        <v>523.57078620699997</v>
      </c>
      <c r="AJ57" s="121">
        <v>213.31295700433336</v>
      </c>
      <c r="AK57" s="121">
        <v>2896.2317641320001</v>
      </c>
      <c r="AL57" s="121">
        <v>300.05708661633332</v>
      </c>
      <c r="AM57" s="52">
        <v>1530.8911396886667</v>
      </c>
      <c r="AN57" s="53">
        <v>261878.48461892299</v>
      </c>
      <c r="AO57" s="53">
        <v>812.43053534700016</v>
      </c>
      <c r="AP57" s="53">
        <v>58932.058239041995</v>
      </c>
      <c r="AQ57" s="122">
        <v>14214.035437062001</v>
      </c>
      <c r="AR57" s="122">
        <v>17034.044200114</v>
      </c>
      <c r="AS57" s="122">
        <v>2663.7607311480001</v>
      </c>
      <c r="AT57" s="122">
        <v>1347.920229311</v>
      </c>
      <c r="AU57" s="122">
        <v>23672.297641407</v>
      </c>
      <c r="AV57" s="53">
        <v>50604.051213707004</v>
      </c>
      <c r="AW57" s="53">
        <v>120871.633760472</v>
      </c>
      <c r="AX57" s="122">
        <v>35516.989495921996</v>
      </c>
      <c r="AY57" s="122">
        <v>39133.430892855002</v>
      </c>
      <c r="AZ57" s="122">
        <v>13701.613338235</v>
      </c>
      <c r="BA57" s="122">
        <v>3181.3741836150002</v>
      </c>
      <c r="BB57" s="122">
        <v>1950.838614969</v>
      </c>
      <c r="BC57" s="122">
        <v>1269.844433191</v>
      </c>
      <c r="BD57" s="122">
        <v>22972.539160863998</v>
      </c>
      <c r="BE57" s="122">
        <v>3145.0036408209999</v>
      </c>
      <c r="BF57" s="53">
        <v>30658.310870354999</v>
      </c>
    </row>
    <row r="58" spans="1:58" s="105" customFormat="1" x14ac:dyDescent="0.25">
      <c r="A58" s="98" t="s">
        <v>186</v>
      </c>
      <c r="B58" s="99">
        <v>38199.586636653999</v>
      </c>
      <c r="C58" s="100">
        <v>204.676857125</v>
      </c>
      <c r="D58" s="100">
        <v>10943.185350416001</v>
      </c>
      <c r="E58" s="101">
        <v>1659.703752162</v>
      </c>
      <c r="F58" s="102">
        <v>2077.7184173840001</v>
      </c>
      <c r="G58" s="102">
        <v>858.58293361300002</v>
      </c>
      <c r="H58" s="102">
        <v>1145.0832575920001</v>
      </c>
      <c r="I58" s="103">
        <v>5202.0969896650004</v>
      </c>
      <c r="J58" s="100">
        <v>12737.145485964</v>
      </c>
      <c r="K58" s="100">
        <v>12786.245307136</v>
      </c>
      <c r="L58" s="101">
        <v>3453.3623965789998</v>
      </c>
      <c r="M58" s="102">
        <v>4326.9065684950001</v>
      </c>
      <c r="N58" s="102">
        <v>646.69043463399998</v>
      </c>
      <c r="O58" s="102">
        <v>391.88829194200002</v>
      </c>
      <c r="P58" s="102">
        <v>467.9337385</v>
      </c>
      <c r="Q58" s="102">
        <v>185.85468515599999</v>
      </c>
      <c r="R58" s="102">
        <v>3053.3652488040002</v>
      </c>
      <c r="S58" s="104">
        <v>260.24394302600001</v>
      </c>
      <c r="T58" s="163">
        <v>1528.3336360129999</v>
      </c>
      <c r="U58" s="100">
        <v>37160.991689404007</v>
      </c>
      <c r="V58" s="100">
        <v>196.43604465166666</v>
      </c>
      <c r="W58" s="100">
        <v>10734.610874626667</v>
      </c>
      <c r="X58" s="120">
        <v>1581.7609844039998</v>
      </c>
      <c r="Y58" s="120">
        <v>2163.6745678493335</v>
      </c>
      <c r="Z58" s="120">
        <v>836.69280253199997</v>
      </c>
      <c r="AA58" s="120">
        <v>1158.1327637376669</v>
      </c>
      <c r="AB58" s="120">
        <v>4994.3497561036666</v>
      </c>
      <c r="AC58" s="100">
        <v>11643.940785384</v>
      </c>
      <c r="AD58" s="100">
        <v>12980.551917263332</v>
      </c>
      <c r="AE58" s="120">
        <v>3551.5804508360002</v>
      </c>
      <c r="AF58" s="120">
        <v>4400.9732891720005</v>
      </c>
      <c r="AG58" s="120">
        <v>708.70293330233335</v>
      </c>
      <c r="AH58" s="120">
        <v>386.05538066666668</v>
      </c>
      <c r="AI58" s="120">
        <v>504.66059254299995</v>
      </c>
      <c r="AJ58" s="120">
        <v>179.77414051466667</v>
      </c>
      <c r="AK58" s="120">
        <v>2954.9522109179998</v>
      </c>
      <c r="AL58" s="120">
        <v>293.85291931066666</v>
      </c>
      <c r="AM58" s="100">
        <v>1605.4520674783332</v>
      </c>
      <c r="AN58" s="100">
        <v>262836.67915360001</v>
      </c>
      <c r="AO58" s="100">
        <v>1057.309128121</v>
      </c>
      <c r="AP58" s="100">
        <v>61824.593757753006</v>
      </c>
      <c r="AQ58" s="120">
        <v>15385.331336671999</v>
      </c>
      <c r="AR58" s="120">
        <v>17880.072697322001</v>
      </c>
      <c r="AS58" s="120">
        <v>2576.6394251279999</v>
      </c>
      <c r="AT58" s="120">
        <v>1279.9699536769999</v>
      </c>
      <c r="AU58" s="120">
        <v>24702.580344954</v>
      </c>
      <c r="AV58" s="100">
        <v>51463.826035567996</v>
      </c>
      <c r="AW58" s="100">
        <v>120233.8573917</v>
      </c>
      <c r="AX58" s="120">
        <v>33537.27001393</v>
      </c>
      <c r="AY58" s="120">
        <v>38140.104741199</v>
      </c>
      <c r="AZ58" s="120">
        <v>14851.514771268001</v>
      </c>
      <c r="BA58" s="120">
        <v>3457.9842633660001</v>
      </c>
      <c r="BB58" s="120">
        <v>2725.403873963</v>
      </c>
      <c r="BC58" s="120">
        <v>1129.2813362910001</v>
      </c>
      <c r="BD58" s="120">
        <v>23591.995387012001</v>
      </c>
      <c r="BE58" s="120">
        <v>2800.3030046710001</v>
      </c>
      <c r="BF58" s="100">
        <v>28257.092840457997</v>
      </c>
    </row>
    <row r="59" spans="1:58" s="29" customFormat="1" x14ac:dyDescent="0.25">
      <c r="A59" s="37" t="s">
        <v>187</v>
      </c>
      <c r="B59" s="59">
        <v>36069.570478845002</v>
      </c>
      <c r="C59" s="74">
        <v>218.38470971000001</v>
      </c>
      <c r="D59" s="74">
        <v>10760.034570290001</v>
      </c>
      <c r="E59" s="60">
        <v>1650.25879592</v>
      </c>
      <c r="F59" s="61">
        <v>2203.3767477470001</v>
      </c>
      <c r="G59" s="61">
        <v>626.02329043199995</v>
      </c>
      <c r="H59" s="61">
        <v>1351.647496947</v>
      </c>
      <c r="I59" s="62">
        <v>4928.7282392440002</v>
      </c>
      <c r="J59" s="74">
        <v>11793.864660215</v>
      </c>
      <c r="K59" s="74">
        <v>12028.772888797001</v>
      </c>
      <c r="L59" s="60">
        <v>3458.5786958449999</v>
      </c>
      <c r="M59" s="61">
        <v>3906.03240959</v>
      </c>
      <c r="N59" s="61">
        <v>662.538696974</v>
      </c>
      <c r="O59" s="61">
        <v>312.43481574899999</v>
      </c>
      <c r="P59" s="61">
        <v>437.36223459799999</v>
      </c>
      <c r="Q59" s="61">
        <v>199.33631971700001</v>
      </c>
      <c r="R59" s="61">
        <v>2806.243409401</v>
      </c>
      <c r="S59" s="63">
        <v>246.24630692299999</v>
      </c>
      <c r="T59" s="162">
        <v>1268.513649833</v>
      </c>
      <c r="U59" s="52">
        <v>36557.23226278666</v>
      </c>
      <c r="V59" s="52">
        <v>193.60904833366666</v>
      </c>
      <c r="W59" s="52">
        <v>10745.924718913</v>
      </c>
      <c r="X59" s="121">
        <v>1553.7693905440001</v>
      </c>
      <c r="Y59" s="121">
        <v>2270.6086328146666</v>
      </c>
      <c r="Z59" s="121">
        <v>712.6579352033333</v>
      </c>
      <c r="AA59" s="121">
        <v>1258.2137286516665</v>
      </c>
      <c r="AB59" s="121">
        <v>4950.6750316993339</v>
      </c>
      <c r="AC59" s="52">
        <v>11698.995250291666</v>
      </c>
      <c r="AD59" s="52">
        <v>12446.423566691336</v>
      </c>
      <c r="AE59" s="121">
        <v>3553.1112100843334</v>
      </c>
      <c r="AF59" s="121">
        <v>4147.2776789483332</v>
      </c>
      <c r="AG59" s="121">
        <v>703.11090071066667</v>
      </c>
      <c r="AH59" s="121">
        <v>335.56741702733331</v>
      </c>
      <c r="AI59" s="121">
        <v>433.68051332433333</v>
      </c>
      <c r="AJ59" s="121">
        <v>180.83103762566668</v>
      </c>
      <c r="AK59" s="121">
        <v>2801.3146701956666</v>
      </c>
      <c r="AL59" s="121">
        <v>291.53013877500001</v>
      </c>
      <c r="AM59" s="52">
        <v>1472.2796785569999</v>
      </c>
      <c r="AN59" s="53">
        <v>259441.10859319003</v>
      </c>
      <c r="AO59" s="53">
        <v>983.08558477300005</v>
      </c>
      <c r="AP59" s="53">
        <v>61673.832619695997</v>
      </c>
      <c r="AQ59" s="122">
        <v>14624.104969161002</v>
      </c>
      <c r="AR59" s="122">
        <v>18782.216637001999</v>
      </c>
      <c r="AS59" s="122">
        <v>2568.8224847870001</v>
      </c>
      <c r="AT59" s="122">
        <v>1407.5620279029999</v>
      </c>
      <c r="AU59" s="122">
        <v>24291.126500843002</v>
      </c>
      <c r="AV59" s="53">
        <v>51228.576717256001</v>
      </c>
      <c r="AW59" s="53">
        <v>118398.31884766201</v>
      </c>
      <c r="AX59" s="122">
        <v>33467.182681834995</v>
      </c>
      <c r="AY59" s="122">
        <v>36963.279917961998</v>
      </c>
      <c r="AZ59" s="122">
        <v>14368.616110097</v>
      </c>
      <c r="BA59" s="122">
        <v>2915.1758690269999</v>
      </c>
      <c r="BB59" s="122">
        <v>3089.8212000200001</v>
      </c>
      <c r="BC59" s="122">
        <v>1231.3303016050002</v>
      </c>
      <c r="BD59" s="122">
        <v>22894.537047454</v>
      </c>
      <c r="BE59" s="122">
        <v>3468.3757196619999</v>
      </c>
      <c r="BF59" s="53">
        <v>27157.294823803</v>
      </c>
    </row>
    <row r="60" spans="1:58" s="29" customFormat="1" x14ac:dyDescent="0.25">
      <c r="A60" s="37" t="s">
        <v>188</v>
      </c>
      <c r="B60" s="59">
        <v>35518.107761317005</v>
      </c>
      <c r="C60" s="74">
        <v>177.28281056099999</v>
      </c>
      <c r="D60" s="74">
        <v>10663.93560744</v>
      </c>
      <c r="E60" s="60">
        <v>1602.2900959829999</v>
      </c>
      <c r="F60" s="61">
        <v>2194.0156699520003</v>
      </c>
      <c r="G60" s="61">
        <v>729.42826764599999</v>
      </c>
      <c r="H60" s="61">
        <v>1333.425495276</v>
      </c>
      <c r="I60" s="62">
        <v>4804.7760785829996</v>
      </c>
      <c r="J60" s="74">
        <v>11448.410340237</v>
      </c>
      <c r="K60" s="74">
        <v>11935.192085285998</v>
      </c>
      <c r="L60" s="60">
        <v>3237.3240471439999</v>
      </c>
      <c r="M60" s="61">
        <v>4028.625949235</v>
      </c>
      <c r="N60" s="61">
        <v>627.244071297</v>
      </c>
      <c r="O60" s="61">
        <v>334.80379150300001</v>
      </c>
      <c r="P60" s="61">
        <v>437.338344065</v>
      </c>
      <c r="Q60" s="61">
        <v>208.96618393099999</v>
      </c>
      <c r="R60" s="61">
        <v>2811.4704058759999</v>
      </c>
      <c r="S60" s="63">
        <v>249.419292235</v>
      </c>
      <c r="T60" s="162">
        <v>1293.2869177929999</v>
      </c>
      <c r="U60" s="52">
        <v>35394.915729902335</v>
      </c>
      <c r="V60" s="52">
        <v>177.23877027833336</v>
      </c>
      <c r="W60" s="52">
        <v>10501.738276769</v>
      </c>
      <c r="X60" s="121">
        <v>1525.3689013243331</v>
      </c>
      <c r="Y60" s="121">
        <v>2224.6441740933333</v>
      </c>
      <c r="Z60" s="121">
        <v>652.91407686599996</v>
      </c>
      <c r="AA60" s="121">
        <v>1302.2013329246668</v>
      </c>
      <c r="AB60" s="121">
        <v>4796.609791560667</v>
      </c>
      <c r="AC60" s="52">
        <v>11125.675322212666</v>
      </c>
      <c r="AD60" s="52">
        <v>12170.335353204999</v>
      </c>
      <c r="AE60" s="121">
        <v>3347.3944991556659</v>
      </c>
      <c r="AF60" s="121">
        <v>4100.470064741</v>
      </c>
      <c r="AG60" s="121">
        <v>670.15962629533328</v>
      </c>
      <c r="AH60" s="121">
        <v>364.63809888066663</v>
      </c>
      <c r="AI60" s="121">
        <v>440.54343837600004</v>
      </c>
      <c r="AJ60" s="121">
        <v>192.63680651799999</v>
      </c>
      <c r="AK60" s="121">
        <v>2766.8170627176664</v>
      </c>
      <c r="AL60" s="121">
        <v>287.67575652066671</v>
      </c>
      <c r="AM60" s="52">
        <v>1419.9280074373335</v>
      </c>
      <c r="AN60" s="53">
        <v>248515.87604120499</v>
      </c>
      <c r="AO60" s="53">
        <v>964.764742007</v>
      </c>
      <c r="AP60" s="53">
        <v>59412.182835526997</v>
      </c>
      <c r="AQ60" s="122">
        <v>14427.092248619001</v>
      </c>
      <c r="AR60" s="122">
        <v>17953.517751971998</v>
      </c>
      <c r="AS60" s="122">
        <v>2416.344609147</v>
      </c>
      <c r="AT60" s="122">
        <v>1277.6320769429999</v>
      </c>
      <c r="AU60" s="122">
        <v>23337.596148846002</v>
      </c>
      <c r="AV60" s="53">
        <v>48164.585308970003</v>
      </c>
      <c r="AW60" s="53">
        <v>113418.35926412599</v>
      </c>
      <c r="AX60" s="122">
        <v>31525.558900671</v>
      </c>
      <c r="AY60" s="122">
        <v>37526.828844739997</v>
      </c>
      <c r="AZ60" s="122">
        <v>12021.892635198001</v>
      </c>
      <c r="BA60" s="122">
        <v>3985.4279521240005</v>
      </c>
      <c r="BB60" s="122">
        <v>3108.1693815099998</v>
      </c>
      <c r="BC60" s="122">
        <v>1199.410213804</v>
      </c>
      <c r="BD60" s="122">
        <v>21112.003903686</v>
      </c>
      <c r="BE60" s="122">
        <v>2939.0674323930002</v>
      </c>
      <c r="BF60" s="53">
        <v>26555.983890575</v>
      </c>
    </row>
    <row r="61" spans="1:58" s="29" customFormat="1" x14ac:dyDescent="0.25">
      <c r="A61" s="37" t="s">
        <v>189</v>
      </c>
      <c r="B61" s="59">
        <v>35513.316240214997</v>
      </c>
      <c r="C61" s="74">
        <v>229.623882321</v>
      </c>
      <c r="D61" s="74">
        <v>10470.279733186999</v>
      </c>
      <c r="E61" s="60">
        <v>1494.764550693</v>
      </c>
      <c r="F61" s="61">
        <v>2141.2000076849999</v>
      </c>
      <c r="G61" s="61">
        <v>722.00366721</v>
      </c>
      <c r="H61" s="61">
        <v>1357.8348775090001</v>
      </c>
      <c r="I61" s="62">
        <v>4754.4766300900001</v>
      </c>
      <c r="J61" s="74">
        <v>11410.704427426999</v>
      </c>
      <c r="K61" s="74">
        <v>12285.167237366</v>
      </c>
      <c r="L61" s="60">
        <v>3483.578955682</v>
      </c>
      <c r="M61" s="61">
        <v>4023.7721265820001</v>
      </c>
      <c r="N61" s="61">
        <v>568.04158582599996</v>
      </c>
      <c r="O61" s="61">
        <v>348.68376208699999</v>
      </c>
      <c r="P61" s="61">
        <v>369.80234821099998</v>
      </c>
      <c r="Q61" s="61">
        <v>208.707806339</v>
      </c>
      <c r="R61" s="61">
        <v>3008.1177583389999</v>
      </c>
      <c r="S61" s="63">
        <v>274.46289430000002</v>
      </c>
      <c r="T61" s="162">
        <v>1117.540959914</v>
      </c>
      <c r="U61" s="52">
        <v>35286.623069580666</v>
      </c>
      <c r="V61" s="52">
        <v>179.68370566566668</v>
      </c>
      <c r="W61" s="52">
        <v>10534.491483835</v>
      </c>
      <c r="X61" s="121">
        <v>1526.8157561853334</v>
      </c>
      <c r="Y61" s="121">
        <v>2208.0037659649997</v>
      </c>
      <c r="Z61" s="121">
        <v>728.10464869999998</v>
      </c>
      <c r="AA61" s="121">
        <v>1463.6345448450002</v>
      </c>
      <c r="AB61" s="121">
        <v>4607.9327681396671</v>
      </c>
      <c r="AC61" s="52">
        <v>10892.658279545332</v>
      </c>
      <c r="AD61" s="52">
        <v>12357.160138759333</v>
      </c>
      <c r="AE61" s="121">
        <v>3605.6664495099999</v>
      </c>
      <c r="AF61" s="121">
        <v>4058.3765535120001</v>
      </c>
      <c r="AG61" s="121">
        <v>653.68219757700001</v>
      </c>
      <c r="AH61" s="121">
        <v>353.68822941266671</v>
      </c>
      <c r="AI61" s="121">
        <v>397.12871358333337</v>
      </c>
      <c r="AJ61" s="121">
        <v>206.47974913633334</v>
      </c>
      <c r="AK61" s="121">
        <v>2818.037600364667</v>
      </c>
      <c r="AL61" s="121">
        <v>264.10064566333335</v>
      </c>
      <c r="AM61" s="52">
        <v>1322.6294617753335</v>
      </c>
      <c r="AN61" s="53">
        <v>245577.245959127</v>
      </c>
      <c r="AO61" s="53">
        <v>989.74059770899999</v>
      </c>
      <c r="AP61" s="53">
        <v>59275.059663275009</v>
      </c>
      <c r="AQ61" s="122">
        <v>14433.101575524001</v>
      </c>
      <c r="AR61" s="122">
        <v>18320.948377563</v>
      </c>
      <c r="AS61" s="122">
        <v>2507.7152245719999</v>
      </c>
      <c r="AT61" s="122">
        <v>1311.3455701140001</v>
      </c>
      <c r="AU61" s="122">
        <v>22701.948915501998</v>
      </c>
      <c r="AV61" s="53">
        <v>47911.706543503999</v>
      </c>
      <c r="AW61" s="53">
        <v>112665.84613541</v>
      </c>
      <c r="AX61" s="122">
        <v>32123.770415891002</v>
      </c>
      <c r="AY61" s="122">
        <v>36982.716868561001</v>
      </c>
      <c r="AZ61" s="122">
        <v>11860.387072779</v>
      </c>
      <c r="BA61" s="122">
        <v>3629.5372562849998</v>
      </c>
      <c r="BB61" s="122">
        <v>2259.7907697310002</v>
      </c>
      <c r="BC61" s="122">
        <v>1312.2521813650001</v>
      </c>
      <c r="BD61" s="122">
        <v>21641.366638382999</v>
      </c>
      <c r="BE61" s="122">
        <v>2856.024932415</v>
      </c>
      <c r="BF61" s="53">
        <v>24734.893019229003</v>
      </c>
    </row>
    <row r="62" spans="1:58" s="105" customFormat="1" x14ac:dyDescent="0.25">
      <c r="A62" s="98" t="s">
        <v>190</v>
      </c>
      <c r="B62" s="99">
        <v>34336.933501380001</v>
      </c>
      <c r="C62" s="100">
        <v>175.00225220799999</v>
      </c>
      <c r="D62" s="100">
        <v>10303.785855546001</v>
      </c>
      <c r="E62" s="101">
        <v>1443.6148611799999</v>
      </c>
      <c r="F62" s="102">
        <v>2246.0235936270001</v>
      </c>
      <c r="G62" s="102">
        <v>694.99333873800003</v>
      </c>
      <c r="H62" s="102">
        <v>1370.1899076780001</v>
      </c>
      <c r="I62" s="103">
        <v>4548.964154323</v>
      </c>
      <c r="J62" s="100">
        <v>10599.134925298</v>
      </c>
      <c r="K62" s="100">
        <v>12145.099613072</v>
      </c>
      <c r="L62" s="101">
        <v>3589.7836408620001</v>
      </c>
      <c r="M62" s="102">
        <v>4192.9266885509996</v>
      </c>
      <c r="N62" s="102">
        <v>610.81526400999996</v>
      </c>
      <c r="O62" s="102">
        <v>282.20927859699998</v>
      </c>
      <c r="P62" s="102">
        <v>375.41872768000002</v>
      </c>
      <c r="Q62" s="102">
        <v>198.42041001800001</v>
      </c>
      <c r="R62" s="102">
        <v>2660.7191307029998</v>
      </c>
      <c r="S62" s="104">
        <v>234.80647265100001</v>
      </c>
      <c r="T62" s="163">
        <v>1113.9108552560001</v>
      </c>
      <c r="U62" s="100">
        <v>34312.603832692002</v>
      </c>
      <c r="V62" s="100">
        <v>195.062814836</v>
      </c>
      <c r="W62" s="100">
        <v>10266.734269564335</v>
      </c>
      <c r="X62" s="120">
        <v>1405.7051436109998</v>
      </c>
      <c r="Y62" s="120">
        <v>2244.1017249273336</v>
      </c>
      <c r="Z62" s="120">
        <v>697.89722600366667</v>
      </c>
      <c r="AA62" s="120">
        <v>1440.877318135</v>
      </c>
      <c r="AB62" s="120">
        <v>4478.1528568873337</v>
      </c>
      <c r="AC62" s="100">
        <v>10552.084915858666</v>
      </c>
      <c r="AD62" s="100">
        <v>12127.944624825002</v>
      </c>
      <c r="AE62" s="120">
        <v>3464.2051219633336</v>
      </c>
      <c r="AF62" s="120">
        <v>4030.2681876223337</v>
      </c>
      <c r="AG62" s="120">
        <v>661.76648384966666</v>
      </c>
      <c r="AH62" s="120">
        <v>320.07962887533336</v>
      </c>
      <c r="AI62" s="120">
        <v>380.40434104800005</v>
      </c>
      <c r="AJ62" s="120">
        <v>205.93715123633331</v>
      </c>
      <c r="AK62" s="120">
        <v>2783.2252064706663</v>
      </c>
      <c r="AL62" s="120">
        <v>282.05850375933329</v>
      </c>
      <c r="AM62" s="100">
        <v>1170.777207608</v>
      </c>
      <c r="AN62" s="100">
        <v>240822.226144113</v>
      </c>
      <c r="AO62" s="100">
        <v>968.35350012000004</v>
      </c>
      <c r="AP62" s="100">
        <v>57099.221785809001</v>
      </c>
      <c r="AQ62" s="120">
        <v>13546.135036314001</v>
      </c>
      <c r="AR62" s="120">
        <v>18106.667088374001</v>
      </c>
      <c r="AS62" s="120">
        <v>2484.1076700980002</v>
      </c>
      <c r="AT62" s="120">
        <v>1044.6279412209999</v>
      </c>
      <c r="AU62" s="120">
        <v>21917.684049801999</v>
      </c>
      <c r="AV62" s="100">
        <v>47593.874121181005</v>
      </c>
      <c r="AW62" s="100">
        <v>114794.37696514302</v>
      </c>
      <c r="AX62" s="120">
        <v>31851.200932692002</v>
      </c>
      <c r="AY62" s="120">
        <v>36364.568406798004</v>
      </c>
      <c r="AZ62" s="120">
        <v>12662.189446177999</v>
      </c>
      <c r="BA62" s="120">
        <v>3747.9340215530001</v>
      </c>
      <c r="BB62" s="120">
        <v>2984.3828562490003</v>
      </c>
      <c r="BC62" s="120">
        <v>1632.1146178529998</v>
      </c>
      <c r="BD62" s="120">
        <v>22302.663124113002</v>
      </c>
      <c r="BE62" s="120">
        <v>3249.3235597069997</v>
      </c>
      <c r="BF62" s="100">
        <v>20366.39977186</v>
      </c>
    </row>
    <row r="63" spans="1:58" s="29" customFormat="1" x14ac:dyDescent="0.25">
      <c r="A63" s="37" t="s">
        <v>191</v>
      </c>
      <c r="B63" s="59">
        <v>34919.390366371998</v>
      </c>
      <c r="C63" s="74">
        <v>182.31303047200001</v>
      </c>
      <c r="D63" s="74">
        <v>10388.323861145</v>
      </c>
      <c r="E63" s="60">
        <v>1455.8653731700001</v>
      </c>
      <c r="F63" s="61">
        <v>2113.9670107920001</v>
      </c>
      <c r="G63" s="61">
        <v>777.89240689799999</v>
      </c>
      <c r="H63" s="61">
        <v>1471.1443824759999</v>
      </c>
      <c r="I63" s="62">
        <v>4569.4546878089996</v>
      </c>
      <c r="J63" s="74">
        <v>10621.663306379</v>
      </c>
      <c r="K63" s="74">
        <v>12630.037706130999</v>
      </c>
      <c r="L63" s="60">
        <v>3952.76827245</v>
      </c>
      <c r="M63" s="61">
        <v>4302.960697433</v>
      </c>
      <c r="N63" s="61">
        <v>647.49281690400005</v>
      </c>
      <c r="O63" s="61">
        <v>294.50776897200001</v>
      </c>
      <c r="P63" s="61">
        <v>389.45036864000002</v>
      </c>
      <c r="Q63" s="61">
        <v>215.23099661399999</v>
      </c>
      <c r="R63" s="61">
        <v>2559.1737742159999</v>
      </c>
      <c r="S63" s="63">
        <v>268.45301090200002</v>
      </c>
      <c r="T63" s="162">
        <v>1097.052462245</v>
      </c>
      <c r="U63" s="52">
        <v>34917.275048163669</v>
      </c>
      <c r="V63" s="52">
        <v>182.21170298566668</v>
      </c>
      <c r="W63" s="52">
        <v>10246.459613183</v>
      </c>
      <c r="X63" s="121">
        <v>1399.0766796323333</v>
      </c>
      <c r="Y63" s="121">
        <v>2214.108073336</v>
      </c>
      <c r="Z63" s="121">
        <v>749.91864833333329</v>
      </c>
      <c r="AA63" s="121">
        <v>1443.9676313309999</v>
      </c>
      <c r="AB63" s="121">
        <v>4439.3885805503332</v>
      </c>
      <c r="AC63" s="52">
        <v>10515.037863161333</v>
      </c>
      <c r="AD63" s="52">
        <v>12785.428719541</v>
      </c>
      <c r="AE63" s="121">
        <v>3784.7651983033334</v>
      </c>
      <c r="AF63" s="121">
        <v>4359.9103604186666</v>
      </c>
      <c r="AG63" s="121">
        <v>692.86934592633327</v>
      </c>
      <c r="AH63" s="121">
        <v>300.03046689466669</v>
      </c>
      <c r="AI63" s="121">
        <v>409.80471878999998</v>
      </c>
      <c r="AJ63" s="121">
        <v>214.20503618300003</v>
      </c>
      <c r="AK63" s="121">
        <v>2718.1837805216669</v>
      </c>
      <c r="AL63" s="121">
        <v>305.65981250333334</v>
      </c>
      <c r="AM63" s="52">
        <v>1188.1371492926667</v>
      </c>
      <c r="AN63" s="53">
        <v>255284.270531944</v>
      </c>
      <c r="AO63" s="53">
        <v>1056.5189435350001</v>
      </c>
      <c r="AP63" s="53">
        <v>59171.783649871002</v>
      </c>
      <c r="AQ63" s="122">
        <v>14365.003997850999</v>
      </c>
      <c r="AR63" s="122">
        <v>17367.742675853002</v>
      </c>
      <c r="AS63" s="122">
        <v>2827.21519141</v>
      </c>
      <c r="AT63" s="122">
        <v>1123.4741875180002</v>
      </c>
      <c r="AU63" s="122">
        <v>23488.347597239001</v>
      </c>
      <c r="AV63" s="53">
        <v>50521.820978837</v>
      </c>
      <c r="AW63" s="53">
        <v>123080.21346790501</v>
      </c>
      <c r="AX63" s="122">
        <v>37288.373532218</v>
      </c>
      <c r="AY63" s="122">
        <v>41417.213994958001</v>
      </c>
      <c r="AZ63" s="122">
        <v>12281.905183346</v>
      </c>
      <c r="BA63" s="122">
        <v>2437.969434824</v>
      </c>
      <c r="BB63" s="122">
        <v>3024.4052063019999</v>
      </c>
      <c r="BC63" s="122">
        <v>1471.96031186</v>
      </c>
      <c r="BD63" s="122">
        <v>22041.126437628001</v>
      </c>
      <c r="BE63" s="122">
        <v>3117.2593667689998</v>
      </c>
      <c r="BF63" s="53">
        <v>21453.933491796</v>
      </c>
    </row>
    <row r="64" spans="1:58" s="29" customFormat="1" x14ac:dyDescent="0.25">
      <c r="A64" s="37" t="s">
        <v>192</v>
      </c>
      <c r="B64" s="59">
        <v>35042.188298768</v>
      </c>
      <c r="C64" s="74">
        <v>161.90354487600001</v>
      </c>
      <c r="D64" s="74">
        <v>10566.660490766</v>
      </c>
      <c r="E64" s="60">
        <v>1499.021760679</v>
      </c>
      <c r="F64" s="61">
        <v>2168.274893237</v>
      </c>
      <c r="G64" s="61">
        <v>773.85397516600005</v>
      </c>
      <c r="H64" s="61">
        <v>1456.621860428</v>
      </c>
      <c r="I64" s="62">
        <v>4668.8880012560003</v>
      </c>
      <c r="J64" s="74">
        <v>11213.249971862</v>
      </c>
      <c r="K64" s="74">
        <v>12030.469188398001</v>
      </c>
      <c r="L64" s="60">
        <v>3704.2934163469999</v>
      </c>
      <c r="M64" s="61">
        <v>3720.864695537</v>
      </c>
      <c r="N64" s="61">
        <v>684.77327048899997</v>
      </c>
      <c r="O64" s="61">
        <v>347.19703555199999</v>
      </c>
      <c r="P64" s="61">
        <v>397.26756146499997</v>
      </c>
      <c r="Q64" s="61">
        <v>236.092258714</v>
      </c>
      <c r="R64" s="61">
        <v>2639.7172491239999</v>
      </c>
      <c r="S64" s="63">
        <v>300.26370116999999</v>
      </c>
      <c r="T64" s="162">
        <v>1069.9051028660001</v>
      </c>
      <c r="U64" s="52">
        <v>34958.919646942668</v>
      </c>
      <c r="V64" s="52">
        <v>185.80835630299998</v>
      </c>
      <c r="W64" s="52">
        <v>10434.234628880668</v>
      </c>
      <c r="X64" s="121">
        <v>1443.2916287506666</v>
      </c>
      <c r="Y64" s="121">
        <v>2178.4941661120001</v>
      </c>
      <c r="Z64" s="121">
        <v>791.73043420733336</v>
      </c>
      <c r="AA64" s="121">
        <v>1482.1670229563333</v>
      </c>
      <c r="AB64" s="121">
        <v>4538.5513768543333</v>
      </c>
      <c r="AC64" s="52">
        <v>10839.207957628334</v>
      </c>
      <c r="AD64" s="52">
        <v>12365.461277188999</v>
      </c>
      <c r="AE64" s="121">
        <v>3693.2093467776667</v>
      </c>
      <c r="AF64" s="121">
        <v>4061.1768648486668</v>
      </c>
      <c r="AG64" s="121">
        <v>724.16722585800005</v>
      </c>
      <c r="AH64" s="121">
        <v>348.03395633966664</v>
      </c>
      <c r="AI64" s="121">
        <v>394.50296692799998</v>
      </c>
      <c r="AJ64" s="121">
        <v>227.47479173466664</v>
      </c>
      <c r="AK64" s="121">
        <v>2595.5776438743328</v>
      </c>
      <c r="AL64" s="121">
        <v>321.31848082799996</v>
      </c>
      <c r="AM64" s="52">
        <v>1134.2074269416669</v>
      </c>
      <c r="AN64" s="53">
        <v>252277.58621626598</v>
      </c>
      <c r="AO64" s="53">
        <v>1270.8167397749999</v>
      </c>
      <c r="AP64" s="53">
        <v>59323.349329354001</v>
      </c>
      <c r="AQ64" s="122">
        <v>14867.6826136</v>
      </c>
      <c r="AR64" s="122">
        <v>17068.931905807003</v>
      </c>
      <c r="AS64" s="122">
        <v>2875.4485169610002</v>
      </c>
      <c r="AT64" s="122">
        <v>926.17746277599997</v>
      </c>
      <c r="AU64" s="122">
        <v>23585.10883021</v>
      </c>
      <c r="AV64" s="53">
        <v>50627.035952285005</v>
      </c>
      <c r="AW64" s="53">
        <v>120169.94913085198</v>
      </c>
      <c r="AX64" s="122">
        <v>36095.621536822</v>
      </c>
      <c r="AY64" s="122">
        <v>36682.270215791999</v>
      </c>
      <c r="AZ64" s="122">
        <v>13242.276012451</v>
      </c>
      <c r="BA64" s="122">
        <v>3150.0168640729999</v>
      </c>
      <c r="BB64" s="122">
        <v>2827.2628689570001</v>
      </c>
      <c r="BC64" s="122">
        <v>1544.4560924060002</v>
      </c>
      <c r="BD64" s="122">
        <v>23355.910219215999</v>
      </c>
      <c r="BE64" s="122">
        <v>3272.1353211349997</v>
      </c>
      <c r="BF64" s="53">
        <v>20886.435063999998</v>
      </c>
    </row>
    <row r="65" spans="1:58" s="29" customFormat="1" x14ac:dyDescent="0.25">
      <c r="A65" s="37" t="s">
        <v>193</v>
      </c>
      <c r="B65" s="59">
        <v>34895.940729415001</v>
      </c>
      <c r="C65" s="74">
        <v>220.70314890399999</v>
      </c>
      <c r="D65" s="74">
        <v>10282.268569465001</v>
      </c>
      <c r="E65" s="60">
        <v>1353.751468333</v>
      </c>
      <c r="F65" s="61">
        <v>2134.329498733</v>
      </c>
      <c r="G65" s="61">
        <v>805.74882820200003</v>
      </c>
      <c r="H65" s="61">
        <v>1253.5188560690001</v>
      </c>
      <c r="I65" s="62">
        <v>4734.9199181280001</v>
      </c>
      <c r="J65" s="74">
        <v>11020.255196771001</v>
      </c>
      <c r="K65" s="74">
        <v>12396.353599102998</v>
      </c>
      <c r="L65" s="60">
        <v>3654.0538732310001</v>
      </c>
      <c r="M65" s="61">
        <v>4182.4455981419997</v>
      </c>
      <c r="N65" s="61">
        <v>718.42446228799997</v>
      </c>
      <c r="O65" s="61">
        <v>372.881679061</v>
      </c>
      <c r="P65" s="61">
        <v>393.20757002699997</v>
      </c>
      <c r="Q65" s="61">
        <v>201.14579560199999</v>
      </c>
      <c r="R65" s="61">
        <v>2622.5893692720001</v>
      </c>
      <c r="S65" s="63">
        <v>251.60525147999999</v>
      </c>
      <c r="T65" s="162">
        <v>976.36021517200004</v>
      </c>
      <c r="U65" s="52">
        <v>35013.205267936333</v>
      </c>
      <c r="V65" s="52">
        <v>203.1169998646667</v>
      </c>
      <c r="W65" s="52">
        <v>10354.672185785666</v>
      </c>
      <c r="X65" s="121">
        <v>1475.3209244426664</v>
      </c>
      <c r="Y65" s="121">
        <v>2194.9871829260001</v>
      </c>
      <c r="Z65" s="121">
        <v>747.08859649033332</v>
      </c>
      <c r="AA65" s="121">
        <v>1415.5475141173331</v>
      </c>
      <c r="AB65" s="121">
        <v>4521.7279678093337</v>
      </c>
      <c r="AC65" s="52">
        <v>10856.772066457333</v>
      </c>
      <c r="AD65" s="52">
        <v>12469.494686738002</v>
      </c>
      <c r="AE65" s="121">
        <v>3587.5818617770001</v>
      </c>
      <c r="AF65" s="121">
        <v>4156.5622221109998</v>
      </c>
      <c r="AG65" s="121">
        <v>753.36968757866669</v>
      </c>
      <c r="AH65" s="121">
        <v>393.42202159233329</v>
      </c>
      <c r="AI65" s="121">
        <v>417.54304545500003</v>
      </c>
      <c r="AJ65" s="121">
        <v>254.30534966266666</v>
      </c>
      <c r="AK65" s="121">
        <v>2619.6472623583336</v>
      </c>
      <c r="AL65" s="121">
        <v>287.06323620300003</v>
      </c>
      <c r="AM65" s="52">
        <v>1129.1493290906667</v>
      </c>
      <c r="AN65" s="53">
        <v>255388.28276084102</v>
      </c>
      <c r="AO65" s="53">
        <v>1336.180165195</v>
      </c>
      <c r="AP65" s="53">
        <v>60079.135770914007</v>
      </c>
      <c r="AQ65" s="122">
        <v>15026.166455559</v>
      </c>
      <c r="AR65" s="122">
        <v>17841.411852517002</v>
      </c>
      <c r="AS65" s="122">
        <v>2714.069883998</v>
      </c>
      <c r="AT65" s="122">
        <v>774.85356816500007</v>
      </c>
      <c r="AU65" s="122">
        <v>23722.634010674999</v>
      </c>
      <c r="AV65" s="53">
        <v>50480.408581897995</v>
      </c>
      <c r="AW65" s="53">
        <v>121544.17261317399</v>
      </c>
      <c r="AX65" s="122">
        <v>35594.635467695</v>
      </c>
      <c r="AY65" s="122">
        <v>38712.451435288</v>
      </c>
      <c r="AZ65" s="122">
        <v>15056.399852645998</v>
      </c>
      <c r="BA65" s="122">
        <v>3263.3356375889998</v>
      </c>
      <c r="BB65" s="122">
        <v>1653.0093545279999</v>
      </c>
      <c r="BC65" s="122">
        <v>1496.3919819539999</v>
      </c>
      <c r="BD65" s="122">
        <v>22554.126908865001</v>
      </c>
      <c r="BE65" s="122">
        <v>3213.8219746089999</v>
      </c>
      <c r="BF65" s="53">
        <v>21948.385629659999</v>
      </c>
    </row>
    <row r="66" spans="1:58" s="105" customFormat="1" x14ac:dyDescent="0.25">
      <c r="A66" s="98" t="s">
        <v>194</v>
      </c>
      <c r="B66" s="99">
        <v>35237.503097050998</v>
      </c>
      <c r="C66" s="100">
        <v>246.26352497799999</v>
      </c>
      <c r="D66" s="100">
        <v>10387.978396865999</v>
      </c>
      <c r="E66" s="101">
        <v>1594.529447781</v>
      </c>
      <c r="F66" s="102">
        <v>2186.1985159000001</v>
      </c>
      <c r="G66" s="102">
        <v>826.10138069100003</v>
      </c>
      <c r="H66" s="102">
        <v>1428.356718577</v>
      </c>
      <c r="I66" s="103">
        <v>4352.7923339170002</v>
      </c>
      <c r="J66" s="100">
        <v>10730.474638778</v>
      </c>
      <c r="K66" s="100">
        <v>12802.039951714001</v>
      </c>
      <c r="L66" s="101">
        <v>3846.0807879590002</v>
      </c>
      <c r="M66" s="102">
        <v>4388.9619241230002</v>
      </c>
      <c r="N66" s="102">
        <v>733.99666553500003</v>
      </c>
      <c r="O66" s="102">
        <v>368.565211793</v>
      </c>
      <c r="P66" s="102">
        <v>427.85273370700003</v>
      </c>
      <c r="Q66" s="102">
        <v>204.68858017599999</v>
      </c>
      <c r="R66" s="102">
        <v>2583.7421107539999</v>
      </c>
      <c r="S66" s="104">
        <v>248.151937667</v>
      </c>
      <c r="T66" s="163">
        <v>1070.7465847149999</v>
      </c>
      <c r="U66" s="100">
        <v>35393.211100453336</v>
      </c>
      <c r="V66" s="100">
        <v>213.23260765500001</v>
      </c>
      <c r="W66" s="100">
        <v>10390.786862346333</v>
      </c>
      <c r="X66" s="120">
        <v>1499.8184184116665</v>
      </c>
      <c r="Y66" s="120">
        <v>2235.3325767209999</v>
      </c>
      <c r="Z66" s="120">
        <v>818.71083687266673</v>
      </c>
      <c r="AA66" s="120">
        <v>1410.0229604790002</v>
      </c>
      <c r="AB66" s="120">
        <v>4426.9020698619997</v>
      </c>
      <c r="AC66" s="100">
        <v>10667.683149865332</v>
      </c>
      <c r="AD66" s="100">
        <v>12982.065579052</v>
      </c>
      <c r="AE66" s="120">
        <v>3833.0589125483334</v>
      </c>
      <c r="AF66" s="120">
        <v>4367.1311115293329</v>
      </c>
      <c r="AG66" s="120">
        <v>821.94517552200011</v>
      </c>
      <c r="AH66" s="120">
        <v>406.39378066066666</v>
      </c>
      <c r="AI66" s="120">
        <v>425.16443608033336</v>
      </c>
      <c r="AJ66" s="120">
        <v>213.69033565300001</v>
      </c>
      <c r="AK66" s="120">
        <v>2643.3400835236666</v>
      </c>
      <c r="AL66" s="120">
        <v>271.34174353466665</v>
      </c>
      <c r="AM66" s="100">
        <v>1139.4429015346666</v>
      </c>
      <c r="AN66" s="100">
        <v>262160.51800587302</v>
      </c>
      <c r="AO66" s="100">
        <v>1217.012714018</v>
      </c>
      <c r="AP66" s="100">
        <v>61220.869223094007</v>
      </c>
      <c r="AQ66" s="120">
        <v>15213.096078252001</v>
      </c>
      <c r="AR66" s="120">
        <v>18808.414072168001</v>
      </c>
      <c r="AS66" s="120">
        <v>2795.1424830559999</v>
      </c>
      <c r="AT66" s="120">
        <v>1309.498923138</v>
      </c>
      <c r="AU66" s="120">
        <v>23094.717666479999</v>
      </c>
      <c r="AV66" s="100">
        <v>49128.338595542999</v>
      </c>
      <c r="AW66" s="100">
        <v>130825.222844827</v>
      </c>
      <c r="AX66" s="120">
        <v>37694.370798021999</v>
      </c>
      <c r="AY66" s="120">
        <v>41156.98369881</v>
      </c>
      <c r="AZ66" s="120">
        <v>17343.758868918001</v>
      </c>
      <c r="BA66" s="120">
        <v>4739.5961523609994</v>
      </c>
      <c r="BB66" s="120">
        <v>1925.4839944140001</v>
      </c>
      <c r="BC66" s="120">
        <v>1482.2532308689999</v>
      </c>
      <c r="BD66" s="120">
        <v>23508.297313927</v>
      </c>
      <c r="BE66" s="120">
        <v>2974.4787875060001</v>
      </c>
      <c r="BF66" s="100">
        <v>19769.074628390998</v>
      </c>
    </row>
    <row r="67" spans="1:58" s="29" customFormat="1" x14ac:dyDescent="0.25">
      <c r="A67" s="37" t="s">
        <v>195</v>
      </c>
      <c r="B67" s="59">
        <v>34817.684128456996</v>
      </c>
      <c r="C67" s="74">
        <v>191.61259823699999</v>
      </c>
      <c r="D67" s="74">
        <v>10338.841599117</v>
      </c>
      <c r="E67" s="60">
        <v>1433.5164943499999</v>
      </c>
      <c r="F67" s="61">
        <v>2196.3590041150001</v>
      </c>
      <c r="G67" s="61">
        <v>803.06928619300004</v>
      </c>
      <c r="H67" s="61">
        <v>1356.471796564</v>
      </c>
      <c r="I67" s="62">
        <v>4549.4250178949997</v>
      </c>
      <c r="J67" s="74">
        <v>10491.881242856</v>
      </c>
      <c r="K67" s="74">
        <v>12743.169390208999</v>
      </c>
      <c r="L67" s="60">
        <v>3655.5723622589999</v>
      </c>
      <c r="M67" s="61">
        <v>4521.0343596639996</v>
      </c>
      <c r="N67" s="61">
        <v>669.60018833399999</v>
      </c>
      <c r="O67" s="61">
        <v>335.16445415300001</v>
      </c>
      <c r="P67" s="61">
        <v>418.89942044700001</v>
      </c>
      <c r="Q67" s="61">
        <v>197.72660961700001</v>
      </c>
      <c r="R67" s="61">
        <v>2674.1734312469998</v>
      </c>
      <c r="S67" s="63">
        <v>270.998564488</v>
      </c>
      <c r="T67" s="162">
        <v>1052.1792980380001</v>
      </c>
      <c r="U67" s="52">
        <v>34714.673467224995</v>
      </c>
      <c r="V67" s="52">
        <v>205.30219180833333</v>
      </c>
      <c r="W67" s="52">
        <v>10218.999747185</v>
      </c>
      <c r="X67" s="121">
        <v>1468.8214098450001</v>
      </c>
      <c r="Y67" s="121">
        <v>2252.2033998236666</v>
      </c>
      <c r="Z67" s="121">
        <v>776.63474229233327</v>
      </c>
      <c r="AA67" s="121">
        <v>1360.7869016023335</v>
      </c>
      <c r="AB67" s="121">
        <v>4360.5532936216669</v>
      </c>
      <c r="AC67" s="52">
        <v>10257.200819813001</v>
      </c>
      <c r="AD67" s="52">
        <v>12884.257030114666</v>
      </c>
      <c r="AE67" s="121">
        <v>3869.3058939873335</v>
      </c>
      <c r="AF67" s="121">
        <v>4373.2407119546669</v>
      </c>
      <c r="AG67" s="121">
        <v>767.42727530599996</v>
      </c>
      <c r="AH67" s="121">
        <v>345.38466149999999</v>
      </c>
      <c r="AI67" s="121">
        <v>407.29473465799998</v>
      </c>
      <c r="AJ67" s="121">
        <v>194.13281782566665</v>
      </c>
      <c r="AK67" s="121">
        <v>2639.801893333</v>
      </c>
      <c r="AL67" s="121">
        <v>287.66904155000003</v>
      </c>
      <c r="AM67" s="52">
        <v>1148.9136783040001</v>
      </c>
      <c r="AN67" s="53">
        <v>265212.21989225299</v>
      </c>
      <c r="AO67" s="53">
        <v>1124.639813772</v>
      </c>
      <c r="AP67" s="53">
        <v>64237.218365366003</v>
      </c>
      <c r="AQ67" s="122">
        <v>15899.383857478</v>
      </c>
      <c r="AR67" s="122">
        <v>19349.983870356999</v>
      </c>
      <c r="AS67" s="122">
        <v>2874.1620285429999</v>
      </c>
      <c r="AT67" s="122">
        <v>1234.589662721</v>
      </c>
      <c r="AU67" s="122">
        <v>24879.098946266997</v>
      </c>
      <c r="AV67" s="53">
        <v>49742.865926723003</v>
      </c>
      <c r="AW67" s="53">
        <v>129567.76277679198</v>
      </c>
      <c r="AX67" s="122">
        <v>38618.107608945997</v>
      </c>
      <c r="AY67" s="122">
        <v>40132.000285590002</v>
      </c>
      <c r="AZ67" s="122">
        <v>16968.622070922</v>
      </c>
      <c r="BA67" s="122">
        <v>2772.8955413720005</v>
      </c>
      <c r="BB67" s="122">
        <v>1959.3449018740002</v>
      </c>
      <c r="BC67" s="122">
        <v>1313.278704477</v>
      </c>
      <c r="BD67" s="122">
        <v>24881.325068725</v>
      </c>
      <c r="BE67" s="122">
        <v>2922.1885948859999</v>
      </c>
      <c r="BF67" s="53">
        <v>20539.733009600001</v>
      </c>
    </row>
    <row r="68" spans="1:58" x14ac:dyDescent="0.25">
      <c r="A68" s="37" t="s">
        <v>196</v>
      </c>
      <c r="B68" s="59">
        <v>34283.558268944005</v>
      </c>
      <c r="C68" s="74">
        <v>239.28462282500001</v>
      </c>
      <c r="D68" s="74">
        <v>10047.165688943001</v>
      </c>
      <c r="E68" s="60">
        <v>1491.8394520029999</v>
      </c>
      <c r="F68" s="61">
        <v>2004.579166258</v>
      </c>
      <c r="G68" s="61">
        <v>843.22824594899998</v>
      </c>
      <c r="H68" s="61">
        <v>1350.2060696870001</v>
      </c>
      <c r="I68" s="62">
        <v>4357.3127550460003</v>
      </c>
      <c r="J68" s="74">
        <v>9725.0568773489995</v>
      </c>
      <c r="K68" s="74">
        <v>13231.822638897002</v>
      </c>
      <c r="L68" s="60">
        <v>3979.2548101480002</v>
      </c>
      <c r="M68" s="61">
        <v>4583.9782008250004</v>
      </c>
      <c r="N68" s="61">
        <v>708.59438803800003</v>
      </c>
      <c r="O68" s="61">
        <v>363.47757607400001</v>
      </c>
      <c r="P68" s="61">
        <v>417.47893084700002</v>
      </c>
      <c r="Q68" s="61">
        <v>216.39878985199999</v>
      </c>
      <c r="R68" s="61">
        <v>2698.2463357420002</v>
      </c>
      <c r="S68" s="63">
        <v>264.39360737099997</v>
      </c>
      <c r="T68" s="162">
        <v>1040.22844093</v>
      </c>
      <c r="U68" s="52">
        <v>34213.879526048004</v>
      </c>
      <c r="V68" s="52">
        <v>206.50860699266664</v>
      </c>
      <c r="W68" s="52">
        <v>9980.2970220689986</v>
      </c>
      <c r="X68" s="121">
        <v>1443.8744192813331</v>
      </c>
      <c r="Y68" s="121">
        <v>2151.6435845436667</v>
      </c>
      <c r="Z68" s="121">
        <v>817.86018039733335</v>
      </c>
      <c r="AA68" s="121">
        <v>1308.7355724629999</v>
      </c>
      <c r="AB68" s="121">
        <v>4258.1832653836673</v>
      </c>
      <c r="AC68" s="52">
        <v>9729.7396115669999</v>
      </c>
      <c r="AD68" s="52">
        <v>13160.249129139338</v>
      </c>
      <c r="AE68" s="121">
        <v>3837.0271058723338</v>
      </c>
      <c r="AF68" s="121">
        <v>4594.0889565946663</v>
      </c>
      <c r="AG68" s="121">
        <v>760.10200679666661</v>
      </c>
      <c r="AH68" s="121">
        <v>367.30143454933324</v>
      </c>
      <c r="AI68" s="121">
        <v>405.95973919266663</v>
      </c>
      <c r="AJ68" s="121">
        <v>219.11972990833337</v>
      </c>
      <c r="AK68" s="121">
        <v>2699.5159988823339</v>
      </c>
      <c r="AL68" s="121">
        <v>277.13415734300003</v>
      </c>
      <c r="AM68" s="52">
        <v>1137.0851562800001</v>
      </c>
      <c r="AN68" s="53">
        <v>256881.34370693602</v>
      </c>
      <c r="AO68" s="53">
        <v>1213.769065573</v>
      </c>
      <c r="AP68" s="53">
        <v>59465.400890007993</v>
      </c>
      <c r="AQ68" s="122">
        <v>15537.300268673</v>
      </c>
      <c r="AR68" s="122">
        <v>16112.558371472001</v>
      </c>
      <c r="AS68" s="122">
        <v>2955.2010498740001</v>
      </c>
      <c r="AT68" s="122">
        <v>1288.1270436729999</v>
      </c>
      <c r="AU68" s="122">
        <v>23572.214156316</v>
      </c>
      <c r="AV68" s="53">
        <v>44290.714020794003</v>
      </c>
      <c r="AW68" s="53">
        <v>130910.57694413399</v>
      </c>
      <c r="AX68" s="122">
        <v>37272.955740557998</v>
      </c>
      <c r="AY68" s="122">
        <v>42018.277565964003</v>
      </c>
      <c r="AZ68" s="122">
        <v>16123.556550895999</v>
      </c>
      <c r="BA68" s="122">
        <v>3061.2620166349998</v>
      </c>
      <c r="BB68" s="122">
        <v>2242.1631266029999</v>
      </c>
      <c r="BC68" s="122">
        <v>1552.367188917</v>
      </c>
      <c r="BD68" s="122">
        <v>25421.422327626999</v>
      </c>
      <c r="BE68" s="122">
        <v>3218.5724269339999</v>
      </c>
      <c r="BF68" s="53">
        <v>21000.882786426999</v>
      </c>
    </row>
    <row r="69" spans="1:58" x14ac:dyDescent="0.25">
      <c r="A69" s="37" t="s">
        <v>197</v>
      </c>
      <c r="B69" s="59">
        <v>33969.532146701997</v>
      </c>
      <c r="C69" s="74">
        <v>267.73563848999999</v>
      </c>
      <c r="D69" s="74">
        <v>10102.055850908</v>
      </c>
      <c r="E69" s="60">
        <v>1493.8232000400001</v>
      </c>
      <c r="F69" s="61">
        <v>2144.480646769</v>
      </c>
      <c r="G69" s="61">
        <v>791.81792641100003</v>
      </c>
      <c r="H69" s="61">
        <v>1294.0728989029999</v>
      </c>
      <c r="I69" s="62">
        <v>4377.8611787850004</v>
      </c>
      <c r="J69" s="74">
        <v>9328.4975527480001</v>
      </c>
      <c r="K69" s="74">
        <v>13264.000677235001</v>
      </c>
      <c r="L69" s="60">
        <v>3737.7122511759999</v>
      </c>
      <c r="M69" s="61">
        <v>4589.1107250040004</v>
      </c>
      <c r="N69" s="61">
        <v>754.36484558200004</v>
      </c>
      <c r="O69" s="61">
        <v>401.13767668100002</v>
      </c>
      <c r="P69" s="61">
        <v>475.625598712</v>
      </c>
      <c r="Q69" s="61">
        <v>228.89726205700001</v>
      </c>
      <c r="R69" s="61">
        <v>2821.7403325159999</v>
      </c>
      <c r="S69" s="63">
        <v>255.411985507</v>
      </c>
      <c r="T69" s="162">
        <v>1007.242427321</v>
      </c>
      <c r="U69" s="52">
        <v>33917.944100132998</v>
      </c>
      <c r="V69" s="52">
        <v>255.82408609333334</v>
      </c>
      <c r="W69" s="52">
        <v>9930.2957559799997</v>
      </c>
      <c r="X69" s="121">
        <v>1467.2952807003333</v>
      </c>
      <c r="Y69" s="121">
        <v>2066.4899374536667</v>
      </c>
      <c r="Z69" s="121">
        <v>777.21822739966672</v>
      </c>
      <c r="AA69" s="121">
        <v>1368.4521363880001</v>
      </c>
      <c r="AB69" s="121">
        <v>4250.8401740383333</v>
      </c>
      <c r="AC69" s="52">
        <v>9287.3602098659994</v>
      </c>
      <c r="AD69" s="52">
        <v>13364.195144023332</v>
      </c>
      <c r="AE69" s="121">
        <v>3770.826410799667</v>
      </c>
      <c r="AF69" s="121">
        <v>4608.4253775513325</v>
      </c>
      <c r="AG69" s="121">
        <v>812.41749027666663</v>
      </c>
      <c r="AH69" s="121">
        <v>393.52432787133336</v>
      </c>
      <c r="AI69" s="121">
        <v>468.93974182266669</v>
      </c>
      <c r="AJ69" s="121">
        <v>253.24268275266664</v>
      </c>
      <c r="AK69" s="121">
        <v>2772.1799536029998</v>
      </c>
      <c r="AL69" s="121">
        <v>284.63915934599999</v>
      </c>
      <c r="AM69" s="52">
        <v>1080.2689041703334</v>
      </c>
      <c r="AN69" s="53">
        <v>248336.36009207502</v>
      </c>
      <c r="AO69" s="53">
        <v>1321.583221572</v>
      </c>
      <c r="AP69" s="53">
        <v>55531.929979928005</v>
      </c>
      <c r="AQ69" s="122">
        <v>15205.646765506999</v>
      </c>
      <c r="AR69" s="122">
        <v>14798.220391215</v>
      </c>
      <c r="AS69" s="122">
        <v>2441.0345610439999</v>
      </c>
      <c r="AT69" s="122">
        <v>1255.912608868</v>
      </c>
      <c r="AU69" s="122">
        <v>21831.115653294</v>
      </c>
      <c r="AV69" s="53">
        <v>41838.594780733001</v>
      </c>
      <c r="AW69" s="53">
        <v>129694.52336490099</v>
      </c>
      <c r="AX69" s="122">
        <v>35484.609241036</v>
      </c>
      <c r="AY69" s="122">
        <v>41240.846774596997</v>
      </c>
      <c r="AZ69" s="122">
        <v>16127.433346043999</v>
      </c>
      <c r="BA69" s="122">
        <v>3090.0073958860003</v>
      </c>
      <c r="BB69" s="122">
        <v>2136.0875498260002</v>
      </c>
      <c r="BC69" s="122">
        <v>1616.2866737529998</v>
      </c>
      <c r="BD69" s="122">
        <v>27094.036492817999</v>
      </c>
      <c r="BE69" s="122">
        <v>2905.215890941</v>
      </c>
      <c r="BF69" s="53">
        <v>19949.728744941</v>
      </c>
    </row>
    <row r="70" spans="1:58" s="106" customFormat="1" x14ac:dyDescent="0.25">
      <c r="A70" s="98" t="s">
        <v>198</v>
      </c>
      <c r="B70" s="99">
        <v>35300.312709058999</v>
      </c>
      <c r="C70" s="100">
        <v>208.77544589199999</v>
      </c>
      <c r="D70" s="100">
        <v>10254.883527385</v>
      </c>
      <c r="E70" s="101">
        <v>1588.3131315200001</v>
      </c>
      <c r="F70" s="102">
        <v>2164.86455854</v>
      </c>
      <c r="G70" s="102">
        <v>750.60683252000001</v>
      </c>
      <c r="H70" s="102">
        <v>1288.261134156</v>
      </c>
      <c r="I70" s="103">
        <v>4462.8378706490003</v>
      </c>
      <c r="J70" s="100">
        <v>10095.311024051</v>
      </c>
      <c r="K70" s="100">
        <v>13782.393846137</v>
      </c>
      <c r="L70" s="101">
        <v>3931.7017266809999</v>
      </c>
      <c r="M70" s="102">
        <v>4937.629083928</v>
      </c>
      <c r="N70" s="102">
        <v>739.75276851299998</v>
      </c>
      <c r="O70" s="102">
        <v>323.82345424099998</v>
      </c>
      <c r="P70" s="102">
        <v>520.70995424</v>
      </c>
      <c r="Q70" s="102">
        <v>215.74830292999999</v>
      </c>
      <c r="R70" s="102">
        <v>2839.1993723800001</v>
      </c>
      <c r="S70" s="104">
        <v>273.82918322400002</v>
      </c>
      <c r="T70" s="163">
        <v>958.94886559400004</v>
      </c>
      <c r="U70" s="100">
        <v>34519.643825193336</v>
      </c>
      <c r="V70" s="100">
        <v>234.82345107166665</v>
      </c>
      <c r="W70" s="100">
        <v>10068.839754384999</v>
      </c>
      <c r="X70" s="120">
        <v>1504.9630996496669</v>
      </c>
      <c r="Y70" s="120">
        <v>2140.188637623</v>
      </c>
      <c r="Z70" s="120">
        <v>759.02761007633342</v>
      </c>
      <c r="AA70" s="120">
        <v>1312.6457672303331</v>
      </c>
      <c r="AB70" s="120">
        <v>4352.0146398056668</v>
      </c>
      <c r="AC70" s="100">
        <v>9315.7892145009992</v>
      </c>
      <c r="AD70" s="100">
        <v>13828.332487714333</v>
      </c>
      <c r="AE70" s="120">
        <v>3952.1570687413332</v>
      </c>
      <c r="AF70" s="120">
        <v>4811.7164019343336</v>
      </c>
      <c r="AG70" s="120">
        <v>842.13836123633337</v>
      </c>
      <c r="AH70" s="120">
        <v>353.509957606</v>
      </c>
      <c r="AI70" s="120">
        <v>483.14123897099995</v>
      </c>
      <c r="AJ70" s="120">
        <v>221.29004606866667</v>
      </c>
      <c r="AK70" s="120">
        <v>2860.6866968583331</v>
      </c>
      <c r="AL70" s="120">
        <v>303.69271629833332</v>
      </c>
      <c r="AM70" s="100">
        <v>1071.8589175213333</v>
      </c>
      <c r="AN70" s="100">
        <v>265514.26594151102</v>
      </c>
      <c r="AO70" s="100">
        <v>1289.46840679</v>
      </c>
      <c r="AP70" s="100">
        <v>60260.019228928002</v>
      </c>
      <c r="AQ70" s="120">
        <v>16584.656043846</v>
      </c>
      <c r="AR70" s="120">
        <v>16386.658045695</v>
      </c>
      <c r="AS70" s="120">
        <v>2419.0233009510002</v>
      </c>
      <c r="AT70" s="120">
        <v>980.92263644600007</v>
      </c>
      <c r="AU70" s="120">
        <v>23888.75920199</v>
      </c>
      <c r="AV70" s="100">
        <v>44717.819746307003</v>
      </c>
      <c r="AW70" s="100">
        <v>140582.05463049797</v>
      </c>
      <c r="AX70" s="120">
        <v>38616.866400170999</v>
      </c>
      <c r="AY70" s="120">
        <v>44776.925424278001</v>
      </c>
      <c r="AZ70" s="120">
        <v>17853.222234563</v>
      </c>
      <c r="BA70" s="120">
        <v>2683.8219735100001</v>
      </c>
      <c r="BB70" s="120">
        <v>2588.2348952089997</v>
      </c>
      <c r="BC70" s="120">
        <v>1897.530506735</v>
      </c>
      <c r="BD70" s="120">
        <v>28809.447913878001</v>
      </c>
      <c r="BE70" s="120">
        <v>3356.0052821540003</v>
      </c>
      <c r="BF70" s="100">
        <v>18664.903928988002</v>
      </c>
    </row>
    <row r="71" spans="1:58" x14ac:dyDescent="0.25">
      <c r="A71" s="37" t="s">
        <v>199</v>
      </c>
      <c r="B71" s="59">
        <v>33951.270801777995</v>
      </c>
      <c r="C71" s="74">
        <v>201.88251221799999</v>
      </c>
      <c r="D71" s="74">
        <v>10132.359887221</v>
      </c>
      <c r="E71" s="60">
        <v>1582.5857162289999</v>
      </c>
      <c r="F71" s="61">
        <v>2035.624531035</v>
      </c>
      <c r="G71" s="61">
        <v>758.85637249800004</v>
      </c>
      <c r="H71" s="61">
        <v>1288.052548786</v>
      </c>
      <c r="I71" s="62">
        <v>4467.2407186729997</v>
      </c>
      <c r="J71" s="74">
        <v>9186.8085606299992</v>
      </c>
      <c r="K71" s="74">
        <v>13494.123226244001</v>
      </c>
      <c r="L71" s="60">
        <v>3935.117594453</v>
      </c>
      <c r="M71" s="61">
        <v>4782.7773355279996</v>
      </c>
      <c r="N71" s="61">
        <v>747.606956545</v>
      </c>
      <c r="O71" s="61">
        <v>295.95226939999998</v>
      </c>
      <c r="P71" s="61">
        <v>498.82558022799998</v>
      </c>
      <c r="Q71" s="61">
        <v>208.69181692999999</v>
      </c>
      <c r="R71" s="61">
        <v>2772.2394292939998</v>
      </c>
      <c r="S71" s="63">
        <v>252.91224386600001</v>
      </c>
      <c r="T71" s="162">
        <v>936.09661546500001</v>
      </c>
      <c r="U71" s="52">
        <v>34355.551009524999</v>
      </c>
      <c r="V71" s="52">
        <v>182.70840942933333</v>
      </c>
      <c r="W71" s="52">
        <v>9995.5597560480001</v>
      </c>
      <c r="X71" s="121">
        <v>1581.1151649236665</v>
      </c>
      <c r="Y71" s="121">
        <v>2088.941491908</v>
      </c>
      <c r="Z71" s="121">
        <v>728.51865031433329</v>
      </c>
      <c r="AA71" s="121">
        <v>1262.3243528753335</v>
      </c>
      <c r="AB71" s="121">
        <v>4334.6600960266669</v>
      </c>
      <c r="AC71" s="52">
        <v>9189.3983466080008</v>
      </c>
      <c r="AD71" s="52">
        <v>13952.576945880666</v>
      </c>
      <c r="AE71" s="121">
        <v>4072.7245151419997</v>
      </c>
      <c r="AF71" s="121">
        <v>4893.5885658416664</v>
      </c>
      <c r="AG71" s="121">
        <v>838.41361235466672</v>
      </c>
      <c r="AH71" s="121">
        <v>306.36958550333333</v>
      </c>
      <c r="AI71" s="121">
        <v>523.31243182666674</v>
      </c>
      <c r="AJ71" s="121">
        <v>206.64087067299999</v>
      </c>
      <c r="AK71" s="121">
        <v>2818.6993511136666</v>
      </c>
      <c r="AL71" s="121">
        <v>292.82801342566671</v>
      </c>
      <c r="AM71" s="52">
        <v>1035.3075515590001</v>
      </c>
      <c r="AN71" s="53">
        <v>264511.23428746604</v>
      </c>
      <c r="AO71" s="53">
        <v>917.09036116499999</v>
      </c>
      <c r="AP71" s="53">
        <v>61642.112043763002</v>
      </c>
      <c r="AQ71" s="122">
        <v>16874.407184282001</v>
      </c>
      <c r="AR71" s="122">
        <v>16471.959200359001</v>
      </c>
      <c r="AS71" s="122">
        <v>2724.9827087260001</v>
      </c>
      <c r="AT71" s="122">
        <v>975.66883218699991</v>
      </c>
      <c r="AU71" s="122">
        <v>24595.094118208999</v>
      </c>
      <c r="AV71" s="53">
        <v>44442.706487598</v>
      </c>
      <c r="AW71" s="53">
        <v>138878.94183793699</v>
      </c>
      <c r="AX71" s="122">
        <v>39666.164587337</v>
      </c>
      <c r="AY71" s="122">
        <v>44526.695570624004</v>
      </c>
      <c r="AZ71" s="122">
        <v>17262.929968802</v>
      </c>
      <c r="BA71" s="122">
        <v>2507.6877194449999</v>
      </c>
      <c r="BB71" s="122">
        <v>2987.8182810830003</v>
      </c>
      <c r="BC71" s="122">
        <v>2130.5318572140004</v>
      </c>
      <c r="BD71" s="122">
        <v>26802.485720429999</v>
      </c>
      <c r="BE71" s="122">
        <v>2994.6281330020001</v>
      </c>
      <c r="BF71" s="53">
        <v>18630.383557002999</v>
      </c>
    </row>
    <row r="72" spans="1:58" x14ac:dyDescent="0.25">
      <c r="A72" s="37" t="s">
        <v>200</v>
      </c>
      <c r="B72" s="59">
        <v>37312.047994412002</v>
      </c>
      <c r="C72" s="74">
        <v>181.935593393</v>
      </c>
      <c r="D72" s="74">
        <v>10615.048427524</v>
      </c>
      <c r="E72" s="60">
        <v>1597.164909743</v>
      </c>
      <c r="F72" s="61">
        <v>2038.858733796</v>
      </c>
      <c r="G72" s="61">
        <v>830.87240828400002</v>
      </c>
      <c r="H72" s="61">
        <v>1172.706169351</v>
      </c>
      <c r="I72" s="62">
        <v>4975.4462063499996</v>
      </c>
      <c r="J72" s="74">
        <v>10448.523090391</v>
      </c>
      <c r="K72" s="74">
        <v>15008.373415697</v>
      </c>
      <c r="L72" s="60">
        <v>4355.0432510190003</v>
      </c>
      <c r="M72" s="61">
        <v>5064.8008796399999</v>
      </c>
      <c r="N72" s="61">
        <v>782.86164527799997</v>
      </c>
      <c r="O72" s="61">
        <v>379.126542207</v>
      </c>
      <c r="P72" s="61">
        <v>599.34314813100002</v>
      </c>
      <c r="Q72" s="61">
        <v>208.23178844899999</v>
      </c>
      <c r="R72" s="61">
        <v>3345.898531499</v>
      </c>
      <c r="S72" s="63">
        <v>273.067629474</v>
      </c>
      <c r="T72" s="162">
        <v>1058.167467407</v>
      </c>
      <c r="U72" s="52">
        <v>36707.256392752672</v>
      </c>
      <c r="V72" s="52">
        <v>178.36638843466667</v>
      </c>
      <c r="W72" s="52">
        <v>10430.162077025667</v>
      </c>
      <c r="X72" s="121">
        <v>1588.3086245776667</v>
      </c>
      <c r="Y72" s="121">
        <v>2116.7939092153333</v>
      </c>
      <c r="Z72" s="121">
        <v>774.39042704799988</v>
      </c>
      <c r="AA72" s="121">
        <v>1175.4757521313334</v>
      </c>
      <c r="AB72" s="121">
        <v>4775.1933640533325</v>
      </c>
      <c r="AC72" s="52">
        <v>9654.2309643796671</v>
      </c>
      <c r="AD72" s="52">
        <v>15353.730336072666</v>
      </c>
      <c r="AE72" s="121">
        <v>4638.9257680483342</v>
      </c>
      <c r="AF72" s="121">
        <v>5201.2192952253326</v>
      </c>
      <c r="AG72" s="121">
        <v>885.7280573456668</v>
      </c>
      <c r="AH72" s="121">
        <v>351.95355408866664</v>
      </c>
      <c r="AI72" s="121">
        <v>585.50562529799993</v>
      </c>
      <c r="AJ72" s="121">
        <v>238.02791454699999</v>
      </c>
      <c r="AK72" s="121">
        <v>3158.0731517713334</v>
      </c>
      <c r="AL72" s="121">
        <v>294.29696974833331</v>
      </c>
      <c r="AM72" s="52">
        <v>1090.7666268400001</v>
      </c>
      <c r="AN72" s="53">
        <v>277206.941264141</v>
      </c>
      <c r="AO72" s="53">
        <v>1056.8091588070001</v>
      </c>
      <c r="AP72" s="53">
        <v>62886.211420695996</v>
      </c>
      <c r="AQ72" s="122">
        <v>16629.64456615</v>
      </c>
      <c r="AR72" s="122">
        <v>16649.695892741998</v>
      </c>
      <c r="AS72" s="122">
        <v>2660.3734352189999</v>
      </c>
      <c r="AT72" s="122">
        <v>796.77615627299997</v>
      </c>
      <c r="AU72" s="122">
        <v>26149.721370312</v>
      </c>
      <c r="AV72" s="53">
        <v>47485.931517304998</v>
      </c>
      <c r="AW72" s="53">
        <v>146215.798943353</v>
      </c>
      <c r="AX72" s="122">
        <v>44240.616660161002</v>
      </c>
      <c r="AY72" s="122">
        <v>44968.535802498998</v>
      </c>
      <c r="AZ72" s="122">
        <v>17483.312981677998</v>
      </c>
      <c r="BA72" s="122">
        <v>2641.2875270250001</v>
      </c>
      <c r="BB72" s="122">
        <v>3410.084514271</v>
      </c>
      <c r="BC72" s="122">
        <v>2086.9646979720001</v>
      </c>
      <c r="BD72" s="122">
        <v>28097.597313125003</v>
      </c>
      <c r="BE72" s="122">
        <v>3287.3994466220001</v>
      </c>
      <c r="BF72" s="53">
        <v>19562.19022398</v>
      </c>
    </row>
    <row r="73" spans="1:58" x14ac:dyDescent="0.25">
      <c r="A73" s="37" t="s">
        <v>201</v>
      </c>
      <c r="B73" s="59">
        <v>37710.282316376004</v>
      </c>
      <c r="C73" s="74">
        <v>167.343374813</v>
      </c>
      <c r="D73" s="74">
        <v>10503.332594285001</v>
      </c>
      <c r="E73" s="60">
        <v>1597.1683199510001</v>
      </c>
      <c r="F73" s="61">
        <v>2110.319423509</v>
      </c>
      <c r="G73" s="61">
        <v>794.10657588399999</v>
      </c>
      <c r="H73" s="61">
        <v>1134.102889239</v>
      </c>
      <c r="I73" s="62">
        <v>4867.6353857020003</v>
      </c>
      <c r="J73" s="74">
        <v>10232.605096753001</v>
      </c>
      <c r="K73" s="74">
        <v>15621.672169898</v>
      </c>
      <c r="L73" s="60">
        <v>4789.9471410530005</v>
      </c>
      <c r="M73" s="61">
        <v>5373.4180926190002</v>
      </c>
      <c r="N73" s="61">
        <v>766.45068676899996</v>
      </c>
      <c r="O73" s="61">
        <v>376.781772762</v>
      </c>
      <c r="P73" s="61">
        <v>552.07136548300002</v>
      </c>
      <c r="Q73" s="61">
        <v>188.56856508999999</v>
      </c>
      <c r="R73" s="61">
        <v>3319.1229981279998</v>
      </c>
      <c r="S73" s="63">
        <v>255.31154799399999</v>
      </c>
      <c r="T73" s="162">
        <v>1185.3290806269999</v>
      </c>
      <c r="U73" s="52">
        <v>37997.175385185663</v>
      </c>
      <c r="V73" s="52">
        <v>180.39112533833335</v>
      </c>
      <c r="W73" s="52">
        <v>10549.698607053999</v>
      </c>
      <c r="X73" s="121">
        <v>1542.3390776429999</v>
      </c>
      <c r="Y73" s="121">
        <v>2133.9551116500002</v>
      </c>
      <c r="Z73" s="121">
        <v>835.01768418766653</v>
      </c>
      <c r="AA73" s="121">
        <v>1167.1154835853333</v>
      </c>
      <c r="AB73" s="121">
        <v>4871.2712499879999</v>
      </c>
      <c r="AC73" s="52">
        <v>10297.803872419667</v>
      </c>
      <c r="AD73" s="52">
        <v>15761.398757322331</v>
      </c>
      <c r="AE73" s="121">
        <v>4726.9464153003328</v>
      </c>
      <c r="AF73" s="121">
        <v>5425.2750982643329</v>
      </c>
      <c r="AG73" s="121">
        <v>845.89033431733333</v>
      </c>
      <c r="AH73" s="121">
        <v>401.5827995423333</v>
      </c>
      <c r="AI73" s="121">
        <v>581.38535772900002</v>
      </c>
      <c r="AJ73" s="121">
        <v>231.70054730966669</v>
      </c>
      <c r="AK73" s="121">
        <v>3252.0075285919997</v>
      </c>
      <c r="AL73" s="121">
        <v>296.6106762673333</v>
      </c>
      <c r="AM73" s="52">
        <v>1207.8830230513333</v>
      </c>
      <c r="AN73" s="53">
        <v>276742.70731950505</v>
      </c>
      <c r="AO73" s="53">
        <v>1026.420423221</v>
      </c>
      <c r="AP73" s="53">
        <v>60633.498863159999</v>
      </c>
      <c r="AQ73" s="122">
        <v>16170.770744673</v>
      </c>
      <c r="AR73" s="122">
        <v>16408.277188800999</v>
      </c>
      <c r="AS73" s="122">
        <v>2630.341379512</v>
      </c>
      <c r="AT73" s="122">
        <v>769.24385318400005</v>
      </c>
      <c r="AU73" s="122">
        <v>24654.865696990004</v>
      </c>
      <c r="AV73" s="53">
        <v>47311.606610957999</v>
      </c>
      <c r="AW73" s="53">
        <v>146228.20806922499</v>
      </c>
      <c r="AX73" s="122">
        <v>45307.513813801997</v>
      </c>
      <c r="AY73" s="122">
        <v>44523.320898792997</v>
      </c>
      <c r="AZ73" s="122">
        <v>17141.848729582001</v>
      </c>
      <c r="BA73" s="122">
        <v>2731.2869468109998</v>
      </c>
      <c r="BB73" s="122">
        <v>2959.5463461190002</v>
      </c>
      <c r="BC73" s="122">
        <v>1645.4970208860002</v>
      </c>
      <c r="BD73" s="122">
        <v>28043.005594988997</v>
      </c>
      <c r="BE73" s="122">
        <v>3876.188718243</v>
      </c>
      <c r="BF73" s="53">
        <v>21542.973352941</v>
      </c>
    </row>
    <row r="74" spans="1:58" s="106" customFormat="1" x14ac:dyDescent="0.25">
      <c r="A74" s="98" t="s">
        <v>202</v>
      </c>
      <c r="B74" s="99">
        <v>38274.940831330998</v>
      </c>
      <c r="C74" s="100">
        <v>228.84173311500001</v>
      </c>
      <c r="D74" s="100">
        <v>10496.296801068998</v>
      </c>
      <c r="E74" s="101">
        <v>1468.01914225</v>
      </c>
      <c r="F74" s="102">
        <v>2131.2790920929997</v>
      </c>
      <c r="G74" s="102">
        <v>840.08248097199998</v>
      </c>
      <c r="H74" s="102">
        <v>1104.8577109370001</v>
      </c>
      <c r="I74" s="103">
        <v>4952.0583748170002</v>
      </c>
      <c r="J74" s="100">
        <v>10563.844532616</v>
      </c>
      <c r="K74" s="100">
        <v>15734.651503797999</v>
      </c>
      <c r="L74" s="101">
        <v>4385.4864852159999</v>
      </c>
      <c r="M74" s="102">
        <v>5389.0139883849997</v>
      </c>
      <c r="N74" s="102">
        <v>880.24644982899997</v>
      </c>
      <c r="O74" s="102">
        <v>360.429248191</v>
      </c>
      <c r="P74" s="102">
        <v>596.67287111400003</v>
      </c>
      <c r="Q74" s="102">
        <v>205.524239042</v>
      </c>
      <c r="R74" s="102">
        <v>3624.4100058230001</v>
      </c>
      <c r="S74" s="104">
        <v>292.86821619800003</v>
      </c>
      <c r="T74" s="163">
        <v>1251.306260733</v>
      </c>
      <c r="U74" s="100">
        <v>38413.441709871331</v>
      </c>
      <c r="V74" s="100">
        <v>203.4025029543333</v>
      </c>
      <c r="W74" s="100">
        <v>10401.216127888334</v>
      </c>
      <c r="X74" s="120">
        <v>1480.4312299433332</v>
      </c>
      <c r="Y74" s="120">
        <v>2176.9261155586664</v>
      </c>
      <c r="Z74" s="120">
        <v>833.85423285699983</v>
      </c>
      <c r="AA74" s="120">
        <v>1120.1330099723334</v>
      </c>
      <c r="AB74" s="120">
        <v>4789.8715395569998</v>
      </c>
      <c r="AC74" s="100">
        <v>10334.812773284999</v>
      </c>
      <c r="AD74" s="100">
        <v>16125.740315671001</v>
      </c>
      <c r="AE74" s="120">
        <v>4695.6197743313332</v>
      </c>
      <c r="AF74" s="120">
        <v>5450.3971100476665</v>
      </c>
      <c r="AG74" s="120">
        <v>906.38163328733333</v>
      </c>
      <c r="AH74" s="120">
        <v>371.33365663800004</v>
      </c>
      <c r="AI74" s="120">
        <v>588.46702335566658</v>
      </c>
      <c r="AJ74" s="120">
        <v>223.49799181466665</v>
      </c>
      <c r="AK74" s="120">
        <v>3567.2314531699999</v>
      </c>
      <c r="AL74" s="120">
        <v>322.81167302633332</v>
      </c>
      <c r="AM74" s="100">
        <v>1348.2699900726668</v>
      </c>
      <c r="AN74" s="100">
        <v>268412.03315299703</v>
      </c>
      <c r="AO74" s="100">
        <v>1126.531485518</v>
      </c>
      <c r="AP74" s="100">
        <v>57387.004754588997</v>
      </c>
      <c r="AQ74" s="120">
        <v>15369.619834552999</v>
      </c>
      <c r="AR74" s="120">
        <v>15995.200082767</v>
      </c>
      <c r="AS74" s="120">
        <v>2349.0293301500001</v>
      </c>
      <c r="AT74" s="120">
        <v>966.93593111000007</v>
      </c>
      <c r="AU74" s="120">
        <v>22706.219576009</v>
      </c>
      <c r="AV74" s="100">
        <v>44396.514415266</v>
      </c>
      <c r="AW74" s="100">
        <v>142765.402082074</v>
      </c>
      <c r="AX74" s="120">
        <v>43134.700821867998</v>
      </c>
      <c r="AY74" s="120">
        <v>41971.055639134996</v>
      </c>
      <c r="AZ74" s="120">
        <v>18247.293509395</v>
      </c>
      <c r="BA74" s="120">
        <v>2644.7327288859997</v>
      </c>
      <c r="BB74" s="120">
        <v>3069.8908787609998</v>
      </c>
      <c r="BC74" s="120">
        <v>1583.9169774900001</v>
      </c>
      <c r="BD74" s="120">
        <v>28123.219385212</v>
      </c>
      <c r="BE74" s="120">
        <v>3990.5921413269998</v>
      </c>
      <c r="BF74" s="100">
        <v>22736.580415550001</v>
      </c>
    </row>
    <row r="75" spans="1:58" x14ac:dyDescent="0.25">
      <c r="A75" s="37" t="s">
        <v>203</v>
      </c>
      <c r="B75" s="59">
        <v>39120.125307652001</v>
      </c>
      <c r="C75" s="74">
        <v>232.12589250600001</v>
      </c>
      <c r="D75" s="74">
        <v>10531.000663272</v>
      </c>
      <c r="E75" s="60">
        <v>1552.8468625610001</v>
      </c>
      <c r="F75" s="61">
        <v>2073.258839699</v>
      </c>
      <c r="G75" s="61">
        <v>835.16526526500002</v>
      </c>
      <c r="H75" s="61">
        <v>1026.8380275740001</v>
      </c>
      <c r="I75" s="62">
        <v>5042.8916681729997</v>
      </c>
      <c r="J75" s="74">
        <v>10588.643223864001</v>
      </c>
      <c r="K75" s="74">
        <v>16494.710379639</v>
      </c>
      <c r="L75" s="60">
        <v>4764.9910985939996</v>
      </c>
      <c r="M75" s="61">
        <v>5580.3173615149999</v>
      </c>
      <c r="N75" s="61">
        <v>878.09952618199998</v>
      </c>
      <c r="O75" s="61">
        <v>331.62655136699999</v>
      </c>
      <c r="P75" s="61">
        <v>627.86392409600001</v>
      </c>
      <c r="Q75" s="61">
        <v>213.53579204799999</v>
      </c>
      <c r="R75" s="61">
        <v>3830.9585160329998</v>
      </c>
      <c r="S75" s="63">
        <v>267.31760980400003</v>
      </c>
      <c r="T75" s="162">
        <v>1273.645148371</v>
      </c>
      <c r="U75" s="52">
        <v>39234.183766620001</v>
      </c>
      <c r="V75" s="52">
        <v>234.65398360733332</v>
      </c>
      <c r="W75" s="52">
        <v>10434.142327643001</v>
      </c>
      <c r="X75" s="121">
        <v>1527.2528948489999</v>
      </c>
      <c r="Y75" s="121">
        <v>2110.3357713656665</v>
      </c>
      <c r="Z75" s="121">
        <v>808.28019881499995</v>
      </c>
      <c r="AA75" s="121">
        <v>1034.7726846810001</v>
      </c>
      <c r="AB75" s="121">
        <v>4953.5007779323332</v>
      </c>
      <c r="AC75" s="52">
        <v>10239.112454485336</v>
      </c>
      <c r="AD75" s="52">
        <v>16864.195329880331</v>
      </c>
      <c r="AE75" s="121">
        <v>4870.9003830949996</v>
      </c>
      <c r="AF75" s="121">
        <v>5629.9692896656661</v>
      </c>
      <c r="AG75" s="121">
        <v>963.14306028033332</v>
      </c>
      <c r="AH75" s="121">
        <v>358.17010564900005</v>
      </c>
      <c r="AI75" s="121">
        <v>639.2639550826666</v>
      </c>
      <c r="AJ75" s="121">
        <v>229.75815626766666</v>
      </c>
      <c r="AK75" s="121">
        <v>3842.3641893806666</v>
      </c>
      <c r="AL75" s="121">
        <v>330.62619045933337</v>
      </c>
      <c r="AM75" s="52">
        <v>1462.0796710040001</v>
      </c>
      <c r="AN75" s="53">
        <v>278202.97558666702</v>
      </c>
      <c r="AO75" s="53">
        <v>1194.2180883390001</v>
      </c>
      <c r="AP75" s="53">
        <v>59274.356172282001</v>
      </c>
      <c r="AQ75" s="122">
        <v>15391.277343554</v>
      </c>
      <c r="AR75" s="122">
        <v>15340.422897022001</v>
      </c>
      <c r="AS75" s="122">
        <v>2466.5507741679999</v>
      </c>
      <c r="AT75" s="122">
        <v>1221.1132096050001</v>
      </c>
      <c r="AU75" s="122">
        <v>24854.991947933002</v>
      </c>
      <c r="AV75" s="53">
        <v>42475.011026667999</v>
      </c>
      <c r="AW75" s="53">
        <v>151654.903052184</v>
      </c>
      <c r="AX75" s="122">
        <v>45664.803492817999</v>
      </c>
      <c r="AY75" s="122">
        <v>43861.161252784994</v>
      </c>
      <c r="AZ75" s="122">
        <v>20454.380619819</v>
      </c>
      <c r="BA75" s="122">
        <v>2312.4865363629997</v>
      </c>
      <c r="BB75" s="122">
        <v>3114.5086962629998</v>
      </c>
      <c r="BC75" s="122">
        <v>1695.6418961069999</v>
      </c>
      <c r="BD75" s="122">
        <v>30250.170605103005</v>
      </c>
      <c r="BE75" s="122">
        <v>4301.7499529259994</v>
      </c>
      <c r="BF75" s="53">
        <v>23604.487247194003</v>
      </c>
    </row>
    <row r="76" spans="1:58" x14ac:dyDescent="0.25">
      <c r="A76" s="37" t="s">
        <v>204</v>
      </c>
      <c r="B76" s="59">
        <v>40917.858666344</v>
      </c>
      <c r="C76" s="74">
        <v>269.301407934</v>
      </c>
      <c r="D76" s="74">
        <v>10793.823542823</v>
      </c>
      <c r="E76" s="60">
        <v>1540.593764946</v>
      </c>
      <c r="F76" s="61">
        <v>2053.5861740179998</v>
      </c>
      <c r="G76" s="61">
        <v>893.75107027000001</v>
      </c>
      <c r="H76" s="61">
        <v>1044.274581827</v>
      </c>
      <c r="I76" s="62">
        <v>5261.6179517620003</v>
      </c>
      <c r="J76" s="74">
        <v>10875.352554214</v>
      </c>
      <c r="K76" s="74">
        <v>17789.022716493</v>
      </c>
      <c r="L76" s="60">
        <v>5327.570992985</v>
      </c>
      <c r="M76" s="61">
        <v>5866.9228436670001</v>
      </c>
      <c r="N76" s="61">
        <v>975.51819996799998</v>
      </c>
      <c r="O76" s="61">
        <v>355.79004848199997</v>
      </c>
      <c r="P76" s="61">
        <v>593.52909731099999</v>
      </c>
      <c r="Q76" s="61">
        <v>231.87925463299999</v>
      </c>
      <c r="R76" s="61">
        <v>4077.3685890229999</v>
      </c>
      <c r="S76" s="63">
        <v>360.44369042400001</v>
      </c>
      <c r="T76" s="162">
        <v>1190.35844488</v>
      </c>
      <c r="U76" s="52">
        <v>40643.453572358667</v>
      </c>
      <c r="V76" s="52">
        <v>262.06742370966668</v>
      </c>
      <c r="W76" s="52">
        <v>10719.550071168333</v>
      </c>
      <c r="X76" s="121">
        <v>1542.52311588</v>
      </c>
      <c r="Y76" s="121">
        <v>2099.6356310653337</v>
      </c>
      <c r="Z76" s="121">
        <v>857.62438223966672</v>
      </c>
      <c r="AA76" s="121">
        <v>1027.1575509536667</v>
      </c>
      <c r="AB76" s="121">
        <v>5192.6093910296668</v>
      </c>
      <c r="AC76" s="52">
        <v>10516.670232285667</v>
      </c>
      <c r="AD76" s="52">
        <v>17792.996106916664</v>
      </c>
      <c r="AE76" s="121">
        <v>5262.9570300570003</v>
      </c>
      <c r="AF76" s="121">
        <v>5894.002549619333</v>
      </c>
      <c r="AG76" s="121">
        <v>1025.9508141733334</v>
      </c>
      <c r="AH76" s="121">
        <v>362.87491075633329</v>
      </c>
      <c r="AI76" s="121">
        <v>610.10264413233335</v>
      </c>
      <c r="AJ76" s="121">
        <v>233.499611595</v>
      </c>
      <c r="AK76" s="121">
        <v>4046.7157331663329</v>
      </c>
      <c r="AL76" s="121">
        <v>356.89281341700001</v>
      </c>
      <c r="AM76" s="52">
        <v>1352.1697382783334</v>
      </c>
      <c r="AN76" s="53">
        <v>294389.68075806496</v>
      </c>
      <c r="AO76" s="53">
        <v>1421.346031823</v>
      </c>
      <c r="AP76" s="53">
        <v>63112.866081175001</v>
      </c>
      <c r="AQ76" s="122">
        <v>16218.134160010999</v>
      </c>
      <c r="AR76" s="122">
        <v>15790.551788830999</v>
      </c>
      <c r="AS76" s="122">
        <v>2802.7390861909998</v>
      </c>
      <c r="AT76" s="122">
        <v>1398.791201</v>
      </c>
      <c r="AU76" s="122">
        <v>26902.649845142001</v>
      </c>
      <c r="AV76" s="53">
        <v>43823.070460800001</v>
      </c>
      <c r="AW76" s="53">
        <v>161769.021177994</v>
      </c>
      <c r="AX76" s="122">
        <v>48494.986369888997</v>
      </c>
      <c r="AY76" s="122">
        <v>46099.993290022001</v>
      </c>
      <c r="AZ76" s="122">
        <v>23582.310156020998</v>
      </c>
      <c r="BA76" s="122">
        <v>2165.706520916</v>
      </c>
      <c r="BB76" s="122">
        <v>2733.582938087</v>
      </c>
      <c r="BC76" s="122">
        <v>1673.1872758539998</v>
      </c>
      <c r="BD76" s="122">
        <v>31902.010616098996</v>
      </c>
      <c r="BE76" s="122">
        <v>5117.2440111059996</v>
      </c>
      <c r="BF76" s="53">
        <v>24263.377006273</v>
      </c>
    </row>
    <row r="77" spans="1:58" x14ac:dyDescent="0.25">
      <c r="A77" s="37" t="s">
        <v>205</v>
      </c>
      <c r="B77" s="59">
        <v>41347.290912216995</v>
      </c>
      <c r="C77" s="74">
        <v>244.72591814800001</v>
      </c>
      <c r="D77" s="74">
        <v>10743.569698718</v>
      </c>
      <c r="E77" s="60">
        <v>1665.2506771129999</v>
      </c>
      <c r="F77" s="61">
        <v>1973.6681488229999</v>
      </c>
      <c r="G77" s="61">
        <v>910.40604529100005</v>
      </c>
      <c r="H77" s="61">
        <v>879.17650372599996</v>
      </c>
      <c r="I77" s="62">
        <v>5315.0683237650001</v>
      </c>
      <c r="J77" s="74">
        <v>11612.822428283</v>
      </c>
      <c r="K77" s="74">
        <v>17499.087185040997</v>
      </c>
      <c r="L77" s="60">
        <v>4926.607095411</v>
      </c>
      <c r="M77" s="61">
        <v>6230.6134076340004</v>
      </c>
      <c r="N77" s="61">
        <v>737.44005165399994</v>
      </c>
      <c r="O77" s="61">
        <v>348.42331971499999</v>
      </c>
      <c r="P77" s="61">
        <v>597.81347525800004</v>
      </c>
      <c r="Q77" s="61">
        <v>185.94363208799999</v>
      </c>
      <c r="R77" s="61">
        <v>4101.1834093449997</v>
      </c>
      <c r="S77" s="63">
        <v>371.06279393599999</v>
      </c>
      <c r="T77" s="162">
        <v>1247.0856820270001</v>
      </c>
      <c r="U77" s="52">
        <v>42332.175546427665</v>
      </c>
      <c r="V77" s="52">
        <v>246.15161074733336</v>
      </c>
      <c r="W77" s="52">
        <v>10880.194628821999</v>
      </c>
      <c r="X77" s="121">
        <v>1606.4125395173335</v>
      </c>
      <c r="Y77" s="121">
        <v>2074.584950205</v>
      </c>
      <c r="Z77" s="121">
        <v>895.70537677566665</v>
      </c>
      <c r="AA77" s="121">
        <v>967.39896807300011</v>
      </c>
      <c r="AB77" s="121">
        <v>5336.0927942509998</v>
      </c>
      <c r="AC77" s="52">
        <v>11402.000776134999</v>
      </c>
      <c r="AD77" s="52">
        <v>18448.332855819666</v>
      </c>
      <c r="AE77" s="121">
        <v>5483.2005350246664</v>
      </c>
      <c r="AF77" s="121">
        <v>6428.1283425063339</v>
      </c>
      <c r="AG77" s="121">
        <v>904.98719346433336</v>
      </c>
      <c r="AH77" s="121">
        <v>366.45021701499996</v>
      </c>
      <c r="AI77" s="121">
        <v>593.53696087533342</v>
      </c>
      <c r="AJ77" s="121">
        <v>232.82891422499998</v>
      </c>
      <c r="AK77" s="121">
        <v>4058.5410763660002</v>
      </c>
      <c r="AL77" s="121">
        <v>380.65961634299998</v>
      </c>
      <c r="AM77" s="52">
        <v>1355.4956749036667</v>
      </c>
      <c r="AN77" s="53">
        <v>292848.69705428602</v>
      </c>
      <c r="AO77" s="53">
        <v>1376.549807292</v>
      </c>
      <c r="AP77" s="53">
        <v>63318.386366712002</v>
      </c>
      <c r="AQ77" s="122">
        <v>16428.353218748001</v>
      </c>
      <c r="AR77" s="122">
        <v>15799.748707516999</v>
      </c>
      <c r="AS77" s="122">
        <v>2699.0438932920001</v>
      </c>
      <c r="AT77" s="122">
        <v>1205.739560166</v>
      </c>
      <c r="AU77" s="122">
        <v>27185.500986989002</v>
      </c>
      <c r="AV77" s="53">
        <v>45161.727378030002</v>
      </c>
      <c r="AW77" s="53">
        <v>160386.82422112898</v>
      </c>
      <c r="AX77" s="122">
        <v>49112.816864363995</v>
      </c>
      <c r="AY77" s="122">
        <v>49062.173075637998</v>
      </c>
      <c r="AZ77" s="122">
        <v>18598.622058417001</v>
      </c>
      <c r="BA77" s="122">
        <v>2251.2958794819997</v>
      </c>
      <c r="BB77" s="122">
        <v>2506.4927909890002</v>
      </c>
      <c r="BC77" s="122">
        <v>1677.006739984</v>
      </c>
      <c r="BD77" s="122">
        <v>32473.338223786999</v>
      </c>
      <c r="BE77" s="122">
        <v>4705.0785884679999</v>
      </c>
      <c r="BF77" s="53">
        <v>22605.209281123</v>
      </c>
    </row>
    <row r="78" spans="1:58" s="106" customFormat="1" x14ac:dyDescent="0.25">
      <c r="A78" s="98" t="s">
        <v>206</v>
      </c>
      <c r="B78" s="99">
        <v>43601.994648599997</v>
      </c>
      <c r="C78" s="100">
        <v>298.72951189000003</v>
      </c>
      <c r="D78" s="100">
        <v>11708.919506896</v>
      </c>
      <c r="E78" s="101">
        <v>1651.633020833</v>
      </c>
      <c r="F78" s="102">
        <v>2182.583257448</v>
      </c>
      <c r="G78" s="102">
        <v>934.80958102</v>
      </c>
      <c r="H78" s="102">
        <v>1695.1156009629999</v>
      </c>
      <c r="I78" s="103">
        <v>5244.778046632</v>
      </c>
      <c r="J78" s="100">
        <v>12320.094312767</v>
      </c>
      <c r="K78" s="100">
        <v>17971.103577852002</v>
      </c>
      <c r="L78" s="101">
        <v>5149.0004470510003</v>
      </c>
      <c r="M78" s="102">
        <v>6014.2744281499999</v>
      </c>
      <c r="N78" s="102">
        <v>931.81959172300003</v>
      </c>
      <c r="O78" s="102">
        <v>403.24185677499997</v>
      </c>
      <c r="P78" s="102">
        <v>643.46555611300005</v>
      </c>
      <c r="Q78" s="102">
        <v>219.45371631500001</v>
      </c>
      <c r="R78" s="102">
        <v>4281.555104307</v>
      </c>
      <c r="S78" s="104">
        <v>328.29287741799999</v>
      </c>
      <c r="T78" s="163">
        <v>1303.147739195</v>
      </c>
      <c r="U78" s="100">
        <v>42803.426205967997</v>
      </c>
      <c r="V78" s="100">
        <v>243.65968069133336</v>
      </c>
      <c r="W78" s="100">
        <v>11089.137107244998</v>
      </c>
      <c r="X78" s="120">
        <v>1662.2408783479998</v>
      </c>
      <c r="Y78" s="120">
        <v>2207.5645479523332</v>
      </c>
      <c r="Z78" s="120">
        <v>918.05194051766682</v>
      </c>
      <c r="AA78" s="120">
        <v>1067.5543912366668</v>
      </c>
      <c r="AB78" s="120">
        <v>5233.725349190333</v>
      </c>
      <c r="AC78" s="100">
        <v>11735.696484455999</v>
      </c>
      <c r="AD78" s="100">
        <v>18330.725522008001</v>
      </c>
      <c r="AE78" s="120">
        <v>5251.6814970920004</v>
      </c>
      <c r="AF78" s="120">
        <v>6246.681838952999</v>
      </c>
      <c r="AG78" s="120">
        <v>948.88050313333326</v>
      </c>
      <c r="AH78" s="120">
        <v>392.30664250833337</v>
      </c>
      <c r="AI78" s="120">
        <v>633.33856113966669</v>
      </c>
      <c r="AJ78" s="120">
        <v>231.90494665766667</v>
      </c>
      <c r="AK78" s="120">
        <v>4261.6172420163339</v>
      </c>
      <c r="AL78" s="120">
        <v>364.31429050766673</v>
      </c>
      <c r="AM78" s="100">
        <v>1404.2074115676667</v>
      </c>
      <c r="AN78" s="100">
        <v>298485.97766997101</v>
      </c>
      <c r="AO78" s="100">
        <v>1228.8182377190001</v>
      </c>
      <c r="AP78" s="100">
        <v>65884.36654238301</v>
      </c>
      <c r="AQ78" s="120">
        <v>16697.532485557</v>
      </c>
      <c r="AR78" s="120">
        <v>17958.560354558002</v>
      </c>
      <c r="AS78" s="120">
        <v>2574.2152040299998</v>
      </c>
      <c r="AT78" s="120">
        <v>1500.015559464</v>
      </c>
      <c r="AU78" s="120">
        <v>27154.042938774001</v>
      </c>
      <c r="AV78" s="100">
        <v>47514.654808873005</v>
      </c>
      <c r="AW78" s="100">
        <v>159828.102129473</v>
      </c>
      <c r="AX78" s="120">
        <v>47049.659126772996</v>
      </c>
      <c r="AY78" s="120">
        <v>47925.272131574995</v>
      </c>
      <c r="AZ78" s="120">
        <v>20112.314409295999</v>
      </c>
      <c r="BA78" s="120">
        <v>2109.8927806750003</v>
      </c>
      <c r="BB78" s="120">
        <v>2484.71056159</v>
      </c>
      <c r="BC78" s="120">
        <v>1936.9580284690001</v>
      </c>
      <c r="BD78" s="120">
        <v>33749.162433338999</v>
      </c>
      <c r="BE78" s="120">
        <v>4460.1326577560003</v>
      </c>
      <c r="BF78" s="100">
        <v>24030.035951523001</v>
      </c>
    </row>
    <row r="79" spans="1:58" x14ac:dyDescent="0.25">
      <c r="A79" s="37" t="s">
        <v>207</v>
      </c>
      <c r="B79" s="59">
        <v>45109.805664486994</v>
      </c>
      <c r="C79" s="74">
        <v>248.96702293199999</v>
      </c>
      <c r="D79" s="74">
        <v>10926.827134449999</v>
      </c>
      <c r="E79" s="60">
        <v>1674.399837556</v>
      </c>
      <c r="F79" s="61">
        <v>2073.4449434079997</v>
      </c>
      <c r="G79" s="61">
        <v>934.21066582900005</v>
      </c>
      <c r="H79" s="61">
        <v>927.20369746699998</v>
      </c>
      <c r="I79" s="62">
        <v>5317.5679901900003</v>
      </c>
      <c r="J79" s="74">
        <v>13113.115379461</v>
      </c>
      <c r="K79" s="74">
        <v>19203.572174744997</v>
      </c>
      <c r="L79" s="60">
        <v>5390.3682328320001</v>
      </c>
      <c r="M79" s="61">
        <v>6434.1464362899997</v>
      </c>
      <c r="N79" s="61">
        <v>992.85341062299995</v>
      </c>
      <c r="O79" s="61">
        <v>451.66237804299999</v>
      </c>
      <c r="P79" s="61">
        <v>655.50436051199995</v>
      </c>
      <c r="Q79" s="61">
        <v>256.07055971199998</v>
      </c>
      <c r="R79" s="61">
        <v>4631.0843684459996</v>
      </c>
      <c r="S79" s="63">
        <v>391.88242828699998</v>
      </c>
      <c r="T79" s="162">
        <v>1617.323952899</v>
      </c>
      <c r="U79" s="52">
        <v>45458.619282578991</v>
      </c>
      <c r="V79" s="52">
        <v>220.16281465400002</v>
      </c>
      <c r="W79" s="52">
        <v>10787.933291865333</v>
      </c>
      <c r="X79" s="121">
        <v>1672.4520262703334</v>
      </c>
      <c r="Y79" s="121">
        <v>2161.0322758063335</v>
      </c>
      <c r="Z79" s="121">
        <v>935.02428762099998</v>
      </c>
      <c r="AA79" s="121">
        <v>888.37552095000001</v>
      </c>
      <c r="AB79" s="121">
        <v>5131.049181217667</v>
      </c>
      <c r="AC79" s="52">
        <v>13134.408435858</v>
      </c>
      <c r="AD79" s="52">
        <v>19531.732848813335</v>
      </c>
      <c r="AE79" s="121">
        <v>5487.772033827333</v>
      </c>
      <c r="AF79" s="121">
        <v>6479.4394569800015</v>
      </c>
      <c r="AG79" s="121">
        <v>1047.3360838053334</v>
      </c>
      <c r="AH79" s="121">
        <v>449.1568326503334</v>
      </c>
      <c r="AI79" s="121">
        <v>637.39455926433334</v>
      </c>
      <c r="AJ79" s="121">
        <v>272.54631956500003</v>
      </c>
      <c r="AK79" s="121">
        <v>4734.6835424720002</v>
      </c>
      <c r="AL79" s="121">
        <v>423.40402024899998</v>
      </c>
      <c r="AM79" s="52">
        <v>1784.3818913883333</v>
      </c>
      <c r="AN79" s="53">
        <v>325081.02893278503</v>
      </c>
      <c r="AO79" s="53">
        <v>1117.3111621920002</v>
      </c>
      <c r="AP79" s="53">
        <v>66954.089121402008</v>
      </c>
      <c r="AQ79" s="122">
        <v>17634.626313173001</v>
      </c>
      <c r="AR79" s="122">
        <v>20034.888965122002</v>
      </c>
      <c r="AS79" s="122">
        <v>2719.3186440649997</v>
      </c>
      <c r="AT79" s="122">
        <v>1487.5233542369999</v>
      </c>
      <c r="AU79" s="122">
        <v>25077.731844805003</v>
      </c>
      <c r="AV79" s="53">
        <v>51259.948023595003</v>
      </c>
      <c r="AW79" s="53">
        <v>176846.08836704402</v>
      </c>
      <c r="AX79" s="122">
        <v>50492.890747527999</v>
      </c>
      <c r="AY79" s="122">
        <v>51769.434409802998</v>
      </c>
      <c r="AZ79" s="122">
        <v>23456.171218711999</v>
      </c>
      <c r="BA79" s="122">
        <v>2181.5936497329999</v>
      </c>
      <c r="BB79" s="122">
        <v>2423.2374706569999</v>
      </c>
      <c r="BC79" s="122">
        <v>2668.5574656819999</v>
      </c>
      <c r="BD79" s="122">
        <v>38123.369631038004</v>
      </c>
      <c r="BE79" s="122">
        <v>5730.8337738909995</v>
      </c>
      <c r="BF79" s="53">
        <v>28903.592258552002</v>
      </c>
    </row>
    <row r="80" spans="1:58" x14ac:dyDescent="0.25">
      <c r="A80" s="37" t="s">
        <v>208</v>
      </c>
      <c r="B80" s="59">
        <v>46765.269940205995</v>
      </c>
      <c r="C80" s="74">
        <v>240.281129142</v>
      </c>
      <c r="D80" s="74">
        <v>11011.164111086</v>
      </c>
      <c r="E80" s="60">
        <v>1785.157193392</v>
      </c>
      <c r="F80" s="61">
        <v>2159.5156386610001</v>
      </c>
      <c r="G80" s="61">
        <v>971.15745668600005</v>
      </c>
      <c r="H80" s="61">
        <v>883.15424236900003</v>
      </c>
      <c r="I80" s="62">
        <v>5212.1795799780002</v>
      </c>
      <c r="J80" s="74">
        <v>13309.529990462001</v>
      </c>
      <c r="K80" s="74">
        <v>20617.454175516999</v>
      </c>
      <c r="L80" s="60">
        <v>5553.2867454899997</v>
      </c>
      <c r="M80" s="61">
        <v>7364.8481006539996</v>
      </c>
      <c r="N80" s="61">
        <v>983.15438547199994</v>
      </c>
      <c r="O80" s="61">
        <v>417.282165953</v>
      </c>
      <c r="P80" s="61">
        <v>729.60989784900005</v>
      </c>
      <c r="Q80" s="61">
        <v>256.38768163499998</v>
      </c>
      <c r="R80" s="61">
        <v>4916.9123810669998</v>
      </c>
      <c r="S80" s="63">
        <v>395.97281739699997</v>
      </c>
      <c r="T80" s="162">
        <v>1586.8405339989999</v>
      </c>
      <c r="U80" s="52">
        <v>46707.883438548663</v>
      </c>
      <c r="V80" s="52">
        <v>225.14331506533335</v>
      </c>
      <c r="W80" s="52">
        <v>11111.605406164332</v>
      </c>
      <c r="X80" s="121">
        <v>1721.4857447743334</v>
      </c>
      <c r="Y80" s="121">
        <v>2207.0994021370002</v>
      </c>
      <c r="Z80" s="121">
        <v>973.12455075633341</v>
      </c>
      <c r="AA80" s="121">
        <v>906.39415001533325</v>
      </c>
      <c r="AB80" s="121">
        <v>5303.5015584813336</v>
      </c>
      <c r="AC80" s="52">
        <v>13133.698864050666</v>
      </c>
      <c r="AD80" s="52">
        <v>20508.529077269661</v>
      </c>
      <c r="AE80" s="121">
        <v>5633.3880722280001</v>
      </c>
      <c r="AF80" s="121">
        <v>6939.962609178333</v>
      </c>
      <c r="AG80" s="121">
        <v>1097.9588765936667</v>
      </c>
      <c r="AH80" s="121">
        <v>459.662578553</v>
      </c>
      <c r="AI80" s="121">
        <v>712.16034071000001</v>
      </c>
      <c r="AJ80" s="121">
        <v>276.06959092866668</v>
      </c>
      <c r="AK80" s="121">
        <v>4977.4968647450005</v>
      </c>
      <c r="AL80" s="121">
        <v>411.83014433299996</v>
      </c>
      <c r="AM80" s="52">
        <v>1728.9067759986665</v>
      </c>
      <c r="AN80" s="53">
        <v>335331.36393312196</v>
      </c>
      <c r="AO80" s="53">
        <v>1133.5904495750001</v>
      </c>
      <c r="AP80" s="53">
        <v>70483.141483486994</v>
      </c>
      <c r="AQ80" s="122">
        <v>18534.131157807002</v>
      </c>
      <c r="AR80" s="122">
        <v>20785.351495090999</v>
      </c>
      <c r="AS80" s="122">
        <v>2760.4173286199998</v>
      </c>
      <c r="AT80" s="122">
        <v>1352.388218239</v>
      </c>
      <c r="AU80" s="122">
        <v>27050.853283730001</v>
      </c>
      <c r="AV80" s="53">
        <v>53444.439597053002</v>
      </c>
      <c r="AW80" s="53">
        <v>182345.45900392302</v>
      </c>
      <c r="AX80" s="122">
        <v>53856.489909801006</v>
      </c>
      <c r="AY80" s="122">
        <v>54135.520098595996</v>
      </c>
      <c r="AZ80" s="122">
        <v>23246.032459432001</v>
      </c>
      <c r="BA80" s="122">
        <v>2040.28468157</v>
      </c>
      <c r="BB80" s="122">
        <v>2445.08754976</v>
      </c>
      <c r="BC80" s="122">
        <v>2074.527489478</v>
      </c>
      <c r="BD80" s="122">
        <v>39343.730208786001</v>
      </c>
      <c r="BE80" s="122">
        <v>5203.7866064999998</v>
      </c>
      <c r="BF80" s="53">
        <v>27924.733399083998</v>
      </c>
    </row>
    <row r="81" spans="1:58" x14ac:dyDescent="0.25">
      <c r="A81" s="37" t="s">
        <v>209</v>
      </c>
      <c r="B81" s="59">
        <v>48169.886550509997</v>
      </c>
      <c r="C81" s="74">
        <v>250.346346098</v>
      </c>
      <c r="D81" s="74">
        <v>11199.329667114</v>
      </c>
      <c r="E81" s="60">
        <v>1647.3384748210001</v>
      </c>
      <c r="F81" s="61">
        <v>2264.8744088550002</v>
      </c>
      <c r="G81" s="61">
        <v>1013.873490053</v>
      </c>
      <c r="H81" s="61">
        <v>953.02121122599999</v>
      </c>
      <c r="I81" s="62">
        <v>5320.2220821589999</v>
      </c>
      <c r="J81" s="74">
        <v>14249.710167013</v>
      </c>
      <c r="K81" s="74">
        <v>20841.873396208997</v>
      </c>
      <c r="L81" s="60">
        <v>5700.2143810469997</v>
      </c>
      <c r="M81" s="61">
        <v>7302.4119743399997</v>
      </c>
      <c r="N81" s="61">
        <v>994.74159179599997</v>
      </c>
      <c r="O81" s="61">
        <v>475.20125022600001</v>
      </c>
      <c r="P81" s="61">
        <v>755.56685345799997</v>
      </c>
      <c r="Q81" s="61">
        <v>286.67328660599998</v>
      </c>
      <c r="R81" s="61">
        <v>4957.258543549</v>
      </c>
      <c r="S81" s="63">
        <v>369.80551518700003</v>
      </c>
      <c r="T81" s="162">
        <v>1628.6269740759999</v>
      </c>
      <c r="U81" s="52">
        <v>48700.975184595001</v>
      </c>
      <c r="V81" s="52">
        <v>261.66157059766664</v>
      </c>
      <c r="W81" s="52">
        <v>11171.949498218999</v>
      </c>
      <c r="X81" s="121">
        <v>1701.4724560833336</v>
      </c>
      <c r="Y81" s="121">
        <v>2362.6800718979998</v>
      </c>
      <c r="Z81" s="121">
        <v>965.57707141933327</v>
      </c>
      <c r="AA81" s="121">
        <v>899.76761133599996</v>
      </c>
      <c r="AB81" s="121">
        <v>5242.4522874823333</v>
      </c>
      <c r="AC81" s="52">
        <v>13523.549568856333</v>
      </c>
      <c r="AD81" s="52">
        <v>22000.42589564433</v>
      </c>
      <c r="AE81" s="121">
        <v>6294.9194057399991</v>
      </c>
      <c r="AF81" s="121">
        <v>7485.550874739999</v>
      </c>
      <c r="AG81" s="121">
        <v>1132.8247993446666</v>
      </c>
      <c r="AH81" s="121">
        <v>459.12249026166666</v>
      </c>
      <c r="AI81" s="121">
        <v>767.70507835599994</v>
      </c>
      <c r="AJ81" s="121">
        <v>291.38823385400002</v>
      </c>
      <c r="AK81" s="121">
        <v>5115.1711564476673</v>
      </c>
      <c r="AL81" s="121">
        <v>453.74385690033336</v>
      </c>
      <c r="AM81" s="52">
        <v>1743.3886512776669</v>
      </c>
      <c r="AN81" s="53">
        <v>345156.94108244701</v>
      </c>
      <c r="AO81" s="53">
        <v>1235.019685815</v>
      </c>
      <c r="AP81" s="53">
        <v>69003.28359123299</v>
      </c>
      <c r="AQ81" s="122">
        <v>18139.422313147999</v>
      </c>
      <c r="AR81" s="122">
        <v>21267.236955045999</v>
      </c>
      <c r="AS81" s="122">
        <v>2739.9661378720002</v>
      </c>
      <c r="AT81" s="122">
        <v>1343.9844902580001</v>
      </c>
      <c r="AU81" s="122">
        <v>25512.673694908997</v>
      </c>
      <c r="AV81" s="53">
        <v>54409.164877629999</v>
      </c>
      <c r="AW81" s="53">
        <v>192279.46764606005</v>
      </c>
      <c r="AX81" s="122">
        <v>58581.891429030002</v>
      </c>
      <c r="AY81" s="122">
        <v>55996.101322428003</v>
      </c>
      <c r="AZ81" s="122">
        <v>24498.765758598001</v>
      </c>
      <c r="BA81" s="122">
        <v>1875.8892677819999</v>
      </c>
      <c r="BB81" s="122">
        <v>2329.6802211449999</v>
      </c>
      <c r="BC81" s="122">
        <v>2309.927159462</v>
      </c>
      <c r="BD81" s="122">
        <v>40270.856997884002</v>
      </c>
      <c r="BE81" s="122">
        <v>6416.3554897310005</v>
      </c>
      <c r="BF81" s="53">
        <v>28230.005281709</v>
      </c>
    </row>
    <row r="82" spans="1:58" s="106" customFormat="1" x14ac:dyDescent="0.25">
      <c r="A82" s="98" t="s">
        <v>210</v>
      </c>
      <c r="B82" s="99">
        <v>49516.47127142</v>
      </c>
      <c r="C82" s="100">
        <v>280.51336010599999</v>
      </c>
      <c r="D82" s="100">
        <v>11569.695749311999</v>
      </c>
      <c r="E82" s="101">
        <v>1611.38428445</v>
      </c>
      <c r="F82" s="102">
        <v>2320.4479818209998</v>
      </c>
      <c r="G82" s="102">
        <v>1028.175062651</v>
      </c>
      <c r="H82" s="102">
        <v>1109.5624967409999</v>
      </c>
      <c r="I82" s="103">
        <v>5500.1259236489996</v>
      </c>
      <c r="J82" s="100">
        <v>14931.145180345</v>
      </c>
      <c r="K82" s="100">
        <v>20946.990975239998</v>
      </c>
      <c r="L82" s="101">
        <v>5633.9501185830004</v>
      </c>
      <c r="M82" s="102">
        <v>7215.0827537619998</v>
      </c>
      <c r="N82" s="102">
        <v>991.46628661700004</v>
      </c>
      <c r="O82" s="102">
        <v>534.81251558500003</v>
      </c>
      <c r="P82" s="102">
        <v>649.19075948399995</v>
      </c>
      <c r="Q82" s="102">
        <v>271.259115022</v>
      </c>
      <c r="R82" s="102">
        <v>5283.6874308939996</v>
      </c>
      <c r="S82" s="104">
        <v>367.54199529300001</v>
      </c>
      <c r="T82" s="163">
        <v>1788.1260064170001</v>
      </c>
      <c r="U82" s="100">
        <v>49811.637333187005</v>
      </c>
      <c r="V82" s="100">
        <v>288.11179602166663</v>
      </c>
      <c r="W82" s="100">
        <v>11513.606158840999</v>
      </c>
      <c r="X82" s="120">
        <v>1676.0595101326664</v>
      </c>
      <c r="Y82" s="120">
        <v>2442.7486861166667</v>
      </c>
      <c r="Z82" s="120">
        <v>1010.0716280566667</v>
      </c>
      <c r="AA82" s="120">
        <v>1042.0383511203333</v>
      </c>
      <c r="AB82" s="120">
        <v>5342.6879834146666</v>
      </c>
      <c r="AC82" s="100">
        <v>14285.709600404</v>
      </c>
      <c r="AD82" s="100">
        <v>21871.7410728</v>
      </c>
      <c r="AE82" s="120">
        <v>5932.268528657667</v>
      </c>
      <c r="AF82" s="120">
        <v>7505.7428156296664</v>
      </c>
      <c r="AG82" s="120">
        <v>1181.4303656019999</v>
      </c>
      <c r="AH82" s="120">
        <v>535.20738032600002</v>
      </c>
      <c r="AI82" s="120">
        <v>698.0759985753333</v>
      </c>
      <c r="AJ82" s="120">
        <v>301.897511694</v>
      </c>
      <c r="AK82" s="120">
        <v>5269.9200304226661</v>
      </c>
      <c r="AL82" s="120">
        <v>447.19844189266672</v>
      </c>
      <c r="AM82" s="100">
        <v>1852.4687051203334</v>
      </c>
      <c r="AN82" s="100">
        <v>342390.21112977294</v>
      </c>
      <c r="AO82" s="100">
        <v>1523.955262211</v>
      </c>
      <c r="AP82" s="100">
        <v>69193.812687238009</v>
      </c>
      <c r="AQ82" s="120">
        <v>18287.538463590001</v>
      </c>
      <c r="AR82" s="120">
        <v>20807.566647942</v>
      </c>
      <c r="AS82" s="120">
        <v>2993.2276091989997</v>
      </c>
      <c r="AT82" s="120">
        <v>1421.5301393560001</v>
      </c>
      <c r="AU82" s="120">
        <v>25683.949827151002</v>
      </c>
      <c r="AV82" s="100">
        <v>57322.443480046</v>
      </c>
      <c r="AW82" s="100">
        <v>186242.682719487</v>
      </c>
      <c r="AX82" s="120">
        <v>54124.758247617996</v>
      </c>
      <c r="AY82" s="120">
        <v>55713.586494225005</v>
      </c>
      <c r="AZ82" s="120">
        <v>24594.301228870998</v>
      </c>
      <c r="BA82" s="120">
        <v>2014.236887343</v>
      </c>
      <c r="BB82" s="120">
        <v>1845.591927594</v>
      </c>
      <c r="BC82" s="120">
        <v>2143.510489538</v>
      </c>
      <c r="BD82" s="120">
        <v>39840.581088172999</v>
      </c>
      <c r="BE82" s="120">
        <v>5966.1163561249996</v>
      </c>
      <c r="BF82" s="100">
        <v>28107.316980791002</v>
      </c>
    </row>
    <row r="83" spans="1:58" x14ac:dyDescent="0.25">
      <c r="A83" s="37" t="s">
        <v>211</v>
      </c>
      <c r="B83" s="59">
        <v>50762.558884473998</v>
      </c>
      <c r="C83" s="74">
        <v>313.5881071</v>
      </c>
      <c r="D83" s="74">
        <v>11864.813570548</v>
      </c>
      <c r="E83" s="60">
        <v>1730.6985920970001</v>
      </c>
      <c r="F83" s="61">
        <v>2223.0192928869997</v>
      </c>
      <c r="G83" s="61">
        <v>1027.9365602370001</v>
      </c>
      <c r="H83" s="61">
        <v>1139.290399388</v>
      </c>
      <c r="I83" s="62">
        <v>5743.8687259389999</v>
      </c>
      <c r="J83" s="74">
        <v>14784.544456744001</v>
      </c>
      <c r="K83" s="74">
        <v>21792.430364708001</v>
      </c>
      <c r="L83" s="60">
        <v>5825.2033700860002</v>
      </c>
      <c r="M83" s="61">
        <v>7820.4784273969999</v>
      </c>
      <c r="N83" s="61">
        <v>1039.736593334</v>
      </c>
      <c r="O83" s="61">
        <v>536.99506926399999</v>
      </c>
      <c r="P83" s="61">
        <v>627.35387093099996</v>
      </c>
      <c r="Q83" s="61">
        <v>262.99922733599999</v>
      </c>
      <c r="R83" s="61">
        <v>5295.1115005290003</v>
      </c>
      <c r="S83" s="63">
        <v>384.55230583100001</v>
      </c>
      <c r="T83" s="162">
        <v>2007.182385374</v>
      </c>
      <c r="U83" s="52">
        <v>51217.076320111664</v>
      </c>
      <c r="V83" s="52">
        <v>300.91644356533334</v>
      </c>
      <c r="W83" s="52">
        <v>11830.057351032336</v>
      </c>
      <c r="X83" s="121">
        <v>1732.3100208933331</v>
      </c>
      <c r="Y83" s="121">
        <v>2373.8726330670002</v>
      </c>
      <c r="Z83" s="121">
        <v>1036.4140969216667</v>
      </c>
      <c r="AA83" s="121">
        <v>1101.7231300179999</v>
      </c>
      <c r="AB83" s="121">
        <v>5585.7374701323324</v>
      </c>
      <c r="AC83" s="52">
        <v>14759.785652472332</v>
      </c>
      <c r="AD83" s="52">
        <v>22236.069397988667</v>
      </c>
      <c r="AE83" s="121">
        <v>6058.3001875439995</v>
      </c>
      <c r="AF83" s="121">
        <v>7637.6412266883335</v>
      </c>
      <c r="AG83" s="121">
        <v>1280.3676556773335</v>
      </c>
      <c r="AH83" s="121">
        <v>508.8612153863333</v>
      </c>
      <c r="AI83" s="121">
        <v>651.17354001900003</v>
      </c>
      <c r="AJ83" s="121">
        <v>284.72283736533336</v>
      </c>
      <c r="AK83" s="121">
        <v>5372.7229026776658</v>
      </c>
      <c r="AL83" s="121">
        <v>442.2798326306667</v>
      </c>
      <c r="AM83" s="52">
        <v>2090.247475053</v>
      </c>
      <c r="AN83" s="53">
        <v>351299.47710840899</v>
      </c>
      <c r="AO83" s="53">
        <v>1484.5730618580003</v>
      </c>
      <c r="AP83" s="53">
        <v>69412.703813223008</v>
      </c>
      <c r="AQ83" s="122">
        <v>18130.955542920998</v>
      </c>
      <c r="AR83" s="122">
        <v>21094.573558235999</v>
      </c>
      <c r="AS83" s="122">
        <v>2869.0825106479997</v>
      </c>
      <c r="AT83" s="122">
        <v>1510.0417057750001</v>
      </c>
      <c r="AU83" s="122">
        <v>25808.050495643001</v>
      </c>
      <c r="AV83" s="53">
        <v>56323.708287033005</v>
      </c>
      <c r="AW83" s="53">
        <v>191847.934218621</v>
      </c>
      <c r="AX83" s="122">
        <v>54125.928154159992</v>
      </c>
      <c r="AY83" s="122">
        <v>57396.252653418</v>
      </c>
      <c r="AZ83" s="122">
        <v>29005.945596619997</v>
      </c>
      <c r="BA83" s="122">
        <v>1726.5420669509999</v>
      </c>
      <c r="BB83" s="122">
        <v>1613.8542028489999</v>
      </c>
      <c r="BC83" s="122">
        <v>2202.870169629</v>
      </c>
      <c r="BD83" s="122">
        <v>40077.732887489001</v>
      </c>
      <c r="BE83" s="122">
        <v>5698.8084875049999</v>
      </c>
      <c r="BF83" s="53">
        <v>32230.557727674</v>
      </c>
    </row>
    <row r="84" spans="1:58" x14ac:dyDescent="0.25">
      <c r="A84" s="37" t="s">
        <v>212</v>
      </c>
      <c r="B84" s="59">
        <v>50279.448748777999</v>
      </c>
      <c r="C84" s="74">
        <v>334.11037694800001</v>
      </c>
      <c r="D84" s="74">
        <v>11761.166225132001</v>
      </c>
      <c r="E84" s="60">
        <v>1662.283208001</v>
      </c>
      <c r="F84" s="61">
        <v>2224.8252343259996</v>
      </c>
      <c r="G84" s="61">
        <v>1014.76732076</v>
      </c>
      <c r="H84" s="61">
        <v>1150.8871615339999</v>
      </c>
      <c r="I84" s="62">
        <v>5708.4033005110005</v>
      </c>
      <c r="J84" s="74">
        <v>14634.522184424</v>
      </c>
      <c r="K84" s="74">
        <v>21428.569207964996</v>
      </c>
      <c r="L84" s="60">
        <v>5405.4585330669997</v>
      </c>
      <c r="M84" s="61">
        <v>7587.470158698</v>
      </c>
      <c r="N84" s="61">
        <v>1130.9929352659999</v>
      </c>
      <c r="O84" s="61">
        <v>564.51979373100005</v>
      </c>
      <c r="P84" s="61">
        <v>599.19753119100005</v>
      </c>
      <c r="Q84" s="61">
        <v>272.89000931599998</v>
      </c>
      <c r="R84" s="61">
        <v>5427.6618020639999</v>
      </c>
      <c r="S84" s="63">
        <v>440.37844463200003</v>
      </c>
      <c r="T84" s="162">
        <v>2121.080754309</v>
      </c>
      <c r="U84" s="52">
        <v>51078.754015264007</v>
      </c>
      <c r="V84" s="52">
        <v>332.8847951796667</v>
      </c>
      <c r="W84" s="52">
        <v>11923.995535323667</v>
      </c>
      <c r="X84" s="121">
        <v>1735.003794771</v>
      </c>
      <c r="Y84" s="121">
        <v>2391.5076813063333</v>
      </c>
      <c r="Z84" s="121">
        <v>1011.5577260639999</v>
      </c>
      <c r="AA84" s="121">
        <v>1171.5178806280001</v>
      </c>
      <c r="AB84" s="121">
        <v>5614.408452554334</v>
      </c>
      <c r="AC84" s="52">
        <v>14364.014887972668</v>
      </c>
      <c r="AD84" s="52">
        <v>22253.330567352667</v>
      </c>
      <c r="AE84" s="121">
        <v>5704.3373999843325</v>
      </c>
      <c r="AF84" s="121">
        <v>7876.9950228339994</v>
      </c>
      <c r="AG84" s="121">
        <v>1258.6024490603334</v>
      </c>
      <c r="AH84" s="121">
        <v>561.01115516633342</v>
      </c>
      <c r="AI84" s="121">
        <v>607.03830766266674</v>
      </c>
      <c r="AJ84" s="121">
        <v>266.92692793733335</v>
      </c>
      <c r="AK84" s="121">
        <v>5465.2906200773332</v>
      </c>
      <c r="AL84" s="121">
        <v>513.1286846303334</v>
      </c>
      <c r="AM84" s="52">
        <v>2204.5282294353333</v>
      </c>
      <c r="AN84" s="53">
        <v>350686.55306019704</v>
      </c>
      <c r="AO84" s="53">
        <v>1555.714381749</v>
      </c>
      <c r="AP84" s="53">
        <v>69637.851551394007</v>
      </c>
      <c r="AQ84" s="122">
        <v>17691.651473097001</v>
      </c>
      <c r="AR84" s="122">
        <v>21682.532386513001</v>
      </c>
      <c r="AS84" s="122">
        <v>2748.4604627839999</v>
      </c>
      <c r="AT84" s="122">
        <v>1502.7230785310001</v>
      </c>
      <c r="AU84" s="122">
        <v>26012.484150468998</v>
      </c>
      <c r="AV84" s="53">
        <v>56210.458468761994</v>
      </c>
      <c r="AW84" s="53">
        <v>186945.742360334</v>
      </c>
      <c r="AX84" s="122">
        <v>51653.316370020002</v>
      </c>
      <c r="AY84" s="122">
        <v>57621.036478009002</v>
      </c>
      <c r="AZ84" s="122">
        <v>27229.383994500997</v>
      </c>
      <c r="BA84" s="122">
        <v>1894.4799335550001</v>
      </c>
      <c r="BB84" s="122">
        <v>1466.2280545860001</v>
      </c>
      <c r="BC84" s="122">
        <v>1820.3497343749998</v>
      </c>
      <c r="BD84" s="122">
        <v>39196.722025057003</v>
      </c>
      <c r="BE84" s="122">
        <v>6064.2257702309998</v>
      </c>
      <c r="BF84" s="53">
        <v>36336.786297958002</v>
      </c>
    </row>
    <row r="85" spans="1:58" x14ac:dyDescent="0.25">
      <c r="A85" s="37" t="s">
        <v>213</v>
      </c>
      <c r="B85" s="59">
        <v>51189.552082814</v>
      </c>
      <c r="C85" s="74">
        <v>391.941942767</v>
      </c>
      <c r="D85" s="74">
        <v>11956.542736612999</v>
      </c>
      <c r="E85" s="60">
        <v>1747.376118636</v>
      </c>
      <c r="F85" s="61">
        <v>2314.5207342009999</v>
      </c>
      <c r="G85" s="61">
        <v>995.99639475599997</v>
      </c>
      <c r="H85" s="61">
        <v>1195.287562838</v>
      </c>
      <c r="I85" s="62">
        <v>5703.3619261820004</v>
      </c>
      <c r="J85" s="74">
        <v>15151.415786795</v>
      </c>
      <c r="K85" s="74">
        <v>21735.816283536002</v>
      </c>
      <c r="L85" s="60">
        <v>5374.8540256529996</v>
      </c>
      <c r="M85" s="61">
        <v>7798.7262441840003</v>
      </c>
      <c r="N85" s="61">
        <v>1042.499432369</v>
      </c>
      <c r="O85" s="61">
        <v>538.17631312699996</v>
      </c>
      <c r="P85" s="61">
        <v>549.53129243299998</v>
      </c>
      <c r="Q85" s="61">
        <v>242.673532102</v>
      </c>
      <c r="R85" s="61">
        <v>5771.4698060820001</v>
      </c>
      <c r="S85" s="63">
        <v>417.88563758599997</v>
      </c>
      <c r="T85" s="162">
        <v>1953.835333103</v>
      </c>
      <c r="U85" s="52">
        <v>50944.962298734994</v>
      </c>
      <c r="V85" s="52">
        <v>367.15483504399998</v>
      </c>
      <c r="W85" s="52">
        <v>11848.881968583666</v>
      </c>
      <c r="X85" s="121">
        <v>1728.2765913969999</v>
      </c>
      <c r="Y85" s="121">
        <v>2322.5829351040002</v>
      </c>
      <c r="Z85" s="121">
        <v>994.66320866099989</v>
      </c>
      <c r="AA85" s="121">
        <v>1179.5153708283333</v>
      </c>
      <c r="AB85" s="121">
        <v>5623.8438625933341</v>
      </c>
      <c r="AC85" s="52">
        <v>14383.916783483</v>
      </c>
      <c r="AD85" s="52">
        <v>22181.098178204666</v>
      </c>
      <c r="AE85" s="121">
        <v>5567.2108112333335</v>
      </c>
      <c r="AF85" s="121">
        <v>7954.5454979776659</v>
      </c>
      <c r="AG85" s="121">
        <v>1216.3284642790002</v>
      </c>
      <c r="AH85" s="121">
        <v>560.78108316333328</v>
      </c>
      <c r="AI85" s="121">
        <v>621.12005338933329</v>
      </c>
      <c r="AJ85" s="121">
        <v>268.17634331699998</v>
      </c>
      <c r="AK85" s="121">
        <v>5547.7569005726664</v>
      </c>
      <c r="AL85" s="121">
        <v>445.17902427233338</v>
      </c>
      <c r="AM85" s="52">
        <v>2163.9105334196665</v>
      </c>
      <c r="AN85" s="53">
        <v>350947.60571053397</v>
      </c>
      <c r="AO85" s="53">
        <v>1565.4712942169999</v>
      </c>
      <c r="AP85" s="53">
        <v>70063.509936682007</v>
      </c>
      <c r="AQ85" s="122">
        <v>17546.906417355</v>
      </c>
      <c r="AR85" s="122">
        <v>21452.481013154</v>
      </c>
      <c r="AS85" s="122">
        <v>2761.8489677100001</v>
      </c>
      <c r="AT85" s="122">
        <v>1525.1873684750001</v>
      </c>
      <c r="AU85" s="122">
        <v>26777.086169987997</v>
      </c>
      <c r="AV85" s="53">
        <v>57175.058981448994</v>
      </c>
      <c r="AW85" s="53">
        <v>186434.03187890298</v>
      </c>
      <c r="AX85" s="122">
        <v>51497.359090197002</v>
      </c>
      <c r="AY85" s="122">
        <v>57997.616968962997</v>
      </c>
      <c r="AZ85" s="122">
        <v>27245.770338899001</v>
      </c>
      <c r="BA85" s="122">
        <v>1864.7329000039999</v>
      </c>
      <c r="BB85" s="122">
        <v>1878.5030675039998</v>
      </c>
      <c r="BC85" s="122">
        <v>1595.0792821690002</v>
      </c>
      <c r="BD85" s="122">
        <v>38550.995155480996</v>
      </c>
      <c r="BE85" s="122">
        <v>5803.9750756859994</v>
      </c>
      <c r="BF85" s="53">
        <v>35709.533619283</v>
      </c>
    </row>
    <row r="86" spans="1:58" s="106" customFormat="1" x14ac:dyDescent="0.25">
      <c r="A86" s="98" t="s">
        <v>214</v>
      </c>
      <c r="B86" s="99">
        <v>50110.434937347003</v>
      </c>
      <c r="C86" s="100">
        <v>339.66690122599999</v>
      </c>
      <c r="D86" s="100">
        <v>11483.329268955</v>
      </c>
      <c r="E86" s="101">
        <v>1742.2198711630001</v>
      </c>
      <c r="F86" s="102">
        <v>2364.6384703409999</v>
      </c>
      <c r="G86" s="102">
        <v>942.71951289599997</v>
      </c>
      <c r="H86" s="102">
        <v>1172.742923859</v>
      </c>
      <c r="I86" s="103">
        <v>5261.0084906960001</v>
      </c>
      <c r="J86" s="100">
        <v>14570.126488398</v>
      </c>
      <c r="K86" s="100">
        <v>21557.527499162999</v>
      </c>
      <c r="L86" s="101">
        <v>5400.8390256820003</v>
      </c>
      <c r="M86" s="102">
        <v>7664.1072426800001</v>
      </c>
      <c r="N86" s="102">
        <v>979.91892197300001</v>
      </c>
      <c r="O86" s="102">
        <v>564.15408347499999</v>
      </c>
      <c r="P86" s="102">
        <v>550.79124925999997</v>
      </c>
      <c r="Q86" s="102">
        <v>226.91989329500001</v>
      </c>
      <c r="R86" s="102">
        <v>5783.5227531609999</v>
      </c>
      <c r="S86" s="104">
        <v>387.27432963699999</v>
      </c>
      <c r="T86" s="163">
        <v>2159.784779605</v>
      </c>
      <c r="U86" s="100">
        <v>52075.681281493336</v>
      </c>
      <c r="V86" s="100">
        <v>351.80544235666667</v>
      </c>
      <c r="W86" s="100">
        <v>12095.541199058001</v>
      </c>
      <c r="X86" s="120">
        <v>1781.3072581633332</v>
      </c>
      <c r="Y86" s="120">
        <v>2489.0144518760003</v>
      </c>
      <c r="Z86" s="120">
        <v>963.96463587866674</v>
      </c>
      <c r="AA86" s="120">
        <v>1200.9213589073333</v>
      </c>
      <c r="AB86" s="120">
        <v>5660.3334942326665</v>
      </c>
      <c r="AC86" s="100">
        <v>14908.823592852001</v>
      </c>
      <c r="AD86" s="100">
        <v>22398.916196118666</v>
      </c>
      <c r="AE86" s="120">
        <v>5682.2834214270006</v>
      </c>
      <c r="AF86" s="120">
        <v>7852.5180515153334</v>
      </c>
      <c r="AG86" s="120">
        <v>1151.3029442936668</v>
      </c>
      <c r="AH86" s="120">
        <v>557.60295406933335</v>
      </c>
      <c r="AI86" s="120">
        <v>545.8929335006668</v>
      </c>
      <c r="AJ86" s="120">
        <v>232.35019796233334</v>
      </c>
      <c r="AK86" s="120">
        <v>5940.1926615566663</v>
      </c>
      <c r="AL86" s="120">
        <v>436.77303179366663</v>
      </c>
      <c r="AM86" s="100">
        <v>2320.5948511080001</v>
      </c>
      <c r="AN86" s="100">
        <v>351032.02321892104</v>
      </c>
      <c r="AO86" s="100">
        <v>1570.2436503670001</v>
      </c>
      <c r="AP86" s="100">
        <v>68844.851540837</v>
      </c>
      <c r="AQ86" s="120">
        <v>17226.653076647999</v>
      </c>
      <c r="AR86" s="120">
        <v>22521.787163442001</v>
      </c>
      <c r="AS86" s="120">
        <v>2560.6077499460002</v>
      </c>
      <c r="AT86" s="120">
        <v>1414.0657390490001</v>
      </c>
      <c r="AU86" s="120">
        <v>25121.737811752002</v>
      </c>
      <c r="AV86" s="100">
        <v>53846.986320502008</v>
      </c>
      <c r="AW86" s="100">
        <v>190738.47671053305</v>
      </c>
      <c r="AX86" s="120">
        <v>53814.011846134999</v>
      </c>
      <c r="AY86" s="120">
        <v>59931.168608291002</v>
      </c>
      <c r="AZ86" s="120">
        <v>26294.913831809004</v>
      </c>
      <c r="BA86" s="120">
        <v>1777.8406202390001</v>
      </c>
      <c r="BB86" s="120">
        <v>1385.0009993030001</v>
      </c>
      <c r="BC86" s="120">
        <v>1520.622386039</v>
      </c>
      <c r="BD86" s="120">
        <v>40452.145884291</v>
      </c>
      <c r="BE86" s="120">
        <v>5562.7725344259998</v>
      </c>
      <c r="BF86" s="100">
        <v>36031.464996682</v>
      </c>
    </row>
    <row r="87" spans="1:58" x14ac:dyDescent="0.25">
      <c r="A87" s="37" t="s">
        <v>215</v>
      </c>
      <c r="B87" s="59">
        <v>51963.662724982998</v>
      </c>
      <c r="C87" s="74">
        <v>365.481199436</v>
      </c>
      <c r="D87" s="74">
        <v>11651.601162524999</v>
      </c>
      <c r="E87" s="60">
        <v>1695.543152725</v>
      </c>
      <c r="F87" s="61">
        <v>2429.468696809</v>
      </c>
      <c r="G87" s="61">
        <v>930.39043615800006</v>
      </c>
      <c r="H87" s="61">
        <v>1259.6378937239999</v>
      </c>
      <c r="I87" s="62">
        <v>5336.5609831089996</v>
      </c>
      <c r="J87" s="74">
        <v>15508.490814471001</v>
      </c>
      <c r="K87" s="74">
        <v>22300.768463354998</v>
      </c>
      <c r="L87" s="60">
        <v>5657.2970284579997</v>
      </c>
      <c r="M87" s="61">
        <v>7765.5027002389998</v>
      </c>
      <c r="N87" s="61">
        <v>1046.959654429</v>
      </c>
      <c r="O87" s="61">
        <v>538.18782243800001</v>
      </c>
      <c r="P87" s="61">
        <v>618.07679444600001</v>
      </c>
      <c r="Q87" s="61">
        <v>186.521726511</v>
      </c>
      <c r="R87" s="61">
        <v>6036.8363623360001</v>
      </c>
      <c r="S87" s="63">
        <v>451.38637449800001</v>
      </c>
      <c r="T87" s="162">
        <v>2137.3210851959998</v>
      </c>
      <c r="U87" s="52">
        <v>52659.699010819</v>
      </c>
      <c r="V87" s="52">
        <v>368.32066081966667</v>
      </c>
      <c r="W87" s="52">
        <v>11736.110945599668</v>
      </c>
      <c r="X87" s="121">
        <v>1704.2776059516666</v>
      </c>
      <c r="Y87" s="121">
        <v>2559.3633396893333</v>
      </c>
      <c r="Z87" s="121">
        <v>918.24644331933325</v>
      </c>
      <c r="AA87" s="121">
        <v>1224.1354494526668</v>
      </c>
      <c r="AB87" s="121">
        <v>5330.088107186667</v>
      </c>
      <c r="AC87" s="52">
        <v>15220.556931175333</v>
      </c>
      <c r="AD87" s="52">
        <v>23033.086172044001</v>
      </c>
      <c r="AE87" s="121">
        <v>5952.6626929866661</v>
      </c>
      <c r="AF87" s="121">
        <v>7958.869213643</v>
      </c>
      <c r="AG87" s="121">
        <v>1216.1064549299999</v>
      </c>
      <c r="AH87" s="121">
        <v>564.96144117033327</v>
      </c>
      <c r="AI87" s="121">
        <v>602.32716792666668</v>
      </c>
      <c r="AJ87" s="121">
        <v>200.27194148666669</v>
      </c>
      <c r="AK87" s="121">
        <v>6058.6378203523336</v>
      </c>
      <c r="AL87" s="121">
        <v>479.24943954833333</v>
      </c>
      <c r="AM87" s="52">
        <v>2301.6243011803331</v>
      </c>
      <c r="AN87" s="53">
        <v>363965.358337162</v>
      </c>
      <c r="AO87" s="53">
        <v>1609.8825461309998</v>
      </c>
      <c r="AP87" s="53">
        <v>70487.444171159004</v>
      </c>
      <c r="AQ87" s="122">
        <v>17423.154244881</v>
      </c>
      <c r="AR87" s="122">
        <v>24187.789806377998</v>
      </c>
      <c r="AS87" s="122">
        <v>2449.1515208390001</v>
      </c>
      <c r="AT87" s="122">
        <v>1558.6862828970002</v>
      </c>
      <c r="AU87" s="122">
        <v>24868.662316163998</v>
      </c>
      <c r="AV87" s="53">
        <v>58343.896808131001</v>
      </c>
      <c r="AW87" s="53">
        <v>197260.98299983001</v>
      </c>
      <c r="AX87" s="122">
        <v>58342.340267981002</v>
      </c>
      <c r="AY87" s="122">
        <v>62081.183263478</v>
      </c>
      <c r="AZ87" s="122">
        <v>25930.808345769001</v>
      </c>
      <c r="BA87" s="122">
        <v>1961.5474046499999</v>
      </c>
      <c r="BB87" s="122">
        <v>1493.7622693989999</v>
      </c>
      <c r="BC87" s="122">
        <v>1466.2625074810001</v>
      </c>
      <c r="BD87" s="122">
        <v>39935.935777564999</v>
      </c>
      <c r="BE87" s="122">
        <v>6049.1431635070003</v>
      </c>
      <c r="BF87" s="53">
        <v>36263.151811910997</v>
      </c>
    </row>
    <row r="88" spans="1:58" x14ac:dyDescent="0.25">
      <c r="A88" s="37" t="s">
        <v>216</v>
      </c>
      <c r="B88" s="59">
        <v>51548.981773396998</v>
      </c>
      <c r="C88" s="74">
        <v>322.272637094</v>
      </c>
      <c r="D88" s="74">
        <v>11260.325710292</v>
      </c>
      <c r="E88" s="60">
        <v>1697.9414348539999</v>
      </c>
      <c r="F88" s="61">
        <v>2310.4154300729997</v>
      </c>
      <c r="G88" s="61">
        <v>907.01787939899998</v>
      </c>
      <c r="H88" s="61">
        <v>1215.701748708</v>
      </c>
      <c r="I88" s="62">
        <v>5129.2492172579996</v>
      </c>
      <c r="J88" s="74">
        <v>15410.611453579</v>
      </c>
      <c r="K88" s="74">
        <v>22366.817340181999</v>
      </c>
      <c r="L88" s="60">
        <v>5713.159835294</v>
      </c>
      <c r="M88" s="61">
        <v>7790.5562513309997</v>
      </c>
      <c r="N88" s="61">
        <v>1108.847177782</v>
      </c>
      <c r="O88" s="61">
        <v>538.90165778300002</v>
      </c>
      <c r="P88" s="61">
        <v>649.14973702899999</v>
      </c>
      <c r="Q88" s="61">
        <v>194.21067843200001</v>
      </c>
      <c r="R88" s="61">
        <v>5888.9569258259999</v>
      </c>
      <c r="S88" s="63">
        <v>483.03507670499999</v>
      </c>
      <c r="T88" s="162">
        <v>2188.95463225</v>
      </c>
      <c r="U88" s="52">
        <v>52348.733129186003</v>
      </c>
      <c r="V88" s="52">
        <v>338.75116704199996</v>
      </c>
      <c r="W88" s="52">
        <v>11478.660008582336</v>
      </c>
      <c r="X88" s="121">
        <v>1690.8663854503332</v>
      </c>
      <c r="Y88" s="121">
        <v>2470.0654958033333</v>
      </c>
      <c r="Z88" s="121">
        <v>908.284258776</v>
      </c>
      <c r="AA88" s="121">
        <v>1237.1385475706668</v>
      </c>
      <c r="AB88" s="121">
        <v>5172.305320982</v>
      </c>
      <c r="AC88" s="52">
        <v>15189.297294609334</v>
      </c>
      <c r="AD88" s="52">
        <v>22958.808562549668</v>
      </c>
      <c r="AE88" s="121">
        <v>5914.5574165423341</v>
      </c>
      <c r="AF88" s="121">
        <v>7883.1468051016673</v>
      </c>
      <c r="AG88" s="121">
        <v>1282.2518193776668</v>
      </c>
      <c r="AH88" s="121">
        <v>517.67129096166673</v>
      </c>
      <c r="AI88" s="121">
        <v>653.03443289233337</v>
      </c>
      <c r="AJ88" s="121">
        <v>204.84491831266666</v>
      </c>
      <c r="AK88" s="121">
        <v>5963.5342085736665</v>
      </c>
      <c r="AL88" s="121">
        <v>539.7676707876667</v>
      </c>
      <c r="AM88" s="52">
        <v>2383.2160964026666</v>
      </c>
      <c r="AN88" s="53">
        <v>362215.27266459801</v>
      </c>
      <c r="AO88" s="53">
        <v>1462.3439001429999</v>
      </c>
      <c r="AP88" s="53">
        <v>68924.166575948999</v>
      </c>
      <c r="AQ88" s="122">
        <v>17050.244895462998</v>
      </c>
      <c r="AR88" s="122">
        <v>24529.316472429004</v>
      </c>
      <c r="AS88" s="122">
        <v>2319.3114644010002</v>
      </c>
      <c r="AT88" s="122">
        <v>1792.3114154369998</v>
      </c>
      <c r="AU88" s="122">
        <v>23232.982328219001</v>
      </c>
      <c r="AV88" s="53">
        <v>57927.617694264001</v>
      </c>
      <c r="AW88" s="53">
        <v>194685.011485942</v>
      </c>
      <c r="AX88" s="122">
        <v>57426.414370601</v>
      </c>
      <c r="AY88" s="122">
        <v>59062.159700224991</v>
      </c>
      <c r="AZ88" s="122">
        <v>27502.074818501002</v>
      </c>
      <c r="BA88" s="122">
        <v>2057.3706349690001</v>
      </c>
      <c r="BB88" s="122">
        <v>2201.6907107340003</v>
      </c>
      <c r="BC88" s="122">
        <v>1697.0246651540001</v>
      </c>
      <c r="BD88" s="122">
        <v>38164.444555989998</v>
      </c>
      <c r="BE88" s="122">
        <v>6573.8320297680002</v>
      </c>
      <c r="BF88" s="53">
        <v>39216.133008299999</v>
      </c>
    </row>
    <row r="89" spans="1:58" x14ac:dyDescent="0.25">
      <c r="A89" s="37" t="s">
        <v>217</v>
      </c>
      <c r="B89" s="59">
        <v>51820.824824805997</v>
      </c>
      <c r="C89" s="74">
        <v>380.70913626100003</v>
      </c>
      <c r="D89" s="74">
        <v>11365.027919526001</v>
      </c>
      <c r="E89" s="60">
        <v>1757.69208645</v>
      </c>
      <c r="F89" s="61">
        <v>2288.5448355779999</v>
      </c>
      <c r="G89" s="61">
        <v>914.314190564</v>
      </c>
      <c r="H89" s="61">
        <v>1266.222575751</v>
      </c>
      <c r="I89" s="62">
        <v>5138.2542311830002</v>
      </c>
      <c r="J89" s="74">
        <v>15452.502372204</v>
      </c>
      <c r="K89" s="74">
        <v>22377.337670782996</v>
      </c>
      <c r="L89" s="60">
        <v>5718.1358189960001</v>
      </c>
      <c r="M89" s="61">
        <v>7759.8342129519997</v>
      </c>
      <c r="N89" s="61">
        <v>1132.7004135269999</v>
      </c>
      <c r="O89" s="61">
        <v>498.04291197499998</v>
      </c>
      <c r="P89" s="61">
        <v>569.33302318799997</v>
      </c>
      <c r="Q89" s="61">
        <v>178.314127052</v>
      </c>
      <c r="R89" s="61">
        <v>6052.9486111850001</v>
      </c>
      <c r="S89" s="63">
        <v>468.028551908</v>
      </c>
      <c r="T89" s="162">
        <v>2245.2477260320002</v>
      </c>
      <c r="U89" s="52">
        <v>51813.276500320331</v>
      </c>
      <c r="V89" s="52">
        <v>343.5604881706667</v>
      </c>
      <c r="W89" s="52">
        <v>11270.499907790669</v>
      </c>
      <c r="X89" s="121">
        <v>1754.6044341796667</v>
      </c>
      <c r="Y89" s="121">
        <v>2414.8132009613332</v>
      </c>
      <c r="Z89" s="121">
        <v>866.75744318599993</v>
      </c>
      <c r="AA89" s="121">
        <v>1210.1911537566666</v>
      </c>
      <c r="AB89" s="121">
        <v>5024.1336757070003</v>
      </c>
      <c r="AC89" s="52">
        <v>14600.827581020667</v>
      </c>
      <c r="AD89" s="52">
        <v>23179.972667342667</v>
      </c>
      <c r="AE89" s="121">
        <v>5865.358264665666</v>
      </c>
      <c r="AF89" s="121">
        <v>8020.0628304450001</v>
      </c>
      <c r="AG89" s="121">
        <v>1267.9996599440001</v>
      </c>
      <c r="AH89" s="121">
        <v>560.15601548133338</v>
      </c>
      <c r="AI89" s="121">
        <v>649.01569485366656</v>
      </c>
      <c r="AJ89" s="121">
        <v>209.79744442366666</v>
      </c>
      <c r="AK89" s="121">
        <v>6094.7263859643326</v>
      </c>
      <c r="AL89" s="121">
        <v>512.8563715649999</v>
      </c>
      <c r="AM89" s="52">
        <v>2418.4158559956668</v>
      </c>
      <c r="AN89" s="53">
        <v>357881.62201902503</v>
      </c>
      <c r="AO89" s="53">
        <v>1673.6569674869997</v>
      </c>
      <c r="AP89" s="53">
        <v>69190.902662370994</v>
      </c>
      <c r="AQ89" s="122">
        <v>17223.559377045</v>
      </c>
      <c r="AR89" s="122">
        <v>24938.742993722</v>
      </c>
      <c r="AS89" s="122">
        <v>2381.700890649</v>
      </c>
      <c r="AT89" s="122">
        <v>1788.5681961800001</v>
      </c>
      <c r="AU89" s="122">
        <v>22858.331204775001</v>
      </c>
      <c r="AV89" s="53">
        <v>57599.826044270005</v>
      </c>
      <c r="AW89" s="53">
        <v>189402.18728065901</v>
      </c>
      <c r="AX89" s="122">
        <v>54354.577607935993</v>
      </c>
      <c r="AY89" s="122">
        <v>55472.966259219</v>
      </c>
      <c r="AZ89" s="122">
        <v>29392.358220869999</v>
      </c>
      <c r="BA89" s="122">
        <v>2255.412983017</v>
      </c>
      <c r="BB89" s="122">
        <v>2093.0133677089998</v>
      </c>
      <c r="BC89" s="122">
        <v>1533.827057638</v>
      </c>
      <c r="BD89" s="122">
        <v>38091.497999874999</v>
      </c>
      <c r="BE89" s="122">
        <v>6208.5337843950001</v>
      </c>
      <c r="BF89" s="53">
        <v>40015.049064238003</v>
      </c>
    </row>
    <row r="90" spans="1:58" s="106" customFormat="1" x14ac:dyDescent="0.25">
      <c r="A90" s="98" t="s">
        <v>218</v>
      </c>
      <c r="B90" s="99">
        <v>50933.319172031996</v>
      </c>
      <c r="C90" s="100">
        <v>274.89223066699998</v>
      </c>
      <c r="D90" s="100">
        <v>10878.782036905999</v>
      </c>
      <c r="E90" s="101">
        <v>1912.883507148</v>
      </c>
      <c r="F90" s="102">
        <v>2189.7834111060001</v>
      </c>
      <c r="G90" s="102">
        <v>831.23336342200002</v>
      </c>
      <c r="H90" s="102">
        <v>1175.7984212710001</v>
      </c>
      <c r="I90" s="103">
        <v>4769.0833339589999</v>
      </c>
      <c r="J90" s="100">
        <v>14201.81623233</v>
      </c>
      <c r="K90" s="100">
        <v>23281.408211323</v>
      </c>
      <c r="L90" s="101">
        <v>5935.8319982180001</v>
      </c>
      <c r="M90" s="102">
        <v>8147.9048337699996</v>
      </c>
      <c r="N90" s="102">
        <v>1100.0921631040001</v>
      </c>
      <c r="O90" s="102">
        <v>512.09248487599996</v>
      </c>
      <c r="P90" s="102">
        <v>589.08527659499998</v>
      </c>
      <c r="Q90" s="102">
        <v>241.641906487</v>
      </c>
      <c r="R90" s="102">
        <v>6302.1974410809999</v>
      </c>
      <c r="S90" s="104">
        <v>452.56210719199998</v>
      </c>
      <c r="T90" s="163">
        <v>2296.4204608059999</v>
      </c>
      <c r="U90" s="100">
        <v>52500.650940174331</v>
      </c>
      <c r="V90" s="100">
        <v>298.76905573066665</v>
      </c>
      <c r="W90" s="100">
        <v>11206.278239187333</v>
      </c>
      <c r="X90" s="120">
        <v>1820.3098269959999</v>
      </c>
      <c r="Y90" s="120">
        <v>2333.0653417186663</v>
      </c>
      <c r="Z90" s="120">
        <v>860.05525022033328</v>
      </c>
      <c r="AA90" s="120">
        <v>1207.1992246790001</v>
      </c>
      <c r="AB90" s="120">
        <v>4985.6485955733333</v>
      </c>
      <c r="AC90" s="100">
        <v>14850.211063209999</v>
      </c>
      <c r="AD90" s="100">
        <v>23670.514496684664</v>
      </c>
      <c r="AE90" s="120">
        <v>5903.2523415286669</v>
      </c>
      <c r="AF90" s="120">
        <v>8233.5680280700017</v>
      </c>
      <c r="AG90" s="120">
        <v>1279.168261545</v>
      </c>
      <c r="AH90" s="120">
        <v>513.19785258800005</v>
      </c>
      <c r="AI90" s="120">
        <v>601.17972752666662</v>
      </c>
      <c r="AJ90" s="120">
        <v>223.29248523199999</v>
      </c>
      <c r="AK90" s="120">
        <v>6401.4383481699997</v>
      </c>
      <c r="AL90" s="120">
        <v>515.41745202433333</v>
      </c>
      <c r="AM90" s="100">
        <v>2474.8780853616663</v>
      </c>
      <c r="AN90" s="100">
        <v>361454.55479056702</v>
      </c>
      <c r="AO90" s="100">
        <v>1448.072348704</v>
      </c>
      <c r="AP90" s="100">
        <v>68402.428083317995</v>
      </c>
      <c r="AQ90" s="120">
        <v>18076.744515140999</v>
      </c>
      <c r="AR90" s="120">
        <v>24456.071434068999</v>
      </c>
      <c r="AS90" s="120">
        <v>2391.8611177399998</v>
      </c>
      <c r="AT90" s="120">
        <v>1257.3716098539999</v>
      </c>
      <c r="AU90" s="120">
        <v>22220.379406514003</v>
      </c>
      <c r="AV90" s="100">
        <v>55268.859089142999</v>
      </c>
      <c r="AW90" s="100">
        <v>194603.48691961498</v>
      </c>
      <c r="AX90" s="120">
        <v>53335.872984912996</v>
      </c>
      <c r="AY90" s="120">
        <v>60101.796938917003</v>
      </c>
      <c r="AZ90" s="120">
        <v>29997.661920566003</v>
      </c>
      <c r="BA90" s="120">
        <v>1727.371630399</v>
      </c>
      <c r="BB90" s="120">
        <v>1784.5479736539999</v>
      </c>
      <c r="BC90" s="120">
        <v>1449.5957163369999</v>
      </c>
      <c r="BD90" s="120">
        <v>39443.979377668998</v>
      </c>
      <c r="BE90" s="120">
        <v>6762.6603771600003</v>
      </c>
      <c r="BF90" s="100">
        <v>41731.708349786997</v>
      </c>
    </row>
    <row r="91" spans="1:58" x14ac:dyDescent="0.25">
      <c r="A91" s="37" t="s">
        <v>219</v>
      </c>
      <c r="B91" s="59">
        <v>31089.957897287</v>
      </c>
      <c r="C91" s="74">
        <v>170.477672345</v>
      </c>
      <c r="D91" s="74">
        <v>7432.711783495999</v>
      </c>
      <c r="E91" s="60">
        <v>1286.953255395</v>
      </c>
      <c r="F91" s="61">
        <v>1547.933515661</v>
      </c>
      <c r="G91" s="61">
        <v>616.66790258399999</v>
      </c>
      <c r="H91" s="61">
        <v>980.94708905899995</v>
      </c>
      <c r="I91" s="62">
        <v>3000.2100207970002</v>
      </c>
      <c r="J91" s="74">
        <v>5567.5166240689996</v>
      </c>
      <c r="K91" s="74">
        <v>15892.403361580999</v>
      </c>
      <c r="L91" s="60">
        <v>4126.5671179259998</v>
      </c>
      <c r="M91" s="61">
        <v>5450.2455798029996</v>
      </c>
      <c r="N91" s="61">
        <v>259.82195523299998</v>
      </c>
      <c r="O91" s="61">
        <v>326.733001452</v>
      </c>
      <c r="P91" s="61">
        <v>446.680128561</v>
      </c>
      <c r="Q91" s="61">
        <v>185.159906874</v>
      </c>
      <c r="R91" s="61">
        <v>4817.6763930560001</v>
      </c>
      <c r="S91" s="63">
        <v>279.519278676</v>
      </c>
      <c r="T91" s="162">
        <v>2026.8484557960001</v>
      </c>
      <c r="U91" s="52">
        <v>49187.380688378995</v>
      </c>
      <c r="V91" s="52">
        <v>252.21889351999997</v>
      </c>
      <c r="W91" s="52">
        <v>10595.472764698667</v>
      </c>
      <c r="X91" s="121">
        <v>1724.039903612</v>
      </c>
      <c r="Y91" s="121">
        <v>2276.6307066129998</v>
      </c>
      <c r="Z91" s="121">
        <v>849.29038867233339</v>
      </c>
      <c r="AA91" s="121">
        <v>1153.037378836</v>
      </c>
      <c r="AB91" s="121">
        <v>4592.474386965333</v>
      </c>
      <c r="AC91" s="52">
        <v>13202.862794798333</v>
      </c>
      <c r="AD91" s="52">
        <v>22645.501731662334</v>
      </c>
      <c r="AE91" s="121">
        <v>5620.1538064580009</v>
      </c>
      <c r="AF91" s="121">
        <v>7711.5859121453332</v>
      </c>
      <c r="AG91" s="121">
        <v>1097.7452251693333</v>
      </c>
      <c r="AH91" s="121">
        <v>476.28861775900003</v>
      </c>
      <c r="AI91" s="121">
        <v>560.34165191866668</v>
      </c>
      <c r="AJ91" s="121">
        <v>225.21706228733333</v>
      </c>
      <c r="AK91" s="121">
        <v>6474.8642520583335</v>
      </c>
      <c r="AL91" s="121">
        <v>479.30520386633333</v>
      </c>
      <c r="AM91" s="52">
        <v>2491.3245036996668</v>
      </c>
      <c r="AN91" s="53">
        <v>331893.80710339802</v>
      </c>
      <c r="AO91" s="53">
        <v>1145.247360287</v>
      </c>
      <c r="AP91" s="53">
        <v>64413.441035235002</v>
      </c>
      <c r="AQ91" s="122">
        <v>17263.842071961</v>
      </c>
      <c r="AR91" s="122">
        <v>23553.918762781002</v>
      </c>
      <c r="AS91" s="122">
        <v>2556.4052841089997</v>
      </c>
      <c r="AT91" s="122">
        <v>1278.7063408230001</v>
      </c>
      <c r="AU91" s="122">
        <v>19760.568575560999</v>
      </c>
      <c r="AV91" s="53">
        <v>47729.110567689997</v>
      </c>
      <c r="AW91" s="53">
        <v>175002.54165692601</v>
      </c>
      <c r="AX91" s="122">
        <v>50318.695326513</v>
      </c>
      <c r="AY91" s="122">
        <v>55526.263751526007</v>
      </c>
      <c r="AZ91" s="122">
        <v>22886.761597708002</v>
      </c>
      <c r="BA91" s="122">
        <v>1706.557171377</v>
      </c>
      <c r="BB91" s="122">
        <v>1552.191568641</v>
      </c>
      <c r="BC91" s="122">
        <v>1738.9062169460001</v>
      </c>
      <c r="BD91" s="122">
        <v>34453.403637253999</v>
      </c>
      <c r="BE91" s="122">
        <v>6819.7623869609997</v>
      </c>
      <c r="BF91" s="53">
        <v>43603.466483259996</v>
      </c>
    </row>
    <row r="92" spans="1:58" x14ac:dyDescent="0.25">
      <c r="A92" s="37" t="s">
        <v>220</v>
      </c>
      <c r="B92" s="59">
        <v>41194.571018029004</v>
      </c>
      <c r="C92" s="74">
        <v>325.361500648</v>
      </c>
      <c r="D92" s="74">
        <v>8827.2422343930011</v>
      </c>
      <c r="E92" s="60">
        <v>1354.3962268339999</v>
      </c>
      <c r="F92" s="61">
        <v>1908.2716179229999</v>
      </c>
      <c r="G92" s="61">
        <v>756.79508544400005</v>
      </c>
      <c r="H92" s="61">
        <v>868.81710967699996</v>
      </c>
      <c r="I92" s="62">
        <v>3938.9621945150002</v>
      </c>
      <c r="J92" s="74">
        <v>11330.29463027</v>
      </c>
      <c r="K92" s="74">
        <v>18415.674171035</v>
      </c>
      <c r="L92" s="60">
        <v>4193.2882309899996</v>
      </c>
      <c r="M92" s="61">
        <v>7385.1535782789997</v>
      </c>
      <c r="N92" s="61">
        <v>72.250849998999996</v>
      </c>
      <c r="O92" s="61">
        <v>382.08740122400002</v>
      </c>
      <c r="P92" s="61">
        <v>365.47179914200001</v>
      </c>
      <c r="Q92" s="61">
        <v>191.18180818100001</v>
      </c>
      <c r="R92" s="61">
        <v>5550.1602982539998</v>
      </c>
      <c r="S92" s="63">
        <v>276.080204966</v>
      </c>
      <c r="T92" s="162">
        <v>2295.9984816830001</v>
      </c>
      <c r="U92" s="52">
        <v>31896.153986278328</v>
      </c>
      <c r="V92" s="52">
        <v>271.51250639300002</v>
      </c>
      <c r="W92" s="52">
        <v>7250.9593816456663</v>
      </c>
      <c r="X92" s="121">
        <v>1317.5516241386667</v>
      </c>
      <c r="Y92" s="121">
        <v>1542.0279961913332</v>
      </c>
      <c r="Z92" s="121">
        <v>618.11241292800003</v>
      </c>
      <c r="AA92" s="121">
        <v>827.55921040066676</v>
      </c>
      <c r="AB92" s="121">
        <v>2945.7081379870001</v>
      </c>
      <c r="AC92" s="52">
        <v>6481.2203141450009</v>
      </c>
      <c r="AD92" s="52">
        <v>15860.102155838333</v>
      </c>
      <c r="AE92" s="121">
        <v>3821.9877959419996</v>
      </c>
      <c r="AF92" s="121">
        <v>6110.733243445</v>
      </c>
      <c r="AG92" s="121">
        <v>145.608038738</v>
      </c>
      <c r="AH92" s="121">
        <v>302.56109884199998</v>
      </c>
      <c r="AI92" s="121">
        <v>366.756251432</v>
      </c>
      <c r="AJ92" s="121">
        <v>178.49292791466667</v>
      </c>
      <c r="AK92" s="121">
        <v>4688.6933920689999</v>
      </c>
      <c r="AL92" s="121">
        <v>245.26940745566671</v>
      </c>
      <c r="AM92" s="52">
        <v>2032.3596282563333</v>
      </c>
      <c r="AN92" s="53">
        <v>194667.74110360001</v>
      </c>
      <c r="AO92" s="53">
        <v>1098.766668962</v>
      </c>
      <c r="AP92" s="53">
        <v>44071.145725661001</v>
      </c>
      <c r="AQ92" s="122">
        <v>12527.318233136</v>
      </c>
      <c r="AR92" s="122">
        <v>16669.468920854</v>
      </c>
      <c r="AS92" s="122">
        <v>1813.7634972209999</v>
      </c>
      <c r="AT92" s="122">
        <v>566.51126421000004</v>
      </c>
      <c r="AU92" s="122">
        <v>12494.083810239999</v>
      </c>
      <c r="AV92" s="53">
        <v>30037.139921751001</v>
      </c>
      <c r="AW92" s="53">
        <v>89396.984446811999</v>
      </c>
      <c r="AX92" s="122">
        <v>28637.065564322002</v>
      </c>
      <c r="AY92" s="122">
        <v>39762.288172597997</v>
      </c>
      <c r="AZ92" s="122">
        <v>1489.9019011</v>
      </c>
      <c r="BA92" s="122">
        <v>796.85526496800003</v>
      </c>
      <c r="BB92" s="122">
        <v>763.05297814699998</v>
      </c>
      <c r="BC92" s="122">
        <v>840.79804732499997</v>
      </c>
      <c r="BD92" s="122">
        <v>15828.647790329</v>
      </c>
      <c r="BE92" s="122">
        <v>1278.374728023</v>
      </c>
      <c r="BF92" s="53">
        <v>30063.704340413999</v>
      </c>
    </row>
    <row r="93" spans="1:58" x14ac:dyDescent="0.25">
      <c r="A93" s="37" t="s">
        <v>221</v>
      </c>
      <c r="B93" s="59">
        <v>47674.080843186006</v>
      </c>
      <c r="C93" s="74">
        <v>332.62214049599999</v>
      </c>
      <c r="D93" s="74">
        <v>10866.892926204</v>
      </c>
      <c r="E93" s="60">
        <v>1666.9771961270001</v>
      </c>
      <c r="F93" s="61">
        <v>2612.0631684909999</v>
      </c>
      <c r="G93" s="61">
        <v>800.47781953599997</v>
      </c>
      <c r="H93" s="61">
        <v>1075.1000704579999</v>
      </c>
      <c r="I93" s="62">
        <v>4712.2746715920002</v>
      </c>
      <c r="J93" s="74">
        <v>12938.681812434999</v>
      </c>
      <c r="K93" s="74">
        <v>20780.981880277002</v>
      </c>
      <c r="L93" s="60">
        <v>5394.4187543870003</v>
      </c>
      <c r="M93" s="61">
        <v>7920.8513632450004</v>
      </c>
      <c r="N93" s="61">
        <v>398.70921977500001</v>
      </c>
      <c r="O93" s="61">
        <v>453.71933349300002</v>
      </c>
      <c r="P93" s="61">
        <v>406.86372565400001</v>
      </c>
      <c r="Q93" s="61">
        <v>139.79804450200001</v>
      </c>
      <c r="R93" s="61">
        <v>5717.9957551959997</v>
      </c>
      <c r="S93" s="63">
        <v>348.625684025</v>
      </c>
      <c r="T93" s="162">
        <v>2754.9020837739999</v>
      </c>
      <c r="U93" s="52">
        <v>47298.947992288005</v>
      </c>
      <c r="V93" s="52">
        <v>314.91849956933333</v>
      </c>
      <c r="W93" s="52">
        <v>10248.047786805333</v>
      </c>
      <c r="X93" s="121">
        <v>1638.2334431419997</v>
      </c>
      <c r="Y93" s="121">
        <v>2428.4231270179998</v>
      </c>
      <c r="Z93" s="121">
        <v>789.88863062666678</v>
      </c>
      <c r="AA93" s="121">
        <v>1002.9318974319999</v>
      </c>
      <c r="AB93" s="121">
        <v>4388.5706885866666</v>
      </c>
      <c r="AC93" s="52">
        <v>12893.704125027332</v>
      </c>
      <c r="AD93" s="52">
        <v>21092.024738937667</v>
      </c>
      <c r="AE93" s="121">
        <v>5317.710189982</v>
      </c>
      <c r="AF93" s="121">
        <v>8141.0999835803332</v>
      </c>
      <c r="AG93" s="121">
        <v>506.94410669200005</v>
      </c>
      <c r="AH93" s="121">
        <v>419.356455165</v>
      </c>
      <c r="AI93" s="121">
        <v>403.31748644433333</v>
      </c>
      <c r="AJ93" s="121">
        <v>167.34107779166666</v>
      </c>
      <c r="AK93" s="121">
        <v>5770.6266203736668</v>
      </c>
      <c r="AL93" s="121">
        <v>365.62881890866669</v>
      </c>
      <c r="AM93" s="52">
        <v>2750.2528419483333</v>
      </c>
      <c r="AN93" s="53">
        <v>303312.70433451503</v>
      </c>
      <c r="AO93" s="53">
        <v>1409.5329110370001</v>
      </c>
      <c r="AP93" s="53">
        <v>62734.367763964008</v>
      </c>
      <c r="AQ93" s="122">
        <v>16023.001687205</v>
      </c>
      <c r="AR93" s="122">
        <v>24020.421162341001</v>
      </c>
      <c r="AS93" s="122">
        <v>2232.8844857510003</v>
      </c>
      <c r="AT93" s="122">
        <v>1516.7205576809997</v>
      </c>
      <c r="AU93" s="122">
        <v>18941.339870985998</v>
      </c>
      <c r="AV93" s="53">
        <v>49553.366684057997</v>
      </c>
      <c r="AW93" s="53">
        <v>146244.733326866</v>
      </c>
      <c r="AX93" s="122">
        <v>47250.660815032999</v>
      </c>
      <c r="AY93" s="122">
        <v>54820.203517082002</v>
      </c>
      <c r="AZ93" s="122">
        <v>11437.818138431001</v>
      </c>
      <c r="BA93" s="122">
        <v>1654.954257439</v>
      </c>
      <c r="BB93" s="122">
        <v>1338.514970811</v>
      </c>
      <c r="BC93" s="122">
        <v>1200.8898011159999</v>
      </c>
      <c r="BD93" s="122">
        <v>25320.488768818999</v>
      </c>
      <c r="BE93" s="122">
        <v>3221.203058135</v>
      </c>
      <c r="BF93" s="53">
        <v>43370.703648590003</v>
      </c>
    </row>
    <row r="94" spans="1:58" s="106" customFormat="1" x14ac:dyDescent="0.25">
      <c r="A94" s="98" t="s">
        <v>222</v>
      </c>
      <c r="B94" s="99">
        <v>49961.059360717001</v>
      </c>
      <c r="C94" s="100">
        <v>239.24646381599999</v>
      </c>
      <c r="D94" s="100">
        <v>11565.541077413</v>
      </c>
      <c r="E94" s="101">
        <v>1653.9909675649999</v>
      </c>
      <c r="F94" s="102">
        <v>3049.7857883209999</v>
      </c>
      <c r="G94" s="102">
        <v>807.73717778900004</v>
      </c>
      <c r="H94" s="102">
        <v>1089.1851074040001</v>
      </c>
      <c r="I94" s="103">
        <v>4964.8420363340001</v>
      </c>
      <c r="J94" s="100">
        <v>13287.857784784999</v>
      </c>
      <c r="K94" s="100">
        <v>22128.243068787</v>
      </c>
      <c r="L94" s="101">
        <v>5415.8418866439997</v>
      </c>
      <c r="M94" s="102">
        <v>8836.8624823190003</v>
      </c>
      <c r="N94" s="102">
        <v>522.33670272500001</v>
      </c>
      <c r="O94" s="102">
        <v>480.07392582900002</v>
      </c>
      <c r="P94" s="102">
        <v>396.850298108</v>
      </c>
      <c r="Q94" s="102">
        <v>141.15352246899999</v>
      </c>
      <c r="R94" s="102">
        <v>6037.0386589119998</v>
      </c>
      <c r="S94" s="104">
        <v>298.08559178100001</v>
      </c>
      <c r="T94" s="163">
        <v>2740.1709659160001</v>
      </c>
      <c r="U94" s="100">
        <v>49502.688078717998</v>
      </c>
      <c r="V94" s="100">
        <v>265.17985405899998</v>
      </c>
      <c r="W94" s="100">
        <v>11451.752118326331</v>
      </c>
      <c r="X94" s="120">
        <v>1596.3389260436668</v>
      </c>
      <c r="Y94" s="120">
        <v>3035.1991218243334</v>
      </c>
      <c r="Z94" s="120">
        <v>824.39247234200002</v>
      </c>
      <c r="AA94" s="120">
        <v>1084.4354976043335</v>
      </c>
      <c r="AB94" s="120">
        <v>4911.3861005119998</v>
      </c>
      <c r="AC94" s="100">
        <v>13140.566313230665</v>
      </c>
      <c r="AD94" s="100">
        <v>21659.832012411669</v>
      </c>
      <c r="AE94" s="120">
        <v>5261.2402830366673</v>
      </c>
      <c r="AF94" s="120">
        <v>8526.538699509334</v>
      </c>
      <c r="AG94" s="120">
        <v>499.75180428533332</v>
      </c>
      <c r="AH94" s="120">
        <v>475.19952797700006</v>
      </c>
      <c r="AI94" s="120">
        <v>425.11040144266667</v>
      </c>
      <c r="AJ94" s="120">
        <v>144.70254209999999</v>
      </c>
      <c r="AK94" s="120">
        <v>6000.0068216153331</v>
      </c>
      <c r="AL94" s="120">
        <v>327.28193244533333</v>
      </c>
      <c r="AM94" s="100">
        <v>2985.3577806903336</v>
      </c>
      <c r="AN94" s="100">
        <v>314872.802682293</v>
      </c>
      <c r="AO94" s="100">
        <v>1131.04866756</v>
      </c>
      <c r="AP94" s="100">
        <v>65137.659268415999</v>
      </c>
      <c r="AQ94" s="120">
        <v>16574.453028149001</v>
      </c>
      <c r="AR94" s="120">
        <v>23909.886872634997</v>
      </c>
      <c r="AS94" s="120">
        <v>2323.2685513870001</v>
      </c>
      <c r="AT94" s="120">
        <v>1503.3708414769999</v>
      </c>
      <c r="AU94" s="120">
        <v>20826.679974768002</v>
      </c>
      <c r="AV94" s="100">
        <v>52527.360602503999</v>
      </c>
      <c r="AW94" s="100">
        <v>148688.269610077</v>
      </c>
      <c r="AX94" s="120">
        <v>45459.882348619998</v>
      </c>
      <c r="AY94" s="120">
        <v>61955.147035964001</v>
      </c>
      <c r="AZ94" s="120">
        <v>6247.5491347810002</v>
      </c>
      <c r="BA94" s="120">
        <v>1393.009004282</v>
      </c>
      <c r="BB94" s="120">
        <v>1170.3193381400001</v>
      </c>
      <c r="BC94" s="120">
        <v>981.185019152</v>
      </c>
      <c r="BD94" s="120">
        <v>28775.818416777998</v>
      </c>
      <c r="BE94" s="120">
        <v>2705.3593123599999</v>
      </c>
      <c r="BF94" s="100">
        <v>47388.464533735998</v>
      </c>
    </row>
    <row r="95" spans="1:58" x14ac:dyDescent="0.25">
      <c r="A95" s="37" t="s">
        <v>223</v>
      </c>
      <c r="B95" s="59">
        <v>51504.996103623998</v>
      </c>
      <c r="C95" s="74">
        <v>361.95820288800002</v>
      </c>
      <c r="D95" s="74">
        <v>12210.266771250999</v>
      </c>
      <c r="E95" s="60">
        <v>1763.435270232</v>
      </c>
      <c r="F95" s="61">
        <v>3182.923767539</v>
      </c>
      <c r="G95" s="61">
        <v>896.74334481400001</v>
      </c>
      <c r="H95" s="61">
        <v>1094.5732240289999</v>
      </c>
      <c r="I95" s="62">
        <v>5272.5911646369996</v>
      </c>
      <c r="J95" s="74">
        <v>13952.406077011001</v>
      </c>
      <c r="K95" s="74">
        <v>22215.709359420001</v>
      </c>
      <c r="L95" s="60">
        <v>5501.1160824939998</v>
      </c>
      <c r="M95" s="61">
        <v>8602.2204583260009</v>
      </c>
      <c r="N95" s="61">
        <v>548.27434657000003</v>
      </c>
      <c r="O95" s="61">
        <v>469.07402846600002</v>
      </c>
      <c r="P95" s="61">
        <v>410.32417421899999</v>
      </c>
      <c r="Q95" s="61">
        <v>154.942563871</v>
      </c>
      <c r="R95" s="61">
        <v>6219.4933885729997</v>
      </c>
      <c r="S95" s="63">
        <v>310.26431690099997</v>
      </c>
      <c r="T95" s="162">
        <v>2764.655693054</v>
      </c>
      <c r="U95" s="52">
        <v>51552.30464591967</v>
      </c>
      <c r="V95" s="52">
        <v>315.61223354000003</v>
      </c>
      <c r="W95" s="52">
        <v>12250.319384305332</v>
      </c>
      <c r="X95" s="121">
        <v>1676.2170235160002</v>
      </c>
      <c r="Y95" s="121">
        <v>3377.6990315063335</v>
      </c>
      <c r="Z95" s="121">
        <v>833.3076194913333</v>
      </c>
      <c r="AA95" s="121">
        <v>1084.7482048993334</v>
      </c>
      <c r="AB95" s="121">
        <v>5278.3475048923328</v>
      </c>
      <c r="AC95" s="52">
        <v>13857.787089811332</v>
      </c>
      <c r="AD95" s="52">
        <v>22217.906230949662</v>
      </c>
      <c r="AE95" s="121">
        <v>5490.6945139230002</v>
      </c>
      <c r="AF95" s="121">
        <v>8590.2012827236667</v>
      </c>
      <c r="AG95" s="121">
        <v>640.34769317466669</v>
      </c>
      <c r="AH95" s="121">
        <v>453.08049857666668</v>
      </c>
      <c r="AI95" s="121">
        <v>410.682212612</v>
      </c>
      <c r="AJ95" s="121">
        <v>168.78395706633333</v>
      </c>
      <c r="AK95" s="121">
        <v>6140.4398224156657</v>
      </c>
      <c r="AL95" s="121">
        <v>323.67625045766664</v>
      </c>
      <c r="AM95" s="52">
        <v>2910.6797073133334</v>
      </c>
      <c r="AN95" s="53">
        <v>323755.607776205</v>
      </c>
      <c r="AO95" s="53">
        <v>1438.05615708</v>
      </c>
      <c r="AP95" s="53">
        <v>68071.944174443997</v>
      </c>
      <c r="AQ95" s="122">
        <v>16989.472779878</v>
      </c>
      <c r="AR95" s="122">
        <v>25138.406916092001</v>
      </c>
      <c r="AS95" s="122">
        <v>2554.0612627800001</v>
      </c>
      <c r="AT95" s="122">
        <v>1692.180416338</v>
      </c>
      <c r="AU95" s="122">
        <v>21697.822799355999</v>
      </c>
      <c r="AV95" s="53">
        <v>54304.262562673001</v>
      </c>
      <c r="AW95" s="53">
        <v>152333.18732521299</v>
      </c>
      <c r="AX95" s="122">
        <v>47708.069058413996</v>
      </c>
      <c r="AY95" s="122">
        <v>61855.738690903003</v>
      </c>
      <c r="AZ95" s="122">
        <v>7015.444917369</v>
      </c>
      <c r="BA95" s="122">
        <v>1589.034935009</v>
      </c>
      <c r="BB95" s="122">
        <v>1253.046620291</v>
      </c>
      <c r="BC95" s="122">
        <v>936.66854701300008</v>
      </c>
      <c r="BD95" s="122">
        <v>29430.772981265</v>
      </c>
      <c r="BE95" s="122">
        <v>2544.4115749490002</v>
      </c>
      <c r="BF95" s="53">
        <v>47608.157556795006</v>
      </c>
    </row>
    <row r="96" spans="1:58" x14ac:dyDescent="0.25">
      <c r="A96" s="37" t="s">
        <v>224</v>
      </c>
      <c r="B96" s="59">
        <v>54727.682934283002</v>
      </c>
      <c r="C96" s="74">
        <v>329.796052895</v>
      </c>
      <c r="D96" s="74">
        <v>12431.903210232</v>
      </c>
      <c r="E96" s="60">
        <v>1806.5467586520001</v>
      </c>
      <c r="F96" s="61">
        <v>3178.103862342</v>
      </c>
      <c r="G96" s="61">
        <v>923.82843908100006</v>
      </c>
      <c r="H96" s="61">
        <v>978.08011343400005</v>
      </c>
      <c r="I96" s="62">
        <v>5545.3440367229996</v>
      </c>
      <c r="J96" s="74">
        <v>13910.246944859</v>
      </c>
      <c r="K96" s="74">
        <v>25347.440486208998</v>
      </c>
      <c r="L96" s="60">
        <v>5954.1691272239996</v>
      </c>
      <c r="M96" s="61">
        <v>8755.4586005450001</v>
      </c>
      <c r="N96" s="61">
        <v>594.32556151699998</v>
      </c>
      <c r="O96" s="61">
        <v>467.25330071100001</v>
      </c>
      <c r="P96" s="61">
        <v>437.73690681099998</v>
      </c>
      <c r="Q96" s="61">
        <v>158.11204224900001</v>
      </c>
      <c r="R96" s="61">
        <v>8569.7376347289992</v>
      </c>
      <c r="S96" s="63">
        <v>410.64731242300002</v>
      </c>
      <c r="T96" s="162">
        <v>2708.2962400880001</v>
      </c>
      <c r="U96" s="52">
        <v>53320.809968213005</v>
      </c>
      <c r="V96" s="52">
        <v>329.36582216333335</v>
      </c>
      <c r="W96" s="52">
        <v>12560.751318444332</v>
      </c>
      <c r="X96" s="121">
        <v>1791.5364078076666</v>
      </c>
      <c r="Y96" s="121">
        <v>3350.9700991663335</v>
      </c>
      <c r="Z96" s="121">
        <v>920.56091092199995</v>
      </c>
      <c r="AA96" s="121">
        <v>996.37878953966663</v>
      </c>
      <c r="AB96" s="121">
        <v>5501.3051110086672</v>
      </c>
      <c r="AC96" s="52">
        <v>13702.613266763334</v>
      </c>
      <c r="AD96" s="52">
        <v>23812.045544630997</v>
      </c>
      <c r="AE96" s="121">
        <v>5967.0448660680004</v>
      </c>
      <c r="AF96" s="121">
        <v>9077.4188384533336</v>
      </c>
      <c r="AG96" s="121">
        <v>535.82846317299993</v>
      </c>
      <c r="AH96" s="121">
        <v>452.06190546500005</v>
      </c>
      <c r="AI96" s="121">
        <v>427.40493991866668</v>
      </c>
      <c r="AJ96" s="121">
        <v>152.63163949900002</v>
      </c>
      <c r="AK96" s="121">
        <v>6818.6997019769997</v>
      </c>
      <c r="AL96" s="121">
        <v>380.955190077</v>
      </c>
      <c r="AM96" s="52">
        <v>2916.0340162110001</v>
      </c>
      <c r="AN96" s="53">
        <v>333472.68454705505</v>
      </c>
      <c r="AO96" s="53">
        <v>1529.8084865119999</v>
      </c>
      <c r="AP96" s="53">
        <v>68270.369719551003</v>
      </c>
      <c r="AQ96" s="122">
        <v>17488.941413881999</v>
      </c>
      <c r="AR96" s="122">
        <v>24437.881517165002</v>
      </c>
      <c r="AS96" s="122">
        <v>2925.5201435239996</v>
      </c>
      <c r="AT96" s="122">
        <v>1507.8367525599999</v>
      </c>
      <c r="AU96" s="122">
        <v>21910.18989242</v>
      </c>
      <c r="AV96" s="53">
        <v>53600.532672497997</v>
      </c>
      <c r="AW96" s="53">
        <v>163688.41427980099</v>
      </c>
      <c r="AX96" s="122">
        <v>52005.560037746</v>
      </c>
      <c r="AY96" s="122">
        <v>61478.237767194005</v>
      </c>
      <c r="AZ96" s="122">
        <v>7483.2235220410003</v>
      </c>
      <c r="BA96" s="122">
        <v>1238.6699352799999</v>
      </c>
      <c r="BB96" s="122">
        <v>1393.1687984600001</v>
      </c>
      <c r="BC96" s="122">
        <v>887.24486339000009</v>
      </c>
      <c r="BD96" s="122">
        <v>35553.369131170002</v>
      </c>
      <c r="BE96" s="122">
        <v>3648.9402245200004</v>
      </c>
      <c r="BF96" s="53">
        <v>46383.559388693</v>
      </c>
    </row>
    <row r="97" spans="1:58" x14ac:dyDescent="0.25">
      <c r="A97" s="37" t="s">
        <v>225</v>
      </c>
      <c r="B97" s="59">
        <v>54934.808578723998</v>
      </c>
      <c r="C97" s="74">
        <v>391.35916906900002</v>
      </c>
      <c r="D97" s="74">
        <v>12514.267363384</v>
      </c>
      <c r="E97" s="60">
        <v>1735.718351494</v>
      </c>
      <c r="F97" s="61">
        <v>3492.8455248170003</v>
      </c>
      <c r="G97" s="61">
        <v>921.13995420000003</v>
      </c>
      <c r="H97" s="61">
        <v>829.06411020300004</v>
      </c>
      <c r="I97" s="62">
        <v>5535.4994226700001</v>
      </c>
      <c r="J97" s="74">
        <v>13900.485827314</v>
      </c>
      <c r="K97" s="74">
        <v>25106.202063306999</v>
      </c>
      <c r="L97" s="60">
        <v>6599.9875329160004</v>
      </c>
      <c r="M97" s="61">
        <v>9069.6881539650003</v>
      </c>
      <c r="N97" s="61">
        <v>934.17406861100005</v>
      </c>
      <c r="O97" s="61">
        <v>464.41525432499998</v>
      </c>
      <c r="P97" s="61">
        <v>394.49361722999998</v>
      </c>
      <c r="Q97" s="61">
        <v>150.33742725499999</v>
      </c>
      <c r="R97" s="61">
        <v>7026.5052774659998</v>
      </c>
      <c r="S97" s="63">
        <v>466.60073153899998</v>
      </c>
      <c r="T97" s="162">
        <v>3022.4941556499998</v>
      </c>
      <c r="U97" s="52">
        <v>54784.960613442665</v>
      </c>
      <c r="V97" s="52">
        <v>336.61099819866666</v>
      </c>
      <c r="W97" s="52">
        <v>12554.435226322666</v>
      </c>
      <c r="X97" s="121">
        <v>1809.1742482416666</v>
      </c>
      <c r="Y97" s="121">
        <v>3434.5725187163334</v>
      </c>
      <c r="Z97" s="121">
        <v>912.73305588733331</v>
      </c>
      <c r="AA97" s="121">
        <v>938.68307530333334</v>
      </c>
      <c r="AB97" s="121">
        <v>5459.272328174</v>
      </c>
      <c r="AC97" s="52">
        <v>13453.038734973334</v>
      </c>
      <c r="AD97" s="52">
        <v>25418.452367709666</v>
      </c>
      <c r="AE97" s="121">
        <v>6723.3405892660003</v>
      </c>
      <c r="AF97" s="121">
        <v>9081.2899500816657</v>
      </c>
      <c r="AG97" s="121">
        <v>1033.6678901100001</v>
      </c>
      <c r="AH97" s="121">
        <v>463.38572858366666</v>
      </c>
      <c r="AI97" s="121">
        <v>428.43566396333335</v>
      </c>
      <c r="AJ97" s="121">
        <v>162.19177856533332</v>
      </c>
      <c r="AK97" s="121">
        <v>7031.3997927050004</v>
      </c>
      <c r="AL97" s="121">
        <v>494.74097443466667</v>
      </c>
      <c r="AM97" s="52">
        <v>3022.4232862383337</v>
      </c>
      <c r="AN97" s="53">
        <v>353994.177052174</v>
      </c>
      <c r="AO97" s="53">
        <v>1588.370028133</v>
      </c>
      <c r="AP97" s="53">
        <v>66643.343243706011</v>
      </c>
      <c r="AQ97" s="122">
        <v>17326.286250344001</v>
      </c>
      <c r="AR97" s="122">
        <v>23735.985476685</v>
      </c>
      <c r="AS97" s="122">
        <v>2789.9448176289998</v>
      </c>
      <c r="AT97" s="122">
        <v>1356.8379185399999</v>
      </c>
      <c r="AU97" s="122">
        <v>21434.288780508003</v>
      </c>
      <c r="AV97" s="53">
        <v>50748.620899488997</v>
      </c>
      <c r="AW97" s="53">
        <v>185217.28552758403</v>
      </c>
      <c r="AX97" s="122">
        <v>58928.129449519001</v>
      </c>
      <c r="AY97" s="122">
        <v>58686.484923404998</v>
      </c>
      <c r="AZ97" s="122">
        <v>23140.989308725002</v>
      </c>
      <c r="BA97" s="122">
        <v>1572.761953873</v>
      </c>
      <c r="BB97" s="122">
        <v>1422.2468197380001</v>
      </c>
      <c r="BC97" s="122">
        <v>1044.4507561529999</v>
      </c>
      <c r="BD97" s="122">
        <v>34911.030320491001</v>
      </c>
      <c r="BE97" s="122">
        <v>5511.1919956800002</v>
      </c>
      <c r="BF97" s="53">
        <v>49796.557353261996</v>
      </c>
    </row>
    <row r="98" spans="1:58" x14ac:dyDescent="0.25">
      <c r="A98" s="98" t="s">
        <v>226</v>
      </c>
      <c r="B98" s="99">
        <v>56055.773781753</v>
      </c>
      <c r="C98" s="100">
        <v>332.81417475400002</v>
      </c>
      <c r="D98" s="100">
        <v>13249.491815923</v>
      </c>
      <c r="E98" s="101">
        <v>1896.659663382</v>
      </c>
      <c r="F98" s="102">
        <v>3670.6173985809996</v>
      </c>
      <c r="G98" s="102">
        <v>1007.757628734</v>
      </c>
      <c r="H98" s="102">
        <v>1044.621654733</v>
      </c>
      <c r="I98" s="103">
        <v>5629.8354704929998</v>
      </c>
      <c r="J98" s="100">
        <v>13929.417198020999</v>
      </c>
      <c r="K98" s="100">
        <v>25219.235348617003</v>
      </c>
      <c r="L98" s="101">
        <v>6486.7455404570001</v>
      </c>
      <c r="M98" s="102">
        <v>9098.3831373129997</v>
      </c>
      <c r="N98" s="102">
        <v>926.43217565899999</v>
      </c>
      <c r="O98" s="102">
        <v>481.25748433400003</v>
      </c>
      <c r="P98" s="102">
        <v>402.265817572</v>
      </c>
      <c r="Q98" s="102">
        <v>156.157116965</v>
      </c>
      <c r="R98" s="102">
        <v>7210.7455765300001</v>
      </c>
      <c r="S98" s="104">
        <v>457.24849978700001</v>
      </c>
      <c r="T98" s="163">
        <v>3324.8152444379998</v>
      </c>
      <c r="U98" s="100">
        <v>56782.858386324333</v>
      </c>
      <c r="V98" s="100">
        <v>354.65781709799995</v>
      </c>
      <c r="W98" s="100">
        <v>13200.891317471333</v>
      </c>
      <c r="X98" s="120">
        <v>1906.8086344999999</v>
      </c>
      <c r="Y98" s="120">
        <v>3741.0920797696667</v>
      </c>
      <c r="Z98" s="120">
        <v>993.49118939533321</v>
      </c>
      <c r="AA98" s="120">
        <v>923.1629248053332</v>
      </c>
      <c r="AB98" s="120">
        <v>5636.3364890010007</v>
      </c>
      <c r="AC98" s="100">
        <v>13840.559509691666</v>
      </c>
      <c r="AD98" s="100">
        <v>26075.69804541667</v>
      </c>
      <c r="AE98" s="120">
        <v>6815.6533228010003</v>
      </c>
      <c r="AF98" s="120">
        <v>9182.4138733840009</v>
      </c>
      <c r="AG98" s="120">
        <v>1159.682531699</v>
      </c>
      <c r="AH98" s="120">
        <v>492.49587333166664</v>
      </c>
      <c r="AI98" s="120">
        <v>416.15702013133335</v>
      </c>
      <c r="AJ98" s="120">
        <v>161.09960602800001</v>
      </c>
      <c r="AK98" s="120">
        <v>7343.7821920860006</v>
      </c>
      <c r="AL98" s="120">
        <v>504.41362595566665</v>
      </c>
      <c r="AM98" s="100">
        <v>3311.0516966466662</v>
      </c>
      <c r="AN98" s="100">
        <v>371911.45825420297</v>
      </c>
      <c r="AO98" s="100">
        <v>1734.2874174210001</v>
      </c>
      <c r="AP98" s="100">
        <v>69444.222997848003</v>
      </c>
      <c r="AQ98" s="120">
        <v>18340.078448330001</v>
      </c>
      <c r="AR98" s="120">
        <v>24840.164987656004</v>
      </c>
      <c r="AS98" s="120">
        <v>3320.6733863139998</v>
      </c>
      <c r="AT98" s="120">
        <v>1355.893770676</v>
      </c>
      <c r="AU98" s="120">
        <v>21587.412404872</v>
      </c>
      <c r="AV98" s="100">
        <v>50589.099747343003</v>
      </c>
      <c r="AW98" s="100">
        <v>195588.922075157</v>
      </c>
      <c r="AX98" s="120">
        <v>61299.418120846996</v>
      </c>
      <c r="AY98" s="120">
        <v>59551.114253831998</v>
      </c>
      <c r="AZ98" s="120">
        <v>24620.062906163999</v>
      </c>
      <c r="BA98" s="120">
        <v>1402.9623677970001</v>
      </c>
      <c r="BB98" s="120">
        <v>1161.423354581</v>
      </c>
      <c r="BC98" s="120">
        <v>1161.4020605410001</v>
      </c>
      <c r="BD98" s="120">
        <v>40049.821247322005</v>
      </c>
      <c r="BE98" s="120">
        <v>6342.7177640729997</v>
      </c>
      <c r="BF98" s="100">
        <v>54554.926016434008</v>
      </c>
    </row>
    <row r="99" spans="1:58" x14ac:dyDescent="0.25">
      <c r="A99" s="37" t="s">
        <v>227</v>
      </c>
      <c r="B99" s="59">
        <v>55113.731373785005</v>
      </c>
      <c r="C99" s="74">
        <v>315.40536464000002</v>
      </c>
      <c r="D99" s="74">
        <v>12658.249036499999</v>
      </c>
      <c r="E99" s="60">
        <v>1750.30071673</v>
      </c>
      <c r="F99" s="61">
        <v>3450.9878386510004</v>
      </c>
      <c r="G99" s="61">
        <v>950.34627915199997</v>
      </c>
      <c r="H99" s="61">
        <v>1017.4411371480001</v>
      </c>
      <c r="I99" s="62">
        <v>5489.1730648189996</v>
      </c>
      <c r="J99" s="74">
        <v>13181.129429567</v>
      </c>
      <c r="K99" s="74">
        <v>25116.543320866003</v>
      </c>
      <c r="L99" s="60">
        <v>6438.6115306649999</v>
      </c>
      <c r="M99" s="61">
        <v>8984.0799625700001</v>
      </c>
      <c r="N99" s="61">
        <v>1052.1971526950001</v>
      </c>
      <c r="O99" s="61">
        <v>421.94186911000003</v>
      </c>
      <c r="P99" s="61">
        <v>427.08045712500001</v>
      </c>
      <c r="Q99" s="61">
        <v>147.77509680899999</v>
      </c>
      <c r="R99" s="61">
        <v>7193.8678557630001</v>
      </c>
      <c r="S99" s="63">
        <v>450.989396129</v>
      </c>
      <c r="T99" s="162">
        <v>3842.4042222120001</v>
      </c>
      <c r="U99" s="52">
        <v>57950.620701860666</v>
      </c>
      <c r="V99" s="52">
        <v>320.01368985966667</v>
      </c>
      <c r="W99" s="52">
        <v>13334.082767955668</v>
      </c>
      <c r="X99" s="121">
        <v>1876.9327103403332</v>
      </c>
      <c r="Y99" s="121">
        <v>3817.3271309826669</v>
      </c>
      <c r="Z99" s="121">
        <v>1010.91701332</v>
      </c>
      <c r="AA99" s="121">
        <v>1025.0625314636666</v>
      </c>
      <c r="AB99" s="121">
        <v>5603.8433818490003</v>
      </c>
      <c r="AC99" s="52">
        <v>13644.450141580333</v>
      </c>
      <c r="AD99" s="52">
        <v>26623.312491029999</v>
      </c>
      <c r="AE99" s="121">
        <v>7029.4425167596673</v>
      </c>
      <c r="AF99" s="121">
        <v>9442.2806275029998</v>
      </c>
      <c r="AG99" s="121">
        <v>1172.7093523886667</v>
      </c>
      <c r="AH99" s="121">
        <v>450.19600952000002</v>
      </c>
      <c r="AI99" s="121">
        <v>431.31439872433333</v>
      </c>
      <c r="AJ99" s="121">
        <v>166.80121892299999</v>
      </c>
      <c r="AK99" s="121">
        <v>7453.4690234056661</v>
      </c>
      <c r="AL99" s="121">
        <v>477.09934380566671</v>
      </c>
      <c r="AM99" s="52">
        <v>4028.7616114349998</v>
      </c>
      <c r="AN99" s="53">
        <v>379443.11782086804</v>
      </c>
      <c r="AO99" s="53">
        <v>1723.905619682</v>
      </c>
      <c r="AP99" s="53">
        <v>70157.192448229995</v>
      </c>
      <c r="AQ99" s="122">
        <v>17779.965239156001</v>
      </c>
      <c r="AR99" s="122">
        <v>25886.985351170999</v>
      </c>
      <c r="AS99" s="122">
        <v>3124.7263323899997</v>
      </c>
      <c r="AT99" s="122">
        <v>1546.2557554539999</v>
      </c>
      <c r="AU99" s="122">
        <v>21819.259770058998</v>
      </c>
      <c r="AV99" s="53">
        <v>50518.730405141003</v>
      </c>
      <c r="AW99" s="53">
        <v>196839.64344887703</v>
      </c>
      <c r="AX99" s="122">
        <v>65552.274877788004</v>
      </c>
      <c r="AY99" s="122">
        <v>62901.255428687</v>
      </c>
      <c r="AZ99" s="122">
        <v>21454.993445728</v>
      </c>
      <c r="BA99" s="122">
        <v>1419.602565423</v>
      </c>
      <c r="BB99" s="122">
        <v>1063.498871237</v>
      </c>
      <c r="BC99" s="122">
        <v>1265.2631338900001</v>
      </c>
      <c r="BD99" s="122">
        <v>37243.078780930999</v>
      </c>
      <c r="BE99" s="122">
        <v>5939.6763451930001</v>
      </c>
      <c r="BF99" s="53">
        <v>60203.645898937997</v>
      </c>
    </row>
    <row r="100" spans="1:58" x14ac:dyDescent="0.25">
      <c r="A100" s="37" t="s">
        <v>228</v>
      </c>
      <c r="B100" s="59">
        <v>54972.920178258006</v>
      </c>
      <c r="C100" s="74">
        <v>348.67277130100001</v>
      </c>
      <c r="D100" s="74">
        <v>12375.586369000001</v>
      </c>
      <c r="E100" s="60">
        <v>1751.201222619</v>
      </c>
      <c r="F100" s="61">
        <v>3339.8172831470001</v>
      </c>
      <c r="G100" s="61">
        <v>938.27258957200002</v>
      </c>
      <c r="H100" s="61">
        <v>1158.700882352</v>
      </c>
      <c r="I100" s="62">
        <v>5187.59439131</v>
      </c>
      <c r="J100" s="74">
        <v>12821.630226224999</v>
      </c>
      <c r="K100" s="74">
        <v>25663.634852666</v>
      </c>
      <c r="L100" s="60">
        <v>6690.0265809969997</v>
      </c>
      <c r="M100" s="61">
        <v>8989.2882709820005</v>
      </c>
      <c r="N100" s="61">
        <v>1301.7770097600001</v>
      </c>
      <c r="O100" s="61">
        <v>450.70683341599999</v>
      </c>
      <c r="P100" s="61">
        <v>462.09957419199998</v>
      </c>
      <c r="Q100" s="61">
        <v>144.39560129099999</v>
      </c>
      <c r="R100" s="61">
        <v>7007.0999949019997</v>
      </c>
      <c r="S100" s="63">
        <v>618.24098712600005</v>
      </c>
      <c r="T100" s="162">
        <v>3763.3959590660002</v>
      </c>
      <c r="U100" s="52">
        <v>56037.433030731663</v>
      </c>
      <c r="V100" s="52">
        <v>351.41446153700002</v>
      </c>
      <c r="W100" s="52">
        <v>12744.941361662</v>
      </c>
      <c r="X100" s="121">
        <v>1807.7452607863333</v>
      </c>
      <c r="Y100" s="121">
        <v>3598.9315391083328</v>
      </c>
      <c r="Z100" s="121">
        <v>952.90212308733328</v>
      </c>
      <c r="AA100" s="121">
        <v>1088.9989477883332</v>
      </c>
      <c r="AB100" s="121">
        <v>5296.3634908916674</v>
      </c>
      <c r="AC100" s="52">
        <v>12698.629478925001</v>
      </c>
      <c r="AD100" s="52">
        <v>26317.185276004668</v>
      </c>
      <c r="AE100" s="121">
        <v>6855.7032484336669</v>
      </c>
      <c r="AF100" s="121">
        <v>9153.4153475350013</v>
      </c>
      <c r="AG100" s="121">
        <v>1416.1325168143333</v>
      </c>
      <c r="AH100" s="121">
        <v>444.75841162500001</v>
      </c>
      <c r="AI100" s="121">
        <v>461.590505898</v>
      </c>
      <c r="AJ100" s="121">
        <v>151.30278403433334</v>
      </c>
      <c r="AK100" s="121">
        <v>7222.947320096001</v>
      </c>
      <c r="AL100" s="121">
        <v>611.33514156833337</v>
      </c>
      <c r="AM100" s="52">
        <v>3925.2624526029999</v>
      </c>
      <c r="AN100" s="53">
        <v>380098.62612953002</v>
      </c>
      <c r="AO100" s="53">
        <v>1827.2771230499998</v>
      </c>
      <c r="AP100" s="53">
        <v>66242.416863746999</v>
      </c>
      <c r="AQ100" s="122">
        <v>17190.982099725999</v>
      </c>
      <c r="AR100" s="122">
        <v>24599.155757876</v>
      </c>
      <c r="AS100" s="122">
        <v>2825.5614258639998</v>
      </c>
      <c r="AT100" s="122">
        <v>1471.05386213</v>
      </c>
      <c r="AU100" s="122">
        <v>20155.663718151001</v>
      </c>
      <c r="AV100" s="53">
        <v>47195.056094426</v>
      </c>
      <c r="AW100" s="53">
        <v>203360.34696922198</v>
      </c>
      <c r="AX100" s="122">
        <v>63488.009795245001</v>
      </c>
      <c r="AY100" s="122">
        <v>60308.846309835004</v>
      </c>
      <c r="AZ100" s="122">
        <v>33053.886632016001</v>
      </c>
      <c r="BA100" s="122">
        <v>1401.5445552040001</v>
      </c>
      <c r="BB100" s="122">
        <v>1179.88305756</v>
      </c>
      <c r="BC100" s="122">
        <v>1160.4928611979999</v>
      </c>
      <c r="BD100" s="122">
        <v>35030.772080452996</v>
      </c>
      <c r="BE100" s="122">
        <v>7736.9116777110003</v>
      </c>
      <c r="BF100" s="53">
        <v>61473.529079084998</v>
      </c>
    </row>
    <row r="101" spans="1:58" x14ac:dyDescent="0.25">
      <c r="A101" s="37" t="s">
        <v>229</v>
      </c>
      <c r="B101" s="59">
        <v>55229.389289883999</v>
      </c>
      <c r="C101" s="74">
        <v>289.954945259</v>
      </c>
      <c r="D101" s="74">
        <v>12559.653810563999</v>
      </c>
      <c r="E101" s="60">
        <v>1799.7834910669999</v>
      </c>
      <c r="F101" s="61">
        <v>3557.9714700959998</v>
      </c>
      <c r="G101" s="61">
        <v>1003.649539456</v>
      </c>
      <c r="H101" s="61">
        <v>1179.266056815</v>
      </c>
      <c r="I101" s="62">
        <v>5018.9832531299999</v>
      </c>
      <c r="J101" s="74">
        <v>13406.823290711</v>
      </c>
      <c r="K101" s="74">
        <v>25577.203658433998</v>
      </c>
      <c r="L101" s="60">
        <v>6602.3640239830002</v>
      </c>
      <c r="M101" s="61">
        <v>9300.8099163610004</v>
      </c>
      <c r="N101" s="61">
        <v>1213.5674067980001</v>
      </c>
      <c r="O101" s="61">
        <v>447.76327083400002</v>
      </c>
      <c r="P101" s="61">
        <v>438.21306002099999</v>
      </c>
      <c r="Q101" s="61">
        <v>141.06105855999999</v>
      </c>
      <c r="R101" s="61">
        <v>7009.9512263859997</v>
      </c>
      <c r="S101" s="63">
        <v>423.473695491</v>
      </c>
      <c r="T101" s="162">
        <v>3395.7535849159999</v>
      </c>
      <c r="U101" s="52">
        <v>56020.944447782669</v>
      </c>
      <c r="V101" s="52">
        <v>336.37173065766666</v>
      </c>
      <c r="W101" s="52">
        <v>12542.732264708668</v>
      </c>
      <c r="X101" s="121">
        <v>1747.4655401183334</v>
      </c>
      <c r="Y101" s="121">
        <v>3543.4006800499997</v>
      </c>
      <c r="Z101" s="121">
        <v>954.48286542333335</v>
      </c>
      <c r="AA101" s="121">
        <v>1181.6854757653332</v>
      </c>
      <c r="AB101" s="121">
        <v>5115.697703351666</v>
      </c>
      <c r="AC101" s="52">
        <v>12676.206409544335</v>
      </c>
      <c r="AD101" s="52">
        <v>26563.602087749332</v>
      </c>
      <c r="AE101" s="121">
        <v>6915.178172470999</v>
      </c>
      <c r="AF101" s="121">
        <v>9559.0806211463332</v>
      </c>
      <c r="AG101" s="121">
        <v>1399.1490592290002</v>
      </c>
      <c r="AH101" s="121">
        <v>451.74586516133331</v>
      </c>
      <c r="AI101" s="121">
        <v>445.92700392766665</v>
      </c>
      <c r="AJ101" s="121">
        <v>144.81362573133333</v>
      </c>
      <c r="AK101" s="121">
        <v>7043.265383314666</v>
      </c>
      <c r="AL101" s="121">
        <v>604.44235676800008</v>
      </c>
      <c r="AM101" s="52">
        <v>3902.0319551226662</v>
      </c>
      <c r="AN101" s="53">
        <v>377027.80341882398</v>
      </c>
      <c r="AO101" s="53">
        <v>1552.4767374270002</v>
      </c>
      <c r="AP101" s="53">
        <v>63841.278524347996</v>
      </c>
      <c r="AQ101" s="122">
        <v>15399.880393816999</v>
      </c>
      <c r="AR101" s="122">
        <v>24499.566522087</v>
      </c>
      <c r="AS101" s="122">
        <v>2715.2931890509999</v>
      </c>
      <c r="AT101" s="122">
        <v>1456.05918062</v>
      </c>
      <c r="AU101" s="122">
        <v>19770.479238773001</v>
      </c>
      <c r="AV101" s="53">
        <v>46566.737752793</v>
      </c>
      <c r="AW101" s="53">
        <v>203178.11912203103</v>
      </c>
      <c r="AX101" s="122">
        <v>63259.935013144001</v>
      </c>
      <c r="AY101" s="122">
        <v>61155.660076352004</v>
      </c>
      <c r="AZ101" s="122">
        <v>34097.862328506999</v>
      </c>
      <c r="BA101" s="122">
        <v>1356.999289588</v>
      </c>
      <c r="BB101" s="122">
        <v>1349.13697714</v>
      </c>
      <c r="BC101" s="122">
        <v>1070.0923478469999</v>
      </c>
      <c r="BD101" s="122">
        <v>33287.027920050001</v>
      </c>
      <c r="BE101" s="122">
        <v>7601.4051694030004</v>
      </c>
      <c r="BF101" s="53">
        <v>61889.191282225001</v>
      </c>
    </row>
    <row r="102" spans="1:58" x14ac:dyDescent="0.25">
      <c r="A102" s="37" t="s">
        <v>230</v>
      </c>
      <c r="B102" s="59">
        <v>54991.033807170999</v>
      </c>
      <c r="C102" s="74">
        <v>282.01213822400001</v>
      </c>
      <c r="D102" s="74">
        <v>12243.252018932</v>
      </c>
      <c r="E102" s="60">
        <v>1674.207690494</v>
      </c>
      <c r="F102" s="61">
        <v>3674.7712222960004</v>
      </c>
      <c r="G102" s="61">
        <v>960.50822953399995</v>
      </c>
      <c r="H102" s="61">
        <v>1218.240691274</v>
      </c>
      <c r="I102" s="62">
        <v>4715.5241853340003</v>
      </c>
      <c r="J102" s="74">
        <v>13541.41417731</v>
      </c>
      <c r="K102" s="74">
        <v>25280.953562082002</v>
      </c>
      <c r="L102" s="60">
        <v>6649.0784093069997</v>
      </c>
      <c r="M102" s="61">
        <v>9527.3060966789999</v>
      </c>
      <c r="N102" s="61">
        <v>1166.0831774430001</v>
      </c>
      <c r="O102" s="61">
        <v>483.59023405200003</v>
      </c>
      <c r="P102" s="61">
        <v>439.54489669600002</v>
      </c>
      <c r="Q102" s="61">
        <v>116.622145425</v>
      </c>
      <c r="R102" s="61">
        <v>6426.5353084939998</v>
      </c>
      <c r="S102" s="63">
        <v>472.19329398600001</v>
      </c>
      <c r="T102" s="162">
        <v>3643.4019106229998</v>
      </c>
      <c r="U102" s="52">
        <v>56288.619306219334</v>
      </c>
      <c r="V102" s="52">
        <v>301.83646553533328</v>
      </c>
      <c r="W102" s="52">
        <v>12557.359970634667</v>
      </c>
      <c r="X102" s="121">
        <v>1765.3654692396667</v>
      </c>
      <c r="Y102" s="121">
        <v>3806.8095648986668</v>
      </c>
      <c r="Z102" s="121">
        <v>982.86762329966666</v>
      </c>
      <c r="AA102" s="121">
        <v>1202.6296191830002</v>
      </c>
      <c r="AB102" s="121">
        <v>4799.6876940136672</v>
      </c>
      <c r="AC102" s="52">
        <v>13289.155622949669</v>
      </c>
      <c r="AD102" s="52">
        <v>26345.41540569433</v>
      </c>
      <c r="AE102" s="121">
        <v>6959.0227080740005</v>
      </c>
      <c r="AF102" s="121">
        <v>9785.6572893399989</v>
      </c>
      <c r="AG102" s="121">
        <v>1332.6652006996667</v>
      </c>
      <c r="AH102" s="120">
        <v>485.9474974966667</v>
      </c>
      <c r="AI102" s="120">
        <v>440.93825812300003</v>
      </c>
      <c r="AJ102" s="120">
        <v>129.13088168866668</v>
      </c>
      <c r="AK102" s="120">
        <v>6675.9722445056659</v>
      </c>
      <c r="AL102" s="120">
        <v>536.08132576666662</v>
      </c>
      <c r="AM102" s="100">
        <v>3794.8518414053328</v>
      </c>
      <c r="AN102" s="100">
        <v>377886.21438472799</v>
      </c>
      <c r="AO102" s="100">
        <v>1378.57583673</v>
      </c>
      <c r="AP102" s="100">
        <v>64400.899253165</v>
      </c>
      <c r="AQ102" s="120">
        <v>16128.854684731999</v>
      </c>
      <c r="AR102" s="120">
        <v>24784.698495643002</v>
      </c>
      <c r="AS102" s="120">
        <v>2826.460596381</v>
      </c>
      <c r="AT102" s="120">
        <v>1515.976186932</v>
      </c>
      <c r="AU102" s="120">
        <v>19144.909289477</v>
      </c>
      <c r="AV102" s="100">
        <v>49130.280626584994</v>
      </c>
      <c r="AW102" s="100">
        <v>198967.729998422</v>
      </c>
      <c r="AX102" s="120">
        <v>62154.091076792996</v>
      </c>
      <c r="AY102" s="120">
        <v>61651.446236467003</v>
      </c>
      <c r="AZ102" s="120">
        <v>32407.366987226</v>
      </c>
      <c r="BA102" s="120">
        <v>1272.2413516429999</v>
      </c>
      <c r="BB102" s="120">
        <v>1213.2965965019998</v>
      </c>
      <c r="BC102" s="120">
        <v>1009.1093174519999</v>
      </c>
      <c r="BD102" s="120">
        <v>32033.799514760998</v>
      </c>
      <c r="BE102" s="120">
        <v>7226.3789175780003</v>
      </c>
      <c r="BF102" s="100">
        <v>64008.728669826</v>
      </c>
    </row>
    <row r="103" spans="1:58" x14ac:dyDescent="0.25">
      <c r="A103" s="37" t="s">
        <v>231</v>
      </c>
      <c r="B103" s="59">
        <v>53748.126321021002</v>
      </c>
      <c r="C103" s="74">
        <v>283.19734537699998</v>
      </c>
      <c r="D103" s="74">
        <v>11918.185759494001</v>
      </c>
      <c r="E103" s="60">
        <v>1624.7764055810001</v>
      </c>
      <c r="F103" s="61">
        <v>3516.098163312</v>
      </c>
      <c r="G103" s="61">
        <v>940.185777433</v>
      </c>
      <c r="H103" s="61">
        <v>1252.4445950249999</v>
      </c>
      <c r="I103" s="62">
        <v>4584.6808181429997</v>
      </c>
      <c r="J103" s="74">
        <v>13903.2805303</v>
      </c>
      <c r="K103" s="74">
        <v>24489.511172409002</v>
      </c>
      <c r="L103" s="60">
        <v>6297.9091732070001</v>
      </c>
      <c r="M103" s="61">
        <v>9266.130500833</v>
      </c>
      <c r="N103" s="61">
        <v>1276.0446796010001</v>
      </c>
      <c r="O103" s="61">
        <v>390.26842966700002</v>
      </c>
      <c r="P103" s="61">
        <v>395.52953696999998</v>
      </c>
      <c r="Q103" s="61">
        <v>117.414791872</v>
      </c>
      <c r="R103" s="61">
        <v>6318.911164307</v>
      </c>
      <c r="S103" s="63">
        <v>427.30289595199997</v>
      </c>
      <c r="T103" s="162">
        <v>3153.9515134409999</v>
      </c>
      <c r="U103" s="52">
        <v>55553.497996799008</v>
      </c>
      <c r="V103" s="52">
        <v>277.33929710633333</v>
      </c>
      <c r="W103" s="52">
        <v>12275.693643292667</v>
      </c>
      <c r="X103" s="121">
        <v>1674.5322910949999</v>
      </c>
      <c r="Y103" s="121">
        <v>3769.9121004736667</v>
      </c>
      <c r="Z103" s="121">
        <v>964.6659053886666</v>
      </c>
      <c r="AA103" s="121">
        <v>1289.496246916</v>
      </c>
      <c r="AB103" s="121">
        <v>4577.0870994193328</v>
      </c>
      <c r="AC103" s="52">
        <v>13810.666716542668</v>
      </c>
      <c r="AD103" s="52">
        <v>25551.71743805167</v>
      </c>
      <c r="AE103" s="121">
        <v>6601.2017529863333</v>
      </c>
      <c r="AF103" s="121">
        <v>9424.9161248753353</v>
      </c>
      <c r="AG103" s="121">
        <v>1516.0054705109999</v>
      </c>
      <c r="AH103" s="121">
        <v>421.48462630933335</v>
      </c>
      <c r="AI103" s="121">
        <v>407.41484269699998</v>
      </c>
      <c r="AJ103" s="121">
        <v>138.63244123566665</v>
      </c>
      <c r="AK103" s="121">
        <v>6526.8728399350002</v>
      </c>
      <c r="AL103" s="121">
        <v>515.18933950200005</v>
      </c>
      <c r="AM103" s="52">
        <v>3638.0809018056666</v>
      </c>
      <c r="AN103" s="53">
        <v>383884.48291214905</v>
      </c>
      <c r="AO103" s="53">
        <v>1423.528635765</v>
      </c>
      <c r="AP103" s="53">
        <v>62007.045137916008</v>
      </c>
      <c r="AQ103" s="122">
        <v>15022.578127007</v>
      </c>
      <c r="AR103" s="122">
        <v>23909.353737937003</v>
      </c>
      <c r="AS103" s="122">
        <v>2725.3111903409999</v>
      </c>
      <c r="AT103" s="122">
        <v>1990.2035763919998</v>
      </c>
      <c r="AU103" s="122">
        <v>18359.598506238999</v>
      </c>
      <c r="AV103" s="53">
        <v>49407.454543663</v>
      </c>
      <c r="AW103" s="53">
        <v>208946.66821805199</v>
      </c>
      <c r="AX103" s="122">
        <v>60964.250822718001</v>
      </c>
      <c r="AY103" s="122">
        <v>60836.832161892002</v>
      </c>
      <c r="AZ103" s="122">
        <v>40596.341218753994</v>
      </c>
      <c r="BA103" s="122">
        <v>1344.9392744299998</v>
      </c>
      <c r="BB103" s="122">
        <v>1175.125692326</v>
      </c>
      <c r="BC103" s="122">
        <v>1264.2762835660001</v>
      </c>
      <c r="BD103" s="122">
        <v>35046.995154078999</v>
      </c>
      <c r="BE103" s="122">
        <v>7717.9076102870004</v>
      </c>
      <c r="BF103" s="53">
        <v>62099.786376752993</v>
      </c>
    </row>
    <row r="104" spans="1:58" x14ac:dyDescent="0.25">
      <c r="A104" s="37" t="s">
        <v>232</v>
      </c>
      <c r="B104" s="59">
        <v>53118.53209091899</v>
      </c>
      <c r="C104" s="74">
        <v>290.53895559900002</v>
      </c>
      <c r="D104" s="74">
        <v>11851.145713082999</v>
      </c>
      <c r="E104" s="60">
        <v>1616.615713082</v>
      </c>
      <c r="F104" s="61">
        <v>3481.342792547</v>
      </c>
      <c r="G104" s="61">
        <v>928.11421280100001</v>
      </c>
      <c r="H104" s="61">
        <v>1254.120965025</v>
      </c>
      <c r="I104" s="62">
        <v>4570.9520296279998</v>
      </c>
      <c r="J104" s="74">
        <v>13257.269119405</v>
      </c>
      <c r="K104" s="74">
        <v>24407.581507769995</v>
      </c>
      <c r="L104" s="60">
        <v>5925.5291581359998</v>
      </c>
      <c r="M104" s="61">
        <v>10043.236460176</v>
      </c>
      <c r="N104" s="61">
        <v>1168.880733727</v>
      </c>
      <c r="O104" s="61">
        <v>384.28219209100001</v>
      </c>
      <c r="P104" s="61">
        <v>392.49009133599998</v>
      </c>
      <c r="Q104" s="61">
        <v>123.557244981</v>
      </c>
      <c r="R104" s="61">
        <v>5960.8000918999996</v>
      </c>
      <c r="S104" s="63">
        <v>408.80553542299998</v>
      </c>
      <c r="T104" s="162">
        <v>3311.9967950619998</v>
      </c>
      <c r="U104" s="52">
        <v>54417.478764039668</v>
      </c>
      <c r="V104" s="52">
        <v>298.78064427833334</v>
      </c>
      <c r="W104" s="52">
        <v>12037.186724131336</v>
      </c>
      <c r="X104" s="121">
        <v>1606.2566921196667</v>
      </c>
      <c r="Y104" s="121">
        <v>3690.0726436633336</v>
      </c>
      <c r="Z104" s="121">
        <v>910.64707041566669</v>
      </c>
      <c r="AA104" s="121">
        <v>1235.7552075616668</v>
      </c>
      <c r="AB104" s="121">
        <v>4594.455110371</v>
      </c>
      <c r="AC104" s="52">
        <v>13219.504036095668</v>
      </c>
      <c r="AD104" s="52">
        <v>25196.452480986998</v>
      </c>
      <c r="AE104" s="121">
        <v>6220.5988003176672</v>
      </c>
      <c r="AF104" s="121">
        <v>9957.120245375665</v>
      </c>
      <c r="AG104" s="121">
        <v>1406.7693275003332</v>
      </c>
      <c r="AH104" s="121">
        <v>382.79997049466664</v>
      </c>
      <c r="AI104" s="121">
        <v>384.06895857766671</v>
      </c>
      <c r="AJ104" s="121">
        <v>120.94345648266666</v>
      </c>
      <c r="AK104" s="121">
        <v>6219.187959052666</v>
      </c>
      <c r="AL104" s="121">
        <v>504.96376318566666</v>
      </c>
      <c r="AM104" s="52">
        <v>3665.5548785473334</v>
      </c>
      <c r="AN104" s="53">
        <v>376508.74802489899</v>
      </c>
      <c r="AO104" s="53">
        <v>1419.3318864529999</v>
      </c>
      <c r="AP104" s="53">
        <v>61614.006580613001</v>
      </c>
      <c r="AQ104" s="122">
        <v>14093.966265948002</v>
      </c>
      <c r="AR104" s="122">
        <v>24597.363364815999</v>
      </c>
      <c r="AS104" s="122">
        <v>2345.5684369270002</v>
      </c>
      <c r="AT104" s="122">
        <v>1686.2768879400001</v>
      </c>
      <c r="AU104" s="122">
        <v>18890.831624981998</v>
      </c>
      <c r="AV104" s="53">
        <v>47796.881306946001</v>
      </c>
      <c r="AW104" s="53">
        <v>200575.06830503998</v>
      </c>
      <c r="AX104" s="122">
        <v>56414.184801061005</v>
      </c>
      <c r="AY104" s="122">
        <v>65642.150209782005</v>
      </c>
      <c r="AZ104" s="122">
        <v>35464.544238080998</v>
      </c>
      <c r="BA104" s="122">
        <v>1428.088760524</v>
      </c>
      <c r="BB104" s="122">
        <v>1178.9760574090001</v>
      </c>
      <c r="BC104" s="122">
        <v>996.20086431300001</v>
      </c>
      <c r="BD104" s="122">
        <v>32204.098088691</v>
      </c>
      <c r="BE104" s="122">
        <v>7246.8252851790003</v>
      </c>
      <c r="BF104" s="53">
        <v>65103.459945847004</v>
      </c>
    </row>
    <row r="105" spans="1:58" x14ac:dyDescent="0.25">
      <c r="A105" s="37" t="s">
        <v>233</v>
      </c>
      <c r="B105" s="59">
        <v>52944.805246655</v>
      </c>
      <c r="C105" s="74">
        <v>273.57216511399997</v>
      </c>
      <c r="D105" s="74">
        <v>11770.268722874</v>
      </c>
      <c r="E105" s="60">
        <v>1564.1113450939999</v>
      </c>
      <c r="F105" s="61">
        <v>3493.8863899499997</v>
      </c>
      <c r="G105" s="61">
        <v>827.736771159</v>
      </c>
      <c r="H105" s="61">
        <v>1245.9338118840001</v>
      </c>
      <c r="I105" s="62">
        <v>4638.6004047870001</v>
      </c>
      <c r="J105" s="74">
        <v>13389.13328813</v>
      </c>
      <c r="K105" s="74">
        <v>24059.486183766003</v>
      </c>
      <c r="L105" s="60">
        <v>5808.1055435629996</v>
      </c>
      <c r="M105" s="61">
        <v>9904.7270956850007</v>
      </c>
      <c r="N105" s="61">
        <v>1138.4707414710001</v>
      </c>
      <c r="O105" s="61">
        <v>374.30943936900002</v>
      </c>
      <c r="P105" s="61">
        <v>328.61576915500001</v>
      </c>
      <c r="Q105" s="61">
        <v>107.96950364200001</v>
      </c>
      <c r="R105" s="61">
        <v>5961.5051067260001</v>
      </c>
      <c r="S105" s="63">
        <v>435.78298415500001</v>
      </c>
      <c r="T105" s="162">
        <v>3452.3448867709999</v>
      </c>
      <c r="U105" s="52">
        <v>54443.396538956324</v>
      </c>
      <c r="V105" s="52">
        <v>284.01837127966672</v>
      </c>
      <c r="W105" s="52">
        <v>11928.875999390666</v>
      </c>
      <c r="X105" s="121">
        <v>1649.143404789</v>
      </c>
      <c r="Y105" s="121">
        <v>3585.2401776249994</v>
      </c>
      <c r="Z105" s="121">
        <v>844.0553217800001</v>
      </c>
      <c r="AA105" s="121">
        <v>1245.3059224273334</v>
      </c>
      <c r="AB105" s="121">
        <v>4605.1311727693328</v>
      </c>
      <c r="AC105" s="52">
        <v>13064.993185711666</v>
      </c>
      <c r="AD105" s="52">
        <v>25304.724493051333</v>
      </c>
      <c r="AE105" s="121">
        <v>6165.9185572186661</v>
      </c>
      <c r="AF105" s="121">
        <v>10335.781570967332</v>
      </c>
      <c r="AG105" s="121">
        <v>1377.8500564933336</v>
      </c>
      <c r="AH105" s="121">
        <v>382.2215955243334</v>
      </c>
      <c r="AI105" s="121">
        <v>380.024696146</v>
      </c>
      <c r="AJ105" s="121">
        <v>120.003935066</v>
      </c>
      <c r="AK105" s="121">
        <v>6068.2235483683326</v>
      </c>
      <c r="AL105" s="121">
        <v>474.70053326733336</v>
      </c>
      <c r="AM105" s="52">
        <v>3860.7844895229996</v>
      </c>
      <c r="AN105" s="53">
        <v>377779.230378862</v>
      </c>
      <c r="AO105" s="53">
        <v>1396.437953053</v>
      </c>
      <c r="AP105" s="53">
        <v>59914.879757279996</v>
      </c>
      <c r="AQ105" s="122">
        <v>14198.757718516001</v>
      </c>
      <c r="AR105" s="122">
        <v>23290.400647925999</v>
      </c>
      <c r="AS105" s="122">
        <v>2212.5634620250003</v>
      </c>
      <c r="AT105" s="122">
        <v>1519.683036982</v>
      </c>
      <c r="AU105" s="122">
        <v>18693.474891831</v>
      </c>
      <c r="AV105" s="53">
        <v>47967.992878559999</v>
      </c>
      <c r="AW105" s="53">
        <v>195802.33820832698</v>
      </c>
      <c r="AX105" s="122">
        <v>53806.522805257002</v>
      </c>
      <c r="AY105" s="122">
        <v>65022.198667728997</v>
      </c>
      <c r="AZ105" s="122">
        <v>35950.250818184002</v>
      </c>
      <c r="BA105" s="122">
        <v>1212.0626751330001</v>
      </c>
      <c r="BB105" s="122">
        <v>1081.559953575</v>
      </c>
      <c r="BC105" s="122">
        <v>1121.912470561</v>
      </c>
      <c r="BD105" s="122">
        <v>30319.879080749</v>
      </c>
      <c r="BE105" s="122">
        <v>7287.9517371390002</v>
      </c>
      <c r="BF105" s="53">
        <v>72697.581581642007</v>
      </c>
    </row>
    <row r="106" spans="1:58" x14ac:dyDescent="0.25">
      <c r="A106" s="98" t="s">
        <v>234</v>
      </c>
      <c r="B106" s="99">
        <v>53984.708181946997</v>
      </c>
      <c r="C106" s="100">
        <v>276.46213299099998</v>
      </c>
      <c r="D106" s="100">
        <v>11710.10600901</v>
      </c>
      <c r="E106" s="101">
        <v>1562.1040792169999</v>
      </c>
      <c r="F106" s="102">
        <v>3465.3375460680004</v>
      </c>
      <c r="G106" s="102">
        <v>795.62760308300005</v>
      </c>
      <c r="H106" s="102">
        <v>1277.7641401880001</v>
      </c>
      <c r="I106" s="103">
        <v>4609.2726404539999</v>
      </c>
      <c r="J106" s="100">
        <v>13452.565288919999</v>
      </c>
      <c r="K106" s="100">
        <v>24893.550058880995</v>
      </c>
      <c r="L106" s="101">
        <v>5957.2433679309997</v>
      </c>
      <c r="M106" s="102">
        <v>10420.260011761</v>
      </c>
      <c r="N106" s="102">
        <v>1205.5537219959999</v>
      </c>
      <c r="O106" s="102">
        <v>421.070385703</v>
      </c>
      <c r="P106" s="102">
        <v>315.50291694399999</v>
      </c>
      <c r="Q106" s="102">
        <v>120.284081697</v>
      </c>
      <c r="R106" s="102">
        <v>6063.8329482549998</v>
      </c>
      <c r="S106" s="104">
        <v>389.80262459400001</v>
      </c>
      <c r="T106" s="163">
        <v>3652.0246921449998</v>
      </c>
      <c r="U106" s="100">
        <v>54975.473913501679</v>
      </c>
      <c r="V106" s="100">
        <v>274.42014302500002</v>
      </c>
      <c r="W106" s="100">
        <v>11889.478273891667</v>
      </c>
      <c r="X106" s="120">
        <v>1586.4082876596667</v>
      </c>
      <c r="Y106" s="120">
        <v>3618.1372237526666</v>
      </c>
      <c r="Z106" s="120">
        <v>785.73437495166672</v>
      </c>
      <c r="AA106" s="120">
        <v>1295.3016187666667</v>
      </c>
      <c r="AB106" s="120">
        <v>4603.8967687609993</v>
      </c>
      <c r="AC106" s="100">
        <v>13208.410441667331</v>
      </c>
      <c r="AD106" s="100">
        <v>25735.025654446337</v>
      </c>
      <c r="AE106" s="120">
        <v>6154.7747320139997</v>
      </c>
      <c r="AF106" s="120">
        <v>10674.457384899333</v>
      </c>
      <c r="AG106" s="120">
        <v>1393.7444309286668</v>
      </c>
      <c r="AH106" s="120">
        <v>408.77333039766671</v>
      </c>
      <c r="AI106" s="120">
        <v>329.53651638599996</v>
      </c>
      <c r="AJ106" s="120">
        <v>119.32011249200001</v>
      </c>
      <c r="AK106" s="120">
        <v>6183.2084255590007</v>
      </c>
      <c r="AL106" s="120">
        <v>471.21072176966669</v>
      </c>
      <c r="AM106" s="100">
        <v>3868.1394004713334</v>
      </c>
      <c r="AN106" s="100">
        <v>382633.03257895599</v>
      </c>
      <c r="AO106" s="100">
        <v>1334.4457926130001</v>
      </c>
      <c r="AP106" s="100">
        <v>58623.388301294995</v>
      </c>
      <c r="AQ106" s="120">
        <v>14602.996522865</v>
      </c>
      <c r="AR106" s="120">
        <v>22003.364692749001</v>
      </c>
      <c r="AS106" s="120">
        <v>1724.7979173459998</v>
      </c>
      <c r="AT106" s="120">
        <v>1749.4116706569998</v>
      </c>
      <c r="AU106" s="120">
        <v>18542.817497677999</v>
      </c>
      <c r="AV106" s="100">
        <v>48232.350281589999</v>
      </c>
      <c r="AW106" s="100">
        <v>201030.68493925195</v>
      </c>
      <c r="AX106" s="120">
        <v>54205.205598159999</v>
      </c>
      <c r="AY106" s="120">
        <v>67697.916521076986</v>
      </c>
      <c r="AZ106" s="120">
        <v>37840.194988263996</v>
      </c>
      <c r="BA106" s="120">
        <v>1317.9518843149999</v>
      </c>
      <c r="BB106" s="120">
        <v>973.76350015599996</v>
      </c>
      <c r="BC106" s="120">
        <v>1037.228076179</v>
      </c>
      <c r="BD106" s="120">
        <v>30818.195727108003</v>
      </c>
      <c r="BE106" s="120">
        <v>7140.2286439930003</v>
      </c>
      <c r="BF106" s="100">
        <v>73412.163264205999</v>
      </c>
    </row>
    <row r="107" spans="1:58" x14ac:dyDescent="0.25">
      <c r="A107" s="37" t="s">
        <v>235</v>
      </c>
      <c r="B107" s="59">
        <v>53769.388328587003</v>
      </c>
      <c r="C107" s="74">
        <v>232.52131995799999</v>
      </c>
      <c r="D107" s="74">
        <v>11711.668188505999</v>
      </c>
      <c r="E107" s="60">
        <v>1754.6251625929999</v>
      </c>
      <c r="F107" s="61">
        <v>3468.3340421049998</v>
      </c>
      <c r="G107" s="61">
        <v>722.67251840500001</v>
      </c>
      <c r="H107" s="61">
        <v>1264.7153335329999</v>
      </c>
      <c r="I107" s="62">
        <v>4501.3211318699996</v>
      </c>
      <c r="J107" s="74">
        <v>12572.620349372</v>
      </c>
      <c r="K107" s="74">
        <v>25842.041158359003</v>
      </c>
      <c r="L107" s="60">
        <v>6412.178733361</v>
      </c>
      <c r="M107" s="61">
        <v>10830.029223392001</v>
      </c>
      <c r="N107" s="61">
        <v>1228.9304494160001</v>
      </c>
      <c r="O107" s="61">
        <v>346.70452910099999</v>
      </c>
      <c r="P107" s="61">
        <v>300.67037052000001</v>
      </c>
      <c r="Q107" s="61">
        <v>111.410517739</v>
      </c>
      <c r="R107" s="61">
        <v>6198.6525385550003</v>
      </c>
      <c r="S107" s="63">
        <v>413.46479627500003</v>
      </c>
      <c r="T107" s="162">
        <v>3410.5373123919999</v>
      </c>
      <c r="U107" s="52">
        <v>54780.249478434998</v>
      </c>
      <c r="V107" s="52">
        <v>260.27891558133337</v>
      </c>
      <c r="W107" s="52">
        <v>11935.817210007668</v>
      </c>
      <c r="X107" s="121">
        <v>1742.1795830829999</v>
      </c>
      <c r="Y107" s="121">
        <v>3614.396318616667</v>
      </c>
      <c r="Z107" s="121">
        <v>708.84171364166662</v>
      </c>
      <c r="AA107" s="121">
        <v>1275.2035238406668</v>
      </c>
      <c r="AB107" s="121">
        <v>4595.1960708256665</v>
      </c>
      <c r="AC107" s="52">
        <v>12531.734048904333</v>
      </c>
      <c r="AD107" s="52">
        <v>26275.033172979336</v>
      </c>
      <c r="AE107" s="121">
        <v>6574.1120102563336</v>
      </c>
      <c r="AF107" s="121">
        <v>10712.516565303</v>
      </c>
      <c r="AG107" s="121">
        <v>1409.6840984933333</v>
      </c>
      <c r="AH107" s="121">
        <v>374.01377172866665</v>
      </c>
      <c r="AI107" s="121">
        <v>308.67360106166666</v>
      </c>
      <c r="AJ107" s="121">
        <v>125.09631659366669</v>
      </c>
      <c r="AK107" s="121">
        <v>6314.4314920946663</v>
      </c>
      <c r="AL107" s="121">
        <v>456.50531744799997</v>
      </c>
      <c r="AM107" s="52">
        <v>3777.3861309623335</v>
      </c>
      <c r="AN107" s="53">
        <v>380980.08769873297</v>
      </c>
      <c r="AO107" s="53">
        <v>1326.5725517159999</v>
      </c>
      <c r="AP107" s="53">
        <v>59386.478104768001</v>
      </c>
      <c r="AQ107" s="122">
        <v>15756.332481740999</v>
      </c>
      <c r="AR107" s="122">
        <v>22114.089737152</v>
      </c>
      <c r="AS107" s="122">
        <v>1785.651122449</v>
      </c>
      <c r="AT107" s="122">
        <v>1485.4471001440002</v>
      </c>
      <c r="AU107" s="122">
        <v>18244.957663281999</v>
      </c>
      <c r="AV107" s="53">
        <v>45619.787295873</v>
      </c>
      <c r="AW107" s="53">
        <v>203313.15917018597</v>
      </c>
      <c r="AX107" s="122">
        <v>59717.990687693993</v>
      </c>
      <c r="AY107" s="122">
        <v>68960.192271020991</v>
      </c>
      <c r="AZ107" s="122">
        <v>31885.448479167004</v>
      </c>
      <c r="BA107" s="122">
        <v>1231.1921328369999</v>
      </c>
      <c r="BB107" s="122">
        <v>832.75209247199996</v>
      </c>
      <c r="BC107" s="122">
        <v>1184.6555566309999</v>
      </c>
      <c r="BD107" s="122">
        <v>31730.836998030005</v>
      </c>
      <c r="BE107" s="122">
        <v>7770.0909523339997</v>
      </c>
      <c r="BF107" s="53">
        <v>71334.090576190007</v>
      </c>
    </row>
    <row r="108" spans="1:58" x14ac:dyDescent="0.25">
      <c r="A108" s="37" t="s">
        <v>236</v>
      </c>
      <c r="B108" s="59">
        <v>54000.713574517002</v>
      </c>
      <c r="C108" s="74">
        <v>246.76110604499999</v>
      </c>
      <c r="D108" s="74">
        <v>11304.741458431999</v>
      </c>
      <c r="E108" s="60">
        <v>1572.5351890219999</v>
      </c>
      <c r="F108" s="61">
        <v>3369.405934376</v>
      </c>
      <c r="G108" s="61">
        <v>744.79253823399995</v>
      </c>
      <c r="H108" s="61">
        <v>1228.2596530809999</v>
      </c>
      <c r="I108" s="62">
        <v>4389.7481437189999</v>
      </c>
      <c r="J108" s="74">
        <v>12723.973433862</v>
      </c>
      <c r="K108" s="74">
        <v>26300.062680350002</v>
      </c>
      <c r="L108" s="60">
        <v>6425.3482334769997</v>
      </c>
      <c r="M108" s="61">
        <v>10906.442979457999</v>
      </c>
      <c r="N108" s="61">
        <v>1477.8853927759999</v>
      </c>
      <c r="O108" s="61">
        <v>348.91339624099999</v>
      </c>
      <c r="P108" s="61">
        <v>292.24582121200001</v>
      </c>
      <c r="Q108" s="61">
        <v>113.94310638100001</v>
      </c>
      <c r="R108" s="61">
        <v>6340.7770027819997</v>
      </c>
      <c r="S108" s="63">
        <v>394.506748023</v>
      </c>
      <c r="T108" s="162">
        <v>3425.174895828</v>
      </c>
      <c r="U108" s="52">
        <v>54852.290227726662</v>
      </c>
      <c r="V108" s="52">
        <v>240.17454174933332</v>
      </c>
      <c r="W108" s="52">
        <v>11555.314504006667</v>
      </c>
      <c r="X108" s="121">
        <v>1670.0168756916664</v>
      </c>
      <c r="Y108" s="121">
        <v>3496.1882652253335</v>
      </c>
      <c r="Z108" s="121">
        <v>735.38417729033335</v>
      </c>
      <c r="AA108" s="121">
        <v>1245.0582412763333</v>
      </c>
      <c r="AB108" s="121">
        <v>4408.666944523</v>
      </c>
      <c r="AC108" s="52">
        <v>12423.472253571999</v>
      </c>
      <c r="AD108" s="52">
        <v>26924.44456270133</v>
      </c>
      <c r="AE108" s="121">
        <v>6693.227110675999</v>
      </c>
      <c r="AF108" s="121">
        <v>11080.705195545333</v>
      </c>
      <c r="AG108" s="121">
        <v>1556.8026273466667</v>
      </c>
      <c r="AH108" s="121">
        <v>372.51964075133333</v>
      </c>
      <c r="AI108" s="121">
        <v>282.03843040166663</v>
      </c>
      <c r="AJ108" s="121">
        <v>119.02219329133334</v>
      </c>
      <c r="AK108" s="121">
        <v>6378.5548921333329</v>
      </c>
      <c r="AL108" s="121">
        <v>441.57447255566666</v>
      </c>
      <c r="AM108" s="52">
        <v>3708.8843656973336</v>
      </c>
      <c r="AN108" s="53">
        <v>385602.84458146803</v>
      </c>
      <c r="AO108" s="53">
        <v>1283.7111935309999</v>
      </c>
      <c r="AP108" s="53">
        <v>56372.928194645006</v>
      </c>
      <c r="AQ108" s="122">
        <v>14953.632290795</v>
      </c>
      <c r="AR108" s="122">
        <v>20346.939777097003</v>
      </c>
      <c r="AS108" s="122">
        <v>1945.4226870849998</v>
      </c>
      <c r="AT108" s="122">
        <v>1500.954138611</v>
      </c>
      <c r="AU108" s="122">
        <v>17625.979301056999</v>
      </c>
      <c r="AV108" s="53">
        <v>47068.050285240999</v>
      </c>
      <c r="AW108" s="53">
        <v>211390.24266857898</v>
      </c>
      <c r="AX108" s="122">
        <v>61435.816004978995</v>
      </c>
      <c r="AY108" s="122">
        <v>67191.250336113008</v>
      </c>
      <c r="AZ108" s="122">
        <v>38561.357387149001</v>
      </c>
      <c r="BA108" s="122">
        <v>1750.3806664209999</v>
      </c>
      <c r="BB108" s="122">
        <v>795.76525229100002</v>
      </c>
      <c r="BC108" s="122">
        <v>1012.573522203</v>
      </c>
      <c r="BD108" s="122">
        <v>34018.287037620001</v>
      </c>
      <c r="BE108" s="122">
        <v>6624.8124618029997</v>
      </c>
      <c r="BF108" s="53">
        <v>69487.912239472003</v>
      </c>
    </row>
    <row r="109" spans="1:58" x14ac:dyDescent="0.25">
      <c r="A109" s="37" t="s">
        <v>237</v>
      </c>
      <c r="B109" s="59">
        <v>54406.765629549001</v>
      </c>
      <c r="C109" s="74">
        <v>243.73402184099999</v>
      </c>
      <c r="D109" s="74">
        <v>11242.412723276999</v>
      </c>
      <c r="E109" s="60">
        <v>1637.450754041</v>
      </c>
      <c r="F109" s="61">
        <v>3349.0918343550002</v>
      </c>
      <c r="G109" s="61">
        <v>680.40043156499996</v>
      </c>
      <c r="H109" s="61">
        <v>1158.382014497</v>
      </c>
      <c r="I109" s="62">
        <v>4417.0876888189996</v>
      </c>
      <c r="J109" s="74">
        <v>12551.338903152</v>
      </c>
      <c r="K109" s="74">
        <v>27154.668886078001</v>
      </c>
      <c r="L109" s="60">
        <v>6626.0650092599999</v>
      </c>
      <c r="M109" s="61">
        <v>11688.366036914</v>
      </c>
      <c r="N109" s="61">
        <v>1398.691767457</v>
      </c>
      <c r="O109" s="61">
        <v>320.04517561799997</v>
      </c>
      <c r="P109" s="61">
        <v>250.757564046</v>
      </c>
      <c r="Q109" s="61">
        <v>118.39897641</v>
      </c>
      <c r="R109" s="61">
        <v>6369.5361632630002</v>
      </c>
      <c r="S109" s="63">
        <v>382.80819310999999</v>
      </c>
      <c r="T109" s="162">
        <v>3214.6110952009999</v>
      </c>
      <c r="U109" s="52">
        <v>55439.091252805003</v>
      </c>
      <c r="V109" s="52">
        <v>267.08774390399998</v>
      </c>
      <c r="W109" s="52">
        <v>11424.889233003332</v>
      </c>
      <c r="X109" s="121">
        <v>1648.7360185356665</v>
      </c>
      <c r="Y109" s="121">
        <v>3485.8632262740007</v>
      </c>
      <c r="Z109" s="121">
        <v>696.69575890099986</v>
      </c>
      <c r="AA109" s="121">
        <v>1208.8401641126666</v>
      </c>
      <c r="AB109" s="121">
        <v>4384.75406518</v>
      </c>
      <c r="AC109" s="52">
        <v>12542.484718397332</v>
      </c>
      <c r="AD109" s="52">
        <v>27739.957913337665</v>
      </c>
      <c r="AE109" s="121">
        <v>6691.6513779433335</v>
      </c>
      <c r="AF109" s="121">
        <v>11777.18790286</v>
      </c>
      <c r="AG109" s="121">
        <v>1538.6884965669999</v>
      </c>
      <c r="AH109" s="121">
        <v>357.39917345100002</v>
      </c>
      <c r="AI109" s="121">
        <v>281.75278070000002</v>
      </c>
      <c r="AJ109" s="121">
        <v>120.61187858699999</v>
      </c>
      <c r="AK109" s="121">
        <v>6549.9007017223339</v>
      </c>
      <c r="AL109" s="121">
        <v>422.76560150699999</v>
      </c>
      <c r="AM109" s="52">
        <v>3464.6716441626668</v>
      </c>
      <c r="AN109" s="53">
        <v>377499.46507332299</v>
      </c>
      <c r="AO109" s="53">
        <v>1352.9120237080001</v>
      </c>
      <c r="AP109" s="53">
        <v>55524.096280004007</v>
      </c>
      <c r="AQ109" s="122">
        <v>15147.407274518</v>
      </c>
      <c r="AR109" s="122">
        <v>19784.805634388998</v>
      </c>
      <c r="AS109" s="122">
        <v>1879.0642622730002</v>
      </c>
      <c r="AT109" s="122">
        <v>1456.5932638680001</v>
      </c>
      <c r="AU109" s="122">
        <v>17256.225844955999</v>
      </c>
      <c r="AV109" s="53">
        <v>46182.556243585001</v>
      </c>
      <c r="AW109" s="53">
        <v>213879.38779816302</v>
      </c>
      <c r="AX109" s="122">
        <v>59391.925891888</v>
      </c>
      <c r="AY109" s="122">
        <v>71214.218700697005</v>
      </c>
      <c r="AZ109" s="122">
        <v>40140.807419015997</v>
      </c>
      <c r="BA109" s="122">
        <v>1750.2565522660002</v>
      </c>
      <c r="BB109" s="122">
        <v>879.50504793799996</v>
      </c>
      <c r="BC109" s="122">
        <v>1067.156079973</v>
      </c>
      <c r="BD109" s="122">
        <v>33638.415774769004</v>
      </c>
      <c r="BE109" s="122">
        <v>5797.1023316159999</v>
      </c>
      <c r="BF109" s="53">
        <v>60560.512727862995</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07" activePane="bottomRight" state="frozen"/>
      <selection activeCell="A99" sqref="A1:XFD1048576"/>
      <selection pane="topRight" activeCell="A99" sqref="A1:XFD1048576"/>
      <selection pane="bottomLeft" activeCell="A99" sqref="A1:XFD1048576"/>
      <selection pane="bottomRight" activeCell="G113" sqref="G11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903.84886102200005</v>
      </c>
      <c r="C11" s="74">
        <v>8.4824148570000002</v>
      </c>
      <c r="D11" s="74">
        <v>352.76398532799999</v>
      </c>
      <c r="E11" s="60">
        <v>53.685104862000003</v>
      </c>
      <c r="F11" s="61">
        <v>51.230004233000003</v>
      </c>
      <c r="G11" s="61">
        <v>10.932890260000001</v>
      </c>
      <c r="H11" s="61">
        <v>0</v>
      </c>
      <c r="I11" s="62">
        <v>236.91598597300001</v>
      </c>
      <c r="J11" s="74">
        <v>380.60772232300002</v>
      </c>
      <c r="K11" s="74">
        <v>160.48675365099999</v>
      </c>
      <c r="L11" s="60">
        <v>47.094564355999999</v>
      </c>
      <c r="M11" s="61">
        <v>15.462499441</v>
      </c>
      <c r="N11" s="61">
        <v>20.786533584000001</v>
      </c>
      <c r="O11" s="61">
        <v>0</v>
      </c>
      <c r="P11" s="61">
        <v>6.5974337780000001</v>
      </c>
      <c r="Q11" s="61">
        <v>23.939259708000002</v>
      </c>
      <c r="R11" s="61">
        <v>46.606462784000001</v>
      </c>
      <c r="S11" s="63">
        <v>0</v>
      </c>
      <c r="T11" s="162">
        <v>1.5079848629999999</v>
      </c>
      <c r="U11" s="52">
        <v>898.88756085033344</v>
      </c>
      <c r="V11" s="52">
        <v>4.5443077736666666</v>
      </c>
      <c r="W11" s="52">
        <v>367.06948827133334</v>
      </c>
      <c r="X11" s="121">
        <v>65.70199697133333</v>
      </c>
      <c r="Y11" s="121">
        <v>56.547676505999995</v>
      </c>
      <c r="Z11" s="121">
        <v>9.5439886483333343</v>
      </c>
      <c r="AA11" s="121">
        <v>0.132818506</v>
      </c>
      <c r="AB11" s="121">
        <v>235.14300763966665</v>
      </c>
      <c r="AC11" s="52">
        <v>375.74842010833328</v>
      </c>
      <c r="AD11" s="52">
        <v>150.61258973633335</v>
      </c>
      <c r="AE11" s="121">
        <v>56.223759839333333</v>
      </c>
      <c r="AF11" s="121">
        <v>13.543782479999999</v>
      </c>
      <c r="AG11" s="121">
        <v>8.7227473176666663</v>
      </c>
      <c r="AH11" s="121">
        <v>0.4872474816666667</v>
      </c>
      <c r="AI11" s="121">
        <v>9.0718789226666665</v>
      </c>
      <c r="AJ11" s="121">
        <v>14.478353937333333</v>
      </c>
      <c r="AK11" s="121">
        <v>48.002879093666671</v>
      </c>
      <c r="AL11" s="121">
        <v>8.1940663999999996E-2</v>
      </c>
      <c r="AM11" s="52">
        <v>0.91275496066666673</v>
      </c>
      <c r="AN11" s="53">
        <v>4424.9871069250003</v>
      </c>
      <c r="AO11" s="53">
        <v>24.326799700999999</v>
      </c>
      <c r="AP11" s="53">
        <v>1614.5276107489999</v>
      </c>
      <c r="AQ11" s="122">
        <v>730.09472055399999</v>
      </c>
      <c r="AR11" s="122">
        <v>182.03126748299999</v>
      </c>
      <c r="AS11" s="122">
        <v>40.717115484000004</v>
      </c>
      <c r="AT11" s="122">
        <v>3.319557627</v>
      </c>
      <c r="AU11" s="122">
        <v>658.36494960100003</v>
      </c>
      <c r="AV11" s="53">
        <v>1464.711695946</v>
      </c>
      <c r="AW11" s="53">
        <v>1315.21249689</v>
      </c>
      <c r="AX11" s="122">
        <v>419.48308345299995</v>
      </c>
      <c r="AY11" s="122">
        <v>219.51970928</v>
      </c>
      <c r="AZ11" s="122">
        <v>239.30036422299997</v>
      </c>
      <c r="BA11" s="122">
        <v>2.070959588</v>
      </c>
      <c r="BB11" s="122">
        <v>175.80696627899999</v>
      </c>
      <c r="BC11" s="122">
        <v>91.291721139999993</v>
      </c>
      <c r="BD11" s="122">
        <v>165.668733339</v>
      </c>
      <c r="BE11" s="122">
        <v>2.070959588</v>
      </c>
      <c r="BF11" s="53">
        <v>6.2085036389999999</v>
      </c>
    </row>
    <row r="12" spans="1:58" s="29" customFormat="1" x14ac:dyDescent="0.25">
      <c r="A12" s="37" t="s">
        <v>140</v>
      </c>
      <c r="B12" s="59">
        <v>935.12270814299995</v>
      </c>
      <c r="C12" s="74">
        <v>0.91967002799999997</v>
      </c>
      <c r="D12" s="74">
        <v>378.402085532</v>
      </c>
      <c r="E12" s="60">
        <v>84.519491192000004</v>
      </c>
      <c r="F12" s="61">
        <v>49.321137050000004</v>
      </c>
      <c r="G12" s="61">
        <v>18.209466556999999</v>
      </c>
      <c r="H12" s="61">
        <v>6.1466553790000003</v>
      </c>
      <c r="I12" s="62">
        <v>220.205335354</v>
      </c>
      <c r="J12" s="74">
        <v>384.33401912099998</v>
      </c>
      <c r="K12" s="74">
        <v>169.62759340600002</v>
      </c>
      <c r="L12" s="60">
        <v>65.476607672</v>
      </c>
      <c r="M12" s="61">
        <v>14.263502619</v>
      </c>
      <c r="N12" s="61">
        <v>18.004117486999998</v>
      </c>
      <c r="O12" s="61">
        <v>0</v>
      </c>
      <c r="P12" s="61">
        <v>3.3108121009999998</v>
      </c>
      <c r="Q12" s="61">
        <v>25.382892776999999</v>
      </c>
      <c r="R12" s="61">
        <v>42.269990722000003</v>
      </c>
      <c r="S12" s="63">
        <v>0.91967002799999997</v>
      </c>
      <c r="T12" s="162">
        <v>1.8393400559999999</v>
      </c>
      <c r="U12" s="52">
        <v>939.46160295266657</v>
      </c>
      <c r="V12" s="52">
        <v>4.5143506763333336</v>
      </c>
      <c r="W12" s="52">
        <v>371.13354360233342</v>
      </c>
      <c r="X12" s="121">
        <v>72.161224472000001</v>
      </c>
      <c r="Y12" s="121">
        <v>56.53072727033333</v>
      </c>
      <c r="Z12" s="121">
        <v>12.389074585666668</v>
      </c>
      <c r="AA12" s="121">
        <v>3.2902604973333331</v>
      </c>
      <c r="AB12" s="121">
        <v>226.76225677699998</v>
      </c>
      <c r="AC12" s="52">
        <v>385.58570078466664</v>
      </c>
      <c r="AD12" s="52">
        <v>176.65449429200004</v>
      </c>
      <c r="AE12" s="121">
        <v>59.626808833000005</v>
      </c>
      <c r="AF12" s="121">
        <v>14.363776924666666</v>
      </c>
      <c r="AG12" s="121">
        <v>20.110896782666668</v>
      </c>
      <c r="AH12" s="121">
        <v>1.4780533333333333E-2</v>
      </c>
      <c r="AI12" s="121">
        <v>10.891787807666667</v>
      </c>
      <c r="AJ12" s="121">
        <v>29.319023168333331</v>
      </c>
      <c r="AK12" s="121">
        <v>41.273651152333336</v>
      </c>
      <c r="AL12" s="121">
        <v>1.0537690900000001</v>
      </c>
      <c r="AM12" s="52">
        <v>1.5735135973333334</v>
      </c>
      <c r="AN12" s="53">
        <v>5218.4544049570004</v>
      </c>
      <c r="AO12" s="53">
        <v>11.748161902</v>
      </c>
      <c r="AP12" s="53">
        <v>1910.5952834049999</v>
      </c>
      <c r="AQ12" s="122">
        <v>806.07263115299997</v>
      </c>
      <c r="AR12" s="122">
        <v>230.21450232500001</v>
      </c>
      <c r="AS12" s="122">
        <v>70.871253023999998</v>
      </c>
      <c r="AT12" s="122">
        <v>10.192836251999999</v>
      </c>
      <c r="AU12" s="122">
        <v>793.24406065099993</v>
      </c>
      <c r="AV12" s="53">
        <v>1501.4096380569999</v>
      </c>
      <c r="AW12" s="53">
        <v>1784.86948656</v>
      </c>
      <c r="AX12" s="122">
        <v>549.24965749299997</v>
      </c>
      <c r="AY12" s="122">
        <v>137.381426909</v>
      </c>
      <c r="AZ12" s="122">
        <v>561.78001070200003</v>
      </c>
      <c r="BA12" s="122">
        <v>1.0124086430000001</v>
      </c>
      <c r="BB12" s="122">
        <v>223.71888456599999</v>
      </c>
      <c r="BC12" s="122">
        <v>159.84761560700002</v>
      </c>
      <c r="BD12" s="122">
        <v>147.96180274</v>
      </c>
      <c r="BE12" s="122">
        <v>3.9176799</v>
      </c>
      <c r="BF12" s="53">
        <v>9.8318350330000008</v>
      </c>
    </row>
    <row r="13" spans="1:58" s="29" customFormat="1" x14ac:dyDescent="0.25">
      <c r="A13" s="37" t="s">
        <v>141</v>
      </c>
      <c r="B13" s="59">
        <v>964.93682939799999</v>
      </c>
      <c r="C13" s="74">
        <v>0.92869933400000004</v>
      </c>
      <c r="D13" s="74">
        <v>417.34924910500001</v>
      </c>
      <c r="E13" s="60">
        <v>132.12946666100001</v>
      </c>
      <c r="F13" s="61">
        <v>51.616093825</v>
      </c>
      <c r="G13" s="61">
        <v>11.887351477999999</v>
      </c>
      <c r="H13" s="61">
        <v>0.94045502199999997</v>
      </c>
      <c r="I13" s="62">
        <v>220.77588211899999</v>
      </c>
      <c r="J13" s="74">
        <v>382.14963026599997</v>
      </c>
      <c r="K13" s="74">
        <v>163.580551359</v>
      </c>
      <c r="L13" s="60">
        <v>57.087238665999998</v>
      </c>
      <c r="M13" s="61">
        <v>17.296987283</v>
      </c>
      <c r="N13" s="61">
        <v>12.911685293</v>
      </c>
      <c r="O13" s="61">
        <v>0</v>
      </c>
      <c r="P13" s="61">
        <v>4.0862770709999996</v>
      </c>
      <c r="Q13" s="61">
        <v>13.559010280000001</v>
      </c>
      <c r="R13" s="61">
        <v>41.922764749999999</v>
      </c>
      <c r="S13" s="63">
        <v>16.716588015999999</v>
      </c>
      <c r="T13" s="162">
        <v>0.92869933400000004</v>
      </c>
      <c r="U13" s="52">
        <v>955.0012580053334</v>
      </c>
      <c r="V13" s="52">
        <v>0.59727096233333332</v>
      </c>
      <c r="W13" s="52">
        <v>410.50453713266671</v>
      </c>
      <c r="X13" s="121">
        <v>123.56669636866667</v>
      </c>
      <c r="Y13" s="121">
        <v>54.002611442666669</v>
      </c>
      <c r="Z13" s="121">
        <v>11.749209748</v>
      </c>
      <c r="AA13" s="121">
        <v>0.86736130566666658</v>
      </c>
      <c r="AB13" s="121">
        <v>220.31865826766668</v>
      </c>
      <c r="AC13" s="52">
        <v>373.97982886599999</v>
      </c>
      <c r="AD13" s="52">
        <v>167.56456644966667</v>
      </c>
      <c r="AE13" s="121">
        <v>54.628897774333332</v>
      </c>
      <c r="AF13" s="121">
        <v>22.404433965999999</v>
      </c>
      <c r="AG13" s="121">
        <v>13.044088834666667</v>
      </c>
      <c r="AH13" s="121">
        <v>0.79420665899999998</v>
      </c>
      <c r="AI13" s="121">
        <v>2.2294842186666668</v>
      </c>
      <c r="AJ13" s="121">
        <v>15.510443057666668</v>
      </c>
      <c r="AK13" s="121">
        <v>53.10659914633333</v>
      </c>
      <c r="AL13" s="121">
        <v>5.8464127929999998</v>
      </c>
      <c r="AM13" s="52">
        <v>2.3550545946666666</v>
      </c>
      <c r="AN13" s="53">
        <v>5427.8360489690003</v>
      </c>
      <c r="AO13" s="53">
        <v>4.0724061640000002</v>
      </c>
      <c r="AP13" s="53">
        <v>2548.632684919</v>
      </c>
      <c r="AQ13" s="122">
        <v>1410.0845514749999</v>
      </c>
      <c r="AR13" s="122">
        <v>246.64593083799997</v>
      </c>
      <c r="AS13" s="122">
        <v>71.181778178999991</v>
      </c>
      <c r="AT13" s="122">
        <v>2.0678304880000002</v>
      </c>
      <c r="AU13" s="122">
        <v>818.6525939390001</v>
      </c>
      <c r="AV13" s="53">
        <v>1436.3912277690001</v>
      </c>
      <c r="AW13" s="53">
        <v>1426.8578558719996</v>
      </c>
      <c r="AX13" s="122">
        <v>501.74542660100008</v>
      </c>
      <c r="AY13" s="122">
        <v>144.917600682</v>
      </c>
      <c r="AZ13" s="122">
        <v>447.10501375699994</v>
      </c>
      <c r="BA13" s="122">
        <v>2.8953017879999998</v>
      </c>
      <c r="BB13" s="122">
        <v>52.582686004999999</v>
      </c>
      <c r="BC13" s="122">
        <v>73.475745779999997</v>
      </c>
      <c r="BD13" s="122">
        <v>190.957637151</v>
      </c>
      <c r="BE13" s="122">
        <v>13.178444108000001</v>
      </c>
      <c r="BF13" s="53">
        <v>11.881874244999999</v>
      </c>
    </row>
    <row r="14" spans="1:58" s="105" customFormat="1" x14ac:dyDescent="0.25">
      <c r="A14" s="98" t="s">
        <v>142</v>
      </c>
      <c r="B14" s="99">
        <v>943.60964718500009</v>
      </c>
      <c r="C14" s="100">
        <v>0.35232590800000002</v>
      </c>
      <c r="D14" s="100">
        <v>354.90519144300004</v>
      </c>
      <c r="E14" s="101">
        <v>58.017299389000001</v>
      </c>
      <c r="F14" s="102">
        <v>58.990361897</v>
      </c>
      <c r="G14" s="102">
        <v>8.2796588339999992</v>
      </c>
      <c r="H14" s="102">
        <v>0</v>
      </c>
      <c r="I14" s="103">
        <v>229.617871323</v>
      </c>
      <c r="J14" s="100">
        <v>362.84026299200002</v>
      </c>
      <c r="K14" s="100">
        <v>223.22174844100002</v>
      </c>
      <c r="L14" s="101">
        <v>98.314930097000001</v>
      </c>
      <c r="M14" s="102">
        <v>14.848662732999999</v>
      </c>
      <c r="N14" s="102">
        <v>13.255127287000001</v>
      </c>
      <c r="O14" s="102">
        <v>0</v>
      </c>
      <c r="P14" s="102">
        <v>12.683732682</v>
      </c>
      <c r="Q14" s="102">
        <v>23.958161732000001</v>
      </c>
      <c r="R14" s="102">
        <v>59.280319140000003</v>
      </c>
      <c r="S14" s="104">
        <v>0.88081476999999997</v>
      </c>
      <c r="T14" s="163">
        <v>2.290118401</v>
      </c>
      <c r="U14" s="100">
        <v>950.93242806799992</v>
      </c>
      <c r="V14" s="100">
        <v>0.47280625999999998</v>
      </c>
      <c r="W14" s="100">
        <v>368.88009518266671</v>
      </c>
      <c r="X14" s="120">
        <v>95.868032260333337</v>
      </c>
      <c r="Y14" s="120">
        <v>56.380143756666662</v>
      </c>
      <c r="Z14" s="120">
        <v>7.6428915579999996</v>
      </c>
      <c r="AA14" s="120">
        <v>7.4134267333333337E-2</v>
      </c>
      <c r="AB14" s="120">
        <v>208.91489334033335</v>
      </c>
      <c r="AC14" s="100">
        <v>377.95846996</v>
      </c>
      <c r="AD14" s="100">
        <v>196.961094113</v>
      </c>
      <c r="AE14" s="120">
        <v>67.180582940000008</v>
      </c>
      <c r="AF14" s="120">
        <v>13.116485094333333</v>
      </c>
      <c r="AG14" s="120">
        <v>12.800401477333333</v>
      </c>
      <c r="AH14" s="120">
        <v>0</v>
      </c>
      <c r="AI14" s="120">
        <v>10.176105186999999</v>
      </c>
      <c r="AJ14" s="120">
        <v>26.01509462066667</v>
      </c>
      <c r="AK14" s="120">
        <v>66.470360256000006</v>
      </c>
      <c r="AL14" s="120">
        <v>1.2020645376666665</v>
      </c>
      <c r="AM14" s="100">
        <v>6.659962552333333</v>
      </c>
      <c r="AN14" s="100">
        <v>5209.4146404309995</v>
      </c>
      <c r="AO14" s="100">
        <v>0.86872945599999996</v>
      </c>
      <c r="AP14" s="100">
        <v>2100.9886659619997</v>
      </c>
      <c r="AQ14" s="120">
        <v>1050.85913372</v>
      </c>
      <c r="AR14" s="120">
        <v>179.53261362800001</v>
      </c>
      <c r="AS14" s="120">
        <v>49.997035985999993</v>
      </c>
      <c r="AT14" s="120">
        <v>0</v>
      </c>
      <c r="AU14" s="120">
        <v>820.59988262799993</v>
      </c>
      <c r="AV14" s="100">
        <v>1593.499210014</v>
      </c>
      <c r="AW14" s="100">
        <v>1435.2074662520001</v>
      </c>
      <c r="AX14" s="120">
        <v>514.99362226300002</v>
      </c>
      <c r="AY14" s="120">
        <v>91.720265452999996</v>
      </c>
      <c r="AZ14" s="120">
        <v>370.98927763099999</v>
      </c>
      <c r="BA14" s="120">
        <v>0</v>
      </c>
      <c r="BB14" s="120">
        <v>158.27503852999999</v>
      </c>
      <c r="BC14" s="120">
        <v>129.03981528599999</v>
      </c>
      <c r="BD14" s="120">
        <v>161.59795440100001</v>
      </c>
      <c r="BE14" s="120">
        <v>8.5914926880000007</v>
      </c>
      <c r="BF14" s="100">
        <v>78.850568746999997</v>
      </c>
    </row>
    <row r="15" spans="1:58" s="29" customFormat="1" x14ac:dyDescent="0.25">
      <c r="A15" s="37" t="s">
        <v>143</v>
      </c>
      <c r="B15" s="59">
        <v>813.74759437200009</v>
      </c>
      <c r="C15" s="74">
        <v>0.95035150400000001</v>
      </c>
      <c r="D15" s="74">
        <v>338.59073738000001</v>
      </c>
      <c r="E15" s="60">
        <v>49.003254804000001</v>
      </c>
      <c r="F15" s="61">
        <v>56.497716848000003</v>
      </c>
      <c r="G15" s="61">
        <v>6.0822496240000001</v>
      </c>
      <c r="H15" s="61">
        <v>0.19247625400000001</v>
      </c>
      <c r="I15" s="62">
        <v>226.81503985000001</v>
      </c>
      <c r="J15" s="74">
        <v>305.61627671700001</v>
      </c>
      <c r="K15" s="74">
        <v>167.449806967</v>
      </c>
      <c r="L15" s="60">
        <v>65.501866844999995</v>
      </c>
      <c r="M15" s="61">
        <v>14.539699950999999</v>
      </c>
      <c r="N15" s="61">
        <v>6.2743533490000001</v>
      </c>
      <c r="O15" s="61">
        <v>0.95035150400000001</v>
      </c>
      <c r="P15" s="61">
        <v>11.214147744</v>
      </c>
      <c r="Q15" s="61">
        <v>24.899209397</v>
      </c>
      <c r="R15" s="61">
        <v>44.070178177000003</v>
      </c>
      <c r="S15" s="63">
        <v>0</v>
      </c>
      <c r="T15" s="162">
        <v>1.140421804</v>
      </c>
      <c r="U15" s="52">
        <v>967.44695932566663</v>
      </c>
      <c r="V15" s="52">
        <v>1.0622423590000001</v>
      </c>
      <c r="W15" s="52">
        <v>368.65442546700001</v>
      </c>
      <c r="X15" s="121">
        <v>49.934307976333336</v>
      </c>
      <c r="Y15" s="121">
        <v>66.78147993333333</v>
      </c>
      <c r="Z15" s="121">
        <v>8.7819868923333342</v>
      </c>
      <c r="AA15" s="121">
        <v>0.53209626366666674</v>
      </c>
      <c r="AB15" s="121">
        <v>242.62455440133331</v>
      </c>
      <c r="AC15" s="52">
        <v>390.26938735933328</v>
      </c>
      <c r="AD15" s="52">
        <v>205.31154300633332</v>
      </c>
      <c r="AE15" s="121">
        <v>81.745269515333334</v>
      </c>
      <c r="AF15" s="121">
        <v>14.126873457</v>
      </c>
      <c r="AG15" s="121">
        <v>13.161539794333331</v>
      </c>
      <c r="AH15" s="121">
        <v>1.3831838053333334</v>
      </c>
      <c r="AI15" s="121">
        <v>12.728352966333333</v>
      </c>
      <c r="AJ15" s="121">
        <v>23.414577300666664</v>
      </c>
      <c r="AK15" s="121">
        <v>57.947590184666666</v>
      </c>
      <c r="AL15" s="121">
        <v>0.80415598266666677</v>
      </c>
      <c r="AM15" s="52">
        <v>2.1493611339999998</v>
      </c>
      <c r="AN15" s="53">
        <v>4882.2082719079999</v>
      </c>
      <c r="AO15" s="53">
        <v>6.15641091</v>
      </c>
      <c r="AP15" s="53">
        <v>1740.3647570529999</v>
      </c>
      <c r="AQ15" s="122">
        <v>636.57330679900008</v>
      </c>
      <c r="AR15" s="122">
        <v>225.93386542100001</v>
      </c>
      <c r="AS15" s="122">
        <v>56.301761419000002</v>
      </c>
      <c r="AT15" s="122">
        <v>1.020803648</v>
      </c>
      <c r="AU15" s="122">
        <v>820.535019766</v>
      </c>
      <c r="AV15" s="53">
        <v>1500.3644754929999</v>
      </c>
      <c r="AW15" s="53">
        <v>1626.0233975800004</v>
      </c>
      <c r="AX15" s="122">
        <v>585.27699106900002</v>
      </c>
      <c r="AY15" s="122">
        <v>117.08543511000001</v>
      </c>
      <c r="AZ15" s="122">
        <v>420.16308667999999</v>
      </c>
      <c r="BA15" s="122">
        <v>3.1052427790000001</v>
      </c>
      <c r="BB15" s="122">
        <v>196.65781154199999</v>
      </c>
      <c r="BC15" s="122">
        <v>109.730261908</v>
      </c>
      <c r="BD15" s="122">
        <v>188.667627595</v>
      </c>
      <c r="BE15" s="122">
        <v>5.3369408969999999</v>
      </c>
      <c r="BF15" s="53">
        <v>9.2992308720000008</v>
      </c>
    </row>
    <row r="16" spans="1:58" s="29" customFormat="1" x14ac:dyDescent="0.25">
      <c r="A16" s="37" t="s">
        <v>144</v>
      </c>
      <c r="B16" s="59">
        <v>1028.641207589</v>
      </c>
      <c r="C16" s="74">
        <v>0</v>
      </c>
      <c r="D16" s="74">
        <v>376.27719398700003</v>
      </c>
      <c r="E16" s="60">
        <v>45.600916875000003</v>
      </c>
      <c r="F16" s="61">
        <v>75.714091178999993</v>
      </c>
      <c r="G16" s="61">
        <v>19.679021604999999</v>
      </c>
      <c r="H16" s="61">
        <v>0.94000580899999997</v>
      </c>
      <c r="I16" s="62">
        <v>234.34315851900001</v>
      </c>
      <c r="J16" s="74">
        <v>401.69314403200002</v>
      </c>
      <c r="K16" s="74">
        <v>245.28698630100001</v>
      </c>
      <c r="L16" s="60">
        <v>101.200610496</v>
      </c>
      <c r="M16" s="61">
        <v>21.567592907000002</v>
      </c>
      <c r="N16" s="61">
        <v>18.360783955999999</v>
      </c>
      <c r="O16" s="61">
        <v>0.928255736</v>
      </c>
      <c r="P16" s="61">
        <v>8.7256039189999992</v>
      </c>
      <c r="Q16" s="61">
        <v>34.716764529999999</v>
      </c>
      <c r="R16" s="61">
        <v>59.044770167999999</v>
      </c>
      <c r="S16" s="63">
        <v>0.74260458900000004</v>
      </c>
      <c r="T16" s="162">
        <v>5.383883269</v>
      </c>
      <c r="U16" s="52">
        <v>1008.3976111686666</v>
      </c>
      <c r="V16" s="52">
        <v>0.56116281166666671</v>
      </c>
      <c r="W16" s="52">
        <v>364.06425913033331</v>
      </c>
      <c r="X16" s="121">
        <v>41.463755101333334</v>
      </c>
      <c r="Y16" s="121">
        <v>69.297510705666667</v>
      </c>
      <c r="Z16" s="121">
        <v>16.649394687333331</v>
      </c>
      <c r="AA16" s="121">
        <v>0.52766647533333333</v>
      </c>
      <c r="AB16" s="121">
        <v>236.12593216066668</v>
      </c>
      <c r="AC16" s="52">
        <v>400.60507246066663</v>
      </c>
      <c r="AD16" s="52">
        <v>241.25569340733333</v>
      </c>
      <c r="AE16" s="121">
        <v>91.599658868999995</v>
      </c>
      <c r="AF16" s="121">
        <v>20.130415386333336</v>
      </c>
      <c r="AG16" s="121">
        <v>15.004994758999999</v>
      </c>
      <c r="AH16" s="121">
        <v>2.870416977333333</v>
      </c>
      <c r="AI16" s="121">
        <v>17.636811702666666</v>
      </c>
      <c r="AJ16" s="121">
        <v>39.054731567666671</v>
      </c>
      <c r="AK16" s="121">
        <v>53.889725982666668</v>
      </c>
      <c r="AL16" s="121">
        <v>1.0689381626666665</v>
      </c>
      <c r="AM16" s="52">
        <v>1.9114233586666665</v>
      </c>
      <c r="AN16" s="53">
        <v>4582.1552459320001</v>
      </c>
      <c r="AO16" s="53">
        <v>4.0530003830000005</v>
      </c>
      <c r="AP16" s="53">
        <v>1537.4677915839998</v>
      </c>
      <c r="AQ16" s="122">
        <v>348.62970976100002</v>
      </c>
      <c r="AR16" s="122">
        <v>242.38281064399999</v>
      </c>
      <c r="AS16" s="122">
        <v>102.13893835</v>
      </c>
      <c r="AT16" s="122">
        <v>2.025513916</v>
      </c>
      <c r="AU16" s="122">
        <v>842.29081891299995</v>
      </c>
      <c r="AV16" s="53">
        <v>1448.6202197299999</v>
      </c>
      <c r="AW16" s="53">
        <v>1570.8577550689999</v>
      </c>
      <c r="AX16" s="122">
        <v>550.88062857599994</v>
      </c>
      <c r="AY16" s="122">
        <v>145.18958063700001</v>
      </c>
      <c r="AZ16" s="122">
        <v>314.37437870999997</v>
      </c>
      <c r="BA16" s="122">
        <v>9.0874283140000003</v>
      </c>
      <c r="BB16" s="122">
        <v>205.92063158400001</v>
      </c>
      <c r="BC16" s="122">
        <v>128.70999702099999</v>
      </c>
      <c r="BD16" s="122">
        <v>203.68705160500002</v>
      </c>
      <c r="BE16" s="122">
        <v>13.008058622</v>
      </c>
      <c r="BF16" s="53">
        <v>21.156479166</v>
      </c>
    </row>
    <row r="17" spans="1:58" s="29" customFormat="1" x14ac:dyDescent="0.25">
      <c r="A17" s="37" t="s">
        <v>145</v>
      </c>
      <c r="B17" s="59">
        <v>1030.837500114</v>
      </c>
      <c r="C17" s="74">
        <v>0</v>
      </c>
      <c r="D17" s="74">
        <v>357.78443703400001</v>
      </c>
      <c r="E17" s="60">
        <v>29.947054131000002</v>
      </c>
      <c r="F17" s="61">
        <v>70.207206384000003</v>
      </c>
      <c r="G17" s="61">
        <v>7.530565696</v>
      </c>
      <c r="H17" s="61">
        <v>1.906472328</v>
      </c>
      <c r="I17" s="62">
        <v>248.193138495</v>
      </c>
      <c r="J17" s="74">
        <v>396.73175815299999</v>
      </c>
      <c r="K17" s="74">
        <v>270.67338065500002</v>
      </c>
      <c r="L17" s="60">
        <v>106.610495415</v>
      </c>
      <c r="M17" s="61">
        <v>17.322251327</v>
      </c>
      <c r="N17" s="61">
        <v>15.633094471</v>
      </c>
      <c r="O17" s="61">
        <v>1.882641424</v>
      </c>
      <c r="P17" s="61">
        <v>7.530565696</v>
      </c>
      <c r="Q17" s="61">
        <v>41.229847186000001</v>
      </c>
      <c r="R17" s="61">
        <v>77.452258857999993</v>
      </c>
      <c r="S17" s="63">
        <v>3.012226278</v>
      </c>
      <c r="T17" s="162">
        <v>5.647924272</v>
      </c>
      <c r="U17" s="52">
        <v>1048.1314185469998</v>
      </c>
      <c r="V17" s="52">
        <v>0</v>
      </c>
      <c r="W17" s="52">
        <v>351.17756035166667</v>
      </c>
      <c r="X17" s="121">
        <v>30.605228699666668</v>
      </c>
      <c r="Y17" s="121">
        <v>75.110716928333332</v>
      </c>
      <c r="Z17" s="121">
        <v>12.378147449333333</v>
      </c>
      <c r="AA17" s="121">
        <v>0.70143559066666672</v>
      </c>
      <c r="AB17" s="121">
        <v>232.38203168366667</v>
      </c>
      <c r="AC17" s="52">
        <v>406.81344438033335</v>
      </c>
      <c r="AD17" s="52">
        <v>286.03433929300007</v>
      </c>
      <c r="AE17" s="121">
        <v>107.60128895566667</v>
      </c>
      <c r="AF17" s="121">
        <v>19.625224151000001</v>
      </c>
      <c r="AG17" s="121">
        <v>13.150106670333335</v>
      </c>
      <c r="AH17" s="121">
        <v>1.7039396186666667</v>
      </c>
      <c r="AI17" s="121">
        <v>5.0963115986666665</v>
      </c>
      <c r="AJ17" s="121">
        <v>48.213887569666667</v>
      </c>
      <c r="AK17" s="121">
        <v>87.89675529066669</v>
      </c>
      <c r="AL17" s="121">
        <v>2.7468254383333335</v>
      </c>
      <c r="AM17" s="52">
        <v>4.1060745220000001</v>
      </c>
      <c r="AN17" s="53">
        <v>4890.9551384890001</v>
      </c>
      <c r="AO17" s="53">
        <v>0</v>
      </c>
      <c r="AP17" s="53">
        <v>1494.088462164</v>
      </c>
      <c r="AQ17" s="122">
        <v>217.2387161</v>
      </c>
      <c r="AR17" s="122">
        <v>306.76907986399999</v>
      </c>
      <c r="AS17" s="122">
        <v>63.59297171</v>
      </c>
      <c r="AT17" s="122">
        <v>2.0503617379999999</v>
      </c>
      <c r="AU17" s="122">
        <v>904.43733275199997</v>
      </c>
      <c r="AV17" s="53">
        <v>1575.2287934650001</v>
      </c>
      <c r="AW17" s="53">
        <v>1809.5298548960002</v>
      </c>
      <c r="AX17" s="122">
        <v>731.60690606100002</v>
      </c>
      <c r="AY17" s="122">
        <v>102.68479981500002</v>
      </c>
      <c r="AZ17" s="122">
        <v>376.73998838699998</v>
      </c>
      <c r="BA17" s="122">
        <v>9.0563892100000007</v>
      </c>
      <c r="BB17" s="122">
        <v>83.146823573999995</v>
      </c>
      <c r="BC17" s="122">
        <v>185.7037373</v>
      </c>
      <c r="BD17" s="122">
        <v>298.43876074599996</v>
      </c>
      <c r="BE17" s="122">
        <v>22.152449803000003</v>
      </c>
      <c r="BF17" s="53">
        <v>12.108027964000001</v>
      </c>
    </row>
    <row r="18" spans="1:58" s="105" customFormat="1" x14ac:dyDescent="0.25">
      <c r="A18" s="98" t="s">
        <v>146</v>
      </c>
      <c r="B18" s="99">
        <v>823.71721376799997</v>
      </c>
      <c r="C18" s="100">
        <v>0.893297326</v>
      </c>
      <c r="D18" s="100">
        <v>309.71843697700001</v>
      </c>
      <c r="E18" s="101">
        <v>54.945554934999997</v>
      </c>
      <c r="F18" s="102">
        <v>63.594783190999998</v>
      </c>
      <c r="G18" s="102">
        <v>18.401924918999999</v>
      </c>
      <c r="H18" s="102">
        <v>1.809209775</v>
      </c>
      <c r="I18" s="103">
        <v>170.96696415700001</v>
      </c>
      <c r="J18" s="100">
        <v>261.31781956100002</v>
      </c>
      <c r="K18" s="100">
        <v>248.21447059900001</v>
      </c>
      <c r="L18" s="101">
        <v>86.674118735999997</v>
      </c>
      <c r="M18" s="102">
        <v>17.462067397999999</v>
      </c>
      <c r="N18" s="102">
        <v>15.997754132000001</v>
      </c>
      <c r="O18" s="102">
        <v>3.2158703740000001</v>
      </c>
      <c r="P18" s="102">
        <v>19.116562778999999</v>
      </c>
      <c r="Q18" s="102">
        <v>41.091677003000001</v>
      </c>
      <c r="R18" s="102">
        <v>62.869825525000003</v>
      </c>
      <c r="S18" s="104">
        <v>1.786594652</v>
      </c>
      <c r="T18" s="163">
        <v>3.5731893050000001</v>
      </c>
      <c r="U18" s="100">
        <v>958.46274089666667</v>
      </c>
      <c r="V18" s="100">
        <v>1.4084827449999999</v>
      </c>
      <c r="W18" s="100">
        <v>356.93807549033335</v>
      </c>
      <c r="X18" s="120">
        <v>44.563769565333338</v>
      </c>
      <c r="Y18" s="120">
        <v>74.910324431666666</v>
      </c>
      <c r="Z18" s="120">
        <v>21.890430182666666</v>
      </c>
      <c r="AA18" s="120">
        <v>0.69053543500000003</v>
      </c>
      <c r="AB18" s="120">
        <v>214.88301587566664</v>
      </c>
      <c r="AC18" s="100">
        <v>326.26947182466665</v>
      </c>
      <c r="AD18" s="100">
        <v>269.84567713266671</v>
      </c>
      <c r="AE18" s="120">
        <v>99.620754564666683</v>
      </c>
      <c r="AF18" s="120">
        <v>19.978918220666667</v>
      </c>
      <c r="AG18" s="120">
        <v>16.600942423333333</v>
      </c>
      <c r="AH18" s="120">
        <v>2.0127786743333336</v>
      </c>
      <c r="AI18" s="120">
        <v>12.198122218</v>
      </c>
      <c r="AJ18" s="120">
        <v>46.35052916033333</v>
      </c>
      <c r="AK18" s="120">
        <v>69.905334550666666</v>
      </c>
      <c r="AL18" s="120">
        <v>3.1782973206666667</v>
      </c>
      <c r="AM18" s="100">
        <v>4.0010337040000001</v>
      </c>
      <c r="AN18" s="100">
        <v>4307.1360279170003</v>
      </c>
      <c r="AO18" s="100">
        <v>4.9290004139999999</v>
      </c>
      <c r="AP18" s="100">
        <v>1498.9529865029999</v>
      </c>
      <c r="AQ18" s="120">
        <v>346.55903085700004</v>
      </c>
      <c r="AR18" s="120">
        <v>233.26353644500003</v>
      </c>
      <c r="AS18" s="120">
        <v>107.178794138</v>
      </c>
      <c r="AT18" s="120">
        <v>3.8550869379999999</v>
      </c>
      <c r="AU18" s="120">
        <v>808.09653812500005</v>
      </c>
      <c r="AV18" s="100">
        <v>1111.353199745</v>
      </c>
      <c r="AW18" s="100">
        <v>1650.1263947269999</v>
      </c>
      <c r="AX18" s="120">
        <v>555.80607979499996</v>
      </c>
      <c r="AY18" s="120">
        <v>114.26425512599999</v>
      </c>
      <c r="AZ18" s="120">
        <v>410.70187336699996</v>
      </c>
      <c r="BA18" s="120">
        <v>1.6989962059999999</v>
      </c>
      <c r="BB18" s="120">
        <v>191.71189706600001</v>
      </c>
      <c r="BC18" s="120">
        <v>165.847945278</v>
      </c>
      <c r="BD18" s="120">
        <v>195.58035427800002</v>
      </c>
      <c r="BE18" s="120">
        <v>14.514993611</v>
      </c>
      <c r="BF18" s="100">
        <v>41.774446527999999</v>
      </c>
    </row>
    <row r="19" spans="1:58" s="29" customFormat="1" x14ac:dyDescent="0.25">
      <c r="A19" s="37" t="s">
        <v>147</v>
      </c>
      <c r="B19" s="59">
        <v>1081.5641881940001</v>
      </c>
      <c r="C19" s="74">
        <v>5.6269293070000002</v>
      </c>
      <c r="D19" s="74">
        <v>428.757658225</v>
      </c>
      <c r="E19" s="60">
        <v>93.743818098999995</v>
      </c>
      <c r="F19" s="61">
        <v>84.392551748999992</v>
      </c>
      <c r="G19" s="61">
        <v>18.193738093</v>
      </c>
      <c r="H19" s="61">
        <v>1.89938542</v>
      </c>
      <c r="I19" s="62">
        <v>230.52816486399999</v>
      </c>
      <c r="J19" s="74">
        <v>392.40735053399999</v>
      </c>
      <c r="K19" s="74">
        <v>248.39506358</v>
      </c>
      <c r="L19" s="60">
        <v>86.981624210999996</v>
      </c>
      <c r="M19" s="61">
        <v>17.947771651</v>
      </c>
      <c r="N19" s="61">
        <v>22.479389407999999</v>
      </c>
      <c r="O19" s="61">
        <v>0.37512862000000002</v>
      </c>
      <c r="P19" s="61">
        <v>4.6891077560000003</v>
      </c>
      <c r="Q19" s="61">
        <v>39.200940840000001</v>
      </c>
      <c r="R19" s="61">
        <v>74.470329371000005</v>
      </c>
      <c r="S19" s="63">
        <v>2.2507717230000002</v>
      </c>
      <c r="T19" s="162">
        <v>6.3771865480000001</v>
      </c>
      <c r="U19" s="52">
        <v>1067.3418194216667</v>
      </c>
      <c r="V19" s="52">
        <v>3.1428998676666668</v>
      </c>
      <c r="W19" s="52">
        <v>384.39742924533329</v>
      </c>
      <c r="X19" s="121">
        <v>69.285800051333339</v>
      </c>
      <c r="Y19" s="121">
        <v>78.96257838966666</v>
      </c>
      <c r="Z19" s="121">
        <v>14.988055674333333</v>
      </c>
      <c r="AA19" s="121">
        <v>1.072029967</v>
      </c>
      <c r="AB19" s="121">
        <v>220.08896516300001</v>
      </c>
      <c r="AC19" s="52">
        <v>400.8342733253333</v>
      </c>
      <c r="AD19" s="52">
        <v>272.93631933933335</v>
      </c>
      <c r="AE19" s="121">
        <v>90.363923868666674</v>
      </c>
      <c r="AF19" s="121">
        <v>20.301058927000003</v>
      </c>
      <c r="AG19" s="121">
        <v>21.751027745666665</v>
      </c>
      <c r="AH19" s="121">
        <v>1.2159142626666666</v>
      </c>
      <c r="AI19" s="121">
        <v>19.445763311666667</v>
      </c>
      <c r="AJ19" s="121">
        <v>43.721117051</v>
      </c>
      <c r="AK19" s="121">
        <v>72.618687447333343</v>
      </c>
      <c r="AL19" s="121">
        <v>3.5188267253333336</v>
      </c>
      <c r="AM19" s="52">
        <v>6.0308976439999995</v>
      </c>
      <c r="AN19" s="53">
        <v>5107.175438448</v>
      </c>
      <c r="AO19" s="53">
        <v>8.1538835059999997</v>
      </c>
      <c r="AP19" s="53">
        <v>1699.1037520320001</v>
      </c>
      <c r="AQ19" s="122">
        <v>523.42886852699996</v>
      </c>
      <c r="AR19" s="122">
        <v>218.494426707</v>
      </c>
      <c r="AS19" s="122">
        <v>82.463992101000002</v>
      </c>
      <c r="AT19" s="122">
        <v>3.1033763410000001</v>
      </c>
      <c r="AU19" s="122">
        <v>871.61308835600016</v>
      </c>
      <c r="AV19" s="53">
        <v>1525.5565254620001</v>
      </c>
      <c r="AW19" s="53">
        <v>1848.9949089039999</v>
      </c>
      <c r="AX19" s="122">
        <v>639.44964028599998</v>
      </c>
      <c r="AY19" s="122">
        <v>207.043984435</v>
      </c>
      <c r="AZ19" s="122">
        <v>497.32226611800002</v>
      </c>
      <c r="BA19" s="122">
        <v>2.028212168</v>
      </c>
      <c r="BB19" s="122">
        <v>157.30041319</v>
      </c>
      <c r="BC19" s="122">
        <v>134.12204303300001</v>
      </c>
      <c r="BD19" s="122">
        <v>182.40316977099999</v>
      </c>
      <c r="BE19" s="122">
        <v>29.325179903000002</v>
      </c>
      <c r="BF19" s="53">
        <v>25.366368544000004</v>
      </c>
    </row>
    <row r="20" spans="1:58" s="29" customFormat="1" x14ac:dyDescent="0.25">
      <c r="A20" s="37" t="s">
        <v>148</v>
      </c>
      <c r="B20" s="59">
        <v>1063.0521129389999</v>
      </c>
      <c r="C20" s="74">
        <v>0</v>
      </c>
      <c r="D20" s="74">
        <v>418.43607223500004</v>
      </c>
      <c r="E20" s="60">
        <v>94.452005412000005</v>
      </c>
      <c r="F20" s="61">
        <v>63.461703391</v>
      </c>
      <c r="G20" s="61">
        <v>19.578634549</v>
      </c>
      <c r="H20" s="61">
        <v>8.1529390300000006</v>
      </c>
      <c r="I20" s="62">
        <v>232.79078985300001</v>
      </c>
      <c r="J20" s="74">
        <v>383.91208931099999</v>
      </c>
      <c r="K20" s="74">
        <v>256.67843774699998</v>
      </c>
      <c r="L20" s="60">
        <v>59.265518356000001</v>
      </c>
      <c r="M20" s="61">
        <v>17.919826428</v>
      </c>
      <c r="N20" s="61">
        <v>17.534637129</v>
      </c>
      <c r="O20" s="61">
        <v>2.5616905019999998</v>
      </c>
      <c r="P20" s="61">
        <v>4.2084915389999997</v>
      </c>
      <c r="Q20" s="61">
        <v>56.174213145000003</v>
      </c>
      <c r="R20" s="61">
        <v>94.988547002000004</v>
      </c>
      <c r="S20" s="63">
        <v>4.0255136460000003</v>
      </c>
      <c r="T20" s="162">
        <v>4.0255136460000003</v>
      </c>
      <c r="U20" s="52">
        <v>1105.9808455693335</v>
      </c>
      <c r="V20" s="52">
        <v>1.1205387463333334</v>
      </c>
      <c r="W20" s="52">
        <v>426.08151925766668</v>
      </c>
      <c r="X20" s="121">
        <v>95.497511148000001</v>
      </c>
      <c r="Y20" s="121">
        <v>71.564537818000005</v>
      </c>
      <c r="Z20" s="121">
        <v>19.512074574</v>
      </c>
      <c r="AA20" s="121">
        <v>3.3374114739999996</v>
      </c>
      <c r="AB20" s="121">
        <v>236.16998424366668</v>
      </c>
      <c r="AC20" s="52">
        <v>393.54244828566669</v>
      </c>
      <c r="AD20" s="52">
        <v>278.05684164600001</v>
      </c>
      <c r="AE20" s="121">
        <v>87.386278152000003</v>
      </c>
      <c r="AF20" s="121">
        <v>18.024877606666667</v>
      </c>
      <c r="AG20" s="121">
        <v>16.431500111333332</v>
      </c>
      <c r="AH20" s="121">
        <v>1.3025104156666669</v>
      </c>
      <c r="AI20" s="121">
        <v>7.7717612943333334</v>
      </c>
      <c r="AJ20" s="121">
        <v>50.389296555666668</v>
      </c>
      <c r="AK20" s="121">
        <v>90.917992366999997</v>
      </c>
      <c r="AL20" s="121">
        <v>5.8326251433333338</v>
      </c>
      <c r="AM20" s="52">
        <v>7.1794976336666672</v>
      </c>
      <c r="AN20" s="53">
        <v>5163.0423520949998</v>
      </c>
      <c r="AO20" s="53">
        <v>3.069041066</v>
      </c>
      <c r="AP20" s="53">
        <v>1861.819312569</v>
      </c>
      <c r="AQ20" s="122">
        <v>608.72802880799998</v>
      </c>
      <c r="AR20" s="122">
        <v>267.19177199299997</v>
      </c>
      <c r="AS20" s="122">
        <v>83.987968034000005</v>
      </c>
      <c r="AT20" s="122">
        <v>7.074214875</v>
      </c>
      <c r="AU20" s="122">
        <v>894.83732885899985</v>
      </c>
      <c r="AV20" s="53">
        <v>1420.1288137839999</v>
      </c>
      <c r="AW20" s="53">
        <v>1845.780583211</v>
      </c>
      <c r="AX20" s="122">
        <v>686.16304493500002</v>
      </c>
      <c r="AY20" s="122">
        <v>111.80932469800001</v>
      </c>
      <c r="AZ20" s="122">
        <v>448.25618987900003</v>
      </c>
      <c r="BA20" s="122">
        <v>3.9788981459999997</v>
      </c>
      <c r="BB20" s="122">
        <v>124.37798648</v>
      </c>
      <c r="BC20" s="122">
        <v>184.38401323300002</v>
      </c>
      <c r="BD20" s="122">
        <v>219.18010098299999</v>
      </c>
      <c r="BE20" s="122">
        <v>67.631024857</v>
      </c>
      <c r="BF20" s="53">
        <v>32.244601465000002</v>
      </c>
    </row>
    <row r="21" spans="1:58" s="29" customFormat="1" x14ac:dyDescent="0.25">
      <c r="A21" s="37" t="s">
        <v>149</v>
      </c>
      <c r="B21" s="59">
        <v>753.33600455800001</v>
      </c>
      <c r="C21" s="74">
        <v>0</v>
      </c>
      <c r="D21" s="74">
        <v>327.21513890400001</v>
      </c>
      <c r="E21" s="60">
        <v>86.692846607000007</v>
      </c>
      <c r="F21" s="61">
        <v>47.049075582</v>
      </c>
      <c r="G21" s="61">
        <v>21.083880357999998</v>
      </c>
      <c r="H21" s="61">
        <v>0.93643705799999999</v>
      </c>
      <c r="I21" s="62">
        <v>171.45289929899999</v>
      </c>
      <c r="J21" s="74">
        <v>241.384206154</v>
      </c>
      <c r="K21" s="74">
        <v>179.188269932</v>
      </c>
      <c r="L21" s="60">
        <v>38.127146029000002</v>
      </c>
      <c r="M21" s="61">
        <v>12.822919094</v>
      </c>
      <c r="N21" s="61">
        <v>22.689508531000001</v>
      </c>
      <c r="O21" s="61">
        <v>1.849463189</v>
      </c>
      <c r="P21" s="61">
        <v>11.836564410999999</v>
      </c>
      <c r="Q21" s="61">
        <v>4.068819016</v>
      </c>
      <c r="R21" s="61">
        <v>85.574493834999998</v>
      </c>
      <c r="S21" s="63">
        <v>2.2193558269999998</v>
      </c>
      <c r="T21" s="162">
        <v>5.5483895680000002</v>
      </c>
      <c r="U21" s="52">
        <v>980.73730392100003</v>
      </c>
      <c r="V21" s="52">
        <v>0.84479734033333331</v>
      </c>
      <c r="W21" s="52">
        <v>393.00075953899994</v>
      </c>
      <c r="X21" s="121">
        <v>98.015627279</v>
      </c>
      <c r="Y21" s="121">
        <v>61.849927788999999</v>
      </c>
      <c r="Z21" s="121">
        <v>14.779646223999999</v>
      </c>
      <c r="AA21" s="121">
        <v>1.4526369816666669</v>
      </c>
      <c r="AB21" s="121">
        <v>216.90292126533333</v>
      </c>
      <c r="AC21" s="52">
        <v>329.931311053</v>
      </c>
      <c r="AD21" s="52">
        <v>252.69424707900001</v>
      </c>
      <c r="AE21" s="121">
        <v>60.212727083666671</v>
      </c>
      <c r="AF21" s="121">
        <v>20.636698307333333</v>
      </c>
      <c r="AG21" s="121">
        <v>22.160225718333333</v>
      </c>
      <c r="AH21" s="121">
        <v>1.2295345443333334</v>
      </c>
      <c r="AI21" s="121">
        <v>7.6829601589999994</v>
      </c>
      <c r="AJ21" s="121">
        <v>37.811520016999999</v>
      </c>
      <c r="AK21" s="121">
        <v>99.905703668333331</v>
      </c>
      <c r="AL21" s="121">
        <v>3.0548775809999995</v>
      </c>
      <c r="AM21" s="52">
        <v>4.2661889096666661</v>
      </c>
      <c r="AN21" s="53">
        <v>4944.6722189339998</v>
      </c>
      <c r="AO21" s="53">
        <v>1.961800966</v>
      </c>
      <c r="AP21" s="53">
        <v>1909.0598955790001</v>
      </c>
      <c r="AQ21" s="122">
        <v>572.61969123699998</v>
      </c>
      <c r="AR21" s="122">
        <v>314.56640054600001</v>
      </c>
      <c r="AS21" s="122">
        <v>91.138731823000001</v>
      </c>
      <c r="AT21" s="122">
        <v>0.986907431</v>
      </c>
      <c r="AU21" s="122">
        <v>929.74816454200004</v>
      </c>
      <c r="AV21" s="53">
        <v>1277.9114898570001</v>
      </c>
      <c r="AW21" s="53">
        <v>1727.2321214439999</v>
      </c>
      <c r="AX21" s="122">
        <v>583.515853537</v>
      </c>
      <c r="AY21" s="122">
        <v>137.13521800699999</v>
      </c>
      <c r="AZ21" s="122">
        <v>561.23374972400006</v>
      </c>
      <c r="BA21" s="122">
        <v>7.0886492699999994</v>
      </c>
      <c r="BB21" s="122">
        <v>70.678141246999999</v>
      </c>
      <c r="BC21" s="122">
        <v>123.343709082</v>
      </c>
      <c r="BD21" s="122">
        <v>234.19912046299999</v>
      </c>
      <c r="BE21" s="122">
        <v>10.037680114</v>
      </c>
      <c r="BF21" s="53">
        <v>28.506911087999999</v>
      </c>
    </row>
    <row r="22" spans="1:58" s="105" customFormat="1" x14ac:dyDescent="0.25">
      <c r="A22" s="98" t="s">
        <v>150</v>
      </c>
      <c r="B22" s="99">
        <v>959.15617549600006</v>
      </c>
      <c r="C22" s="100">
        <v>4.768271318</v>
      </c>
      <c r="D22" s="100">
        <v>353.42911542100001</v>
      </c>
      <c r="E22" s="101">
        <v>86.821305014999993</v>
      </c>
      <c r="F22" s="102">
        <v>61.183532841999998</v>
      </c>
      <c r="G22" s="102">
        <v>32.494886016000002</v>
      </c>
      <c r="H22" s="102">
        <v>0.89419058900000004</v>
      </c>
      <c r="I22" s="103">
        <v>172.03520095900001</v>
      </c>
      <c r="J22" s="100">
        <v>330.94050693000003</v>
      </c>
      <c r="K22" s="100">
        <v>269.13526861999998</v>
      </c>
      <c r="L22" s="101">
        <v>60.324971007000002</v>
      </c>
      <c r="M22" s="102">
        <v>13.009876075999999</v>
      </c>
      <c r="N22" s="102">
        <v>12.822218674</v>
      </c>
      <c r="O22" s="102">
        <v>0</v>
      </c>
      <c r="P22" s="102">
        <v>18.543277346</v>
      </c>
      <c r="Q22" s="102">
        <v>9.1833373520000006</v>
      </c>
      <c r="R22" s="102">
        <v>154.36857495800001</v>
      </c>
      <c r="S22" s="104">
        <v>0.88301320699999997</v>
      </c>
      <c r="T22" s="163">
        <v>0.88301320699999997</v>
      </c>
      <c r="U22" s="100">
        <v>962.85852433599996</v>
      </c>
      <c r="V22" s="100">
        <v>4.3794417390000007</v>
      </c>
      <c r="W22" s="100">
        <v>378.84002717533332</v>
      </c>
      <c r="X22" s="120">
        <v>79.893283166666663</v>
      </c>
      <c r="Y22" s="120">
        <v>69.530122128000002</v>
      </c>
      <c r="Z22" s="120">
        <v>37.331164953999995</v>
      </c>
      <c r="AA22" s="120">
        <v>0.43283104766666664</v>
      </c>
      <c r="AB22" s="120">
        <v>191.652625879</v>
      </c>
      <c r="AC22" s="100">
        <v>347.09868235933328</v>
      </c>
      <c r="AD22" s="100">
        <v>227.43828946666667</v>
      </c>
      <c r="AE22" s="120">
        <v>67.650037780333335</v>
      </c>
      <c r="AF22" s="120">
        <v>17.554565180666668</v>
      </c>
      <c r="AG22" s="120">
        <v>15.604791966000001</v>
      </c>
      <c r="AH22" s="120">
        <v>0.75169669133333328</v>
      </c>
      <c r="AI22" s="120">
        <v>13.627766751000001</v>
      </c>
      <c r="AJ22" s="120">
        <v>14.051029896999999</v>
      </c>
      <c r="AK22" s="120">
        <v>96.458141809333327</v>
      </c>
      <c r="AL22" s="120">
        <v>1.7402593909999997</v>
      </c>
      <c r="AM22" s="100">
        <v>5.1020835956666666</v>
      </c>
      <c r="AN22" s="100">
        <v>4601.8485962539999</v>
      </c>
      <c r="AO22" s="100">
        <v>17.292236186</v>
      </c>
      <c r="AP22" s="100">
        <v>1834.3019379940001</v>
      </c>
      <c r="AQ22" s="120">
        <v>519.57406464300004</v>
      </c>
      <c r="AR22" s="120">
        <v>364.16147653399997</v>
      </c>
      <c r="AS22" s="120">
        <v>228.49928289000002</v>
      </c>
      <c r="AT22" s="120">
        <v>3.8275186410000002</v>
      </c>
      <c r="AU22" s="120">
        <v>718.23959528600005</v>
      </c>
      <c r="AV22" s="100">
        <v>1214.4173320950001</v>
      </c>
      <c r="AW22" s="100">
        <v>1526.1942827230002</v>
      </c>
      <c r="AX22" s="120">
        <v>486.72288366399994</v>
      </c>
      <c r="AY22" s="120">
        <v>113.458212784</v>
      </c>
      <c r="AZ22" s="120">
        <v>407.73125383600001</v>
      </c>
      <c r="BA22" s="120">
        <v>2.898692295</v>
      </c>
      <c r="BB22" s="120">
        <v>168.393063017</v>
      </c>
      <c r="BC22" s="120">
        <v>85.543964482000007</v>
      </c>
      <c r="BD22" s="120">
        <v>258.56822854899997</v>
      </c>
      <c r="BE22" s="120">
        <v>2.877984096</v>
      </c>
      <c r="BF22" s="100">
        <v>9.6428072559999993</v>
      </c>
    </row>
    <row r="23" spans="1:58" s="29" customFormat="1" x14ac:dyDescent="0.25">
      <c r="A23" s="37" t="s">
        <v>151</v>
      </c>
      <c r="B23" s="59">
        <v>976.18573999900002</v>
      </c>
      <c r="C23" s="74">
        <v>9.3215671479999997</v>
      </c>
      <c r="D23" s="74">
        <v>398.07944703000004</v>
      </c>
      <c r="E23" s="60">
        <v>84.233601770000007</v>
      </c>
      <c r="F23" s="61">
        <v>71.417241615999998</v>
      </c>
      <c r="G23" s="61">
        <v>18.643134294999999</v>
      </c>
      <c r="H23" s="61">
        <v>0</v>
      </c>
      <c r="I23" s="62">
        <v>223.78546934900001</v>
      </c>
      <c r="J23" s="74">
        <v>362.790391532</v>
      </c>
      <c r="K23" s="74">
        <v>194.80845371199999</v>
      </c>
      <c r="L23" s="60">
        <v>69.435832896999997</v>
      </c>
      <c r="M23" s="61">
        <v>22.777249827999999</v>
      </c>
      <c r="N23" s="61">
        <v>16.691628684000001</v>
      </c>
      <c r="O23" s="61">
        <v>2.237176115</v>
      </c>
      <c r="P23" s="61">
        <v>6.525097003</v>
      </c>
      <c r="Q23" s="61">
        <v>2.7964701440000002</v>
      </c>
      <c r="R23" s="61">
        <v>72.107822925999997</v>
      </c>
      <c r="S23" s="63">
        <v>2.237176115</v>
      </c>
      <c r="T23" s="162">
        <v>11.185880577000001</v>
      </c>
      <c r="U23" s="52">
        <v>1024.0637858243333</v>
      </c>
      <c r="V23" s="52">
        <v>7.3535999073333329</v>
      </c>
      <c r="W23" s="52">
        <v>418.35914014366671</v>
      </c>
      <c r="X23" s="121">
        <v>101.35246393199999</v>
      </c>
      <c r="Y23" s="121">
        <v>74.029299961000007</v>
      </c>
      <c r="Z23" s="121">
        <v>16.077066108666667</v>
      </c>
      <c r="AA23" s="121">
        <v>0.60777356400000004</v>
      </c>
      <c r="AB23" s="121">
        <v>226.29253657800004</v>
      </c>
      <c r="AC23" s="52">
        <v>370.69386873033335</v>
      </c>
      <c r="AD23" s="52">
        <v>220.38922823433336</v>
      </c>
      <c r="AE23" s="121">
        <v>80.591681316333336</v>
      </c>
      <c r="AF23" s="121">
        <v>22.010854726333335</v>
      </c>
      <c r="AG23" s="121">
        <v>16.959810036666667</v>
      </c>
      <c r="AH23" s="121">
        <v>2.4275007159999999</v>
      </c>
      <c r="AI23" s="121">
        <v>13.103951662999998</v>
      </c>
      <c r="AJ23" s="121">
        <v>3.3536666260000003</v>
      </c>
      <c r="AK23" s="121">
        <v>80.073321013333342</v>
      </c>
      <c r="AL23" s="121">
        <v>1.8684421366666666</v>
      </c>
      <c r="AM23" s="52">
        <v>7.2679488086666666</v>
      </c>
      <c r="AN23" s="53">
        <v>5183.0606908999998</v>
      </c>
      <c r="AO23" s="53">
        <v>18.349360280999999</v>
      </c>
      <c r="AP23" s="53">
        <v>2088.1195779079999</v>
      </c>
      <c r="AQ23" s="122">
        <v>693.07399204800004</v>
      </c>
      <c r="AR23" s="122">
        <v>389.04026004499997</v>
      </c>
      <c r="AS23" s="122">
        <v>65.465676122000005</v>
      </c>
      <c r="AT23" s="122">
        <v>1.0280697009999999</v>
      </c>
      <c r="AU23" s="122">
        <v>939.51157999199995</v>
      </c>
      <c r="AV23" s="53">
        <v>1454.300749858</v>
      </c>
      <c r="AW23" s="53">
        <v>1593.675334006</v>
      </c>
      <c r="AX23" s="122">
        <v>676.04335200700007</v>
      </c>
      <c r="AY23" s="122">
        <v>160.17400267299999</v>
      </c>
      <c r="AZ23" s="122">
        <v>396.82865203400002</v>
      </c>
      <c r="BA23" s="122">
        <v>18.368981855999998</v>
      </c>
      <c r="BB23" s="122">
        <v>115.19034493699999</v>
      </c>
      <c r="BC23" s="122">
        <v>23.438280066999997</v>
      </c>
      <c r="BD23" s="122">
        <v>184.24225628599999</v>
      </c>
      <c r="BE23" s="122">
        <v>19.389464146000002</v>
      </c>
      <c r="BF23" s="53">
        <v>28.615668847000002</v>
      </c>
    </row>
    <row r="24" spans="1:58" s="29" customFormat="1" x14ac:dyDescent="0.25">
      <c r="A24" s="37" t="s">
        <v>152</v>
      </c>
      <c r="B24" s="59">
        <v>960.97570287400004</v>
      </c>
      <c r="C24" s="74">
        <v>3.6541523069999999</v>
      </c>
      <c r="D24" s="74">
        <v>407.58313750100001</v>
      </c>
      <c r="E24" s="60">
        <v>83.508379783999999</v>
      </c>
      <c r="F24" s="61">
        <v>81.416239546000014</v>
      </c>
      <c r="G24" s="61">
        <v>19.732422456999998</v>
      </c>
      <c r="H24" s="61">
        <v>0</v>
      </c>
      <c r="I24" s="62">
        <v>222.92609571400001</v>
      </c>
      <c r="J24" s="74">
        <v>346.06989861900001</v>
      </c>
      <c r="K24" s="74">
        <v>199.64894690899999</v>
      </c>
      <c r="L24" s="60">
        <v>71.195815198999995</v>
      </c>
      <c r="M24" s="61">
        <v>21.134870131</v>
      </c>
      <c r="N24" s="61">
        <v>17.734893089</v>
      </c>
      <c r="O24" s="61">
        <v>0</v>
      </c>
      <c r="P24" s="61">
        <v>2.9233218449999998</v>
      </c>
      <c r="Q24" s="61">
        <v>2.7406142299999998</v>
      </c>
      <c r="R24" s="61">
        <v>81.726941030999996</v>
      </c>
      <c r="S24" s="63">
        <v>2.1924913840000002</v>
      </c>
      <c r="T24" s="162">
        <v>4.0195675380000004</v>
      </c>
      <c r="U24" s="52">
        <v>951.89351993499997</v>
      </c>
      <c r="V24" s="52">
        <v>5.5846782429999999</v>
      </c>
      <c r="W24" s="52">
        <v>393.57096380733333</v>
      </c>
      <c r="X24" s="121">
        <v>77.184823508333338</v>
      </c>
      <c r="Y24" s="121">
        <v>75.63015312233334</v>
      </c>
      <c r="Z24" s="121">
        <v>17.470006465333334</v>
      </c>
      <c r="AA24" s="121">
        <v>0.32896440533333332</v>
      </c>
      <c r="AB24" s="121">
        <v>222.95701630600001</v>
      </c>
      <c r="AC24" s="52">
        <v>337.87622744499998</v>
      </c>
      <c r="AD24" s="52">
        <v>209.07929763766668</v>
      </c>
      <c r="AE24" s="121">
        <v>78.483694246666673</v>
      </c>
      <c r="AF24" s="121">
        <v>19.212376263333336</v>
      </c>
      <c r="AG24" s="121">
        <v>18.070355363333334</v>
      </c>
      <c r="AH24" s="121">
        <v>0.98865105166666678</v>
      </c>
      <c r="AI24" s="121">
        <v>8.7391393553333341</v>
      </c>
      <c r="AJ24" s="121">
        <v>3.0350652223333334</v>
      </c>
      <c r="AK24" s="121">
        <v>78.709470458333328</v>
      </c>
      <c r="AL24" s="121">
        <v>1.8405456766666666</v>
      </c>
      <c r="AM24" s="52">
        <v>5.7823528019999992</v>
      </c>
      <c r="AN24" s="53">
        <v>4956.1397086739998</v>
      </c>
      <c r="AO24" s="53">
        <v>10.989575125</v>
      </c>
      <c r="AP24" s="53">
        <v>2033.7276618189999</v>
      </c>
      <c r="AQ24" s="122">
        <v>706.53447919399991</v>
      </c>
      <c r="AR24" s="122">
        <v>361.88413952299999</v>
      </c>
      <c r="AS24" s="122">
        <v>55.008195970000003</v>
      </c>
      <c r="AT24" s="122">
        <v>2.0172764790000004</v>
      </c>
      <c r="AU24" s="122">
        <v>908.28357065299997</v>
      </c>
      <c r="AV24" s="53">
        <v>1338.234823392</v>
      </c>
      <c r="AW24" s="53">
        <v>1549.2142085829996</v>
      </c>
      <c r="AX24" s="122">
        <v>604.72166729100002</v>
      </c>
      <c r="AY24" s="122">
        <v>125.350240378</v>
      </c>
      <c r="AZ24" s="122">
        <v>458.73860135399997</v>
      </c>
      <c r="BA24" s="122">
        <v>4.9969436579999993</v>
      </c>
      <c r="BB24" s="122">
        <v>102.96192453899999</v>
      </c>
      <c r="BC24" s="122">
        <v>9.0053970989999996</v>
      </c>
      <c r="BD24" s="122">
        <v>225.46942236199999</v>
      </c>
      <c r="BE24" s="122">
        <v>17.970011902</v>
      </c>
      <c r="BF24" s="53">
        <v>23.973439755000001</v>
      </c>
    </row>
    <row r="25" spans="1:58" s="29" customFormat="1" x14ac:dyDescent="0.25">
      <c r="A25" s="37" t="s">
        <v>153</v>
      </c>
      <c r="B25" s="59">
        <v>1120.5652331829999</v>
      </c>
      <c r="C25" s="74">
        <v>3.9504932369999999</v>
      </c>
      <c r="D25" s="74">
        <v>469.124387275</v>
      </c>
      <c r="E25" s="60">
        <v>69.790727146999998</v>
      </c>
      <c r="F25" s="61">
        <v>91.632975462000005</v>
      </c>
      <c r="G25" s="61">
        <v>25.960384131000001</v>
      </c>
      <c r="H25" s="61">
        <v>3.809999506</v>
      </c>
      <c r="I25" s="62">
        <v>277.93030102900002</v>
      </c>
      <c r="J25" s="74">
        <v>453.726309614</v>
      </c>
      <c r="K25" s="74">
        <v>189.81354981999996</v>
      </c>
      <c r="L25" s="60">
        <v>81.871678716999995</v>
      </c>
      <c r="M25" s="61">
        <v>24.947190403</v>
      </c>
      <c r="N25" s="61">
        <v>13.651336937</v>
      </c>
      <c r="O25" s="61">
        <v>1.881187256</v>
      </c>
      <c r="P25" s="61">
        <v>6.39603667</v>
      </c>
      <c r="Q25" s="61">
        <v>9.0296988280000008</v>
      </c>
      <c r="R25" s="61">
        <v>49.214640125000003</v>
      </c>
      <c r="S25" s="63">
        <v>2.8217808839999998</v>
      </c>
      <c r="T25" s="162">
        <v>3.9504932369999999</v>
      </c>
      <c r="U25" s="52">
        <v>1082.686470507</v>
      </c>
      <c r="V25" s="52">
        <v>2.0628167776666668</v>
      </c>
      <c r="W25" s="52">
        <v>440.57248726133338</v>
      </c>
      <c r="X25" s="121">
        <v>81.700907522333338</v>
      </c>
      <c r="Y25" s="121">
        <v>74.950316881333336</v>
      </c>
      <c r="Z25" s="121">
        <v>23.799367117000003</v>
      </c>
      <c r="AA25" s="121">
        <v>3.0431895576666665</v>
      </c>
      <c r="AB25" s="121">
        <v>257.07870618300001</v>
      </c>
      <c r="AC25" s="52">
        <v>431.17323328466665</v>
      </c>
      <c r="AD25" s="52">
        <v>203.99597878933335</v>
      </c>
      <c r="AE25" s="121">
        <v>77.643222134333328</v>
      </c>
      <c r="AF25" s="121">
        <v>23.281890290333333</v>
      </c>
      <c r="AG25" s="121">
        <v>15.335431899666668</v>
      </c>
      <c r="AH25" s="121">
        <v>1.8659056883333331</v>
      </c>
      <c r="AI25" s="121">
        <v>3.8539226513333333</v>
      </c>
      <c r="AJ25" s="121">
        <v>7.9193383660000007</v>
      </c>
      <c r="AK25" s="121">
        <v>71.792685719333335</v>
      </c>
      <c r="AL25" s="121">
        <v>2.3035820399999998</v>
      </c>
      <c r="AM25" s="52">
        <v>4.8819543940000001</v>
      </c>
      <c r="AN25" s="53">
        <v>5171.2235178279998</v>
      </c>
      <c r="AO25" s="53">
        <v>5.2451029399999998</v>
      </c>
      <c r="AP25" s="53">
        <v>2176.2053488719998</v>
      </c>
      <c r="AQ25" s="122">
        <v>670.57799594800008</v>
      </c>
      <c r="AR25" s="122">
        <v>418.118844986</v>
      </c>
      <c r="AS25" s="122">
        <v>121.02607248699999</v>
      </c>
      <c r="AT25" s="122">
        <v>1.0182671270000001</v>
      </c>
      <c r="AU25" s="122">
        <v>965.46416832399996</v>
      </c>
      <c r="AV25" s="53">
        <v>1580.7004092299999</v>
      </c>
      <c r="AW25" s="53">
        <v>1386.736811534</v>
      </c>
      <c r="AX25" s="122">
        <v>580.36293421400001</v>
      </c>
      <c r="AY25" s="122">
        <v>115.52904940300002</v>
      </c>
      <c r="AZ25" s="122">
        <v>408.36115656899995</v>
      </c>
      <c r="BA25" s="122">
        <v>1.9989082589999998</v>
      </c>
      <c r="BB25" s="122">
        <v>53.613392520999994</v>
      </c>
      <c r="BC25" s="122">
        <v>38.667991876000002</v>
      </c>
      <c r="BD25" s="122">
        <v>172.86460154</v>
      </c>
      <c r="BE25" s="122">
        <v>15.338777151999999</v>
      </c>
      <c r="BF25" s="53">
        <v>22.335845251999999</v>
      </c>
    </row>
    <row r="26" spans="1:58" s="105" customFormat="1" x14ac:dyDescent="0.25">
      <c r="A26" s="98" t="s">
        <v>154</v>
      </c>
      <c r="B26" s="99">
        <v>1179.8998152950001</v>
      </c>
      <c r="C26" s="100">
        <v>32.452912449000003</v>
      </c>
      <c r="D26" s="100">
        <v>447.89064898800001</v>
      </c>
      <c r="E26" s="101">
        <v>87.389013800000001</v>
      </c>
      <c r="F26" s="102">
        <v>73.389709245999995</v>
      </c>
      <c r="G26" s="102">
        <v>9.014697902</v>
      </c>
      <c r="H26" s="102">
        <v>5.4772848019999998</v>
      </c>
      <c r="I26" s="103">
        <v>272.61994323800002</v>
      </c>
      <c r="J26" s="100">
        <v>469.73821821799999</v>
      </c>
      <c r="K26" s="100">
        <v>225.31068668899999</v>
      </c>
      <c r="L26" s="101">
        <v>64.959267643000004</v>
      </c>
      <c r="M26" s="102">
        <v>27.083704909000001</v>
      </c>
      <c r="N26" s="102">
        <v>16.833829283</v>
      </c>
      <c r="O26" s="102">
        <v>3.6058791609999998</v>
      </c>
      <c r="P26" s="102">
        <v>7.9329341539999998</v>
      </c>
      <c r="Q26" s="102">
        <v>1.8029395800000001</v>
      </c>
      <c r="R26" s="102">
        <v>98.404489049999995</v>
      </c>
      <c r="S26" s="104">
        <v>4.687642909</v>
      </c>
      <c r="T26" s="163">
        <v>4.507348951</v>
      </c>
      <c r="U26" s="100">
        <v>1240.0166537806665</v>
      </c>
      <c r="V26" s="100">
        <v>15.555173712</v>
      </c>
      <c r="W26" s="100">
        <v>487.97252101933327</v>
      </c>
      <c r="X26" s="120">
        <v>105.10974124766665</v>
      </c>
      <c r="Y26" s="120">
        <v>81.424290803666665</v>
      </c>
      <c r="Z26" s="120">
        <v>21.998089797333336</v>
      </c>
      <c r="AA26" s="120">
        <v>2.5420450030000001</v>
      </c>
      <c r="AB26" s="120">
        <v>276.89835416766664</v>
      </c>
      <c r="AC26" s="100">
        <v>474.09843015233338</v>
      </c>
      <c r="AD26" s="100">
        <v>257.41089112133329</v>
      </c>
      <c r="AE26" s="120">
        <v>78.023924491000002</v>
      </c>
      <c r="AF26" s="120">
        <v>28.726769091333335</v>
      </c>
      <c r="AG26" s="120">
        <v>15.078586451</v>
      </c>
      <c r="AH26" s="120">
        <v>2.8299455023333331</v>
      </c>
      <c r="AI26" s="120">
        <v>9.1713049249999994</v>
      </c>
      <c r="AJ26" s="120">
        <v>5.0801009503333328</v>
      </c>
      <c r="AK26" s="120">
        <v>114.78266177233333</v>
      </c>
      <c r="AL26" s="120">
        <v>3.7175979379999995</v>
      </c>
      <c r="AM26" s="100">
        <v>4.9796377756666672</v>
      </c>
      <c r="AN26" s="100">
        <v>6671.0253623379995</v>
      </c>
      <c r="AO26" s="100">
        <v>306.94000933200005</v>
      </c>
      <c r="AP26" s="100">
        <v>2574.5602960609999</v>
      </c>
      <c r="AQ26" s="120">
        <v>915.51458706900007</v>
      </c>
      <c r="AR26" s="120">
        <v>511.26345229700001</v>
      </c>
      <c r="AS26" s="120">
        <v>96.324752068999999</v>
      </c>
      <c r="AT26" s="120">
        <v>4.8470753130000004</v>
      </c>
      <c r="AU26" s="120">
        <v>1046.6104293129999</v>
      </c>
      <c r="AV26" s="100">
        <v>1767.1414441500001</v>
      </c>
      <c r="AW26" s="100">
        <v>2004.9071628900001</v>
      </c>
      <c r="AX26" s="120">
        <v>574.13123702899998</v>
      </c>
      <c r="AY26" s="120">
        <v>160.97738565899999</v>
      </c>
      <c r="AZ26" s="120">
        <v>426.36162668200001</v>
      </c>
      <c r="BA26" s="120">
        <v>28.236982875999999</v>
      </c>
      <c r="BB26" s="120">
        <v>136.10902241400001</v>
      </c>
      <c r="BC26" s="120">
        <v>32.061587693999996</v>
      </c>
      <c r="BD26" s="120">
        <v>629.62999499199998</v>
      </c>
      <c r="BE26" s="120">
        <v>17.399325544</v>
      </c>
      <c r="BF26" s="100">
        <v>17.476449905000003</v>
      </c>
    </row>
    <row r="27" spans="1:58" s="29" customFormat="1" x14ac:dyDescent="0.25">
      <c r="A27" s="37" t="s">
        <v>155</v>
      </c>
      <c r="B27" s="59">
        <v>1115.020982469</v>
      </c>
      <c r="C27" s="74">
        <v>0</v>
      </c>
      <c r="D27" s="74">
        <v>432.82892093400005</v>
      </c>
      <c r="E27" s="60">
        <v>79.974642811999999</v>
      </c>
      <c r="F27" s="61">
        <v>62.119114420999999</v>
      </c>
      <c r="G27" s="61">
        <v>20.812549082</v>
      </c>
      <c r="H27" s="61">
        <v>1.9159999160000001</v>
      </c>
      <c r="I27" s="62">
        <v>268.00661470300003</v>
      </c>
      <c r="J27" s="74">
        <v>487.768698771</v>
      </c>
      <c r="K27" s="74">
        <v>191.585287889</v>
      </c>
      <c r="L27" s="60">
        <v>77.273886133999994</v>
      </c>
      <c r="M27" s="61">
        <v>23.439141460999998</v>
      </c>
      <c r="N27" s="61">
        <v>11.877581178</v>
      </c>
      <c r="O27" s="61">
        <v>0.56761497500000002</v>
      </c>
      <c r="P27" s="61">
        <v>6.0545597329999996</v>
      </c>
      <c r="Q27" s="61">
        <v>3.784099833</v>
      </c>
      <c r="R27" s="61">
        <v>63.669074792000004</v>
      </c>
      <c r="S27" s="63">
        <v>4.9193297830000002</v>
      </c>
      <c r="T27" s="162">
        <v>2.8380748750000002</v>
      </c>
      <c r="U27" s="52">
        <v>1128.1023432140003</v>
      </c>
      <c r="V27" s="52">
        <v>1.4678038830000002</v>
      </c>
      <c r="W27" s="52">
        <v>412.61418045966667</v>
      </c>
      <c r="X27" s="121">
        <v>80.407079413666665</v>
      </c>
      <c r="Y27" s="121">
        <v>62.741086207000002</v>
      </c>
      <c r="Z27" s="121">
        <v>11.382299564999999</v>
      </c>
      <c r="AA27" s="121">
        <v>3.518595293666666</v>
      </c>
      <c r="AB27" s="121">
        <v>254.56511998033329</v>
      </c>
      <c r="AC27" s="52">
        <v>490.39460298633338</v>
      </c>
      <c r="AD27" s="52">
        <v>218.89191467833328</v>
      </c>
      <c r="AE27" s="121">
        <v>86.914616547999984</v>
      </c>
      <c r="AF27" s="121">
        <v>20.742894625999998</v>
      </c>
      <c r="AG27" s="121">
        <v>13.096391099666667</v>
      </c>
      <c r="AH27" s="121">
        <v>1.2417041123333332</v>
      </c>
      <c r="AI27" s="121">
        <v>7.3804386720000004</v>
      </c>
      <c r="AJ27" s="121">
        <v>3.6650216160000002</v>
      </c>
      <c r="AK27" s="121">
        <v>81.240935607999987</v>
      </c>
      <c r="AL27" s="121">
        <v>4.6099123963333328</v>
      </c>
      <c r="AM27" s="52">
        <v>4.7338412066666669</v>
      </c>
      <c r="AN27" s="53">
        <v>5649.0124801869997</v>
      </c>
      <c r="AO27" s="53">
        <v>6.1302413849999997</v>
      </c>
      <c r="AP27" s="53">
        <v>2125.9881008520001</v>
      </c>
      <c r="AQ27" s="122">
        <v>625.65559011100004</v>
      </c>
      <c r="AR27" s="122">
        <v>341.09974754999996</v>
      </c>
      <c r="AS27" s="122">
        <v>31.349184537000003</v>
      </c>
      <c r="AT27" s="122">
        <v>21.923769590000003</v>
      </c>
      <c r="AU27" s="122">
        <v>1105.959809064</v>
      </c>
      <c r="AV27" s="53">
        <v>1838.8894502150001</v>
      </c>
      <c r="AW27" s="53">
        <v>1636.3295620270003</v>
      </c>
      <c r="AX27" s="122">
        <v>655.29730336800003</v>
      </c>
      <c r="AY27" s="122">
        <v>194.86125937099999</v>
      </c>
      <c r="AZ27" s="122">
        <v>335.52535289800005</v>
      </c>
      <c r="BA27" s="122">
        <v>1.039002677</v>
      </c>
      <c r="BB27" s="122">
        <v>86.622184726</v>
      </c>
      <c r="BC27" s="122">
        <v>17.389937080999999</v>
      </c>
      <c r="BD27" s="122">
        <v>280.64476511600003</v>
      </c>
      <c r="BE27" s="122">
        <v>64.949756789999995</v>
      </c>
      <c r="BF27" s="53">
        <v>41.675125707999996</v>
      </c>
    </row>
    <row r="28" spans="1:58" s="29" customFormat="1" x14ac:dyDescent="0.25">
      <c r="A28" s="37" t="s">
        <v>156</v>
      </c>
      <c r="B28" s="59">
        <v>1192.627595204</v>
      </c>
      <c r="C28" s="74">
        <v>0.74253788799999998</v>
      </c>
      <c r="D28" s="74">
        <v>437.17447648200005</v>
      </c>
      <c r="E28" s="60">
        <v>84.730380471000004</v>
      </c>
      <c r="F28" s="61">
        <v>69.981866839000006</v>
      </c>
      <c r="G28" s="61">
        <v>7.4253788820000004</v>
      </c>
      <c r="H28" s="61">
        <v>0</v>
      </c>
      <c r="I28" s="62">
        <v>275.03685029000002</v>
      </c>
      <c r="J28" s="74">
        <v>520.61576927900001</v>
      </c>
      <c r="K28" s="74">
        <v>229.26831528200003</v>
      </c>
      <c r="L28" s="60">
        <v>90.116108362999995</v>
      </c>
      <c r="M28" s="61">
        <v>16.676800100000001</v>
      </c>
      <c r="N28" s="61">
        <v>17.206937244999999</v>
      </c>
      <c r="O28" s="61">
        <v>0</v>
      </c>
      <c r="P28" s="61">
        <v>6.4972065209999998</v>
      </c>
      <c r="Q28" s="61">
        <v>1.8563447200000001</v>
      </c>
      <c r="R28" s="61">
        <v>95.986745972999998</v>
      </c>
      <c r="S28" s="63">
        <v>0.92817236000000003</v>
      </c>
      <c r="T28" s="162">
        <v>4.8264962730000001</v>
      </c>
      <c r="U28" s="52">
        <v>1211.6218851270003</v>
      </c>
      <c r="V28" s="52">
        <v>0.49590823666666667</v>
      </c>
      <c r="W28" s="52">
        <v>445.54998503366664</v>
      </c>
      <c r="X28" s="121">
        <v>81.730496798666664</v>
      </c>
      <c r="Y28" s="121">
        <v>79.925135677</v>
      </c>
      <c r="Z28" s="121">
        <v>10.531567847666667</v>
      </c>
      <c r="AA28" s="121">
        <v>1.7675761396666667</v>
      </c>
      <c r="AB28" s="121">
        <v>271.59520857066667</v>
      </c>
      <c r="AC28" s="52">
        <v>529.01264205133327</v>
      </c>
      <c r="AD28" s="52">
        <v>232.19865824933336</v>
      </c>
      <c r="AE28" s="121">
        <v>91.509507741666667</v>
      </c>
      <c r="AF28" s="121">
        <v>20.920774279333333</v>
      </c>
      <c r="AG28" s="121">
        <v>14.588163262666667</v>
      </c>
      <c r="AH28" s="121">
        <v>1.566656882</v>
      </c>
      <c r="AI28" s="121">
        <v>8.6405886156666671</v>
      </c>
      <c r="AJ28" s="121">
        <v>3.1844774920000005</v>
      </c>
      <c r="AK28" s="121">
        <v>88.997374103333343</v>
      </c>
      <c r="AL28" s="121">
        <v>2.7911158726666669</v>
      </c>
      <c r="AM28" s="52">
        <v>4.3646915560000004</v>
      </c>
      <c r="AN28" s="53">
        <v>5890.0310665480001</v>
      </c>
      <c r="AO28" s="53">
        <v>2.9385705870000001</v>
      </c>
      <c r="AP28" s="53">
        <v>2468.8444059040003</v>
      </c>
      <c r="AQ28" s="122">
        <v>929.79692289400009</v>
      </c>
      <c r="AR28" s="122">
        <v>328.22425549399998</v>
      </c>
      <c r="AS28" s="122">
        <v>44.905128304999998</v>
      </c>
      <c r="AT28" s="122">
        <v>0</v>
      </c>
      <c r="AU28" s="122">
        <v>1165.918099211</v>
      </c>
      <c r="AV28" s="53">
        <v>1861.3295192799999</v>
      </c>
      <c r="AW28" s="53">
        <v>1524.2668448720001</v>
      </c>
      <c r="AX28" s="122">
        <v>616.80225110200001</v>
      </c>
      <c r="AY28" s="122">
        <v>150.52361047599999</v>
      </c>
      <c r="AZ28" s="122">
        <v>389.38718751400006</v>
      </c>
      <c r="BA28" s="122">
        <v>33.043516371000003</v>
      </c>
      <c r="BB28" s="122">
        <v>65.052200448999997</v>
      </c>
      <c r="BC28" s="122">
        <v>13.036331283999999</v>
      </c>
      <c r="BD28" s="122">
        <v>242.41851110599998</v>
      </c>
      <c r="BE28" s="122">
        <v>14.003236569999999</v>
      </c>
      <c r="BF28" s="53">
        <v>32.651725904999999</v>
      </c>
    </row>
    <row r="29" spans="1:58" s="29" customFormat="1" x14ac:dyDescent="0.25">
      <c r="A29" s="37" t="s">
        <v>157</v>
      </c>
      <c r="B29" s="59">
        <v>1228.646185434</v>
      </c>
      <c r="C29" s="74">
        <v>0.37636086099999999</v>
      </c>
      <c r="D29" s="74">
        <v>458.43838009800004</v>
      </c>
      <c r="E29" s="60">
        <v>86.290751741999998</v>
      </c>
      <c r="F29" s="61">
        <v>64.909229744000001</v>
      </c>
      <c r="G29" s="61">
        <v>8.2799389489999999</v>
      </c>
      <c r="H29" s="61">
        <v>8.7658732270000002</v>
      </c>
      <c r="I29" s="62">
        <v>290.192586436</v>
      </c>
      <c r="J29" s="74">
        <v>547.08066164900004</v>
      </c>
      <c r="K29" s="74">
        <v>221.43351981100002</v>
      </c>
      <c r="L29" s="60">
        <v>91.891196988000004</v>
      </c>
      <c r="M29" s="61">
        <v>22.751213335999999</v>
      </c>
      <c r="N29" s="61">
        <v>17.823258246000002</v>
      </c>
      <c r="O29" s="61">
        <v>2.82270646</v>
      </c>
      <c r="P29" s="61">
        <v>3.3872477519999999</v>
      </c>
      <c r="Q29" s="61">
        <v>5.0808716279999997</v>
      </c>
      <c r="R29" s="61">
        <v>72.784334204000004</v>
      </c>
      <c r="S29" s="63">
        <v>4.8926911970000004</v>
      </c>
      <c r="T29" s="162">
        <v>1.317263015</v>
      </c>
      <c r="U29" s="52">
        <v>1202.4043480799999</v>
      </c>
      <c r="V29" s="52">
        <v>0.62532780433333335</v>
      </c>
      <c r="W29" s="52">
        <v>444.96323690133335</v>
      </c>
      <c r="X29" s="121">
        <v>84.325087811333333</v>
      </c>
      <c r="Y29" s="121">
        <v>67.596197315999987</v>
      </c>
      <c r="Z29" s="121">
        <v>7.2631683846666668</v>
      </c>
      <c r="AA29" s="121">
        <v>8.9681690313333338</v>
      </c>
      <c r="AB29" s="121">
        <v>276.81061435800001</v>
      </c>
      <c r="AC29" s="52">
        <v>533.12102089299992</v>
      </c>
      <c r="AD29" s="52">
        <v>220.91807360533335</v>
      </c>
      <c r="AE29" s="121">
        <v>89.075302382666678</v>
      </c>
      <c r="AF29" s="121">
        <v>22.531314085999998</v>
      </c>
      <c r="AG29" s="121">
        <v>17.138770846333333</v>
      </c>
      <c r="AH29" s="121">
        <v>1.4324993653333333</v>
      </c>
      <c r="AI29" s="121">
        <v>2.5623559149999999</v>
      </c>
      <c r="AJ29" s="121">
        <v>2.1946547810000001</v>
      </c>
      <c r="AK29" s="121">
        <v>82.139510391666661</v>
      </c>
      <c r="AL29" s="121">
        <v>3.843665837333333</v>
      </c>
      <c r="AM29" s="52">
        <v>2.7766888760000001</v>
      </c>
      <c r="AN29" s="53">
        <v>6104.4029673699997</v>
      </c>
      <c r="AO29" s="53">
        <v>3.0529469000000002</v>
      </c>
      <c r="AP29" s="53">
        <v>2550.6789210649999</v>
      </c>
      <c r="AQ29" s="122">
        <v>805.24769793200005</v>
      </c>
      <c r="AR29" s="122">
        <v>388.10821977900002</v>
      </c>
      <c r="AS29" s="122">
        <v>62.972757815999998</v>
      </c>
      <c r="AT29" s="122">
        <v>64.356795645999995</v>
      </c>
      <c r="AU29" s="122">
        <v>1229.9934498919999</v>
      </c>
      <c r="AV29" s="53">
        <v>1969.075478233</v>
      </c>
      <c r="AW29" s="53">
        <v>1565.3684890339998</v>
      </c>
      <c r="AX29" s="122">
        <v>649.12849543699997</v>
      </c>
      <c r="AY29" s="122">
        <v>146.15426871700001</v>
      </c>
      <c r="AZ29" s="122">
        <v>423.68846676700002</v>
      </c>
      <c r="BA29" s="122">
        <v>9.0677321160000002</v>
      </c>
      <c r="BB29" s="122">
        <v>29.343135162999999</v>
      </c>
      <c r="BC29" s="122">
        <v>14.077309265</v>
      </c>
      <c r="BD29" s="122">
        <v>247.563030126</v>
      </c>
      <c r="BE29" s="122">
        <v>46.346051443</v>
      </c>
      <c r="BF29" s="53">
        <v>16.227132138000002</v>
      </c>
    </row>
    <row r="30" spans="1:58" s="105" customFormat="1" x14ac:dyDescent="0.25">
      <c r="A30" s="98" t="s">
        <v>158</v>
      </c>
      <c r="B30" s="99">
        <v>1252.0134006660001</v>
      </c>
      <c r="C30" s="100">
        <v>0.90775604200000004</v>
      </c>
      <c r="D30" s="100">
        <v>405.42368682300003</v>
      </c>
      <c r="E30" s="101">
        <v>68.716691843000007</v>
      </c>
      <c r="F30" s="102">
        <v>70.534084750000005</v>
      </c>
      <c r="G30" s="102">
        <v>3.4494729579999999</v>
      </c>
      <c r="H30" s="102">
        <v>0</v>
      </c>
      <c r="I30" s="103">
        <v>262.72343727200001</v>
      </c>
      <c r="J30" s="100">
        <v>581.79695479600002</v>
      </c>
      <c r="K30" s="100">
        <v>262.97724696300003</v>
      </c>
      <c r="L30" s="101">
        <v>88.519217196</v>
      </c>
      <c r="M30" s="102">
        <v>21.02255572</v>
      </c>
      <c r="N30" s="102">
        <v>28.060118488000001</v>
      </c>
      <c r="O30" s="102">
        <v>0.72620483300000005</v>
      </c>
      <c r="P30" s="102">
        <v>6.8989459159999997</v>
      </c>
      <c r="Q30" s="102">
        <v>3.9941265829999999</v>
      </c>
      <c r="R30" s="102">
        <v>104.67851781100001</v>
      </c>
      <c r="S30" s="104">
        <v>9.0775604160000007</v>
      </c>
      <c r="T30" s="163">
        <v>0.90775604200000004</v>
      </c>
      <c r="U30" s="100">
        <v>1244.9486209753334</v>
      </c>
      <c r="V30" s="100">
        <v>1.7649024716666668</v>
      </c>
      <c r="W30" s="100">
        <v>419.87748453499995</v>
      </c>
      <c r="X30" s="120">
        <v>69.749399273666654</v>
      </c>
      <c r="Y30" s="120">
        <v>70.761922170999995</v>
      </c>
      <c r="Z30" s="120">
        <v>5.2666909899999999</v>
      </c>
      <c r="AA30" s="120">
        <v>0.93778594533333326</v>
      </c>
      <c r="AB30" s="120">
        <v>273.16168615499998</v>
      </c>
      <c r="AC30" s="100">
        <v>569.87991364133325</v>
      </c>
      <c r="AD30" s="100">
        <v>251.50423944099998</v>
      </c>
      <c r="AE30" s="120">
        <v>100.71545626766665</v>
      </c>
      <c r="AF30" s="120">
        <v>21.045016106666665</v>
      </c>
      <c r="AG30" s="120">
        <v>20.232636934999999</v>
      </c>
      <c r="AH30" s="120">
        <v>1.0211743230000001</v>
      </c>
      <c r="AI30" s="120">
        <v>6.1667606780000002</v>
      </c>
      <c r="AJ30" s="120">
        <v>4.8616657426666672</v>
      </c>
      <c r="AK30" s="120">
        <v>89.964847684333336</v>
      </c>
      <c r="AL30" s="120">
        <v>7.4966817036666669</v>
      </c>
      <c r="AM30" s="100">
        <v>1.9220808863333334</v>
      </c>
      <c r="AN30" s="100">
        <v>6151.2981145160002</v>
      </c>
      <c r="AO30" s="100">
        <v>14.664810473999999</v>
      </c>
      <c r="AP30" s="100">
        <v>2040.3713499569999</v>
      </c>
      <c r="AQ30" s="120">
        <v>504.42111574400002</v>
      </c>
      <c r="AR30" s="120">
        <v>260.58978845199999</v>
      </c>
      <c r="AS30" s="120">
        <v>36.283135795999996</v>
      </c>
      <c r="AT30" s="120">
        <v>3.9772925469999998</v>
      </c>
      <c r="AU30" s="120">
        <v>1235.1000174179999</v>
      </c>
      <c r="AV30" s="100">
        <v>2159.1458947450001</v>
      </c>
      <c r="AW30" s="100">
        <v>1907.6557828470002</v>
      </c>
      <c r="AX30" s="120">
        <v>720.37992467799995</v>
      </c>
      <c r="AY30" s="120">
        <v>130.374963751</v>
      </c>
      <c r="AZ30" s="120">
        <v>408.61357908900004</v>
      </c>
      <c r="BA30" s="120">
        <v>3.8639754010000003</v>
      </c>
      <c r="BB30" s="120">
        <v>86.194220899000001</v>
      </c>
      <c r="BC30" s="120">
        <v>26.065070322</v>
      </c>
      <c r="BD30" s="120">
        <v>416.09593011999999</v>
      </c>
      <c r="BE30" s="120">
        <v>116.06811858699999</v>
      </c>
      <c r="BF30" s="100">
        <v>29.460276493000002</v>
      </c>
    </row>
    <row r="31" spans="1:58" s="29" customFormat="1" x14ac:dyDescent="0.25">
      <c r="A31" s="37" t="s">
        <v>159</v>
      </c>
      <c r="B31" s="59">
        <v>1176.957585136</v>
      </c>
      <c r="C31" s="74">
        <v>4.3787227</v>
      </c>
      <c r="D31" s="74">
        <v>356.69817352400003</v>
      </c>
      <c r="E31" s="60">
        <v>103.217138013</v>
      </c>
      <c r="F31" s="61">
        <v>76.761317601000002</v>
      </c>
      <c r="G31" s="61">
        <v>19.037924784000001</v>
      </c>
      <c r="H31" s="61">
        <v>0</v>
      </c>
      <c r="I31" s="62">
        <v>157.681793126</v>
      </c>
      <c r="J31" s="74">
        <v>577.48635467999998</v>
      </c>
      <c r="K31" s="74">
        <v>230.779164318</v>
      </c>
      <c r="L31" s="60">
        <v>95.067311455999999</v>
      </c>
      <c r="M31" s="61">
        <v>18.788532487000001</v>
      </c>
      <c r="N31" s="61">
        <v>19.555323286</v>
      </c>
      <c r="O31" s="61">
        <v>0.95189623899999998</v>
      </c>
      <c r="P31" s="61">
        <v>11.041996375</v>
      </c>
      <c r="Q31" s="61">
        <v>6.8536529220000002</v>
      </c>
      <c r="R31" s="61">
        <v>71.095660886999994</v>
      </c>
      <c r="S31" s="63">
        <v>7.4247906659999998</v>
      </c>
      <c r="T31" s="162">
        <v>7.615169914</v>
      </c>
      <c r="U31" s="52">
        <v>1143.7165021973333</v>
      </c>
      <c r="V31" s="52">
        <v>1.2734491276666666</v>
      </c>
      <c r="W31" s="52">
        <v>357.89699373466664</v>
      </c>
      <c r="X31" s="121">
        <v>74.899323091999989</v>
      </c>
      <c r="Y31" s="121">
        <v>79.288381701666665</v>
      </c>
      <c r="Z31" s="121">
        <v>9.3031435170000005</v>
      </c>
      <c r="AA31" s="121">
        <v>0</v>
      </c>
      <c r="AB31" s="121">
        <v>194.40614542399999</v>
      </c>
      <c r="AC31" s="52">
        <v>545.90166344633337</v>
      </c>
      <c r="AD31" s="52">
        <v>234.17146961266664</v>
      </c>
      <c r="AE31" s="121">
        <v>97.872226094999988</v>
      </c>
      <c r="AF31" s="121">
        <v>17.854384149999998</v>
      </c>
      <c r="AG31" s="121">
        <v>19.205620822666667</v>
      </c>
      <c r="AH31" s="121">
        <v>0.69114515566666679</v>
      </c>
      <c r="AI31" s="121">
        <v>11.195433713</v>
      </c>
      <c r="AJ31" s="121">
        <v>5.1533415286666662</v>
      </c>
      <c r="AK31" s="121">
        <v>74.338083126333331</v>
      </c>
      <c r="AL31" s="121">
        <v>7.8612350213333331</v>
      </c>
      <c r="AM31" s="52">
        <v>4.4729262759999999</v>
      </c>
      <c r="AN31" s="53">
        <v>5899.0120662879999</v>
      </c>
      <c r="AO31" s="53">
        <v>8.1671655170000008</v>
      </c>
      <c r="AP31" s="53">
        <v>1964.2398074149999</v>
      </c>
      <c r="AQ31" s="122">
        <v>673.56089103799991</v>
      </c>
      <c r="AR31" s="122">
        <v>370.21975337899994</v>
      </c>
      <c r="AS31" s="122">
        <v>49.882445070999999</v>
      </c>
      <c r="AT31" s="122">
        <v>0</v>
      </c>
      <c r="AU31" s="122">
        <v>870.57671792700012</v>
      </c>
      <c r="AV31" s="53">
        <v>2001.6325878530001</v>
      </c>
      <c r="AW31" s="53">
        <v>1907.6239443270001</v>
      </c>
      <c r="AX31" s="122">
        <v>700.12727373500002</v>
      </c>
      <c r="AY31" s="122">
        <v>143.386976812</v>
      </c>
      <c r="AZ31" s="122">
        <v>437.26828121599999</v>
      </c>
      <c r="BA31" s="122">
        <v>1.039077808</v>
      </c>
      <c r="BB31" s="122">
        <v>265.686537515</v>
      </c>
      <c r="BC31" s="122">
        <v>21.472975024</v>
      </c>
      <c r="BD31" s="122">
        <v>200.467371235</v>
      </c>
      <c r="BE31" s="122">
        <v>138.175450982</v>
      </c>
      <c r="BF31" s="53">
        <v>17.348561175999997</v>
      </c>
    </row>
    <row r="32" spans="1:58" s="29" customFormat="1" x14ac:dyDescent="0.25">
      <c r="A32" s="37" t="s">
        <v>160</v>
      </c>
      <c r="B32" s="59">
        <v>1158.642190111</v>
      </c>
      <c r="C32" s="74">
        <v>2.0350856689999999</v>
      </c>
      <c r="D32" s="74">
        <v>354.29319083500002</v>
      </c>
      <c r="E32" s="60">
        <v>81.109045870000003</v>
      </c>
      <c r="F32" s="61">
        <v>66.760594553000004</v>
      </c>
      <c r="G32" s="61">
        <v>11.840498437000001</v>
      </c>
      <c r="H32" s="61">
        <v>0</v>
      </c>
      <c r="I32" s="62">
        <v>194.58305197499999</v>
      </c>
      <c r="J32" s="74">
        <v>592.08261071000004</v>
      </c>
      <c r="K32" s="74">
        <v>198.94582782399999</v>
      </c>
      <c r="L32" s="60">
        <v>96.949855466000002</v>
      </c>
      <c r="M32" s="61">
        <v>24.596322547</v>
      </c>
      <c r="N32" s="61">
        <v>16.771325887</v>
      </c>
      <c r="O32" s="61">
        <v>1.4800623049999999</v>
      </c>
      <c r="P32" s="61">
        <v>3.3301401849999999</v>
      </c>
      <c r="Q32" s="61">
        <v>5.5502336420000002</v>
      </c>
      <c r="R32" s="61">
        <v>41.75752954</v>
      </c>
      <c r="S32" s="63">
        <v>8.5103582519999996</v>
      </c>
      <c r="T32" s="162">
        <v>11.285475073000001</v>
      </c>
      <c r="U32" s="52">
        <v>1132.9997628370002</v>
      </c>
      <c r="V32" s="52">
        <v>1.7514348023333335</v>
      </c>
      <c r="W32" s="52">
        <v>321.37864786233337</v>
      </c>
      <c r="X32" s="121">
        <v>81.501839929666673</v>
      </c>
      <c r="Y32" s="121">
        <v>70.854673226666662</v>
      </c>
      <c r="Z32" s="121">
        <v>15.221535970666666</v>
      </c>
      <c r="AA32" s="121">
        <v>7.592558566666667E-2</v>
      </c>
      <c r="AB32" s="121">
        <v>153.72467314966667</v>
      </c>
      <c r="AC32" s="52">
        <v>587.94162264800013</v>
      </c>
      <c r="AD32" s="52">
        <v>213.93930226766662</v>
      </c>
      <c r="AE32" s="121">
        <v>84.324287853666661</v>
      </c>
      <c r="AF32" s="121">
        <v>22.441995664666667</v>
      </c>
      <c r="AG32" s="121">
        <v>16.699002720999999</v>
      </c>
      <c r="AH32" s="121">
        <v>1.8601203369999999</v>
      </c>
      <c r="AI32" s="121">
        <v>5.0535854723333333</v>
      </c>
      <c r="AJ32" s="121">
        <v>6.3015715883333341</v>
      </c>
      <c r="AK32" s="121">
        <v>66.919887949</v>
      </c>
      <c r="AL32" s="121">
        <v>10.338850681666667</v>
      </c>
      <c r="AM32" s="52">
        <v>7.9887552566666669</v>
      </c>
      <c r="AN32" s="53">
        <v>5881.8783949749995</v>
      </c>
      <c r="AO32" s="53">
        <v>7.0439275180000003</v>
      </c>
      <c r="AP32" s="53">
        <v>1732.6344349210001</v>
      </c>
      <c r="AQ32" s="122">
        <v>573.71013883099999</v>
      </c>
      <c r="AR32" s="122">
        <v>375.52246004</v>
      </c>
      <c r="AS32" s="122">
        <v>82.940149835</v>
      </c>
      <c r="AT32" s="122">
        <v>0.99952740299999998</v>
      </c>
      <c r="AU32" s="122">
        <v>699.46215881199998</v>
      </c>
      <c r="AV32" s="53">
        <v>2138.6045378529998</v>
      </c>
      <c r="AW32" s="53">
        <v>1976.5625982589997</v>
      </c>
      <c r="AX32" s="122">
        <v>699.262749622</v>
      </c>
      <c r="AY32" s="122">
        <v>130.32582064900001</v>
      </c>
      <c r="AZ32" s="122">
        <v>434.19846467100001</v>
      </c>
      <c r="BA32" s="122">
        <v>65.282982027000003</v>
      </c>
      <c r="BB32" s="122">
        <v>72.70445654000001</v>
      </c>
      <c r="BC32" s="122">
        <v>19.271324285999999</v>
      </c>
      <c r="BD32" s="122">
        <v>328.73355118199999</v>
      </c>
      <c r="BE32" s="122">
        <v>226.78324928199999</v>
      </c>
      <c r="BF32" s="53">
        <v>27.032896424</v>
      </c>
    </row>
    <row r="33" spans="1:58" s="29" customFormat="1" x14ac:dyDescent="0.25">
      <c r="A33" s="37" t="s">
        <v>161</v>
      </c>
      <c r="B33" s="59">
        <v>1164.796885768</v>
      </c>
      <c r="C33" s="74">
        <v>7.4868278650000004</v>
      </c>
      <c r="D33" s="74">
        <v>325.97640916199998</v>
      </c>
      <c r="E33" s="60">
        <v>72.617761418000001</v>
      </c>
      <c r="F33" s="61">
        <v>62.039939390000001</v>
      </c>
      <c r="G33" s="61">
        <v>3.3690725389999998</v>
      </c>
      <c r="H33" s="61">
        <v>0</v>
      </c>
      <c r="I33" s="62">
        <v>187.94963581499999</v>
      </c>
      <c r="J33" s="74">
        <v>583.29842463600005</v>
      </c>
      <c r="K33" s="74">
        <v>242.42010320599996</v>
      </c>
      <c r="L33" s="60">
        <v>94.959859038999994</v>
      </c>
      <c r="M33" s="61">
        <v>31.402508695000002</v>
      </c>
      <c r="N33" s="61">
        <v>18.023745129000002</v>
      </c>
      <c r="O33" s="61">
        <v>2.8075604489999999</v>
      </c>
      <c r="P33" s="61">
        <v>4.4920967190000001</v>
      </c>
      <c r="Q33" s="61">
        <v>17.594045482999999</v>
      </c>
      <c r="R33" s="61">
        <v>64.904777039999999</v>
      </c>
      <c r="S33" s="63">
        <v>8.2355106520000003</v>
      </c>
      <c r="T33" s="162">
        <v>5.6151208989999999</v>
      </c>
      <c r="U33" s="52">
        <v>1153.7120248633335</v>
      </c>
      <c r="V33" s="52">
        <v>2.9615826699999999</v>
      </c>
      <c r="W33" s="52">
        <v>328.53554649933335</v>
      </c>
      <c r="X33" s="121">
        <v>72.076632344000004</v>
      </c>
      <c r="Y33" s="121">
        <v>63.855562938666672</v>
      </c>
      <c r="Z33" s="121">
        <v>9.0675370740000005</v>
      </c>
      <c r="AA33" s="121">
        <v>0.41938360800000002</v>
      </c>
      <c r="AB33" s="121">
        <v>183.11643053466665</v>
      </c>
      <c r="AC33" s="52">
        <v>582.23983092966671</v>
      </c>
      <c r="AD33" s="52">
        <v>233.82343696766668</v>
      </c>
      <c r="AE33" s="121">
        <v>96.550273436333327</v>
      </c>
      <c r="AF33" s="121">
        <v>31.043495215999997</v>
      </c>
      <c r="AG33" s="121">
        <v>16.701113786000001</v>
      </c>
      <c r="AH33" s="121">
        <v>2.4284932853333334</v>
      </c>
      <c r="AI33" s="121">
        <v>2.7385679009999997</v>
      </c>
      <c r="AJ33" s="121">
        <v>9.0899468806666661</v>
      </c>
      <c r="AK33" s="121">
        <v>68.56278163266667</v>
      </c>
      <c r="AL33" s="121">
        <v>6.7087648296666673</v>
      </c>
      <c r="AM33" s="52">
        <v>6.1516277966666664</v>
      </c>
      <c r="AN33" s="53">
        <v>5757.8075993189996</v>
      </c>
      <c r="AO33" s="53">
        <v>21.203134762000001</v>
      </c>
      <c r="AP33" s="53">
        <v>1747.5463756889999</v>
      </c>
      <c r="AQ33" s="122">
        <v>455.60911485999998</v>
      </c>
      <c r="AR33" s="122">
        <v>338.78039544000001</v>
      </c>
      <c r="AS33" s="122">
        <v>64.952578044999996</v>
      </c>
      <c r="AT33" s="122">
        <v>2.060205174</v>
      </c>
      <c r="AU33" s="122">
        <v>886.14408217000005</v>
      </c>
      <c r="AV33" s="53">
        <v>2038.6364661170001</v>
      </c>
      <c r="AW33" s="53">
        <v>1930.1645381750002</v>
      </c>
      <c r="AX33" s="122">
        <v>872.70515123099995</v>
      </c>
      <c r="AY33" s="122">
        <v>165.31279234600001</v>
      </c>
      <c r="AZ33" s="122">
        <v>438.45791981600007</v>
      </c>
      <c r="BA33" s="122">
        <v>6.0676498790000002</v>
      </c>
      <c r="BB33" s="122">
        <v>77.727662864999999</v>
      </c>
      <c r="BC33" s="122">
        <v>17.197272965</v>
      </c>
      <c r="BD33" s="122">
        <v>286.96974620600002</v>
      </c>
      <c r="BE33" s="122">
        <v>65.726342867</v>
      </c>
      <c r="BF33" s="53">
        <v>20.257084575999997</v>
      </c>
    </row>
    <row r="34" spans="1:58" s="105" customFormat="1" x14ac:dyDescent="0.25">
      <c r="A34" s="98" t="s">
        <v>162</v>
      </c>
      <c r="B34" s="99">
        <v>1151.2821412499998</v>
      </c>
      <c r="C34" s="100">
        <v>0.94910910599999998</v>
      </c>
      <c r="D34" s="100">
        <v>393.49030366299996</v>
      </c>
      <c r="E34" s="101">
        <v>115.566688822</v>
      </c>
      <c r="F34" s="102">
        <v>54.473403009999998</v>
      </c>
      <c r="G34" s="102">
        <v>9.6809128799999993</v>
      </c>
      <c r="H34" s="102">
        <v>0</v>
      </c>
      <c r="I34" s="103">
        <v>213.769298951</v>
      </c>
      <c r="J34" s="100">
        <v>538.25660576600001</v>
      </c>
      <c r="K34" s="100">
        <v>213.84057718599999</v>
      </c>
      <c r="L34" s="101">
        <v>96.206041318000004</v>
      </c>
      <c r="M34" s="102">
        <v>13.398431306000001</v>
      </c>
      <c r="N34" s="102">
        <v>18.059459787000002</v>
      </c>
      <c r="O34" s="102">
        <v>1.3287527480000001</v>
      </c>
      <c r="P34" s="102">
        <v>3.4167927809999998</v>
      </c>
      <c r="Q34" s="102">
        <v>1.898218212</v>
      </c>
      <c r="R34" s="102">
        <v>74.977157325999997</v>
      </c>
      <c r="S34" s="104">
        <v>4.5557237080000004</v>
      </c>
      <c r="T34" s="163">
        <v>4.7455455290000002</v>
      </c>
      <c r="U34" s="100">
        <v>1111.5398132026667</v>
      </c>
      <c r="V34" s="100">
        <v>0.83001056233333337</v>
      </c>
      <c r="W34" s="100">
        <v>359.64553868499996</v>
      </c>
      <c r="X34" s="120">
        <v>90.364106621666664</v>
      </c>
      <c r="Y34" s="120">
        <v>76.658971792333332</v>
      </c>
      <c r="Z34" s="120">
        <v>11.156761756</v>
      </c>
      <c r="AA34" s="120">
        <v>4.5382379833333326</v>
      </c>
      <c r="AB34" s="120">
        <v>176.9274605316667</v>
      </c>
      <c r="AC34" s="100">
        <v>530.36658507899995</v>
      </c>
      <c r="AD34" s="100">
        <v>215.46768048800001</v>
      </c>
      <c r="AE34" s="120">
        <v>89.48330464866666</v>
      </c>
      <c r="AF34" s="120">
        <v>25.370780744000001</v>
      </c>
      <c r="AG34" s="120">
        <v>16.865183236333333</v>
      </c>
      <c r="AH34" s="120">
        <v>3.754390131333333</v>
      </c>
      <c r="AI34" s="120">
        <v>2.6634093306666666</v>
      </c>
      <c r="AJ34" s="120">
        <v>1.6173050296666667</v>
      </c>
      <c r="AK34" s="120">
        <v>68.693211964333344</v>
      </c>
      <c r="AL34" s="120">
        <v>7.0200954029999991</v>
      </c>
      <c r="AM34" s="100">
        <v>5.2299983883333327</v>
      </c>
      <c r="AN34" s="100">
        <v>5663.7345509620009</v>
      </c>
      <c r="AO34" s="100">
        <v>10.666354527000001</v>
      </c>
      <c r="AP34" s="100">
        <v>1987.0976001070001</v>
      </c>
      <c r="AQ34" s="120">
        <v>614.31217741299997</v>
      </c>
      <c r="AR34" s="120">
        <v>314.972920746</v>
      </c>
      <c r="AS34" s="120">
        <v>71.419099506000009</v>
      </c>
      <c r="AT34" s="120">
        <v>200.79960207199997</v>
      </c>
      <c r="AU34" s="120">
        <v>785.59380036999994</v>
      </c>
      <c r="AV34" s="100">
        <v>1952.5088934219998</v>
      </c>
      <c r="AW34" s="100">
        <v>1685.6683786830001</v>
      </c>
      <c r="AX34" s="120">
        <v>730.09130720899998</v>
      </c>
      <c r="AY34" s="120">
        <v>138.719647358</v>
      </c>
      <c r="AZ34" s="120">
        <v>461.25264430800001</v>
      </c>
      <c r="BA34" s="120">
        <v>17.161373093999998</v>
      </c>
      <c r="BB34" s="120">
        <v>40.170995194</v>
      </c>
      <c r="BC34" s="120">
        <v>0</v>
      </c>
      <c r="BD34" s="120">
        <v>210.28375072899999</v>
      </c>
      <c r="BE34" s="120">
        <v>87.988660791000001</v>
      </c>
      <c r="BF34" s="100">
        <v>27.793324222999999</v>
      </c>
    </row>
    <row r="35" spans="1:58" s="29" customFormat="1" x14ac:dyDescent="0.25">
      <c r="A35" s="37" t="s">
        <v>163</v>
      </c>
      <c r="B35" s="59">
        <v>1379.2432313260001</v>
      </c>
      <c r="C35" s="74">
        <v>2.9517140550000001</v>
      </c>
      <c r="D35" s="74">
        <v>469.90430781200001</v>
      </c>
      <c r="E35" s="60">
        <v>120.720847724</v>
      </c>
      <c r="F35" s="61">
        <v>61.541126918000003</v>
      </c>
      <c r="G35" s="61">
        <v>10.232608722</v>
      </c>
      <c r="H35" s="61">
        <v>0</v>
      </c>
      <c r="I35" s="62">
        <v>277.40972444800002</v>
      </c>
      <c r="J35" s="74">
        <v>665.33626109600004</v>
      </c>
      <c r="K35" s="74">
        <v>239.67348180400003</v>
      </c>
      <c r="L35" s="60">
        <v>90.337781414000005</v>
      </c>
      <c r="M35" s="61">
        <v>22.358795735000001</v>
      </c>
      <c r="N35" s="61">
        <v>15.94957789</v>
      </c>
      <c r="O35" s="61">
        <v>0.98390468499999995</v>
      </c>
      <c r="P35" s="61">
        <v>3.1484949910000002</v>
      </c>
      <c r="Q35" s="61">
        <v>3.7388378019999999</v>
      </c>
      <c r="R35" s="61">
        <v>95.088070870999999</v>
      </c>
      <c r="S35" s="63">
        <v>8.0680184159999992</v>
      </c>
      <c r="T35" s="162">
        <v>1.3774665589999999</v>
      </c>
      <c r="U35" s="52">
        <v>1280.6918038379999</v>
      </c>
      <c r="V35" s="52">
        <v>2.1350583230000004</v>
      </c>
      <c r="W35" s="52">
        <v>425.37247766933336</v>
      </c>
      <c r="X35" s="121">
        <v>116.12463697233333</v>
      </c>
      <c r="Y35" s="121">
        <v>60.364623347999988</v>
      </c>
      <c r="Z35" s="121">
        <v>8.2605499206666675</v>
      </c>
      <c r="AA35" s="121">
        <v>0.35121737133333331</v>
      </c>
      <c r="AB35" s="121">
        <v>240.27145005700004</v>
      </c>
      <c r="AC35" s="52">
        <v>623.80305463100001</v>
      </c>
      <c r="AD35" s="52">
        <v>219.06501264466669</v>
      </c>
      <c r="AE35" s="121">
        <v>92.178533743000003</v>
      </c>
      <c r="AF35" s="121">
        <v>16.090194237000002</v>
      </c>
      <c r="AG35" s="121">
        <v>17.325308041666666</v>
      </c>
      <c r="AH35" s="121">
        <v>0.24495536600000001</v>
      </c>
      <c r="AI35" s="121">
        <v>2.4952315776666665</v>
      </c>
      <c r="AJ35" s="121">
        <v>3.7231712393333329</v>
      </c>
      <c r="AK35" s="121">
        <v>79.19824194666667</v>
      </c>
      <c r="AL35" s="121">
        <v>7.8093764933333327</v>
      </c>
      <c r="AM35" s="52">
        <v>10.316200569999999</v>
      </c>
      <c r="AN35" s="53">
        <v>6727.7600716970001</v>
      </c>
      <c r="AO35" s="53">
        <v>8.2428545580000012</v>
      </c>
      <c r="AP35" s="53">
        <v>2227.3620744070004</v>
      </c>
      <c r="AQ35" s="122">
        <v>888.122236251</v>
      </c>
      <c r="AR35" s="122">
        <v>338.62310828099999</v>
      </c>
      <c r="AS35" s="122">
        <v>66.817116607999992</v>
      </c>
      <c r="AT35" s="122">
        <v>0</v>
      </c>
      <c r="AU35" s="122">
        <v>933.79961326700004</v>
      </c>
      <c r="AV35" s="53">
        <v>2452.786678078</v>
      </c>
      <c r="AW35" s="53">
        <v>1988.326006821</v>
      </c>
      <c r="AX35" s="122">
        <v>859.25066639600004</v>
      </c>
      <c r="AY35" s="122">
        <v>135.92608372199999</v>
      </c>
      <c r="AZ35" s="122">
        <v>523.58415229999991</v>
      </c>
      <c r="BA35" s="122">
        <v>4.1224651359999998</v>
      </c>
      <c r="BB35" s="122">
        <v>25.951622918999998</v>
      </c>
      <c r="BC35" s="122">
        <v>16.280920958000003</v>
      </c>
      <c r="BD35" s="122">
        <v>390.03077542899996</v>
      </c>
      <c r="BE35" s="122">
        <v>33.179319961000004</v>
      </c>
      <c r="BF35" s="53">
        <v>51.042457833</v>
      </c>
    </row>
    <row r="36" spans="1:58" s="29" customFormat="1" x14ac:dyDescent="0.25">
      <c r="A36" s="37" t="s">
        <v>164</v>
      </c>
      <c r="B36" s="59">
        <v>1538.3284192760002</v>
      </c>
      <c r="C36" s="74">
        <v>7.7367989059999998</v>
      </c>
      <c r="D36" s="74">
        <v>546.15240204500003</v>
      </c>
      <c r="E36" s="60">
        <v>114.56137781</v>
      </c>
      <c r="F36" s="61">
        <v>88.648949877999996</v>
      </c>
      <c r="G36" s="61">
        <v>6.7696990420000001</v>
      </c>
      <c r="H36" s="61">
        <v>31.338932281000002</v>
      </c>
      <c r="I36" s="62">
        <v>304.83344303400003</v>
      </c>
      <c r="J36" s="74">
        <v>709.80583070099999</v>
      </c>
      <c r="K36" s="74">
        <v>266.70316874600002</v>
      </c>
      <c r="L36" s="60">
        <v>86.675926816</v>
      </c>
      <c r="M36" s="61">
        <v>30.360549334000002</v>
      </c>
      <c r="N36" s="61">
        <v>21.184151779</v>
      </c>
      <c r="O36" s="61">
        <v>0.96709986299999995</v>
      </c>
      <c r="P36" s="61">
        <v>1.9341997259999999</v>
      </c>
      <c r="Q36" s="61">
        <v>8.1236388510000008</v>
      </c>
      <c r="R36" s="61">
        <v>109.140543553</v>
      </c>
      <c r="S36" s="63">
        <v>8.3170588240000001</v>
      </c>
      <c r="T36" s="162">
        <v>7.9302188779999998</v>
      </c>
      <c r="U36" s="52">
        <v>1452.8303784960001</v>
      </c>
      <c r="V36" s="52">
        <v>3.4816083679999998</v>
      </c>
      <c r="W36" s="52">
        <v>533.75293451466666</v>
      </c>
      <c r="X36" s="121">
        <v>112.05590720033332</v>
      </c>
      <c r="Y36" s="121">
        <v>83.241213536666677</v>
      </c>
      <c r="Z36" s="121">
        <v>8.5988744569999991</v>
      </c>
      <c r="AA36" s="121">
        <v>27.642177821000001</v>
      </c>
      <c r="AB36" s="121">
        <v>302.21476149966662</v>
      </c>
      <c r="AC36" s="52">
        <v>673.80102100200008</v>
      </c>
      <c r="AD36" s="52">
        <v>236.95086128033333</v>
      </c>
      <c r="AE36" s="121">
        <v>84.140208657333332</v>
      </c>
      <c r="AF36" s="121">
        <v>23.436293937999995</v>
      </c>
      <c r="AG36" s="121">
        <v>20.676129398333334</v>
      </c>
      <c r="AH36" s="121">
        <v>1.4159261146666668</v>
      </c>
      <c r="AI36" s="121">
        <v>2.1096587263333331</v>
      </c>
      <c r="AJ36" s="121">
        <v>2.9628250719999998</v>
      </c>
      <c r="AK36" s="121">
        <v>93.014221375666679</v>
      </c>
      <c r="AL36" s="121">
        <v>9.1955979980000002</v>
      </c>
      <c r="AM36" s="52">
        <v>4.8439533309999998</v>
      </c>
      <c r="AN36" s="53">
        <v>7523.5086344440006</v>
      </c>
      <c r="AO36" s="53">
        <v>21.638904951000001</v>
      </c>
      <c r="AP36" s="53">
        <v>2653.3871412130002</v>
      </c>
      <c r="AQ36" s="122">
        <v>805.75857524699995</v>
      </c>
      <c r="AR36" s="122">
        <v>440.09462380599996</v>
      </c>
      <c r="AS36" s="122">
        <v>45.736797686999999</v>
      </c>
      <c r="AT36" s="122">
        <v>65.985998760000001</v>
      </c>
      <c r="AU36" s="122">
        <v>1295.8111457130001</v>
      </c>
      <c r="AV36" s="53">
        <v>2563.5285574170002</v>
      </c>
      <c r="AW36" s="53">
        <v>2222.5294350250001</v>
      </c>
      <c r="AX36" s="122">
        <v>775.67809369599991</v>
      </c>
      <c r="AY36" s="122">
        <v>197.22010302999999</v>
      </c>
      <c r="AZ36" s="122">
        <v>687.58385561099999</v>
      </c>
      <c r="BA36" s="122">
        <v>7.035388567</v>
      </c>
      <c r="BB36" s="122">
        <v>14.872941964999999</v>
      </c>
      <c r="BC36" s="122">
        <v>7.912487732999999</v>
      </c>
      <c r="BD36" s="122">
        <v>483.18402588400005</v>
      </c>
      <c r="BE36" s="122">
        <v>49.042538538999999</v>
      </c>
      <c r="BF36" s="53">
        <v>62.424595837999995</v>
      </c>
    </row>
    <row r="37" spans="1:58" s="29" customFormat="1" x14ac:dyDescent="0.25">
      <c r="A37" s="37" t="s">
        <v>165</v>
      </c>
      <c r="B37" s="59">
        <v>1356.1016846519999</v>
      </c>
      <c r="C37" s="74">
        <v>1.956285729</v>
      </c>
      <c r="D37" s="74">
        <v>467.455436738</v>
      </c>
      <c r="E37" s="60">
        <v>120.705827539</v>
      </c>
      <c r="F37" s="61">
        <v>72.625170260999994</v>
      </c>
      <c r="G37" s="61">
        <v>13.107114382000001</v>
      </c>
      <c r="H37" s="61">
        <v>1.7829439549999999</v>
      </c>
      <c r="I37" s="62">
        <v>259.234380601</v>
      </c>
      <c r="J37" s="74">
        <v>674.05591263899998</v>
      </c>
      <c r="K37" s="74">
        <v>210.677763817</v>
      </c>
      <c r="L37" s="60">
        <v>86.963517713000002</v>
      </c>
      <c r="M37" s="61">
        <v>23.735779912999998</v>
      </c>
      <c r="N37" s="61">
        <v>20.702968425000002</v>
      </c>
      <c r="O37" s="61">
        <v>0.97814286399999995</v>
      </c>
      <c r="P37" s="61">
        <v>2.5431714470000002</v>
      </c>
      <c r="Q37" s="61">
        <v>0</v>
      </c>
      <c r="R37" s="61">
        <v>71.450354852000004</v>
      </c>
      <c r="S37" s="63">
        <v>4.3038286030000004</v>
      </c>
      <c r="T37" s="162">
        <v>1.956285729</v>
      </c>
      <c r="U37" s="52">
        <v>1324.4278460533335</v>
      </c>
      <c r="V37" s="52">
        <v>1.1868687433333334</v>
      </c>
      <c r="W37" s="52">
        <v>445.9788776389999</v>
      </c>
      <c r="X37" s="121">
        <v>107.506475884</v>
      </c>
      <c r="Y37" s="121">
        <v>75.454575191333333</v>
      </c>
      <c r="Z37" s="121">
        <v>11.100188996</v>
      </c>
      <c r="AA37" s="121">
        <v>0.3989308986666667</v>
      </c>
      <c r="AB37" s="121">
        <v>251.51870666900001</v>
      </c>
      <c r="AC37" s="52">
        <v>636.44989258933333</v>
      </c>
      <c r="AD37" s="52">
        <v>236.839538331</v>
      </c>
      <c r="AE37" s="121">
        <v>95.537128820666666</v>
      </c>
      <c r="AF37" s="121">
        <v>24.462041452666668</v>
      </c>
      <c r="AG37" s="121">
        <v>22.613157186333336</v>
      </c>
      <c r="AH37" s="121">
        <v>0.66323287333333336</v>
      </c>
      <c r="AI37" s="121">
        <v>8.9233193276666665</v>
      </c>
      <c r="AJ37" s="121">
        <v>3.1564660513333327</v>
      </c>
      <c r="AK37" s="121">
        <v>78.586025703000004</v>
      </c>
      <c r="AL37" s="121">
        <v>2.8981669159999996</v>
      </c>
      <c r="AM37" s="52">
        <v>3.9726687506666667</v>
      </c>
      <c r="AN37" s="53">
        <v>7021.1855910199993</v>
      </c>
      <c r="AO37" s="53">
        <v>17.906258801</v>
      </c>
      <c r="AP37" s="53">
        <v>2689.9119343099997</v>
      </c>
      <c r="AQ37" s="122">
        <v>847.963363426</v>
      </c>
      <c r="AR37" s="122">
        <v>461.82240135699999</v>
      </c>
      <c r="AS37" s="122">
        <v>135.09023029299999</v>
      </c>
      <c r="AT37" s="122">
        <v>7.0189444999999999</v>
      </c>
      <c r="AU37" s="122">
        <v>1238.016994734</v>
      </c>
      <c r="AV37" s="53">
        <v>2269.4534015569998</v>
      </c>
      <c r="AW37" s="53">
        <v>2025.076116022</v>
      </c>
      <c r="AX37" s="122">
        <v>826.616166228</v>
      </c>
      <c r="AY37" s="122">
        <v>161.96847241199998</v>
      </c>
      <c r="AZ37" s="122">
        <v>606.33693019299994</v>
      </c>
      <c r="BA37" s="122">
        <v>4.9495615050000001</v>
      </c>
      <c r="BB37" s="122">
        <v>81.918767700999993</v>
      </c>
      <c r="BC37" s="122">
        <v>20.716205645999999</v>
      </c>
      <c r="BD37" s="122">
        <v>309.63608487200003</v>
      </c>
      <c r="BE37" s="122">
        <v>12.933927465</v>
      </c>
      <c r="BF37" s="53">
        <v>18.837880329999997</v>
      </c>
    </row>
    <row r="38" spans="1:58" s="105" customFormat="1" x14ac:dyDescent="0.25">
      <c r="A38" s="98" t="s">
        <v>166</v>
      </c>
      <c r="B38" s="99">
        <v>1353.327291243</v>
      </c>
      <c r="C38" s="100">
        <v>21.232644280999999</v>
      </c>
      <c r="D38" s="100">
        <v>435.29227352099997</v>
      </c>
      <c r="E38" s="101">
        <v>90.708292791999995</v>
      </c>
      <c r="F38" s="102">
        <v>64.094477979000004</v>
      </c>
      <c r="G38" s="102">
        <v>11.388418295999999</v>
      </c>
      <c r="H38" s="102">
        <v>1.954673812</v>
      </c>
      <c r="I38" s="103">
        <v>267.14641064199998</v>
      </c>
      <c r="J38" s="100">
        <v>664.04062459800002</v>
      </c>
      <c r="K38" s="100">
        <v>230.83150845399999</v>
      </c>
      <c r="L38" s="101">
        <v>60.271161620000001</v>
      </c>
      <c r="M38" s="102">
        <v>11.720695964000001</v>
      </c>
      <c r="N38" s="102">
        <v>25.752204796000001</v>
      </c>
      <c r="O38" s="102">
        <v>1.9302403889999999</v>
      </c>
      <c r="P38" s="102">
        <v>4.2465288560000003</v>
      </c>
      <c r="Q38" s="102">
        <v>2.8953605840000001</v>
      </c>
      <c r="R38" s="102">
        <v>118.22459507799999</v>
      </c>
      <c r="S38" s="104">
        <v>5.7907211670000001</v>
      </c>
      <c r="T38" s="163">
        <v>1.9302403889999999</v>
      </c>
      <c r="U38" s="100">
        <v>1287.0241313286667</v>
      </c>
      <c r="V38" s="100">
        <v>8.5746303566666668</v>
      </c>
      <c r="W38" s="100">
        <v>424.29303965700001</v>
      </c>
      <c r="X38" s="120">
        <v>101.04009123766666</v>
      </c>
      <c r="Y38" s="120">
        <v>64.643965603333342</v>
      </c>
      <c r="Z38" s="120">
        <v>12.461940468333333</v>
      </c>
      <c r="AA38" s="120">
        <v>5.3021492199999996</v>
      </c>
      <c r="AB38" s="120">
        <v>240.84489312766667</v>
      </c>
      <c r="AC38" s="100">
        <v>621.83696599266671</v>
      </c>
      <c r="AD38" s="100">
        <v>229.25625041833334</v>
      </c>
      <c r="AE38" s="120">
        <v>72.580682352333326</v>
      </c>
      <c r="AF38" s="120">
        <v>24.410449147999998</v>
      </c>
      <c r="AG38" s="120">
        <v>21.611146698666669</v>
      </c>
      <c r="AH38" s="120">
        <v>2.8747056973333329</v>
      </c>
      <c r="AI38" s="120">
        <v>6.2059235759999991</v>
      </c>
      <c r="AJ38" s="120">
        <v>4.8777432293333334</v>
      </c>
      <c r="AK38" s="120">
        <v>92.174449390000007</v>
      </c>
      <c r="AL38" s="120">
        <v>4.5211503266666666</v>
      </c>
      <c r="AM38" s="100">
        <v>3.0632449039999998</v>
      </c>
      <c r="AN38" s="100">
        <v>6973.5748509530004</v>
      </c>
      <c r="AO38" s="100">
        <v>19.121430676999999</v>
      </c>
      <c r="AP38" s="100">
        <v>2480.4388688549998</v>
      </c>
      <c r="AQ38" s="120">
        <v>807.96676372600007</v>
      </c>
      <c r="AR38" s="120">
        <v>342.06604085800001</v>
      </c>
      <c r="AS38" s="120">
        <v>50.822595999999997</v>
      </c>
      <c r="AT38" s="120">
        <v>195.78087832400001</v>
      </c>
      <c r="AU38" s="120">
        <v>1083.8025899470001</v>
      </c>
      <c r="AV38" s="100">
        <v>2311.3618569800001</v>
      </c>
      <c r="AW38" s="100">
        <v>2152.1014605169999</v>
      </c>
      <c r="AX38" s="120">
        <v>962.82658868999999</v>
      </c>
      <c r="AY38" s="120">
        <v>117.095847277</v>
      </c>
      <c r="AZ38" s="120">
        <v>638.57988896699999</v>
      </c>
      <c r="BA38" s="120">
        <v>32.667878845999994</v>
      </c>
      <c r="BB38" s="120">
        <v>32.423192383999996</v>
      </c>
      <c r="BC38" s="120">
        <v>10.612955195</v>
      </c>
      <c r="BD38" s="120">
        <v>333.95099736899999</v>
      </c>
      <c r="BE38" s="120">
        <v>23.944111788999997</v>
      </c>
      <c r="BF38" s="100">
        <v>10.551233924</v>
      </c>
    </row>
    <row r="39" spans="1:58" s="29" customFormat="1" x14ac:dyDescent="0.25">
      <c r="A39" s="37" t="s">
        <v>167</v>
      </c>
      <c r="B39" s="59">
        <v>1367.3615540219998</v>
      </c>
      <c r="C39" s="74">
        <v>1.0029714329999999</v>
      </c>
      <c r="D39" s="74">
        <v>427.04359272599999</v>
      </c>
      <c r="E39" s="60">
        <v>99.917061769</v>
      </c>
      <c r="F39" s="61">
        <v>80.467748057999998</v>
      </c>
      <c r="G39" s="61">
        <v>10.029714330999999</v>
      </c>
      <c r="H39" s="61">
        <v>2.0313345479999998</v>
      </c>
      <c r="I39" s="62">
        <v>234.59773401999999</v>
      </c>
      <c r="J39" s="74">
        <v>662.76014321699995</v>
      </c>
      <c r="K39" s="74">
        <v>272.34236662700005</v>
      </c>
      <c r="L39" s="60">
        <v>79.753730207000004</v>
      </c>
      <c r="M39" s="61">
        <v>33.157570346999997</v>
      </c>
      <c r="N39" s="61">
        <v>26.638949233999998</v>
      </c>
      <c r="O39" s="61">
        <v>0.40118857299999999</v>
      </c>
      <c r="P39" s="61">
        <v>4.8142628790000002</v>
      </c>
      <c r="Q39" s="61">
        <v>2.607725726</v>
      </c>
      <c r="R39" s="61">
        <v>118.951111063</v>
      </c>
      <c r="S39" s="63">
        <v>6.0178285980000004</v>
      </c>
      <c r="T39" s="162">
        <v>4.212480019</v>
      </c>
      <c r="U39" s="52">
        <v>1308.4990210160001</v>
      </c>
      <c r="V39" s="52">
        <v>1.7087999986666667</v>
      </c>
      <c r="W39" s="52">
        <v>426.34810791933336</v>
      </c>
      <c r="X39" s="121">
        <v>95.394365875666665</v>
      </c>
      <c r="Y39" s="121">
        <v>74.586444393333338</v>
      </c>
      <c r="Z39" s="121">
        <v>9.4685274589999988</v>
      </c>
      <c r="AA39" s="121">
        <v>1.9582306279999999</v>
      </c>
      <c r="AB39" s="121">
        <v>244.94053956333335</v>
      </c>
      <c r="AC39" s="52">
        <v>638.68787950966669</v>
      </c>
      <c r="AD39" s="52">
        <v>239.22967270666669</v>
      </c>
      <c r="AE39" s="121">
        <v>65.030799377666668</v>
      </c>
      <c r="AF39" s="121">
        <v>27.923928551333333</v>
      </c>
      <c r="AG39" s="121">
        <v>24.231814448666665</v>
      </c>
      <c r="AH39" s="121">
        <v>0.80883035833333328</v>
      </c>
      <c r="AI39" s="121">
        <v>9.4273529363333335</v>
      </c>
      <c r="AJ39" s="121">
        <v>2.5232638823333331</v>
      </c>
      <c r="AK39" s="121">
        <v>104.75288320466667</v>
      </c>
      <c r="AL39" s="121">
        <v>4.5307999473333327</v>
      </c>
      <c r="AM39" s="52">
        <v>2.5245608816666665</v>
      </c>
      <c r="AN39" s="53">
        <v>6978.4082775650004</v>
      </c>
      <c r="AO39" s="53">
        <v>10.143205547000001</v>
      </c>
      <c r="AP39" s="53">
        <v>2215.7575166850002</v>
      </c>
      <c r="AQ39" s="122">
        <v>771.984759543</v>
      </c>
      <c r="AR39" s="122">
        <v>370.72507231600002</v>
      </c>
      <c r="AS39" s="122">
        <v>39.621574420000002</v>
      </c>
      <c r="AT39" s="122">
        <v>9.2600496030000006</v>
      </c>
      <c r="AU39" s="122">
        <v>1024.1660608029999</v>
      </c>
      <c r="AV39" s="53">
        <v>2407.7713298210001</v>
      </c>
      <c r="AW39" s="53">
        <v>2332.5747331890002</v>
      </c>
      <c r="AX39" s="122">
        <v>610.71903564900003</v>
      </c>
      <c r="AY39" s="122">
        <v>212.52579631100002</v>
      </c>
      <c r="AZ39" s="122">
        <v>530.60372415200004</v>
      </c>
      <c r="BA39" s="122">
        <v>15.267879305000001</v>
      </c>
      <c r="BB39" s="122">
        <v>191.515168378</v>
      </c>
      <c r="BC39" s="122">
        <v>15.270523292</v>
      </c>
      <c r="BD39" s="122">
        <v>718.04964447099997</v>
      </c>
      <c r="BE39" s="122">
        <v>38.622961631000003</v>
      </c>
      <c r="BF39" s="53">
        <v>12.161492323000001</v>
      </c>
    </row>
    <row r="40" spans="1:58" s="29" customFormat="1" x14ac:dyDescent="0.25">
      <c r="A40" s="37" t="s">
        <v>168</v>
      </c>
      <c r="B40" s="59">
        <v>1333.0246106410002</v>
      </c>
      <c r="C40" s="74">
        <v>2.8910676230000001</v>
      </c>
      <c r="D40" s="74">
        <v>462.80603519500005</v>
      </c>
      <c r="E40" s="60">
        <v>95.282925751999997</v>
      </c>
      <c r="F40" s="61">
        <v>65.743903523</v>
      </c>
      <c r="G40" s="61">
        <v>10.986056966</v>
      </c>
      <c r="H40" s="61">
        <v>0</v>
      </c>
      <c r="I40" s="62">
        <v>290.793148954</v>
      </c>
      <c r="J40" s="74">
        <v>614.18206601700001</v>
      </c>
      <c r="K40" s="74">
        <v>249.29068497600002</v>
      </c>
      <c r="L40" s="60">
        <v>85.683927373000003</v>
      </c>
      <c r="M40" s="61">
        <v>33.196428343999997</v>
      </c>
      <c r="N40" s="61">
        <v>22.157408202999999</v>
      </c>
      <c r="O40" s="61">
        <v>0</v>
      </c>
      <c r="P40" s="61">
        <v>6.3603487699999999</v>
      </c>
      <c r="Q40" s="61">
        <v>0.96368920800000002</v>
      </c>
      <c r="R40" s="61">
        <v>96.495912723000004</v>
      </c>
      <c r="S40" s="63">
        <v>4.4329703550000001</v>
      </c>
      <c r="T40" s="162">
        <v>3.8547568299999999</v>
      </c>
      <c r="U40" s="52">
        <v>1273.5956041106667</v>
      </c>
      <c r="V40" s="52">
        <v>2.5392016846666667</v>
      </c>
      <c r="W40" s="52">
        <v>428.82948287066665</v>
      </c>
      <c r="X40" s="121">
        <v>94.626218133333339</v>
      </c>
      <c r="Y40" s="121">
        <v>74.083592015000008</v>
      </c>
      <c r="Z40" s="121">
        <v>8.0896801069999995</v>
      </c>
      <c r="AA40" s="121">
        <v>0.88786868433333332</v>
      </c>
      <c r="AB40" s="121">
        <v>251.14212393100001</v>
      </c>
      <c r="AC40" s="52">
        <v>593.88345390699999</v>
      </c>
      <c r="AD40" s="52">
        <v>245.08865889499998</v>
      </c>
      <c r="AE40" s="121">
        <v>86.478610591333336</v>
      </c>
      <c r="AF40" s="121">
        <v>27.904650516999997</v>
      </c>
      <c r="AG40" s="121">
        <v>22.237398905666666</v>
      </c>
      <c r="AH40" s="121">
        <v>0.43242049666666671</v>
      </c>
      <c r="AI40" s="121">
        <v>11.449836568</v>
      </c>
      <c r="AJ40" s="121">
        <v>2.1194582680000003</v>
      </c>
      <c r="AK40" s="121">
        <v>89.388230681666656</v>
      </c>
      <c r="AL40" s="121">
        <v>5.0780528666666669</v>
      </c>
      <c r="AM40" s="52">
        <v>3.2548067533333334</v>
      </c>
      <c r="AN40" s="53">
        <v>6581.6213957919999</v>
      </c>
      <c r="AO40" s="53">
        <v>6.9209700710000002</v>
      </c>
      <c r="AP40" s="53">
        <v>2342.3594461370003</v>
      </c>
      <c r="AQ40" s="122">
        <v>663.01800699099999</v>
      </c>
      <c r="AR40" s="122">
        <v>334.94739404900002</v>
      </c>
      <c r="AS40" s="122">
        <v>31.927055448000001</v>
      </c>
      <c r="AT40" s="122">
        <v>3.0602929589999999</v>
      </c>
      <c r="AU40" s="122">
        <v>1309.40669669</v>
      </c>
      <c r="AV40" s="53">
        <v>2081.2282457279998</v>
      </c>
      <c r="AW40" s="53">
        <v>2132.9933685730002</v>
      </c>
      <c r="AX40" s="122">
        <v>1079.3267351980001</v>
      </c>
      <c r="AY40" s="122">
        <v>154.36644923200001</v>
      </c>
      <c r="AZ40" s="122">
        <v>393.456374176</v>
      </c>
      <c r="BA40" s="122">
        <v>4.9256926629999995</v>
      </c>
      <c r="BB40" s="122">
        <v>221.66561425399999</v>
      </c>
      <c r="BC40" s="122">
        <v>16.783481289000001</v>
      </c>
      <c r="BD40" s="122">
        <v>246.44855612599997</v>
      </c>
      <c r="BE40" s="122">
        <v>16.020465635000001</v>
      </c>
      <c r="BF40" s="53">
        <v>18.119365283</v>
      </c>
    </row>
    <row r="41" spans="1:58" s="29" customFormat="1" x14ac:dyDescent="0.25">
      <c r="A41" s="37" t="s">
        <v>169</v>
      </c>
      <c r="B41" s="59">
        <v>1330.6771566199998</v>
      </c>
      <c r="C41" s="74">
        <v>5.8341209889999996</v>
      </c>
      <c r="D41" s="74">
        <v>445.63062396099997</v>
      </c>
      <c r="E41" s="60">
        <v>102.82755030200001</v>
      </c>
      <c r="F41" s="61">
        <v>62.237999602000002</v>
      </c>
      <c r="G41" s="61">
        <v>12.446124776</v>
      </c>
      <c r="H41" s="61">
        <v>2.9539853109999998</v>
      </c>
      <c r="I41" s="62">
        <v>265.16496396999997</v>
      </c>
      <c r="J41" s="74">
        <v>635.02475258699997</v>
      </c>
      <c r="K41" s="74">
        <v>239.71483299199997</v>
      </c>
      <c r="L41" s="60">
        <v>85.372123508000001</v>
      </c>
      <c r="M41" s="61">
        <v>28.884574198999999</v>
      </c>
      <c r="N41" s="61">
        <v>27.932718949000002</v>
      </c>
      <c r="O41" s="61">
        <v>1.7502362970000001</v>
      </c>
      <c r="P41" s="61">
        <v>3.1115311939999999</v>
      </c>
      <c r="Q41" s="61">
        <v>3.306001894</v>
      </c>
      <c r="R41" s="61">
        <v>88.385293453000003</v>
      </c>
      <c r="S41" s="63">
        <v>0.97235349800000004</v>
      </c>
      <c r="T41" s="162">
        <v>4.4728260909999999</v>
      </c>
      <c r="U41" s="52">
        <v>1284.0050793566668</v>
      </c>
      <c r="V41" s="52">
        <v>3.6881964140000001</v>
      </c>
      <c r="W41" s="52">
        <v>420.24579586633331</v>
      </c>
      <c r="X41" s="121">
        <v>98.239327086999992</v>
      </c>
      <c r="Y41" s="121">
        <v>66.115484972666664</v>
      </c>
      <c r="Z41" s="121">
        <v>12.740329256333334</v>
      </c>
      <c r="AA41" s="121">
        <v>2.0885589950000001</v>
      </c>
      <c r="AB41" s="121">
        <v>241.06209555533334</v>
      </c>
      <c r="AC41" s="52">
        <v>602.58194328133334</v>
      </c>
      <c r="AD41" s="52">
        <v>253.2795884876667</v>
      </c>
      <c r="AE41" s="121">
        <v>89.074729562000016</v>
      </c>
      <c r="AF41" s="121">
        <v>30.593078010999999</v>
      </c>
      <c r="AG41" s="121">
        <v>23.326827717333334</v>
      </c>
      <c r="AH41" s="121">
        <v>2.3111879690000001</v>
      </c>
      <c r="AI41" s="121">
        <v>9.1515602136666665</v>
      </c>
      <c r="AJ41" s="121">
        <v>2.9515925349999996</v>
      </c>
      <c r="AK41" s="121">
        <v>93.253297286333336</v>
      </c>
      <c r="AL41" s="121">
        <v>2.6173151933333334</v>
      </c>
      <c r="AM41" s="52">
        <v>4.2095553073333329</v>
      </c>
      <c r="AN41" s="53">
        <v>7062.65148305</v>
      </c>
      <c r="AO41" s="53">
        <v>12.202891447999999</v>
      </c>
      <c r="AP41" s="53">
        <v>2666.7096639800002</v>
      </c>
      <c r="AQ41" s="122">
        <v>774.92503103199999</v>
      </c>
      <c r="AR41" s="122">
        <v>329.86366246</v>
      </c>
      <c r="AS41" s="122">
        <v>206.42924895100003</v>
      </c>
      <c r="AT41" s="122">
        <v>10.295664130999999</v>
      </c>
      <c r="AU41" s="122">
        <v>1345.1960574059999</v>
      </c>
      <c r="AV41" s="53">
        <v>2240.7343470349997</v>
      </c>
      <c r="AW41" s="53">
        <v>2124.7460888910005</v>
      </c>
      <c r="AX41" s="122">
        <v>995.00266164799996</v>
      </c>
      <c r="AY41" s="122">
        <v>167.11753458199999</v>
      </c>
      <c r="AZ41" s="122">
        <v>403.835293632</v>
      </c>
      <c r="BA41" s="122">
        <v>25.410148456000002</v>
      </c>
      <c r="BB41" s="122">
        <v>42.202659814</v>
      </c>
      <c r="BC41" s="122">
        <v>24.572722621</v>
      </c>
      <c r="BD41" s="122">
        <v>441.62586499700001</v>
      </c>
      <c r="BE41" s="122">
        <v>24.979203140999999</v>
      </c>
      <c r="BF41" s="53">
        <v>18.258491696</v>
      </c>
    </row>
    <row r="42" spans="1:58" s="105" customFormat="1" x14ac:dyDescent="0.25">
      <c r="A42" s="98" t="s">
        <v>170</v>
      </c>
      <c r="B42" s="99">
        <v>1570.5307949929997</v>
      </c>
      <c r="C42" s="100">
        <v>4.4747697730000002</v>
      </c>
      <c r="D42" s="100">
        <v>485.39434041799996</v>
      </c>
      <c r="E42" s="101">
        <v>90.191726607999996</v>
      </c>
      <c r="F42" s="102">
        <v>57.554427453999999</v>
      </c>
      <c r="G42" s="102">
        <v>11.673312451999999</v>
      </c>
      <c r="H42" s="102">
        <v>6.89562761</v>
      </c>
      <c r="I42" s="103">
        <v>319.07924629399997</v>
      </c>
      <c r="J42" s="100">
        <v>723.49979334499994</v>
      </c>
      <c r="K42" s="100">
        <v>352.49256647600004</v>
      </c>
      <c r="L42" s="101">
        <v>145.068922426</v>
      </c>
      <c r="M42" s="102">
        <v>65.933569722000001</v>
      </c>
      <c r="N42" s="102">
        <v>31.235814874999999</v>
      </c>
      <c r="O42" s="102">
        <v>10.505981207</v>
      </c>
      <c r="P42" s="102">
        <v>5.6421010190000001</v>
      </c>
      <c r="Q42" s="102">
        <v>1.9455520749999999</v>
      </c>
      <c r="R42" s="102">
        <v>90.020517869000003</v>
      </c>
      <c r="S42" s="104">
        <v>2.1401072829999999</v>
      </c>
      <c r="T42" s="163">
        <v>4.6693249809999999</v>
      </c>
      <c r="U42" s="100">
        <v>1514.1072192813335</v>
      </c>
      <c r="V42" s="100">
        <v>3.6531830613333334</v>
      </c>
      <c r="W42" s="100">
        <v>480.94586917666669</v>
      </c>
      <c r="X42" s="120">
        <v>90.590788891999992</v>
      </c>
      <c r="Y42" s="120">
        <v>61.687531629333328</v>
      </c>
      <c r="Z42" s="120">
        <v>12.166525431333334</v>
      </c>
      <c r="AA42" s="120">
        <v>2.949680494666667</v>
      </c>
      <c r="AB42" s="120">
        <v>313.55134272933333</v>
      </c>
      <c r="AC42" s="100">
        <v>688.75642636800001</v>
      </c>
      <c r="AD42" s="100">
        <v>336.21144310266675</v>
      </c>
      <c r="AE42" s="120">
        <v>119.54737328133335</v>
      </c>
      <c r="AF42" s="120">
        <v>67.738325371000002</v>
      </c>
      <c r="AG42" s="120">
        <v>28.203928866333332</v>
      </c>
      <c r="AH42" s="120">
        <v>8.2130777136666655</v>
      </c>
      <c r="AI42" s="120">
        <v>6.039354722333333</v>
      </c>
      <c r="AJ42" s="120">
        <v>4.8400047373333335</v>
      </c>
      <c r="AK42" s="120">
        <v>98.797237101666667</v>
      </c>
      <c r="AL42" s="120">
        <v>2.8321413090000003</v>
      </c>
      <c r="AM42" s="100">
        <v>4.5402975726666668</v>
      </c>
      <c r="AN42" s="100">
        <v>8254.1576199779993</v>
      </c>
      <c r="AO42" s="100">
        <v>12.497662352999999</v>
      </c>
      <c r="AP42" s="100">
        <v>2380.4133620869998</v>
      </c>
      <c r="AQ42" s="120">
        <v>774.10769685900004</v>
      </c>
      <c r="AR42" s="120">
        <v>251.09315604400001</v>
      </c>
      <c r="AS42" s="120">
        <v>49.192416915999999</v>
      </c>
      <c r="AT42" s="120">
        <v>3.9334892830000001</v>
      </c>
      <c r="AU42" s="120">
        <v>1302.0866029849999</v>
      </c>
      <c r="AV42" s="100">
        <v>2615.0533485850001</v>
      </c>
      <c r="AW42" s="100">
        <v>3215.2369322889999</v>
      </c>
      <c r="AX42" s="120">
        <v>1371.192668253</v>
      </c>
      <c r="AY42" s="120">
        <v>438.69296543600001</v>
      </c>
      <c r="AZ42" s="120">
        <v>402.00756377299996</v>
      </c>
      <c r="BA42" s="120">
        <v>301.19670198699998</v>
      </c>
      <c r="BB42" s="120">
        <v>229.51611729700002</v>
      </c>
      <c r="BC42" s="120">
        <v>34.679798228000003</v>
      </c>
      <c r="BD42" s="120">
        <v>419.63575000999998</v>
      </c>
      <c r="BE42" s="120">
        <v>18.315367304999999</v>
      </c>
      <c r="BF42" s="100">
        <v>30.956314664000001</v>
      </c>
    </row>
    <row r="43" spans="1:58" s="29" customFormat="1" x14ac:dyDescent="0.25">
      <c r="A43" s="37" t="s">
        <v>171</v>
      </c>
      <c r="B43" s="59">
        <v>1482.4934678959999</v>
      </c>
      <c r="C43" s="74">
        <v>3.1651719040000001</v>
      </c>
      <c r="D43" s="74">
        <v>472.64749348600003</v>
      </c>
      <c r="E43" s="60">
        <v>50.033934205999998</v>
      </c>
      <c r="F43" s="61">
        <v>58.924932947000002</v>
      </c>
      <c r="G43" s="61">
        <v>20.177970889000001</v>
      </c>
      <c r="H43" s="61">
        <v>0</v>
      </c>
      <c r="I43" s="62">
        <v>343.51065544400001</v>
      </c>
      <c r="J43" s="74">
        <v>543.52546440499998</v>
      </c>
      <c r="K43" s="74">
        <v>460.58363592899997</v>
      </c>
      <c r="L43" s="60">
        <v>135.51785781699999</v>
      </c>
      <c r="M43" s="61">
        <v>103.408178386</v>
      </c>
      <c r="N43" s="61">
        <v>34.982503778999998</v>
      </c>
      <c r="O43" s="61">
        <v>1.7804091959999999</v>
      </c>
      <c r="P43" s="61">
        <v>0</v>
      </c>
      <c r="Q43" s="61">
        <v>1.97823244</v>
      </c>
      <c r="R43" s="61">
        <v>177.179580235</v>
      </c>
      <c r="S43" s="63">
        <v>5.7368740760000003</v>
      </c>
      <c r="T43" s="162">
        <v>2.5717021720000002</v>
      </c>
      <c r="U43" s="52">
        <v>1465.4144363646665</v>
      </c>
      <c r="V43" s="52">
        <v>4.4677710456666668</v>
      </c>
      <c r="W43" s="52">
        <v>475.14869827833331</v>
      </c>
      <c r="X43" s="121">
        <v>77.754895182333328</v>
      </c>
      <c r="Y43" s="121">
        <v>64.495603931333335</v>
      </c>
      <c r="Z43" s="121">
        <v>15.048192016333333</v>
      </c>
      <c r="AA43" s="121">
        <v>0</v>
      </c>
      <c r="AB43" s="121">
        <v>317.85000714833336</v>
      </c>
      <c r="AC43" s="52">
        <v>588.68703531433323</v>
      </c>
      <c r="AD43" s="52">
        <v>393.88992593366669</v>
      </c>
      <c r="AE43" s="121">
        <v>144.86433346966666</v>
      </c>
      <c r="AF43" s="121">
        <v>73.97335631866666</v>
      </c>
      <c r="AG43" s="121">
        <v>29.162389576666666</v>
      </c>
      <c r="AH43" s="121">
        <v>0.28895705366666663</v>
      </c>
      <c r="AI43" s="121">
        <v>2.4579368673333337</v>
      </c>
      <c r="AJ43" s="121">
        <v>2.7630187829999997</v>
      </c>
      <c r="AK43" s="121">
        <v>135.26771224866667</v>
      </c>
      <c r="AL43" s="121">
        <v>5.1122216160000002</v>
      </c>
      <c r="AM43" s="52">
        <v>3.2210057926666664</v>
      </c>
      <c r="AN43" s="53">
        <v>8162.7630212650001</v>
      </c>
      <c r="AO43" s="53">
        <v>16.224288377000001</v>
      </c>
      <c r="AP43" s="53">
        <v>2351.2941371330003</v>
      </c>
      <c r="AQ43" s="122">
        <v>576.93547842999999</v>
      </c>
      <c r="AR43" s="122">
        <v>254.51813340499999</v>
      </c>
      <c r="AS43" s="122">
        <v>79.124354620999995</v>
      </c>
      <c r="AT43" s="122">
        <v>0</v>
      </c>
      <c r="AU43" s="122">
        <v>1440.716170677</v>
      </c>
      <c r="AV43" s="53">
        <v>2188.4735399420001</v>
      </c>
      <c r="AW43" s="53">
        <v>3574.9798556149999</v>
      </c>
      <c r="AX43" s="122">
        <v>1360.672951945</v>
      </c>
      <c r="AY43" s="122">
        <v>501.89337276699996</v>
      </c>
      <c r="AZ43" s="122">
        <v>408.04467686999999</v>
      </c>
      <c r="BA43" s="122">
        <v>10.159171814</v>
      </c>
      <c r="BB43" s="122">
        <v>14.385992154</v>
      </c>
      <c r="BC43" s="122">
        <v>9.25815798</v>
      </c>
      <c r="BD43" s="122">
        <v>1250.251980341</v>
      </c>
      <c r="BE43" s="122">
        <v>20.313551743999998</v>
      </c>
      <c r="BF43" s="53">
        <v>31.791200198000002</v>
      </c>
    </row>
    <row r="44" spans="1:58" s="29" customFormat="1" x14ac:dyDescent="0.25">
      <c r="A44" s="37" t="s">
        <v>172</v>
      </c>
      <c r="B44" s="59">
        <v>1327.287330423</v>
      </c>
      <c r="C44" s="74">
        <v>2.8989794739999999</v>
      </c>
      <c r="D44" s="74">
        <v>506.11743555800001</v>
      </c>
      <c r="E44" s="60">
        <v>102.35754464599999</v>
      </c>
      <c r="F44" s="61">
        <v>55.892398743999998</v>
      </c>
      <c r="G44" s="61">
        <v>17.393876841000001</v>
      </c>
      <c r="H44" s="61">
        <v>0</v>
      </c>
      <c r="I44" s="62">
        <v>330.473615327</v>
      </c>
      <c r="J44" s="74">
        <v>520.424666086</v>
      </c>
      <c r="K44" s="74">
        <v>294.56073923499997</v>
      </c>
      <c r="L44" s="60">
        <v>109.78352576899999</v>
      </c>
      <c r="M44" s="61">
        <v>83.063815955999999</v>
      </c>
      <c r="N44" s="61">
        <v>24.858731931000001</v>
      </c>
      <c r="O44" s="61">
        <v>0.386530596</v>
      </c>
      <c r="P44" s="61">
        <v>3.672040666</v>
      </c>
      <c r="Q44" s="61">
        <v>1.932652982</v>
      </c>
      <c r="R44" s="61">
        <v>66.225074176999996</v>
      </c>
      <c r="S44" s="63">
        <v>4.6383671580000003</v>
      </c>
      <c r="T44" s="162">
        <v>3.2855100699999999</v>
      </c>
      <c r="U44" s="52">
        <v>1308.9639170436667</v>
      </c>
      <c r="V44" s="52">
        <v>1.5282906676666668</v>
      </c>
      <c r="W44" s="52">
        <v>472.99167880100003</v>
      </c>
      <c r="X44" s="121">
        <v>80.081364450666669</v>
      </c>
      <c r="Y44" s="121">
        <v>60.721115033666671</v>
      </c>
      <c r="Z44" s="121">
        <v>15.035281219666667</v>
      </c>
      <c r="AA44" s="121">
        <v>0.4481985446666667</v>
      </c>
      <c r="AB44" s="121">
        <v>316.70571955233328</v>
      </c>
      <c r="AC44" s="52">
        <v>506.04756698533333</v>
      </c>
      <c r="AD44" s="52">
        <v>326.34910280466664</v>
      </c>
      <c r="AE44" s="121">
        <v>111.611222269</v>
      </c>
      <c r="AF44" s="121">
        <v>102.419740468</v>
      </c>
      <c r="AG44" s="121">
        <v>24.001726704000003</v>
      </c>
      <c r="AH44" s="121">
        <v>0.36700826566666667</v>
      </c>
      <c r="AI44" s="121">
        <v>3.5454330163333334</v>
      </c>
      <c r="AJ44" s="121">
        <v>2.6439749196666669</v>
      </c>
      <c r="AK44" s="121">
        <v>75.811566877666664</v>
      </c>
      <c r="AL44" s="121">
        <v>5.9484302843333339</v>
      </c>
      <c r="AM44" s="52">
        <v>2.0472777849999999</v>
      </c>
      <c r="AN44" s="53">
        <v>6853.6898986699998</v>
      </c>
      <c r="AO44" s="53">
        <v>7.1053997410000003</v>
      </c>
      <c r="AP44" s="53">
        <v>2258.111958598</v>
      </c>
      <c r="AQ44" s="122">
        <v>576.93058470000005</v>
      </c>
      <c r="AR44" s="122">
        <v>276.51919378399998</v>
      </c>
      <c r="AS44" s="122">
        <v>50.563863065999996</v>
      </c>
      <c r="AT44" s="122">
        <v>4.0991805069999998</v>
      </c>
      <c r="AU44" s="122">
        <v>1349.9991365410001</v>
      </c>
      <c r="AV44" s="53">
        <v>1845.9181118710001</v>
      </c>
      <c r="AW44" s="53">
        <v>2724.3479763320001</v>
      </c>
      <c r="AX44" s="122">
        <v>1010.3106641090001</v>
      </c>
      <c r="AY44" s="122">
        <v>575.96405437600004</v>
      </c>
      <c r="AZ44" s="122">
        <v>289.511658732</v>
      </c>
      <c r="BA44" s="122">
        <v>12.199915632</v>
      </c>
      <c r="BB44" s="122">
        <v>16.109612541000001</v>
      </c>
      <c r="BC44" s="122">
        <v>8.0846976149999996</v>
      </c>
      <c r="BD44" s="122">
        <v>779.64537154599998</v>
      </c>
      <c r="BE44" s="122">
        <v>32.522001781</v>
      </c>
      <c r="BF44" s="53">
        <v>18.206452127999999</v>
      </c>
    </row>
    <row r="45" spans="1:58" s="29" customFormat="1" x14ac:dyDescent="0.25">
      <c r="A45" s="37" t="s">
        <v>173</v>
      </c>
      <c r="B45" s="59">
        <v>1389.8526800050001</v>
      </c>
      <c r="C45" s="74">
        <v>19.749740695</v>
      </c>
      <c r="D45" s="74">
        <v>533.46723996499998</v>
      </c>
      <c r="E45" s="60">
        <v>114.084191387</v>
      </c>
      <c r="F45" s="61">
        <v>52.275873044999997</v>
      </c>
      <c r="G45" s="61">
        <v>16.034442940999998</v>
      </c>
      <c r="H45" s="61">
        <v>3.9603440430000001</v>
      </c>
      <c r="I45" s="62">
        <v>347.112388549</v>
      </c>
      <c r="J45" s="74">
        <v>530.47420386700003</v>
      </c>
      <c r="K45" s="74">
        <v>304.206075607</v>
      </c>
      <c r="L45" s="60">
        <v>103.440114882</v>
      </c>
      <c r="M45" s="61">
        <v>90.069555113000007</v>
      </c>
      <c r="N45" s="61">
        <v>26.082268276000001</v>
      </c>
      <c r="O45" s="61">
        <v>0.58662596099999997</v>
      </c>
      <c r="P45" s="61">
        <v>0.782167948</v>
      </c>
      <c r="Q45" s="61">
        <v>6.8439695479999996</v>
      </c>
      <c r="R45" s="61">
        <v>67.406442472999998</v>
      </c>
      <c r="S45" s="63">
        <v>8.9949314059999992</v>
      </c>
      <c r="T45" s="162">
        <v>1.9554198709999999</v>
      </c>
      <c r="U45" s="52">
        <v>1342.1467859470001</v>
      </c>
      <c r="V45" s="52">
        <v>7.0880462410000007</v>
      </c>
      <c r="W45" s="52">
        <v>510.91790644400004</v>
      </c>
      <c r="X45" s="121">
        <v>116.585562599</v>
      </c>
      <c r="Y45" s="121">
        <v>63.260656645333334</v>
      </c>
      <c r="Z45" s="121">
        <v>19.748655226333334</v>
      </c>
      <c r="AA45" s="121">
        <v>1.9911389223333333</v>
      </c>
      <c r="AB45" s="121">
        <v>309.33189305099995</v>
      </c>
      <c r="AC45" s="52">
        <v>509.60809403166667</v>
      </c>
      <c r="AD45" s="52">
        <v>311.53588900966668</v>
      </c>
      <c r="AE45" s="121">
        <v>107.75934588933335</v>
      </c>
      <c r="AF45" s="121">
        <v>88.262322458666674</v>
      </c>
      <c r="AG45" s="121">
        <v>27.209137394333336</v>
      </c>
      <c r="AH45" s="121">
        <v>0.89221939933333339</v>
      </c>
      <c r="AI45" s="121">
        <v>6.1808116426666677</v>
      </c>
      <c r="AJ45" s="121">
        <v>3.1050599220000001</v>
      </c>
      <c r="AK45" s="121">
        <v>66.162616134000004</v>
      </c>
      <c r="AL45" s="121">
        <v>11.964376169333335</v>
      </c>
      <c r="AM45" s="52">
        <v>2.996850220666667</v>
      </c>
      <c r="AN45" s="53">
        <v>7182.1963946680007</v>
      </c>
      <c r="AO45" s="53">
        <v>60.258111507999999</v>
      </c>
      <c r="AP45" s="53">
        <v>2661.593978587</v>
      </c>
      <c r="AQ45" s="122">
        <v>931.8651823560001</v>
      </c>
      <c r="AR45" s="122">
        <v>260.997317829</v>
      </c>
      <c r="AS45" s="122">
        <v>56.665624692999998</v>
      </c>
      <c r="AT45" s="122">
        <v>8.2124132220000003</v>
      </c>
      <c r="AU45" s="122">
        <v>1403.8534404869999</v>
      </c>
      <c r="AV45" s="53">
        <v>2011.9517416639999</v>
      </c>
      <c r="AW45" s="53">
        <v>2431.1707398240001</v>
      </c>
      <c r="AX45" s="122">
        <v>1309.355803185</v>
      </c>
      <c r="AY45" s="122">
        <v>364.86798608200002</v>
      </c>
      <c r="AZ45" s="122">
        <v>381.46863778599999</v>
      </c>
      <c r="BA45" s="122">
        <v>12.946790127</v>
      </c>
      <c r="BB45" s="122">
        <v>19.277018344999998</v>
      </c>
      <c r="BC45" s="122">
        <v>5.9028188639999994</v>
      </c>
      <c r="BD45" s="122">
        <v>273.88108481099999</v>
      </c>
      <c r="BE45" s="122">
        <v>63.470600623999999</v>
      </c>
      <c r="BF45" s="53">
        <v>17.221823084999997</v>
      </c>
    </row>
    <row r="46" spans="1:58" s="105" customFormat="1" x14ac:dyDescent="0.25">
      <c r="A46" s="98" t="s">
        <v>174</v>
      </c>
      <c r="B46" s="99">
        <v>1161.2594318430001</v>
      </c>
      <c r="C46" s="100">
        <v>3.444628179</v>
      </c>
      <c r="D46" s="100">
        <v>466.93834645099997</v>
      </c>
      <c r="E46" s="101">
        <v>99.447632541000004</v>
      </c>
      <c r="F46" s="102">
        <v>45.830572590000003</v>
      </c>
      <c r="G46" s="102">
        <v>29.662075985000001</v>
      </c>
      <c r="H46" s="102">
        <v>11.046065048000001</v>
      </c>
      <c r="I46" s="103">
        <v>280.95200028699998</v>
      </c>
      <c r="J46" s="100">
        <v>480.71381702500003</v>
      </c>
      <c r="K46" s="100">
        <v>207.67485317000001</v>
      </c>
      <c r="L46" s="101">
        <v>68.855140827</v>
      </c>
      <c r="M46" s="102">
        <v>38.230387417000003</v>
      </c>
      <c r="N46" s="102">
        <v>21.148673471999999</v>
      </c>
      <c r="O46" s="102">
        <v>0.76547292899999997</v>
      </c>
      <c r="P46" s="102">
        <v>0.76547292899999997</v>
      </c>
      <c r="Q46" s="102">
        <v>4.9755740360000003</v>
      </c>
      <c r="R46" s="102">
        <v>61.45203763</v>
      </c>
      <c r="S46" s="104">
        <v>11.48209393</v>
      </c>
      <c r="T46" s="163">
        <v>2.4877870180000001</v>
      </c>
      <c r="U46" s="100">
        <v>1109.5637596639999</v>
      </c>
      <c r="V46" s="100">
        <v>4.6353308759999994</v>
      </c>
      <c r="W46" s="100">
        <v>429.33582798333333</v>
      </c>
      <c r="X46" s="120">
        <v>96.854430798999999</v>
      </c>
      <c r="Y46" s="120">
        <v>51.923848763333332</v>
      </c>
      <c r="Z46" s="120">
        <v>28.149403974333335</v>
      </c>
      <c r="AA46" s="120">
        <v>8.0642295626666662</v>
      </c>
      <c r="AB46" s="120">
        <v>244.34391488400001</v>
      </c>
      <c r="AC46" s="100">
        <v>411.73978997866669</v>
      </c>
      <c r="AD46" s="100">
        <v>260.21362558766668</v>
      </c>
      <c r="AE46" s="120">
        <v>82.037784959333337</v>
      </c>
      <c r="AF46" s="120">
        <v>78.310417264666668</v>
      </c>
      <c r="AG46" s="120">
        <v>21.579249982666667</v>
      </c>
      <c r="AH46" s="120">
        <v>0.56792939633333328</v>
      </c>
      <c r="AI46" s="120">
        <v>1.7393474089999998</v>
      </c>
      <c r="AJ46" s="120">
        <v>5.7850942610000002</v>
      </c>
      <c r="AK46" s="120">
        <v>61.644932247999996</v>
      </c>
      <c r="AL46" s="120">
        <v>8.5488700666666659</v>
      </c>
      <c r="AM46" s="100">
        <v>3.639185238333333</v>
      </c>
      <c r="AN46" s="100">
        <v>5911.0867549110008</v>
      </c>
      <c r="AO46" s="100">
        <v>31.55011124</v>
      </c>
      <c r="AP46" s="100">
        <v>2076.1109853530002</v>
      </c>
      <c r="AQ46" s="120">
        <v>714.17897048000009</v>
      </c>
      <c r="AR46" s="120">
        <v>196.07717676199999</v>
      </c>
      <c r="AS46" s="120">
        <v>143.058443404</v>
      </c>
      <c r="AT46" s="120">
        <v>20.975422332000001</v>
      </c>
      <c r="AU46" s="120">
        <v>1001.8209723750001</v>
      </c>
      <c r="AV46" s="100">
        <v>1649.232295089</v>
      </c>
      <c r="AW46" s="100">
        <v>2127.4342090250002</v>
      </c>
      <c r="AX46" s="120">
        <v>1086.2901020730001</v>
      </c>
      <c r="AY46" s="120">
        <v>274.323844033</v>
      </c>
      <c r="AZ46" s="120">
        <v>372.44767820200002</v>
      </c>
      <c r="BA46" s="120">
        <v>8.5840941849999997</v>
      </c>
      <c r="BB46" s="120">
        <v>13.559447102</v>
      </c>
      <c r="BC46" s="120">
        <v>18.045312463999998</v>
      </c>
      <c r="BD46" s="120">
        <v>308.11960191999998</v>
      </c>
      <c r="BE46" s="120">
        <v>46.064129045999998</v>
      </c>
      <c r="BF46" s="100">
        <v>26.759154203999998</v>
      </c>
    </row>
    <row r="47" spans="1:58" s="29" customFormat="1" x14ac:dyDescent="0.25">
      <c r="A47" s="37" t="s">
        <v>175</v>
      </c>
      <c r="B47" s="59">
        <v>1327.00537252</v>
      </c>
      <c r="C47" s="74">
        <v>7.6210098720000001</v>
      </c>
      <c r="D47" s="74">
        <v>432.655728705</v>
      </c>
      <c r="E47" s="60">
        <v>103.05404479800001</v>
      </c>
      <c r="F47" s="61">
        <v>45.498417497000005</v>
      </c>
      <c r="G47" s="61">
        <v>21.495156049999999</v>
      </c>
      <c r="H47" s="61">
        <v>22.756666937999999</v>
      </c>
      <c r="I47" s="62">
        <v>239.85144342199999</v>
      </c>
      <c r="J47" s="74">
        <v>591.59940216099994</v>
      </c>
      <c r="K47" s="74">
        <v>289.46232700499996</v>
      </c>
      <c r="L47" s="60">
        <v>77.762581699999998</v>
      </c>
      <c r="M47" s="61">
        <v>90.947856148</v>
      </c>
      <c r="N47" s="61">
        <v>30.548015527</v>
      </c>
      <c r="O47" s="61">
        <v>8.2072414009999992</v>
      </c>
      <c r="P47" s="61">
        <v>1.7586945860000001</v>
      </c>
      <c r="Q47" s="61">
        <v>8.7934729300000001</v>
      </c>
      <c r="R47" s="61">
        <v>66.559201974000004</v>
      </c>
      <c r="S47" s="63">
        <v>4.8852627389999999</v>
      </c>
      <c r="T47" s="162">
        <v>5.6669047770000001</v>
      </c>
      <c r="U47" s="52">
        <v>1243.1754276793333</v>
      </c>
      <c r="V47" s="52">
        <v>4.9549226790000001</v>
      </c>
      <c r="W47" s="52">
        <v>387.37961186133333</v>
      </c>
      <c r="X47" s="121">
        <v>81.135620930999991</v>
      </c>
      <c r="Y47" s="121">
        <v>48.054912206666664</v>
      </c>
      <c r="Z47" s="121">
        <v>19.344452845999999</v>
      </c>
      <c r="AA47" s="121">
        <v>19.719069477666668</v>
      </c>
      <c r="AB47" s="121">
        <v>219.12555640000002</v>
      </c>
      <c r="AC47" s="52">
        <v>558.85872215166671</v>
      </c>
      <c r="AD47" s="52">
        <v>284.07569416533329</v>
      </c>
      <c r="AE47" s="121">
        <v>89.927603077333345</v>
      </c>
      <c r="AF47" s="121">
        <v>68.282100872333331</v>
      </c>
      <c r="AG47" s="121">
        <v>28.297885028666666</v>
      </c>
      <c r="AH47" s="121">
        <v>7.2770754323333335</v>
      </c>
      <c r="AI47" s="121">
        <v>1.3226134633333333</v>
      </c>
      <c r="AJ47" s="121">
        <v>8.5784887983333338</v>
      </c>
      <c r="AK47" s="121">
        <v>73.620526714999997</v>
      </c>
      <c r="AL47" s="121">
        <v>6.7694007780000005</v>
      </c>
      <c r="AM47" s="52">
        <v>7.9064768219999992</v>
      </c>
      <c r="AN47" s="53">
        <v>6984.9626058350004</v>
      </c>
      <c r="AO47" s="53">
        <v>40.020543072000002</v>
      </c>
      <c r="AP47" s="53">
        <v>1870.55016974</v>
      </c>
      <c r="AQ47" s="122">
        <v>582.53956076100008</v>
      </c>
      <c r="AR47" s="122">
        <v>218.17871191699999</v>
      </c>
      <c r="AS47" s="122">
        <v>62.508929593000005</v>
      </c>
      <c r="AT47" s="122">
        <v>41.400986891000002</v>
      </c>
      <c r="AU47" s="122">
        <v>965.92198057799999</v>
      </c>
      <c r="AV47" s="53">
        <v>2299.9340254119998</v>
      </c>
      <c r="AW47" s="53">
        <v>2719.8266161419992</v>
      </c>
      <c r="AX47" s="122">
        <v>1300.587871944</v>
      </c>
      <c r="AY47" s="122">
        <v>354.51916668499996</v>
      </c>
      <c r="AZ47" s="122">
        <v>437.93441570200002</v>
      </c>
      <c r="BA47" s="122">
        <v>242.38907673100002</v>
      </c>
      <c r="BB47" s="122">
        <v>9.4007507720000003</v>
      </c>
      <c r="BC47" s="122">
        <v>39.698137647999999</v>
      </c>
      <c r="BD47" s="122">
        <v>321.15417640199996</v>
      </c>
      <c r="BE47" s="122">
        <v>14.143020258</v>
      </c>
      <c r="BF47" s="53">
        <v>54.631251468999999</v>
      </c>
    </row>
    <row r="48" spans="1:58" s="29" customFormat="1" x14ac:dyDescent="0.25">
      <c r="A48" s="37" t="s">
        <v>176</v>
      </c>
      <c r="B48" s="59">
        <v>1425.8139405309998</v>
      </c>
      <c r="C48" s="74">
        <v>9.7282923209999996</v>
      </c>
      <c r="D48" s="74">
        <v>494.45863064299999</v>
      </c>
      <c r="E48" s="60">
        <v>112.223170134</v>
      </c>
      <c r="F48" s="61">
        <v>58.354636425000002</v>
      </c>
      <c r="G48" s="61">
        <v>12.309267834</v>
      </c>
      <c r="H48" s="61">
        <v>11.057733458</v>
      </c>
      <c r="I48" s="62">
        <v>300.51382279199998</v>
      </c>
      <c r="J48" s="74">
        <v>564.65442478199998</v>
      </c>
      <c r="K48" s="74">
        <v>353.20039780399998</v>
      </c>
      <c r="L48" s="60">
        <v>87.167617546000002</v>
      </c>
      <c r="M48" s="61">
        <v>93.660608484999997</v>
      </c>
      <c r="N48" s="61">
        <v>40.351270067000002</v>
      </c>
      <c r="O48" s="61">
        <v>0</v>
      </c>
      <c r="P48" s="61">
        <v>5.3604876050000003</v>
      </c>
      <c r="Q48" s="61">
        <v>19.456584640999999</v>
      </c>
      <c r="R48" s="61">
        <v>101.84334185500001</v>
      </c>
      <c r="S48" s="63">
        <v>5.3604876050000003</v>
      </c>
      <c r="T48" s="162">
        <v>3.7721949810000002</v>
      </c>
      <c r="U48" s="52">
        <v>1311.8184339573334</v>
      </c>
      <c r="V48" s="52">
        <v>9.5280856216666674</v>
      </c>
      <c r="W48" s="52">
        <v>419.36019956733338</v>
      </c>
      <c r="X48" s="121">
        <v>102.33745572066668</v>
      </c>
      <c r="Y48" s="121">
        <v>56.739248473333333</v>
      </c>
      <c r="Z48" s="121">
        <v>16.139554599333334</v>
      </c>
      <c r="AA48" s="121">
        <v>11.618969473666667</v>
      </c>
      <c r="AB48" s="121">
        <v>232.52497130033331</v>
      </c>
      <c r="AC48" s="52">
        <v>544.52681334600004</v>
      </c>
      <c r="AD48" s="52">
        <v>335.21961320499997</v>
      </c>
      <c r="AE48" s="121">
        <v>94.126620503666672</v>
      </c>
      <c r="AF48" s="121">
        <v>96.132866596</v>
      </c>
      <c r="AG48" s="121">
        <v>32.873667794666666</v>
      </c>
      <c r="AH48" s="121">
        <v>0.94544771133333327</v>
      </c>
      <c r="AI48" s="121">
        <v>2.3246292180000001</v>
      </c>
      <c r="AJ48" s="121">
        <v>12.227360694333333</v>
      </c>
      <c r="AK48" s="121">
        <v>89.977451822666652</v>
      </c>
      <c r="AL48" s="121">
        <v>6.611568864333333</v>
      </c>
      <c r="AM48" s="52">
        <v>3.183722217333333</v>
      </c>
      <c r="AN48" s="53">
        <v>7683.1772587799996</v>
      </c>
      <c r="AO48" s="53">
        <v>54.812438975000006</v>
      </c>
      <c r="AP48" s="53">
        <v>2386.692676227</v>
      </c>
      <c r="AQ48" s="122">
        <v>771.41159058799997</v>
      </c>
      <c r="AR48" s="122">
        <v>279.02902998499997</v>
      </c>
      <c r="AS48" s="122">
        <v>33.984246939000002</v>
      </c>
      <c r="AT48" s="122">
        <v>30.960085746000001</v>
      </c>
      <c r="AU48" s="122">
        <v>1271.307722969</v>
      </c>
      <c r="AV48" s="53">
        <v>2361.709345577</v>
      </c>
      <c r="AW48" s="53">
        <v>2853.6959067509997</v>
      </c>
      <c r="AX48" s="122">
        <v>1306.8521217809998</v>
      </c>
      <c r="AY48" s="122">
        <v>549.55197469900008</v>
      </c>
      <c r="AZ48" s="122">
        <v>469.56706362</v>
      </c>
      <c r="BA48" s="122">
        <v>52.995876957999997</v>
      </c>
      <c r="BB48" s="122">
        <v>11.453010747</v>
      </c>
      <c r="BC48" s="122">
        <v>42.417627549000002</v>
      </c>
      <c r="BD48" s="122">
        <v>409.34672623500001</v>
      </c>
      <c r="BE48" s="122">
        <v>11.511505162000001</v>
      </c>
      <c r="BF48" s="53">
        <v>26.26689125</v>
      </c>
    </row>
    <row r="49" spans="1:58" s="29" customFormat="1" x14ac:dyDescent="0.25">
      <c r="A49" s="37" t="s">
        <v>177</v>
      </c>
      <c r="B49" s="59">
        <v>1535.7304107069999</v>
      </c>
      <c r="C49" s="74">
        <v>64.509320412999998</v>
      </c>
      <c r="D49" s="74">
        <v>501.81737320600001</v>
      </c>
      <c r="E49" s="60">
        <v>111.730708971</v>
      </c>
      <c r="F49" s="61">
        <v>62.521997364999997</v>
      </c>
      <c r="G49" s="61">
        <v>25.259673656</v>
      </c>
      <c r="H49" s="61">
        <v>26.956769553000001</v>
      </c>
      <c r="I49" s="62">
        <v>275.34822366100002</v>
      </c>
      <c r="J49" s="74">
        <v>542.33903877399996</v>
      </c>
      <c r="K49" s="74">
        <v>425.12162649400005</v>
      </c>
      <c r="L49" s="60">
        <v>146.054600408</v>
      </c>
      <c r="M49" s="61">
        <v>143.36911737899999</v>
      </c>
      <c r="N49" s="61">
        <v>33.018834814999998</v>
      </c>
      <c r="O49" s="61">
        <v>0</v>
      </c>
      <c r="P49" s="61">
        <v>0.97152590999999999</v>
      </c>
      <c r="Q49" s="61">
        <v>20.402044106000002</v>
      </c>
      <c r="R49" s="61">
        <v>72.561770687999996</v>
      </c>
      <c r="S49" s="63">
        <v>8.7437331880000002</v>
      </c>
      <c r="T49" s="162">
        <v>1.94305182</v>
      </c>
      <c r="U49" s="52">
        <v>1396.8428688346667</v>
      </c>
      <c r="V49" s="52">
        <v>24.192438747000001</v>
      </c>
      <c r="W49" s="52">
        <v>481.17202965199994</v>
      </c>
      <c r="X49" s="121">
        <v>103.96191000900001</v>
      </c>
      <c r="Y49" s="121">
        <v>66.090570474333333</v>
      </c>
      <c r="Z49" s="121">
        <v>13.492957809666668</v>
      </c>
      <c r="AA49" s="121">
        <v>24.389538945999998</v>
      </c>
      <c r="AB49" s="121">
        <v>273.23705241300001</v>
      </c>
      <c r="AC49" s="52">
        <v>504.32383225366669</v>
      </c>
      <c r="AD49" s="52">
        <v>383.96922334400006</v>
      </c>
      <c r="AE49" s="121">
        <v>113.86913156466666</v>
      </c>
      <c r="AF49" s="121">
        <v>128.37561790933333</v>
      </c>
      <c r="AG49" s="121">
        <v>35.57666759666666</v>
      </c>
      <c r="AH49" s="121">
        <v>0.21290141033333332</v>
      </c>
      <c r="AI49" s="121">
        <v>2.9954402966666667</v>
      </c>
      <c r="AJ49" s="121">
        <v>19.904629485666664</v>
      </c>
      <c r="AK49" s="121">
        <v>76.048753167000015</v>
      </c>
      <c r="AL49" s="121">
        <v>6.9860819136666663</v>
      </c>
      <c r="AM49" s="52">
        <v>3.1853448380000002</v>
      </c>
      <c r="AN49" s="53">
        <v>8144.7983479149998</v>
      </c>
      <c r="AO49" s="53">
        <v>211.03667300499998</v>
      </c>
      <c r="AP49" s="53">
        <v>2731.1277392330003</v>
      </c>
      <c r="AQ49" s="122">
        <v>731.35847049099993</v>
      </c>
      <c r="AR49" s="122">
        <v>306.16224186600004</v>
      </c>
      <c r="AS49" s="122">
        <v>75.136920068999999</v>
      </c>
      <c r="AT49" s="122">
        <v>171.66589602299999</v>
      </c>
      <c r="AU49" s="122">
        <v>1446.8042107840001</v>
      </c>
      <c r="AV49" s="53">
        <v>2295.0296047350002</v>
      </c>
      <c r="AW49" s="53">
        <v>2882.0958926449998</v>
      </c>
      <c r="AX49" s="122">
        <v>1218.933558575</v>
      </c>
      <c r="AY49" s="122">
        <v>667.63794200899997</v>
      </c>
      <c r="AZ49" s="122">
        <v>477.58025725000005</v>
      </c>
      <c r="BA49" s="122">
        <v>14.406930134</v>
      </c>
      <c r="BB49" s="122">
        <v>14.255232505</v>
      </c>
      <c r="BC49" s="122">
        <v>56.053074084999992</v>
      </c>
      <c r="BD49" s="122">
        <v>391.83558351800002</v>
      </c>
      <c r="BE49" s="122">
        <v>41.393314568999998</v>
      </c>
      <c r="BF49" s="53">
        <v>25.508438296999998</v>
      </c>
    </row>
    <row r="50" spans="1:58" s="105" customFormat="1" x14ac:dyDescent="0.25">
      <c r="A50" s="98" t="s">
        <v>178</v>
      </c>
      <c r="B50" s="99">
        <v>1504.595749349</v>
      </c>
      <c r="C50" s="100">
        <v>3.233899853</v>
      </c>
      <c r="D50" s="100">
        <v>535.67504609599996</v>
      </c>
      <c r="E50" s="101">
        <v>127.587106275</v>
      </c>
      <c r="F50" s="102">
        <v>73.266295441999986</v>
      </c>
      <c r="G50" s="102">
        <v>11.794222993</v>
      </c>
      <c r="H50" s="102">
        <v>21.768022841000001</v>
      </c>
      <c r="I50" s="103">
        <v>301.25939854500001</v>
      </c>
      <c r="J50" s="100">
        <v>529.71775195800001</v>
      </c>
      <c r="K50" s="100">
        <v>429.50125173599997</v>
      </c>
      <c r="L50" s="101">
        <v>115.84793383100001</v>
      </c>
      <c r="M50" s="102">
        <v>169.60732263</v>
      </c>
      <c r="N50" s="102">
        <v>33.940673961999998</v>
      </c>
      <c r="O50" s="102">
        <v>0.95114701599999996</v>
      </c>
      <c r="P50" s="102">
        <v>2.853441047</v>
      </c>
      <c r="Q50" s="102">
        <v>13.506287621</v>
      </c>
      <c r="R50" s="102">
        <v>88.799628163999998</v>
      </c>
      <c r="S50" s="104">
        <v>3.9948174650000001</v>
      </c>
      <c r="T50" s="163">
        <v>6.4677997060000001</v>
      </c>
      <c r="U50" s="100">
        <v>1463.3946668669998</v>
      </c>
      <c r="V50" s="100">
        <v>31.067653906666663</v>
      </c>
      <c r="W50" s="100">
        <v>482.70723107933333</v>
      </c>
      <c r="X50" s="120">
        <v>114.60582950733333</v>
      </c>
      <c r="Y50" s="120">
        <v>68.448233414666674</v>
      </c>
      <c r="Z50" s="120">
        <v>17.011359414333331</v>
      </c>
      <c r="AA50" s="120">
        <v>19.355487955333334</v>
      </c>
      <c r="AB50" s="120">
        <v>263.28632078766668</v>
      </c>
      <c r="AC50" s="100">
        <v>525.77047121666669</v>
      </c>
      <c r="AD50" s="100">
        <v>419.182137453</v>
      </c>
      <c r="AE50" s="120">
        <v>121.13060487200001</v>
      </c>
      <c r="AF50" s="120">
        <v>159.92182315699998</v>
      </c>
      <c r="AG50" s="120">
        <v>31.937871988333331</v>
      </c>
      <c r="AH50" s="120">
        <v>3.9251498713333333</v>
      </c>
      <c r="AI50" s="120">
        <v>2.9590054339999998</v>
      </c>
      <c r="AJ50" s="120">
        <v>14.165770506000001</v>
      </c>
      <c r="AK50" s="120">
        <v>80.61666584066667</v>
      </c>
      <c r="AL50" s="120">
        <v>4.5252457836666666</v>
      </c>
      <c r="AM50" s="100">
        <v>4.667173211333334</v>
      </c>
      <c r="AN50" s="100">
        <v>8015.8268169479998</v>
      </c>
      <c r="AO50" s="100">
        <v>179.70736275300001</v>
      </c>
      <c r="AP50" s="100">
        <v>2592.8151252869998</v>
      </c>
      <c r="AQ50" s="120">
        <v>677.27691711499995</v>
      </c>
      <c r="AR50" s="120">
        <v>251.94562448699998</v>
      </c>
      <c r="AS50" s="120">
        <v>67.810560967000001</v>
      </c>
      <c r="AT50" s="120">
        <v>148.39883541899999</v>
      </c>
      <c r="AU50" s="120">
        <v>1447.3831872989999</v>
      </c>
      <c r="AV50" s="100">
        <v>2034.2525820880001</v>
      </c>
      <c r="AW50" s="100">
        <v>3172.9324571410002</v>
      </c>
      <c r="AX50" s="120">
        <v>1345.9541122189999</v>
      </c>
      <c r="AY50" s="120">
        <v>601.45638043100007</v>
      </c>
      <c r="AZ50" s="120">
        <v>417.05675652599996</v>
      </c>
      <c r="BA50" s="120">
        <v>222.35578229100003</v>
      </c>
      <c r="BB50" s="120">
        <v>9.5154691929999995</v>
      </c>
      <c r="BC50" s="120">
        <v>31.446553804000001</v>
      </c>
      <c r="BD50" s="120">
        <v>527.96932754199997</v>
      </c>
      <c r="BE50" s="120">
        <v>17.178075135</v>
      </c>
      <c r="BF50" s="100">
        <v>36.119289679000005</v>
      </c>
    </row>
    <row r="51" spans="1:58" s="29" customFormat="1" x14ac:dyDescent="0.25">
      <c r="A51" s="37" t="s">
        <v>179</v>
      </c>
      <c r="B51" s="59">
        <v>1557.499561631</v>
      </c>
      <c r="C51" s="74">
        <v>11.489307370000001</v>
      </c>
      <c r="D51" s="74">
        <v>699.33384114599994</v>
      </c>
      <c r="E51" s="60">
        <v>128.676235953</v>
      </c>
      <c r="F51" s="61">
        <v>102.68029671799999</v>
      </c>
      <c r="G51" s="61">
        <v>10.710371277</v>
      </c>
      <c r="H51" s="61">
        <v>60.934494362999999</v>
      </c>
      <c r="I51" s="62">
        <v>396.33244283499999</v>
      </c>
      <c r="J51" s="74">
        <v>488.16979690300002</v>
      </c>
      <c r="K51" s="74">
        <v>355.39087183999999</v>
      </c>
      <c r="L51" s="60">
        <v>100.249908869</v>
      </c>
      <c r="M51" s="61">
        <v>127.28911207599999</v>
      </c>
      <c r="N51" s="61">
        <v>26.322178555000001</v>
      </c>
      <c r="O51" s="61">
        <v>0.38946804600000001</v>
      </c>
      <c r="P51" s="61">
        <v>11.489307370000001</v>
      </c>
      <c r="Q51" s="61">
        <v>6.8156908129999998</v>
      </c>
      <c r="R51" s="61">
        <v>79.914195762999995</v>
      </c>
      <c r="S51" s="63">
        <v>2.9210103479999998</v>
      </c>
      <c r="T51" s="162">
        <v>3.115744372</v>
      </c>
      <c r="U51" s="52">
        <v>1426.5634068210002</v>
      </c>
      <c r="V51" s="52">
        <v>6.9396188826666672</v>
      </c>
      <c r="W51" s="52">
        <v>590.968696314</v>
      </c>
      <c r="X51" s="121">
        <v>123.58992262466667</v>
      </c>
      <c r="Y51" s="121">
        <v>94.139645258333346</v>
      </c>
      <c r="Z51" s="121">
        <v>5.5949701483333341</v>
      </c>
      <c r="AA51" s="121">
        <v>50.060213780666665</v>
      </c>
      <c r="AB51" s="121">
        <v>317.58394450199995</v>
      </c>
      <c r="AC51" s="52">
        <v>461.11055629666663</v>
      </c>
      <c r="AD51" s="52">
        <v>362.567881586</v>
      </c>
      <c r="AE51" s="121">
        <v>128.46208163700001</v>
      </c>
      <c r="AF51" s="121">
        <v>101.444919115</v>
      </c>
      <c r="AG51" s="121">
        <v>29.229113697333332</v>
      </c>
      <c r="AH51" s="121">
        <v>0.18399518366666667</v>
      </c>
      <c r="AI51" s="121">
        <v>5.9955339040000011</v>
      </c>
      <c r="AJ51" s="121">
        <v>7.0188445689999996</v>
      </c>
      <c r="AK51" s="121">
        <v>87.316421629666664</v>
      </c>
      <c r="AL51" s="121">
        <v>2.9169718503333333</v>
      </c>
      <c r="AM51" s="52">
        <v>4.9766537416666665</v>
      </c>
      <c r="AN51" s="53">
        <v>7970.7666216960006</v>
      </c>
      <c r="AO51" s="53">
        <v>50.795127210000004</v>
      </c>
      <c r="AP51" s="53">
        <v>3328.3835873980001</v>
      </c>
      <c r="AQ51" s="122">
        <v>758.77745204300004</v>
      </c>
      <c r="AR51" s="122">
        <v>449.65569787800007</v>
      </c>
      <c r="AS51" s="122">
        <v>20.519217140999999</v>
      </c>
      <c r="AT51" s="122">
        <v>279.59122007799999</v>
      </c>
      <c r="AU51" s="122">
        <v>1819.8400002579999</v>
      </c>
      <c r="AV51" s="53">
        <v>1911.1886252899999</v>
      </c>
      <c r="AW51" s="53">
        <v>2645.0560847359998</v>
      </c>
      <c r="AX51" s="122">
        <v>1083.988053134</v>
      </c>
      <c r="AY51" s="122">
        <v>649.13199121599996</v>
      </c>
      <c r="AZ51" s="122">
        <v>416.14631373400005</v>
      </c>
      <c r="BA51" s="122">
        <v>11.683333638000001</v>
      </c>
      <c r="BB51" s="122">
        <v>33.341856211999996</v>
      </c>
      <c r="BC51" s="122">
        <v>12.898013112999999</v>
      </c>
      <c r="BD51" s="122">
        <v>423.92981617999999</v>
      </c>
      <c r="BE51" s="122">
        <v>13.936707509</v>
      </c>
      <c r="BF51" s="53">
        <v>35.343197062000002</v>
      </c>
    </row>
    <row r="52" spans="1:58" s="29" customFormat="1" x14ac:dyDescent="0.25">
      <c r="A52" s="37" t="s">
        <v>180</v>
      </c>
      <c r="B52" s="59">
        <v>1731.0626066980001</v>
      </c>
      <c r="C52" s="74">
        <v>5.6127238080000001</v>
      </c>
      <c r="D52" s="74">
        <v>695.69510156499996</v>
      </c>
      <c r="E52" s="60">
        <v>107.288321655</v>
      </c>
      <c r="F52" s="61">
        <v>109.518528952</v>
      </c>
      <c r="G52" s="61">
        <v>16.644629221999999</v>
      </c>
      <c r="H52" s="61">
        <v>99.172003386</v>
      </c>
      <c r="I52" s="62">
        <v>363.07161834999999</v>
      </c>
      <c r="J52" s="74">
        <v>516.18669875199998</v>
      </c>
      <c r="K52" s="74">
        <v>513.56808257300008</v>
      </c>
      <c r="L52" s="60">
        <v>110.363664429</v>
      </c>
      <c r="M52" s="61">
        <v>193.865199617</v>
      </c>
      <c r="N52" s="61">
        <v>33.727912412999999</v>
      </c>
      <c r="O52" s="61">
        <v>3.4837596049999999</v>
      </c>
      <c r="P52" s="61">
        <v>32.515089644</v>
      </c>
      <c r="Q52" s="61">
        <v>5.8062660079999997</v>
      </c>
      <c r="R52" s="61">
        <v>132.83847985599999</v>
      </c>
      <c r="S52" s="63">
        <v>0.96771100099999996</v>
      </c>
      <c r="T52" s="162">
        <v>0</v>
      </c>
      <c r="U52" s="52">
        <v>1603.4630751293334</v>
      </c>
      <c r="V52" s="52">
        <v>6.2950826520000005</v>
      </c>
      <c r="W52" s="52">
        <v>683.61928529599993</v>
      </c>
      <c r="X52" s="121">
        <v>115.15932718133335</v>
      </c>
      <c r="Y52" s="121">
        <v>109.32097992366668</v>
      </c>
      <c r="Z52" s="121">
        <v>11.334905941333334</v>
      </c>
      <c r="AA52" s="121">
        <v>79.508569051333339</v>
      </c>
      <c r="AB52" s="121">
        <v>368.29550319833334</v>
      </c>
      <c r="AC52" s="52">
        <v>482.60407009566671</v>
      </c>
      <c r="AD52" s="52">
        <v>430.00095452900001</v>
      </c>
      <c r="AE52" s="121">
        <v>114.39842350966666</v>
      </c>
      <c r="AF52" s="121">
        <v>141.51984832899998</v>
      </c>
      <c r="AG52" s="121">
        <v>35.531809809666662</v>
      </c>
      <c r="AH52" s="121">
        <v>1.6347624306666668</v>
      </c>
      <c r="AI52" s="121">
        <v>14.989478628000001</v>
      </c>
      <c r="AJ52" s="121">
        <v>5.6219356926666668</v>
      </c>
      <c r="AK52" s="121">
        <v>114.03536563966668</v>
      </c>
      <c r="AL52" s="121">
        <v>2.2693304896666668</v>
      </c>
      <c r="AM52" s="52">
        <v>0.94368255666666678</v>
      </c>
      <c r="AN52" s="53">
        <v>9807.9516405819995</v>
      </c>
      <c r="AO52" s="53">
        <v>44.457739101000001</v>
      </c>
      <c r="AP52" s="53">
        <v>3951.4937429220004</v>
      </c>
      <c r="AQ52" s="122">
        <v>746.7381669880001</v>
      </c>
      <c r="AR52" s="122">
        <v>752.37809983900001</v>
      </c>
      <c r="AS52" s="122">
        <v>33.234340234000001</v>
      </c>
      <c r="AT52" s="122">
        <v>284.12570167500002</v>
      </c>
      <c r="AU52" s="122">
        <v>2135.0174341860002</v>
      </c>
      <c r="AV52" s="53">
        <v>2288.6528505440001</v>
      </c>
      <c r="AW52" s="53">
        <v>3507.8832256860005</v>
      </c>
      <c r="AX52" s="122">
        <v>1231.15597546</v>
      </c>
      <c r="AY52" s="122">
        <v>862.28285925799992</v>
      </c>
      <c r="AZ52" s="122">
        <v>569.24157861699996</v>
      </c>
      <c r="BA52" s="122">
        <v>27.945005383000002</v>
      </c>
      <c r="BB52" s="122">
        <v>92.618083662000004</v>
      </c>
      <c r="BC52" s="122">
        <v>19.598964881000001</v>
      </c>
      <c r="BD52" s="122">
        <v>688.59423427299998</v>
      </c>
      <c r="BE52" s="122">
        <v>16.446524152000002</v>
      </c>
      <c r="BF52" s="53">
        <v>15.464082329</v>
      </c>
    </row>
    <row r="53" spans="1:58" s="29" customFormat="1" x14ac:dyDescent="0.25">
      <c r="A53" s="37" t="s">
        <v>181</v>
      </c>
      <c r="B53" s="59">
        <v>1890.0309944850001</v>
      </c>
      <c r="C53" s="74">
        <v>7.4152459390000001</v>
      </c>
      <c r="D53" s="74">
        <v>829.12318877100006</v>
      </c>
      <c r="E53" s="60">
        <v>110.758858477</v>
      </c>
      <c r="F53" s="61">
        <v>123.550139728</v>
      </c>
      <c r="G53" s="61">
        <v>13.074249418000001</v>
      </c>
      <c r="H53" s="61">
        <v>99.792117246999993</v>
      </c>
      <c r="I53" s="62">
        <v>481.94782390099999</v>
      </c>
      <c r="J53" s="74">
        <v>563.54352149500005</v>
      </c>
      <c r="K53" s="74">
        <v>489.75390022899995</v>
      </c>
      <c r="L53" s="60">
        <v>79.681715503999996</v>
      </c>
      <c r="M53" s="61">
        <v>225.51233547999999</v>
      </c>
      <c r="N53" s="61">
        <v>52.609574567999999</v>
      </c>
      <c r="O53" s="61">
        <v>0</v>
      </c>
      <c r="P53" s="61">
        <v>16.977010439000001</v>
      </c>
      <c r="Q53" s="61">
        <v>3.5124849180000002</v>
      </c>
      <c r="R53" s="61">
        <v>109.50939880999999</v>
      </c>
      <c r="S53" s="63">
        <v>1.9513805099999999</v>
      </c>
      <c r="T53" s="162">
        <v>0.19513805100000001</v>
      </c>
      <c r="U53" s="52">
        <v>1775.6978105106666</v>
      </c>
      <c r="V53" s="52">
        <v>4.5950657843333333</v>
      </c>
      <c r="W53" s="52">
        <v>748.2886583909999</v>
      </c>
      <c r="X53" s="121">
        <v>108.242413779</v>
      </c>
      <c r="Y53" s="121">
        <v>120.27672998933333</v>
      </c>
      <c r="Z53" s="121">
        <v>16.931942873333334</v>
      </c>
      <c r="AA53" s="121">
        <v>56.569442082333332</v>
      </c>
      <c r="AB53" s="121">
        <v>446.26812966699998</v>
      </c>
      <c r="AC53" s="52">
        <v>511.68754995299997</v>
      </c>
      <c r="AD53" s="52">
        <v>510.82005769933335</v>
      </c>
      <c r="AE53" s="121">
        <v>112.81067738500001</v>
      </c>
      <c r="AF53" s="121">
        <v>199.07569704466667</v>
      </c>
      <c r="AG53" s="121">
        <v>39.332459128333333</v>
      </c>
      <c r="AH53" s="121">
        <v>1.6631763236666666</v>
      </c>
      <c r="AI53" s="121">
        <v>20.533298025000001</v>
      </c>
      <c r="AJ53" s="121">
        <v>7.0355920263333331</v>
      </c>
      <c r="AK53" s="121">
        <v>126.73167885833334</v>
      </c>
      <c r="AL53" s="121">
        <v>3.6374789079999998</v>
      </c>
      <c r="AM53" s="52">
        <v>0.30647868299999997</v>
      </c>
      <c r="AN53" s="53">
        <v>10185.95050879</v>
      </c>
      <c r="AO53" s="53">
        <v>35.398320075000001</v>
      </c>
      <c r="AP53" s="53">
        <v>4275.3254549510002</v>
      </c>
      <c r="AQ53" s="122">
        <v>688.75282623199996</v>
      </c>
      <c r="AR53" s="122">
        <v>723.93745481099995</v>
      </c>
      <c r="AS53" s="122">
        <v>75.685847414999998</v>
      </c>
      <c r="AT53" s="122">
        <v>253.84881284400001</v>
      </c>
      <c r="AU53" s="122">
        <v>2533.1005136489998</v>
      </c>
      <c r="AV53" s="53">
        <v>2353.3883147619999</v>
      </c>
      <c r="AW53" s="53">
        <v>3511.6058692419997</v>
      </c>
      <c r="AX53" s="122">
        <v>1065.8100550950001</v>
      </c>
      <c r="AY53" s="122">
        <v>1087.409114906</v>
      </c>
      <c r="AZ53" s="122">
        <v>575.524961996</v>
      </c>
      <c r="BA53" s="122">
        <v>5.181893917</v>
      </c>
      <c r="BB53" s="122">
        <v>77.802390058</v>
      </c>
      <c r="BC53" s="122">
        <v>46.361011778000005</v>
      </c>
      <c r="BD53" s="122">
        <v>638.101997815</v>
      </c>
      <c r="BE53" s="122">
        <v>15.414443677</v>
      </c>
      <c r="BF53" s="53">
        <v>10.232549759999999</v>
      </c>
    </row>
    <row r="54" spans="1:58" s="105" customFormat="1" x14ac:dyDescent="0.25">
      <c r="A54" s="98" t="s">
        <v>182</v>
      </c>
      <c r="B54" s="99">
        <v>2415.4849164889997</v>
      </c>
      <c r="C54" s="100">
        <v>28.598754051</v>
      </c>
      <c r="D54" s="100">
        <v>952.11540396800001</v>
      </c>
      <c r="E54" s="101">
        <v>135.434243436</v>
      </c>
      <c r="F54" s="102">
        <v>114.755526133</v>
      </c>
      <c r="G54" s="102">
        <v>31.497276420999999</v>
      </c>
      <c r="H54" s="102">
        <v>68.683973132999995</v>
      </c>
      <c r="I54" s="103">
        <v>601.74438484500001</v>
      </c>
      <c r="J54" s="100">
        <v>595.11875190800004</v>
      </c>
      <c r="K54" s="100">
        <v>834.82113594499992</v>
      </c>
      <c r="L54" s="101">
        <v>233.922415126</v>
      </c>
      <c r="M54" s="102">
        <v>362.51928756000001</v>
      </c>
      <c r="N54" s="102">
        <v>42.144080322999997</v>
      </c>
      <c r="O54" s="102">
        <v>0.96617412300000005</v>
      </c>
      <c r="P54" s="102">
        <v>2.8985223699999998</v>
      </c>
      <c r="Q54" s="102">
        <v>7.7293929869999998</v>
      </c>
      <c r="R54" s="102">
        <v>179.810392839</v>
      </c>
      <c r="S54" s="104">
        <v>4.8308706170000004</v>
      </c>
      <c r="T54" s="163">
        <v>4.8308706170000004</v>
      </c>
      <c r="U54" s="100">
        <v>2065.6753455170001</v>
      </c>
      <c r="V54" s="100">
        <v>9.6170062713333326</v>
      </c>
      <c r="W54" s="100">
        <v>819.25839009133335</v>
      </c>
      <c r="X54" s="120">
        <v>112.09769720866667</v>
      </c>
      <c r="Y54" s="120">
        <v>133.73271518966666</v>
      </c>
      <c r="Z54" s="120">
        <v>24.420274324000001</v>
      </c>
      <c r="AA54" s="120">
        <v>21.954613149</v>
      </c>
      <c r="AB54" s="120">
        <v>527.05309021999994</v>
      </c>
      <c r="AC54" s="100">
        <v>549.61015574933333</v>
      </c>
      <c r="AD54" s="100">
        <v>685.0213207293333</v>
      </c>
      <c r="AE54" s="120">
        <v>153.71055142500001</v>
      </c>
      <c r="AF54" s="120">
        <v>298.02177669833333</v>
      </c>
      <c r="AG54" s="120">
        <v>38.940280566666665</v>
      </c>
      <c r="AH54" s="120">
        <v>0.75755656133333327</v>
      </c>
      <c r="AI54" s="120">
        <v>7.9211340979999996</v>
      </c>
      <c r="AJ54" s="120">
        <v>7.047866920333334</v>
      </c>
      <c r="AK54" s="120">
        <v>176.17375137866668</v>
      </c>
      <c r="AL54" s="120">
        <v>2.4484030809999999</v>
      </c>
      <c r="AM54" s="100">
        <v>2.1684726756666666</v>
      </c>
      <c r="AN54" s="100">
        <v>12244.679454574001</v>
      </c>
      <c r="AO54" s="100">
        <v>85.396833485000002</v>
      </c>
      <c r="AP54" s="100">
        <v>4374.8056929140002</v>
      </c>
      <c r="AQ54" s="120">
        <v>718.70161286699999</v>
      </c>
      <c r="AR54" s="120">
        <v>600.7428195760001</v>
      </c>
      <c r="AS54" s="120">
        <v>89.944853878000004</v>
      </c>
      <c r="AT54" s="120">
        <v>120.68690879900001</v>
      </c>
      <c r="AU54" s="120">
        <v>2844.7294977940001</v>
      </c>
      <c r="AV54" s="100">
        <v>2351.4177299449998</v>
      </c>
      <c r="AW54" s="100">
        <v>5414.6232157080003</v>
      </c>
      <c r="AX54" s="120">
        <v>1439.2756813699998</v>
      </c>
      <c r="AY54" s="120">
        <v>1527.549256584</v>
      </c>
      <c r="AZ54" s="120">
        <v>613.14803923399995</v>
      </c>
      <c r="BA54" s="120">
        <v>13.349289836999999</v>
      </c>
      <c r="BB54" s="120">
        <v>36.910617500999997</v>
      </c>
      <c r="BC54" s="120">
        <v>24.250740245999999</v>
      </c>
      <c r="BD54" s="120">
        <v>1675.9356569609999</v>
      </c>
      <c r="BE54" s="120">
        <v>84.203933975000012</v>
      </c>
      <c r="BF54" s="100">
        <v>18.435982522</v>
      </c>
    </row>
    <row r="55" spans="1:58" s="29" customFormat="1" x14ac:dyDescent="0.25">
      <c r="A55" s="37" t="s">
        <v>183</v>
      </c>
      <c r="B55" s="59">
        <v>1899.2346015860003</v>
      </c>
      <c r="C55" s="74">
        <v>4.3155712839999998</v>
      </c>
      <c r="D55" s="74">
        <v>908.45369089300004</v>
      </c>
      <c r="E55" s="60">
        <v>199.368750764</v>
      </c>
      <c r="F55" s="61">
        <v>65.594585483000003</v>
      </c>
      <c r="G55" s="61">
        <v>14.712174832000001</v>
      </c>
      <c r="H55" s="61">
        <v>65.155690742000004</v>
      </c>
      <c r="I55" s="62">
        <v>563.62248907200001</v>
      </c>
      <c r="J55" s="74">
        <v>496.103943356</v>
      </c>
      <c r="K55" s="74">
        <v>483.29955213400007</v>
      </c>
      <c r="L55" s="60">
        <v>114.68437739700001</v>
      </c>
      <c r="M55" s="61">
        <v>236.82600324500001</v>
      </c>
      <c r="N55" s="61">
        <v>34.856993107000001</v>
      </c>
      <c r="O55" s="61">
        <v>3.138597297</v>
      </c>
      <c r="P55" s="61">
        <v>2.1577856419999999</v>
      </c>
      <c r="Q55" s="61">
        <v>3.9232466220000002</v>
      </c>
      <c r="R55" s="61">
        <v>78.689081594000001</v>
      </c>
      <c r="S55" s="63">
        <v>9.0234672299999996</v>
      </c>
      <c r="T55" s="162">
        <v>7.0618439190000002</v>
      </c>
      <c r="U55" s="52">
        <v>2049.2006216606665</v>
      </c>
      <c r="V55" s="52">
        <v>5.5768163226666667</v>
      </c>
      <c r="W55" s="52">
        <v>916.17293782900003</v>
      </c>
      <c r="X55" s="121">
        <v>162.56486201233335</v>
      </c>
      <c r="Y55" s="121">
        <v>105.10748031499999</v>
      </c>
      <c r="Z55" s="121">
        <v>15.023351366</v>
      </c>
      <c r="AA55" s="121">
        <v>74.824388727333329</v>
      </c>
      <c r="AB55" s="121">
        <v>558.65285540833338</v>
      </c>
      <c r="AC55" s="52">
        <v>572.83755490400006</v>
      </c>
      <c r="AD55" s="52">
        <v>549.72901720133325</v>
      </c>
      <c r="AE55" s="121">
        <v>145.85908304866666</v>
      </c>
      <c r="AF55" s="121">
        <v>218.53619333699999</v>
      </c>
      <c r="AG55" s="121">
        <v>39.839368947666664</v>
      </c>
      <c r="AH55" s="121">
        <v>4.8145079673333333</v>
      </c>
      <c r="AI55" s="121">
        <v>1.4546849416666667</v>
      </c>
      <c r="AJ55" s="121">
        <v>5.9623490566666675</v>
      </c>
      <c r="AK55" s="121">
        <v>126.18931240133332</v>
      </c>
      <c r="AL55" s="121">
        <v>7.0735175010000004</v>
      </c>
      <c r="AM55" s="52">
        <v>4.8842954036666661</v>
      </c>
      <c r="AN55" s="53">
        <v>11811.793422958999</v>
      </c>
      <c r="AO55" s="53">
        <v>22.673117632</v>
      </c>
      <c r="AP55" s="53">
        <v>5034.6888765240001</v>
      </c>
      <c r="AQ55" s="122">
        <v>1094.2814773760001</v>
      </c>
      <c r="AR55" s="122">
        <v>449.71374291500001</v>
      </c>
      <c r="AS55" s="122">
        <v>87.31587007600001</v>
      </c>
      <c r="AT55" s="122">
        <v>267.613690507</v>
      </c>
      <c r="AU55" s="122">
        <v>3135.7640956499999</v>
      </c>
      <c r="AV55" s="53">
        <v>2420.5001309869999</v>
      </c>
      <c r="AW55" s="53">
        <v>4302.268670892001</v>
      </c>
      <c r="AX55" s="122">
        <v>1139.5662035280002</v>
      </c>
      <c r="AY55" s="122">
        <v>1691.0510846300001</v>
      </c>
      <c r="AZ55" s="122">
        <v>590.63073691099999</v>
      </c>
      <c r="BA55" s="122">
        <v>34.528636934999994</v>
      </c>
      <c r="BB55" s="122">
        <v>8.8622104420000003</v>
      </c>
      <c r="BC55" s="122">
        <v>33.889378684999997</v>
      </c>
      <c r="BD55" s="122">
        <v>762.26629076900008</v>
      </c>
      <c r="BE55" s="122">
        <v>41.474128992000004</v>
      </c>
      <c r="BF55" s="53">
        <v>31.662626923999998</v>
      </c>
    </row>
    <row r="56" spans="1:58" s="29" customFormat="1" x14ac:dyDescent="0.25">
      <c r="A56" s="37" t="s">
        <v>184</v>
      </c>
      <c r="B56" s="59">
        <v>1851.4416737800002</v>
      </c>
      <c r="C56" s="74">
        <v>3.2196727549999999</v>
      </c>
      <c r="D56" s="74">
        <v>804.98473785099998</v>
      </c>
      <c r="E56" s="60">
        <v>148.486859866</v>
      </c>
      <c r="F56" s="61">
        <v>69.667865945000003</v>
      </c>
      <c r="G56" s="61">
        <v>58.711679642999997</v>
      </c>
      <c r="H56" s="61">
        <v>60.413814914</v>
      </c>
      <c r="I56" s="62">
        <v>467.70451748300002</v>
      </c>
      <c r="J56" s="74">
        <v>588.73678501400002</v>
      </c>
      <c r="K56" s="74">
        <v>445.97781498600006</v>
      </c>
      <c r="L56" s="60">
        <v>101.264063785</v>
      </c>
      <c r="M56" s="61">
        <v>225.658452603</v>
      </c>
      <c r="N56" s="61">
        <v>41.792732665999999</v>
      </c>
      <c r="O56" s="61">
        <v>1.5151401200000001</v>
      </c>
      <c r="P56" s="61">
        <v>1.5151401200000001</v>
      </c>
      <c r="Q56" s="61">
        <v>3.5984577849999999</v>
      </c>
      <c r="R56" s="61">
        <v>67.035370122000003</v>
      </c>
      <c r="S56" s="63">
        <v>3.5984577849999999</v>
      </c>
      <c r="T56" s="162">
        <v>8.5226631739999998</v>
      </c>
      <c r="U56" s="52">
        <v>1816.7197936313335</v>
      </c>
      <c r="V56" s="52">
        <v>4.3614472080000004</v>
      </c>
      <c r="W56" s="52">
        <v>796.09650225366659</v>
      </c>
      <c r="X56" s="121">
        <v>170.31639587666666</v>
      </c>
      <c r="Y56" s="121">
        <v>78.664411354666655</v>
      </c>
      <c r="Z56" s="121">
        <v>25.207856127666663</v>
      </c>
      <c r="AA56" s="121">
        <v>69.408651237333331</v>
      </c>
      <c r="AB56" s="121">
        <v>452.49918765733332</v>
      </c>
      <c r="AC56" s="52">
        <v>557.39547445999995</v>
      </c>
      <c r="AD56" s="52">
        <v>452.17484920266662</v>
      </c>
      <c r="AE56" s="121">
        <v>109.57944735866666</v>
      </c>
      <c r="AF56" s="121">
        <v>207.26135176266666</v>
      </c>
      <c r="AG56" s="121">
        <v>51.849469926333335</v>
      </c>
      <c r="AH56" s="121">
        <v>3.020893572666667</v>
      </c>
      <c r="AI56" s="121">
        <v>1.7328938776666669</v>
      </c>
      <c r="AJ56" s="121">
        <v>4.0552628503333334</v>
      </c>
      <c r="AK56" s="121">
        <v>70.337153034333326</v>
      </c>
      <c r="AL56" s="121">
        <v>4.3383768199999997</v>
      </c>
      <c r="AM56" s="52">
        <v>6.6915205069999999</v>
      </c>
      <c r="AN56" s="53">
        <v>11154.342368793001</v>
      </c>
      <c r="AO56" s="53">
        <v>20.413385623000003</v>
      </c>
      <c r="AP56" s="53">
        <v>4830.3809198460003</v>
      </c>
      <c r="AQ56" s="122">
        <v>1208.1565493889998</v>
      </c>
      <c r="AR56" s="122">
        <v>346.56623473799999</v>
      </c>
      <c r="AS56" s="122">
        <v>104.295051868</v>
      </c>
      <c r="AT56" s="122">
        <v>300.17654365800001</v>
      </c>
      <c r="AU56" s="122">
        <v>2871.1865401929999</v>
      </c>
      <c r="AV56" s="53">
        <v>2604.1638814440003</v>
      </c>
      <c r="AW56" s="53">
        <v>3658.0095684939997</v>
      </c>
      <c r="AX56" s="122">
        <v>1160.4145645429999</v>
      </c>
      <c r="AY56" s="122">
        <v>1317.8868365660001</v>
      </c>
      <c r="AZ56" s="122">
        <v>685.319303117</v>
      </c>
      <c r="BA56" s="122">
        <v>23.511988971999997</v>
      </c>
      <c r="BB56" s="122">
        <v>16.562116551999999</v>
      </c>
      <c r="BC56" s="122">
        <v>16.330708498</v>
      </c>
      <c r="BD56" s="122">
        <v>404.87912547999997</v>
      </c>
      <c r="BE56" s="122">
        <v>33.104924765999996</v>
      </c>
      <c r="BF56" s="53">
        <v>41.374613386</v>
      </c>
    </row>
    <row r="57" spans="1:58" s="29" customFormat="1" x14ac:dyDescent="0.25">
      <c r="A57" s="37" t="s">
        <v>185</v>
      </c>
      <c r="B57" s="59">
        <v>1890.20345561</v>
      </c>
      <c r="C57" s="74">
        <v>1.3666507539999999</v>
      </c>
      <c r="D57" s="74">
        <v>780.01085593699997</v>
      </c>
      <c r="E57" s="60">
        <v>238.15663127600001</v>
      </c>
      <c r="F57" s="61">
        <v>79.839239012999997</v>
      </c>
      <c r="G57" s="61">
        <v>32.799618103</v>
      </c>
      <c r="H57" s="61">
        <v>0.98853580799999996</v>
      </c>
      <c r="I57" s="62">
        <v>428.226831737</v>
      </c>
      <c r="J57" s="74">
        <v>668.61005639999996</v>
      </c>
      <c r="K57" s="74">
        <v>435.92070443399996</v>
      </c>
      <c r="L57" s="60">
        <v>128.75400973999999</v>
      </c>
      <c r="M57" s="61">
        <v>174.059306222</v>
      </c>
      <c r="N57" s="61">
        <v>37.776344793</v>
      </c>
      <c r="O57" s="61">
        <v>0.97617911000000002</v>
      </c>
      <c r="P57" s="61">
        <v>1.171414932</v>
      </c>
      <c r="Q57" s="61">
        <v>20.499761315000001</v>
      </c>
      <c r="R57" s="61">
        <v>71.707509212000005</v>
      </c>
      <c r="S57" s="63">
        <v>0.97617911000000002</v>
      </c>
      <c r="T57" s="162">
        <v>4.2951880850000004</v>
      </c>
      <c r="U57" s="52">
        <v>1717.9891550039999</v>
      </c>
      <c r="V57" s="52">
        <v>2.186322315</v>
      </c>
      <c r="W57" s="52">
        <v>694.32649591733332</v>
      </c>
      <c r="X57" s="121">
        <v>172.35281148466666</v>
      </c>
      <c r="Y57" s="121">
        <v>69.252008305666664</v>
      </c>
      <c r="Z57" s="121">
        <v>24.172997591333331</v>
      </c>
      <c r="AA57" s="121">
        <v>26.537304506333331</v>
      </c>
      <c r="AB57" s="121">
        <v>402.01137402933335</v>
      </c>
      <c r="AC57" s="52">
        <v>593.78576113533336</v>
      </c>
      <c r="AD57" s="52">
        <v>423.94764214599996</v>
      </c>
      <c r="AE57" s="121">
        <v>111.90568662966666</v>
      </c>
      <c r="AF57" s="121">
        <v>185.90979932499999</v>
      </c>
      <c r="AG57" s="121">
        <v>33.671092232666666</v>
      </c>
      <c r="AH57" s="121">
        <v>2.0905098616666664</v>
      </c>
      <c r="AI57" s="121">
        <v>1.0629175603333332</v>
      </c>
      <c r="AJ57" s="121">
        <v>19.716276953666668</v>
      </c>
      <c r="AK57" s="121">
        <v>67.082146574999982</v>
      </c>
      <c r="AL57" s="121">
        <v>2.5092130080000001</v>
      </c>
      <c r="AM57" s="52">
        <v>3.7429334903333333</v>
      </c>
      <c r="AN57" s="53">
        <v>10684.58957244</v>
      </c>
      <c r="AO57" s="53">
        <v>13.224641016</v>
      </c>
      <c r="AP57" s="53">
        <v>4509.1279150400005</v>
      </c>
      <c r="AQ57" s="122">
        <v>1251.785741552</v>
      </c>
      <c r="AR57" s="122">
        <v>317.89211738300003</v>
      </c>
      <c r="AS57" s="122">
        <v>86.627575909000001</v>
      </c>
      <c r="AT57" s="122">
        <v>74.417984750000002</v>
      </c>
      <c r="AU57" s="122">
        <v>2778.4044954460001</v>
      </c>
      <c r="AV57" s="53">
        <v>2798.723323919</v>
      </c>
      <c r="AW57" s="53">
        <v>3331.1071495419997</v>
      </c>
      <c r="AX57" s="122">
        <v>1230.430306209</v>
      </c>
      <c r="AY57" s="122">
        <v>989.16911564599991</v>
      </c>
      <c r="AZ57" s="122">
        <v>515.963202905</v>
      </c>
      <c r="BA57" s="122">
        <v>13.43618393</v>
      </c>
      <c r="BB57" s="122">
        <v>7.0355422079999999</v>
      </c>
      <c r="BC57" s="122">
        <v>107.13785367300001</v>
      </c>
      <c r="BD57" s="122">
        <v>443.39009265499999</v>
      </c>
      <c r="BE57" s="122">
        <v>24.544852316</v>
      </c>
      <c r="BF57" s="53">
        <v>32.406542923000003</v>
      </c>
    </row>
    <row r="58" spans="1:58" s="105" customFormat="1" x14ac:dyDescent="0.25">
      <c r="A58" s="98" t="s">
        <v>186</v>
      </c>
      <c r="B58" s="99">
        <v>2419.2731735050002</v>
      </c>
      <c r="C58" s="100">
        <v>17.152621654000001</v>
      </c>
      <c r="D58" s="100">
        <v>919.57151772899999</v>
      </c>
      <c r="E58" s="101">
        <v>305.61967176799999</v>
      </c>
      <c r="F58" s="102">
        <v>67.731077970000001</v>
      </c>
      <c r="G58" s="102">
        <v>29.487091157999998</v>
      </c>
      <c r="H58" s="102">
        <v>7.8066262699999998</v>
      </c>
      <c r="I58" s="103">
        <v>508.92705056300002</v>
      </c>
      <c r="J58" s="100">
        <v>1036.3988411800001</v>
      </c>
      <c r="K58" s="100">
        <v>436.12843647000005</v>
      </c>
      <c r="L58" s="101">
        <v>126.863991306</v>
      </c>
      <c r="M58" s="102">
        <v>152.24067201099999</v>
      </c>
      <c r="N58" s="102">
        <v>47.037920528999997</v>
      </c>
      <c r="O58" s="102">
        <v>3.8545217200000002</v>
      </c>
      <c r="P58" s="102">
        <v>3.8545217200000002</v>
      </c>
      <c r="Q58" s="102">
        <v>0.96363043000000004</v>
      </c>
      <c r="R58" s="102">
        <v>96.687752689999996</v>
      </c>
      <c r="S58" s="104">
        <v>4.625426064</v>
      </c>
      <c r="T58" s="163">
        <v>10.021756472</v>
      </c>
      <c r="U58" s="100">
        <v>1906.2454354900001</v>
      </c>
      <c r="V58" s="100">
        <v>10.468499681999999</v>
      </c>
      <c r="W58" s="100">
        <v>736.88568661066665</v>
      </c>
      <c r="X58" s="120">
        <v>225.53014282833337</v>
      </c>
      <c r="Y58" s="120">
        <v>64.076366039999996</v>
      </c>
      <c r="Z58" s="120">
        <v>21.783335947333331</v>
      </c>
      <c r="AA58" s="120">
        <v>5.4840650389999999</v>
      </c>
      <c r="AB58" s="120">
        <v>420.01177675600002</v>
      </c>
      <c r="AC58" s="100">
        <v>728.03721882233333</v>
      </c>
      <c r="AD58" s="100">
        <v>425.37524328900014</v>
      </c>
      <c r="AE58" s="120">
        <v>123.841846141</v>
      </c>
      <c r="AF58" s="120">
        <v>173.52856459666668</v>
      </c>
      <c r="AG58" s="120">
        <v>34.313370026666668</v>
      </c>
      <c r="AH58" s="120">
        <v>2.2413312366666669</v>
      </c>
      <c r="AI58" s="120">
        <v>2.626669315</v>
      </c>
      <c r="AJ58" s="120">
        <v>2.775680264</v>
      </c>
      <c r="AK58" s="120">
        <v>82.997860981000002</v>
      </c>
      <c r="AL58" s="120">
        <v>3.049920728</v>
      </c>
      <c r="AM58" s="100">
        <v>5.4787870859999996</v>
      </c>
      <c r="AN58" s="100">
        <v>11677.881478628</v>
      </c>
      <c r="AO58" s="100">
        <v>46.018167191000003</v>
      </c>
      <c r="AP58" s="100">
        <v>5160.4413629390001</v>
      </c>
      <c r="AQ58" s="120">
        <v>1432.627780409</v>
      </c>
      <c r="AR58" s="120">
        <v>254.95239082199998</v>
      </c>
      <c r="AS58" s="120">
        <v>98.27249089</v>
      </c>
      <c r="AT58" s="120">
        <v>19.406259992000003</v>
      </c>
      <c r="AU58" s="120">
        <v>3355.1824408259999</v>
      </c>
      <c r="AV58" s="100">
        <v>3410.4464673729999</v>
      </c>
      <c r="AW58" s="100">
        <v>3019.8115619080004</v>
      </c>
      <c r="AX58" s="120">
        <v>1108.5057185650001</v>
      </c>
      <c r="AY58" s="120">
        <v>652.71500906000006</v>
      </c>
      <c r="AZ58" s="120">
        <v>530.58293825399994</v>
      </c>
      <c r="BA58" s="120">
        <v>38.282830425</v>
      </c>
      <c r="BB58" s="120">
        <v>17.408512409</v>
      </c>
      <c r="BC58" s="120">
        <v>7.6591399419999995</v>
      </c>
      <c r="BD58" s="120">
        <v>645.41831392699999</v>
      </c>
      <c r="BE58" s="120">
        <v>19.239099326000002</v>
      </c>
      <c r="BF58" s="100">
        <v>41.163919217</v>
      </c>
    </row>
    <row r="59" spans="1:58" s="29" customFormat="1" x14ac:dyDescent="0.25">
      <c r="A59" s="37" t="s">
        <v>187</v>
      </c>
      <c r="B59" s="59">
        <v>2269.3566443350001</v>
      </c>
      <c r="C59" s="74">
        <v>36.362634675999999</v>
      </c>
      <c r="D59" s="74">
        <v>810.32426420499996</v>
      </c>
      <c r="E59" s="60">
        <v>211.88259833500001</v>
      </c>
      <c r="F59" s="61">
        <v>86.937090374000007</v>
      </c>
      <c r="G59" s="61">
        <v>33.109135784000003</v>
      </c>
      <c r="H59" s="61">
        <v>15.310583024</v>
      </c>
      <c r="I59" s="62">
        <v>463.084856688</v>
      </c>
      <c r="J59" s="74">
        <v>967.06299637500001</v>
      </c>
      <c r="K59" s="74">
        <v>451.01357417299994</v>
      </c>
      <c r="L59" s="60">
        <v>222.14762506899999</v>
      </c>
      <c r="M59" s="61">
        <v>93.879474311999999</v>
      </c>
      <c r="N59" s="61">
        <v>31.414153705</v>
      </c>
      <c r="O59" s="61">
        <v>4.7845571939999996</v>
      </c>
      <c r="P59" s="61">
        <v>4.0190280429999996</v>
      </c>
      <c r="Q59" s="61">
        <v>4.7845571939999996</v>
      </c>
      <c r="R59" s="61">
        <v>84.625474597999997</v>
      </c>
      <c r="S59" s="63">
        <v>5.3587040579999998</v>
      </c>
      <c r="T59" s="162">
        <v>4.5931749059999998</v>
      </c>
      <c r="U59" s="52">
        <v>2002.0085875449997</v>
      </c>
      <c r="V59" s="52">
        <v>32.439437448</v>
      </c>
      <c r="W59" s="52">
        <v>764.75241780966678</v>
      </c>
      <c r="X59" s="121">
        <v>206.15907113766664</v>
      </c>
      <c r="Y59" s="121">
        <v>81.250272005000014</v>
      </c>
      <c r="Z59" s="121">
        <v>32.97824941133333</v>
      </c>
      <c r="AA59" s="121">
        <v>10.941428721666668</v>
      </c>
      <c r="AB59" s="121">
        <v>433.42339653400001</v>
      </c>
      <c r="AC59" s="52">
        <v>837.53656854100007</v>
      </c>
      <c r="AD59" s="52">
        <v>360.22723383900001</v>
      </c>
      <c r="AE59" s="121">
        <v>143.80407331866667</v>
      </c>
      <c r="AF59" s="121">
        <v>87.733732482666667</v>
      </c>
      <c r="AG59" s="121">
        <v>30.384287889666666</v>
      </c>
      <c r="AH59" s="121">
        <v>5.1898984126666674</v>
      </c>
      <c r="AI59" s="121">
        <v>4.0232455713333328</v>
      </c>
      <c r="AJ59" s="121">
        <v>2.6234094670000001</v>
      </c>
      <c r="AK59" s="121">
        <v>81.574579415000002</v>
      </c>
      <c r="AL59" s="121">
        <v>4.8940072819999996</v>
      </c>
      <c r="AM59" s="52">
        <v>7.0529299073333336</v>
      </c>
      <c r="AN59" s="53">
        <v>11632.729814021</v>
      </c>
      <c r="AO59" s="53">
        <v>98.369565110999986</v>
      </c>
      <c r="AP59" s="53">
        <v>4780.937583891</v>
      </c>
      <c r="AQ59" s="122">
        <v>1215.7273670320001</v>
      </c>
      <c r="AR59" s="122">
        <v>298.24203560400002</v>
      </c>
      <c r="AS59" s="122">
        <v>129.75905210799999</v>
      </c>
      <c r="AT59" s="122">
        <v>37.813972348999997</v>
      </c>
      <c r="AU59" s="122">
        <v>3099.3951567980002</v>
      </c>
      <c r="AV59" s="53">
        <v>3507.0473248260005</v>
      </c>
      <c r="AW59" s="53">
        <v>3194.2527828309999</v>
      </c>
      <c r="AX59" s="122">
        <v>1248.4904261910001</v>
      </c>
      <c r="AY59" s="122">
        <v>788.39106650500003</v>
      </c>
      <c r="AZ59" s="122">
        <v>533.93796865900003</v>
      </c>
      <c r="BA59" s="122">
        <v>105.031187489</v>
      </c>
      <c r="BB59" s="122">
        <v>13.761713089000001</v>
      </c>
      <c r="BC59" s="122">
        <v>14.692972693</v>
      </c>
      <c r="BD59" s="122">
        <v>474.19395633200003</v>
      </c>
      <c r="BE59" s="122">
        <v>15.753491873</v>
      </c>
      <c r="BF59" s="53">
        <v>52.122557362000009</v>
      </c>
    </row>
    <row r="60" spans="1:58" s="29" customFormat="1" x14ac:dyDescent="0.25">
      <c r="A60" s="37" t="s">
        <v>188</v>
      </c>
      <c r="B60" s="59">
        <v>2448.439697194</v>
      </c>
      <c r="C60" s="74">
        <v>23.400793723</v>
      </c>
      <c r="D60" s="74">
        <v>814.3921009180001</v>
      </c>
      <c r="E60" s="60">
        <v>193.12773800900001</v>
      </c>
      <c r="F60" s="61">
        <v>110.884733594</v>
      </c>
      <c r="G60" s="61">
        <v>31.136593300000001</v>
      </c>
      <c r="H60" s="61">
        <v>6.8545059559999997</v>
      </c>
      <c r="I60" s="62">
        <v>472.388530059</v>
      </c>
      <c r="J60" s="74">
        <v>1112.672406854</v>
      </c>
      <c r="K60" s="74">
        <v>493.52631094199995</v>
      </c>
      <c r="L60" s="60">
        <v>177.47352470999999</v>
      </c>
      <c r="M60" s="61">
        <v>93.528210944999998</v>
      </c>
      <c r="N60" s="61">
        <v>39.171075135000002</v>
      </c>
      <c r="O60" s="61">
        <v>0.96697494699999997</v>
      </c>
      <c r="P60" s="61">
        <v>11.410304376999999</v>
      </c>
      <c r="Q60" s="61">
        <v>16.438574103000001</v>
      </c>
      <c r="R60" s="61">
        <v>153.57067177799999</v>
      </c>
      <c r="S60" s="63">
        <v>0.96697494699999997</v>
      </c>
      <c r="T60" s="162">
        <v>4.4480847570000002</v>
      </c>
      <c r="U60" s="52">
        <v>2140.7770566883332</v>
      </c>
      <c r="V60" s="52">
        <v>17.129545615666668</v>
      </c>
      <c r="W60" s="52">
        <v>778.70572691966663</v>
      </c>
      <c r="X60" s="121">
        <v>185.93227940033333</v>
      </c>
      <c r="Y60" s="121">
        <v>90.858109154333349</v>
      </c>
      <c r="Z60" s="121">
        <v>22.553421270000001</v>
      </c>
      <c r="AA60" s="121">
        <v>8.9532153220000001</v>
      </c>
      <c r="AB60" s="121">
        <v>470.40870177300002</v>
      </c>
      <c r="AC60" s="52">
        <v>950.73885049366663</v>
      </c>
      <c r="AD60" s="52">
        <v>390.18390277066658</v>
      </c>
      <c r="AE60" s="121">
        <v>146.85267973033334</v>
      </c>
      <c r="AF60" s="121">
        <v>87.504581899666661</v>
      </c>
      <c r="AG60" s="121">
        <v>31.928976950999999</v>
      </c>
      <c r="AH60" s="121">
        <v>3.1160340143333336</v>
      </c>
      <c r="AI60" s="121">
        <v>6.0798097230000003</v>
      </c>
      <c r="AJ60" s="121">
        <v>10.182428015333334</v>
      </c>
      <c r="AK60" s="121">
        <v>103.00077591266667</v>
      </c>
      <c r="AL60" s="121">
        <v>1.5186165243333332</v>
      </c>
      <c r="AM60" s="52">
        <v>4.0190308886666664</v>
      </c>
      <c r="AN60" s="53">
        <v>12770.383778697998</v>
      </c>
      <c r="AO60" s="53">
        <v>64.359042606999992</v>
      </c>
      <c r="AP60" s="53">
        <v>5132.6951097680003</v>
      </c>
      <c r="AQ60" s="122">
        <v>1175.2561722339999</v>
      </c>
      <c r="AR60" s="122">
        <v>417.71818660399998</v>
      </c>
      <c r="AS60" s="122">
        <v>159.787544454</v>
      </c>
      <c r="AT60" s="122">
        <v>22.084224648999999</v>
      </c>
      <c r="AU60" s="122">
        <v>3357.848981827</v>
      </c>
      <c r="AV60" s="53">
        <v>3947.718662065</v>
      </c>
      <c r="AW60" s="53">
        <v>3586.0859112920002</v>
      </c>
      <c r="AX60" s="122">
        <v>1405.769040311</v>
      </c>
      <c r="AY60" s="122">
        <v>776.79804385699993</v>
      </c>
      <c r="AZ60" s="122">
        <v>527.51929095200001</v>
      </c>
      <c r="BA60" s="122">
        <v>19.809489042999999</v>
      </c>
      <c r="BB60" s="122">
        <v>19.782812937999999</v>
      </c>
      <c r="BC60" s="122">
        <v>72.773399693000002</v>
      </c>
      <c r="BD60" s="122">
        <v>752.14365991600005</v>
      </c>
      <c r="BE60" s="122">
        <v>11.490174582000002</v>
      </c>
      <c r="BF60" s="53">
        <v>39.525052966000004</v>
      </c>
    </row>
    <row r="61" spans="1:58" s="29" customFormat="1" x14ac:dyDescent="0.25">
      <c r="A61" s="37" t="s">
        <v>189</v>
      </c>
      <c r="B61" s="59">
        <v>2169.8931892000001</v>
      </c>
      <c r="C61" s="74">
        <v>67.418941513999997</v>
      </c>
      <c r="D61" s="74">
        <v>771.620952289</v>
      </c>
      <c r="E61" s="60">
        <v>225.58992172999999</v>
      </c>
      <c r="F61" s="61">
        <v>123.36936254000001</v>
      </c>
      <c r="G61" s="61">
        <v>26.731708589</v>
      </c>
      <c r="H61" s="61">
        <v>0</v>
      </c>
      <c r="I61" s="62">
        <v>395.92995943</v>
      </c>
      <c r="J61" s="74">
        <v>968.45229217500003</v>
      </c>
      <c r="K61" s="74">
        <v>354.53873598999996</v>
      </c>
      <c r="L61" s="60">
        <v>109.226874689</v>
      </c>
      <c r="M61" s="61">
        <v>87.796889304999993</v>
      </c>
      <c r="N61" s="61">
        <v>33.684518048000001</v>
      </c>
      <c r="O61" s="61">
        <v>2.9483502119999998</v>
      </c>
      <c r="P61" s="61">
        <v>4.9139170200000004</v>
      </c>
      <c r="Q61" s="61">
        <v>29.483502120000001</v>
      </c>
      <c r="R61" s="61">
        <v>85.501901192000005</v>
      </c>
      <c r="S61" s="63">
        <v>0.98278340399999997</v>
      </c>
      <c r="T61" s="162">
        <v>7.8622672319999998</v>
      </c>
      <c r="U61" s="52">
        <v>2130.3956204656665</v>
      </c>
      <c r="V61" s="52">
        <v>19.570731438999999</v>
      </c>
      <c r="W61" s="52">
        <v>765.24579671466665</v>
      </c>
      <c r="X61" s="121">
        <v>211.19574733700003</v>
      </c>
      <c r="Y61" s="121">
        <v>114.71843470966667</v>
      </c>
      <c r="Z61" s="121">
        <v>28.332123511999999</v>
      </c>
      <c r="AA61" s="121">
        <v>6.2842400896666666</v>
      </c>
      <c r="AB61" s="121">
        <v>404.71525106633334</v>
      </c>
      <c r="AC61" s="52">
        <v>961.64190377666671</v>
      </c>
      <c r="AD61" s="52">
        <v>379.49602159033333</v>
      </c>
      <c r="AE61" s="121">
        <v>123.30207889666667</v>
      </c>
      <c r="AF61" s="121">
        <v>85.410959468666661</v>
      </c>
      <c r="AG61" s="121">
        <v>31.542470973666664</v>
      </c>
      <c r="AH61" s="121">
        <v>3.462624543</v>
      </c>
      <c r="AI61" s="121">
        <v>6.494162899</v>
      </c>
      <c r="AJ61" s="121">
        <v>26.434011216333335</v>
      </c>
      <c r="AK61" s="121">
        <v>101.66877270366666</v>
      </c>
      <c r="AL61" s="121">
        <v>1.1809408893333333</v>
      </c>
      <c r="AM61" s="52">
        <v>4.441166945</v>
      </c>
      <c r="AN61" s="53">
        <v>11686.338496708</v>
      </c>
      <c r="AO61" s="53">
        <v>101.65052028599999</v>
      </c>
      <c r="AP61" s="53">
        <v>5041.2106929370002</v>
      </c>
      <c r="AQ61" s="122">
        <v>1417.1654141270001</v>
      </c>
      <c r="AR61" s="122">
        <v>419.77445468299999</v>
      </c>
      <c r="AS61" s="122">
        <v>164.340663549</v>
      </c>
      <c r="AT61" s="122">
        <v>17.542152289000001</v>
      </c>
      <c r="AU61" s="122">
        <v>3022.388008289</v>
      </c>
      <c r="AV61" s="53">
        <v>3839.3953293919999</v>
      </c>
      <c r="AW61" s="53">
        <v>2663.1861061039999</v>
      </c>
      <c r="AX61" s="122">
        <v>1046.6885392700001</v>
      </c>
      <c r="AY61" s="122">
        <v>447.67545793699998</v>
      </c>
      <c r="AZ61" s="122">
        <v>429.70620906900001</v>
      </c>
      <c r="BA61" s="122">
        <v>22.569044481000002</v>
      </c>
      <c r="BB61" s="122">
        <v>16.253782197</v>
      </c>
      <c r="BC61" s="122">
        <v>121.77978997599999</v>
      </c>
      <c r="BD61" s="122">
        <v>567.17989319000003</v>
      </c>
      <c r="BE61" s="122">
        <v>11.333389984</v>
      </c>
      <c r="BF61" s="53">
        <v>40.895847988999996</v>
      </c>
    </row>
    <row r="62" spans="1:58" s="105" customFormat="1" x14ac:dyDescent="0.25">
      <c r="A62" s="98" t="s">
        <v>190</v>
      </c>
      <c r="B62" s="99">
        <v>1891.8166654689999</v>
      </c>
      <c r="C62" s="100">
        <v>29.299209356999999</v>
      </c>
      <c r="D62" s="100">
        <v>699.69764706399997</v>
      </c>
      <c r="E62" s="101">
        <v>182.801899924</v>
      </c>
      <c r="F62" s="102">
        <v>170.213390514</v>
      </c>
      <c r="G62" s="102">
        <v>21.447787242</v>
      </c>
      <c r="H62" s="102">
        <v>0</v>
      </c>
      <c r="I62" s="103">
        <v>325.234569384</v>
      </c>
      <c r="J62" s="100">
        <v>788.45255798599999</v>
      </c>
      <c r="K62" s="100">
        <v>363.83485554100002</v>
      </c>
      <c r="L62" s="101">
        <v>144.28842199100001</v>
      </c>
      <c r="M62" s="102">
        <v>57.289465790999998</v>
      </c>
      <c r="N62" s="102">
        <v>33.948024619000002</v>
      </c>
      <c r="O62" s="102">
        <v>6.8939316140000004</v>
      </c>
      <c r="P62" s="102">
        <v>15.128349930000001</v>
      </c>
      <c r="Q62" s="102">
        <v>32.937673265000001</v>
      </c>
      <c r="R62" s="102">
        <v>68.370037721000003</v>
      </c>
      <c r="S62" s="104">
        <v>4.9789506100000001</v>
      </c>
      <c r="T62" s="163">
        <v>10.532395521</v>
      </c>
      <c r="U62" s="100">
        <v>1797.3030852663335</v>
      </c>
      <c r="V62" s="100">
        <v>28.627631394333335</v>
      </c>
      <c r="W62" s="100">
        <v>642.15925636166673</v>
      </c>
      <c r="X62" s="120">
        <v>168.206182321</v>
      </c>
      <c r="Y62" s="120">
        <v>162.63087522366666</v>
      </c>
      <c r="Z62" s="120">
        <v>23.200309863333331</v>
      </c>
      <c r="AA62" s="120">
        <v>0</v>
      </c>
      <c r="AB62" s="120">
        <v>288.12188895366666</v>
      </c>
      <c r="AC62" s="100">
        <v>795.87975399900006</v>
      </c>
      <c r="AD62" s="100">
        <v>319.84481430600005</v>
      </c>
      <c r="AE62" s="120">
        <v>101.007190446</v>
      </c>
      <c r="AF62" s="120">
        <v>74.991369978999998</v>
      </c>
      <c r="AG62" s="120">
        <v>29.409536271999997</v>
      </c>
      <c r="AH62" s="120">
        <v>4.2267249419999997</v>
      </c>
      <c r="AI62" s="120">
        <v>7.629467442666666</v>
      </c>
      <c r="AJ62" s="120">
        <v>30.733195078333335</v>
      </c>
      <c r="AK62" s="120">
        <v>68.917744602333343</v>
      </c>
      <c r="AL62" s="120">
        <v>2.9295855436666667</v>
      </c>
      <c r="AM62" s="100">
        <v>10.791629205333331</v>
      </c>
      <c r="AN62" s="100">
        <v>9838.6074837559991</v>
      </c>
      <c r="AO62" s="100">
        <v>168.09055382499997</v>
      </c>
      <c r="AP62" s="100">
        <v>3712.6116817459997</v>
      </c>
      <c r="AQ62" s="120">
        <v>1085.6568724889999</v>
      </c>
      <c r="AR62" s="120">
        <v>368.78761002200002</v>
      </c>
      <c r="AS62" s="120">
        <v>156.01033552999999</v>
      </c>
      <c r="AT62" s="120">
        <v>0</v>
      </c>
      <c r="AU62" s="120">
        <v>2102.156863705</v>
      </c>
      <c r="AV62" s="100">
        <v>3186.4960772029999</v>
      </c>
      <c r="AW62" s="100">
        <v>2695.8439583209997</v>
      </c>
      <c r="AX62" s="120">
        <v>881.65313729100001</v>
      </c>
      <c r="AY62" s="120">
        <v>354.88121968299998</v>
      </c>
      <c r="AZ62" s="120">
        <v>471.29483557899999</v>
      </c>
      <c r="BA62" s="120">
        <v>31.595841360999998</v>
      </c>
      <c r="BB62" s="120">
        <v>67.967658162000006</v>
      </c>
      <c r="BC62" s="120">
        <v>210.38569643</v>
      </c>
      <c r="BD62" s="120">
        <v>661.004180894</v>
      </c>
      <c r="BE62" s="120">
        <v>17.061388921000002</v>
      </c>
      <c r="BF62" s="100">
        <v>75.565212661000004</v>
      </c>
    </row>
    <row r="63" spans="1:58" s="29" customFormat="1" x14ac:dyDescent="0.25">
      <c r="A63" s="37" t="s">
        <v>191</v>
      </c>
      <c r="B63" s="59">
        <v>2136.5308492419999</v>
      </c>
      <c r="C63" s="74">
        <v>24.239124090000001</v>
      </c>
      <c r="D63" s="74">
        <v>697.28048993899995</v>
      </c>
      <c r="E63" s="60">
        <v>194.308693511</v>
      </c>
      <c r="F63" s="61">
        <v>171.10804814400001</v>
      </c>
      <c r="G63" s="61">
        <v>23.854376088999999</v>
      </c>
      <c r="H63" s="61">
        <v>3.506564064</v>
      </c>
      <c r="I63" s="62">
        <v>304.50280813099999</v>
      </c>
      <c r="J63" s="74">
        <v>853.34871581100003</v>
      </c>
      <c r="K63" s="74">
        <v>548.38871335299996</v>
      </c>
      <c r="L63" s="60">
        <v>182.57978528300001</v>
      </c>
      <c r="M63" s="61">
        <v>178.63469826900001</v>
      </c>
      <c r="N63" s="61">
        <v>46.206005357999999</v>
      </c>
      <c r="O63" s="61">
        <v>5.7712200210000004</v>
      </c>
      <c r="P63" s="61">
        <v>11.157692042000001</v>
      </c>
      <c r="Q63" s="61">
        <v>64.637664240999996</v>
      </c>
      <c r="R63" s="61">
        <v>59.209274137999998</v>
      </c>
      <c r="S63" s="63">
        <v>0.19237400099999999</v>
      </c>
      <c r="T63" s="162">
        <v>13.273806048999999</v>
      </c>
      <c r="U63" s="52">
        <v>1988.872810177</v>
      </c>
      <c r="V63" s="52">
        <v>23.175940746666669</v>
      </c>
      <c r="W63" s="52">
        <v>691.03658157900009</v>
      </c>
      <c r="X63" s="121">
        <v>190.72773352199999</v>
      </c>
      <c r="Y63" s="121">
        <v>174.00778543433333</v>
      </c>
      <c r="Z63" s="121">
        <v>22.019685797333334</v>
      </c>
      <c r="AA63" s="121">
        <v>2.0991391996666668</v>
      </c>
      <c r="AB63" s="121">
        <v>302.18223762566669</v>
      </c>
      <c r="AC63" s="52">
        <v>837.77577062866658</v>
      </c>
      <c r="AD63" s="52">
        <v>423.51480691900002</v>
      </c>
      <c r="AE63" s="121">
        <v>154.27057771600002</v>
      </c>
      <c r="AF63" s="121">
        <v>115.63198934</v>
      </c>
      <c r="AG63" s="121">
        <v>36.944937454666665</v>
      </c>
      <c r="AH63" s="121">
        <v>5.8784632056666668</v>
      </c>
      <c r="AI63" s="121">
        <v>9.9670739749999999</v>
      </c>
      <c r="AJ63" s="121">
        <v>48.34463599</v>
      </c>
      <c r="AK63" s="121">
        <v>52.077499093999997</v>
      </c>
      <c r="AL63" s="121">
        <v>0.39963014366666672</v>
      </c>
      <c r="AM63" s="52">
        <v>13.369710303666666</v>
      </c>
      <c r="AN63" s="53">
        <v>11345.84800439</v>
      </c>
      <c r="AO63" s="53">
        <v>194.02250862599999</v>
      </c>
      <c r="AP63" s="53">
        <v>4403.7245797719997</v>
      </c>
      <c r="AQ63" s="122">
        <v>1325.728151347</v>
      </c>
      <c r="AR63" s="122">
        <v>395.74631092499999</v>
      </c>
      <c r="AS63" s="122">
        <v>175.09390448099998</v>
      </c>
      <c r="AT63" s="122">
        <v>4.0166504920000001</v>
      </c>
      <c r="AU63" s="122">
        <v>2503.1395625270002</v>
      </c>
      <c r="AV63" s="53">
        <v>3362.4992450230002</v>
      </c>
      <c r="AW63" s="53">
        <v>3273.669539301</v>
      </c>
      <c r="AX63" s="122">
        <v>1298.6977592999999</v>
      </c>
      <c r="AY63" s="122">
        <v>805.00301506300002</v>
      </c>
      <c r="AZ63" s="122">
        <v>434.65226037299999</v>
      </c>
      <c r="BA63" s="122">
        <v>24.731239855000002</v>
      </c>
      <c r="BB63" s="122">
        <v>97.246040096000002</v>
      </c>
      <c r="BC63" s="122">
        <v>392.323449955</v>
      </c>
      <c r="BD63" s="122">
        <v>215.971215339</v>
      </c>
      <c r="BE63" s="122">
        <v>5.0445593200000003</v>
      </c>
      <c r="BF63" s="53">
        <v>111.932131668</v>
      </c>
    </row>
    <row r="64" spans="1:58" s="29" customFormat="1" x14ac:dyDescent="0.25">
      <c r="A64" s="37" t="s">
        <v>192</v>
      </c>
      <c r="B64" s="59">
        <v>2306.9461070800003</v>
      </c>
      <c r="C64" s="74">
        <v>20.510376037</v>
      </c>
      <c r="D64" s="74">
        <v>758.35973190100003</v>
      </c>
      <c r="E64" s="60">
        <v>213.669457241</v>
      </c>
      <c r="F64" s="61">
        <v>152.205705335</v>
      </c>
      <c r="G64" s="61">
        <v>37.924846256999999</v>
      </c>
      <c r="H64" s="61">
        <v>0.97971703099999996</v>
      </c>
      <c r="I64" s="62">
        <v>353.58000603699998</v>
      </c>
      <c r="J64" s="74">
        <v>954.246796464</v>
      </c>
      <c r="K64" s="74">
        <v>559.3171441610001</v>
      </c>
      <c r="L64" s="60">
        <v>196.185049967</v>
      </c>
      <c r="M64" s="61">
        <v>156.755692052</v>
      </c>
      <c r="N64" s="61">
        <v>35.442798764999999</v>
      </c>
      <c r="O64" s="61">
        <v>9.6747056780000005</v>
      </c>
      <c r="P64" s="61">
        <v>9.2877174510000007</v>
      </c>
      <c r="Q64" s="61">
        <v>87.652833442000002</v>
      </c>
      <c r="R64" s="61">
        <v>64.318346805999994</v>
      </c>
      <c r="S64" s="63">
        <v>0</v>
      </c>
      <c r="T64" s="162">
        <v>14.512058517</v>
      </c>
      <c r="U64" s="52">
        <v>2111.5707473056668</v>
      </c>
      <c r="V64" s="52">
        <v>24.747900063666666</v>
      </c>
      <c r="W64" s="52">
        <v>689.34722292100003</v>
      </c>
      <c r="X64" s="121">
        <v>176.78058323833332</v>
      </c>
      <c r="Y64" s="121">
        <v>172.71096369233337</v>
      </c>
      <c r="Z64" s="121">
        <v>30.23940282866667</v>
      </c>
      <c r="AA64" s="121">
        <v>2.0184661493333333</v>
      </c>
      <c r="AB64" s="121">
        <v>307.59780701233336</v>
      </c>
      <c r="AC64" s="52">
        <v>865.64455110166671</v>
      </c>
      <c r="AD64" s="52">
        <v>517.76915614033339</v>
      </c>
      <c r="AE64" s="121">
        <v>175.71355683733336</v>
      </c>
      <c r="AF64" s="121">
        <v>145.11831464733334</v>
      </c>
      <c r="AG64" s="121">
        <v>35.479413410666666</v>
      </c>
      <c r="AH64" s="121">
        <v>7.3369418856666657</v>
      </c>
      <c r="AI64" s="121">
        <v>15.749953231666666</v>
      </c>
      <c r="AJ64" s="121">
        <v>75.293801101333329</v>
      </c>
      <c r="AK64" s="121">
        <v>61.817143448000003</v>
      </c>
      <c r="AL64" s="121">
        <v>1.2600315783333333</v>
      </c>
      <c r="AM64" s="52">
        <v>14.061917078999999</v>
      </c>
      <c r="AN64" s="53">
        <v>12748.801050760001</v>
      </c>
      <c r="AO64" s="53">
        <v>229.95965408500001</v>
      </c>
      <c r="AP64" s="53">
        <v>4674.2062085180005</v>
      </c>
      <c r="AQ64" s="122">
        <v>1396.7625463920001</v>
      </c>
      <c r="AR64" s="122">
        <v>432.69772783899998</v>
      </c>
      <c r="AS64" s="122">
        <v>226.97092645200001</v>
      </c>
      <c r="AT64" s="122">
        <v>4.0882841250000004</v>
      </c>
      <c r="AU64" s="122">
        <v>2613.68672371</v>
      </c>
      <c r="AV64" s="53">
        <v>3932.8253048070001</v>
      </c>
      <c r="AW64" s="53">
        <v>3769.7050600139996</v>
      </c>
      <c r="AX64" s="122">
        <v>1534.2697324769999</v>
      </c>
      <c r="AY64" s="122">
        <v>752.13007827599995</v>
      </c>
      <c r="AZ64" s="122">
        <v>440.05686719200003</v>
      </c>
      <c r="BA64" s="122">
        <v>40.592086383000002</v>
      </c>
      <c r="BB64" s="122">
        <v>83.163953386000003</v>
      </c>
      <c r="BC64" s="122">
        <v>476.59619596800002</v>
      </c>
      <c r="BD64" s="122">
        <v>432.75618666399998</v>
      </c>
      <c r="BE64" s="122">
        <v>10.139959667999999</v>
      </c>
      <c r="BF64" s="53">
        <v>142.10482333599998</v>
      </c>
    </row>
    <row r="65" spans="1:58" s="29" customFormat="1" x14ac:dyDescent="0.25">
      <c r="A65" s="37" t="s">
        <v>193</v>
      </c>
      <c r="B65" s="59">
        <v>2464.3331246069997</v>
      </c>
      <c r="C65" s="74">
        <v>31.985416896</v>
      </c>
      <c r="D65" s="74">
        <v>877.67286211299995</v>
      </c>
      <c r="E65" s="60">
        <v>182.92747241699999</v>
      </c>
      <c r="F65" s="61">
        <v>173.032809219</v>
      </c>
      <c r="G65" s="61">
        <v>18.415846091999999</v>
      </c>
      <c r="H65" s="61">
        <v>0</v>
      </c>
      <c r="I65" s="62">
        <v>503.29673438499998</v>
      </c>
      <c r="J65" s="74">
        <v>894.24216779799997</v>
      </c>
      <c r="K65" s="74">
        <v>655.19870048999996</v>
      </c>
      <c r="L65" s="60">
        <v>318.71194926999999</v>
      </c>
      <c r="M65" s="61">
        <v>151.16016645900001</v>
      </c>
      <c r="N65" s="61">
        <v>30.024267492</v>
      </c>
      <c r="O65" s="61">
        <v>7.560189448</v>
      </c>
      <c r="P65" s="61">
        <v>12.212613724000001</v>
      </c>
      <c r="Q65" s="61">
        <v>53.890581193999999</v>
      </c>
      <c r="R65" s="61">
        <v>77.761912672999998</v>
      </c>
      <c r="S65" s="63">
        <v>3.8770202299999998</v>
      </c>
      <c r="T65" s="162">
        <v>5.2339773100000002</v>
      </c>
      <c r="U65" s="52">
        <v>2304.2519608410003</v>
      </c>
      <c r="V65" s="52">
        <v>25.023089915666663</v>
      </c>
      <c r="W65" s="52">
        <v>752.61169398099992</v>
      </c>
      <c r="X65" s="121">
        <v>166.12598603699999</v>
      </c>
      <c r="Y65" s="121">
        <v>147.41333730599999</v>
      </c>
      <c r="Z65" s="121">
        <v>26.649188735333329</v>
      </c>
      <c r="AA65" s="121">
        <v>0.43990668766666663</v>
      </c>
      <c r="AB65" s="121">
        <v>411.98327521500005</v>
      </c>
      <c r="AC65" s="52">
        <v>855.72736645299995</v>
      </c>
      <c r="AD65" s="52">
        <v>665.01249507099999</v>
      </c>
      <c r="AE65" s="121">
        <v>245.90092086166669</v>
      </c>
      <c r="AF65" s="121">
        <v>177.48857874600003</v>
      </c>
      <c r="AG65" s="121">
        <v>29.699809641666665</v>
      </c>
      <c r="AH65" s="121">
        <v>11.592928503333333</v>
      </c>
      <c r="AI65" s="121">
        <v>38.817491663999995</v>
      </c>
      <c r="AJ65" s="121">
        <v>89.374402067999995</v>
      </c>
      <c r="AK65" s="121">
        <v>67.655666377000003</v>
      </c>
      <c r="AL65" s="121">
        <v>4.4826972093333337</v>
      </c>
      <c r="AM65" s="52">
        <v>5.8773154203333329</v>
      </c>
      <c r="AN65" s="53">
        <v>14849.40372165</v>
      </c>
      <c r="AO65" s="53">
        <v>259.04660111200002</v>
      </c>
      <c r="AP65" s="53">
        <v>5549.2446397759995</v>
      </c>
      <c r="AQ65" s="122">
        <v>1240.100543644</v>
      </c>
      <c r="AR65" s="122">
        <v>823.18474464500002</v>
      </c>
      <c r="AS65" s="122">
        <v>170.70397703499998</v>
      </c>
      <c r="AT65" s="122">
        <v>3.0151843679999999</v>
      </c>
      <c r="AU65" s="122">
        <v>3312.240190084</v>
      </c>
      <c r="AV65" s="53">
        <v>3937.5261036380002</v>
      </c>
      <c r="AW65" s="53">
        <v>5059.5251780430008</v>
      </c>
      <c r="AX65" s="122">
        <v>2375.7990028989998</v>
      </c>
      <c r="AY65" s="122">
        <v>941.14161600700004</v>
      </c>
      <c r="AZ65" s="122">
        <v>501.73768236800004</v>
      </c>
      <c r="BA65" s="122">
        <v>86.738817764000004</v>
      </c>
      <c r="BB65" s="122">
        <v>171.43054744700001</v>
      </c>
      <c r="BC65" s="122">
        <v>358.27098028700004</v>
      </c>
      <c r="BD65" s="122">
        <v>601.89439457699996</v>
      </c>
      <c r="BE65" s="122">
        <v>22.512136693999999</v>
      </c>
      <c r="BF65" s="53">
        <v>44.061199080999998</v>
      </c>
    </row>
    <row r="66" spans="1:58" s="105" customFormat="1" x14ac:dyDescent="0.25">
      <c r="A66" s="98" t="s">
        <v>194</v>
      </c>
      <c r="B66" s="99">
        <v>2423.4669806800002</v>
      </c>
      <c r="C66" s="100">
        <v>26.381710630000001</v>
      </c>
      <c r="D66" s="100">
        <v>833.86831336800003</v>
      </c>
      <c r="E66" s="101">
        <v>181.28007764099999</v>
      </c>
      <c r="F66" s="102">
        <v>160.14427262700002</v>
      </c>
      <c r="G66" s="102">
        <v>22.722933243</v>
      </c>
      <c r="H66" s="102">
        <v>0.97502395399999997</v>
      </c>
      <c r="I66" s="103">
        <v>468.74600590300003</v>
      </c>
      <c r="J66" s="100">
        <v>791.07748449099995</v>
      </c>
      <c r="K66" s="100">
        <v>760.00773664600001</v>
      </c>
      <c r="L66" s="101">
        <v>324.17992637499998</v>
      </c>
      <c r="M66" s="102">
        <v>188.45563660400001</v>
      </c>
      <c r="N66" s="102">
        <v>34.532184069000003</v>
      </c>
      <c r="O66" s="102">
        <v>15.40537847</v>
      </c>
      <c r="P66" s="102">
        <v>22.337798782</v>
      </c>
      <c r="Q66" s="102">
        <v>41.209387407999998</v>
      </c>
      <c r="R66" s="102">
        <v>131.57661816699999</v>
      </c>
      <c r="S66" s="104">
        <v>2.3108067710000002</v>
      </c>
      <c r="T66" s="163">
        <v>12.131735545</v>
      </c>
      <c r="U66" s="100">
        <v>2302.0364741316666</v>
      </c>
      <c r="V66" s="100">
        <v>21.699026652666664</v>
      </c>
      <c r="W66" s="100">
        <v>791.37813482166666</v>
      </c>
      <c r="X66" s="120">
        <v>182.38416000066664</v>
      </c>
      <c r="Y66" s="120">
        <v>174.57032759133335</v>
      </c>
      <c r="Z66" s="120">
        <v>20.417616124333335</v>
      </c>
      <c r="AA66" s="120">
        <v>0.670516212</v>
      </c>
      <c r="AB66" s="120">
        <v>413.33551489333331</v>
      </c>
      <c r="AC66" s="100">
        <v>771.25062114433331</v>
      </c>
      <c r="AD66" s="100">
        <v>709.10447721966659</v>
      </c>
      <c r="AE66" s="120">
        <v>285.79872289966664</v>
      </c>
      <c r="AF66" s="120">
        <v>178.94795457366669</v>
      </c>
      <c r="AG66" s="120">
        <v>36.257318698333329</v>
      </c>
      <c r="AH66" s="120">
        <v>19.814065256666666</v>
      </c>
      <c r="AI66" s="120">
        <v>31.423646008333332</v>
      </c>
      <c r="AJ66" s="120">
        <v>53.054868682666665</v>
      </c>
      <c r="AK66" s="120">
        <v>100.45822931733333</v>
      </c>
      <c r="AL66" s="120">
        <v>3.3496717829999998</v>
      </c>
      <c r="AM66" s="100">
        <v>8.6042142933333334</v>
      </c>
      <c r="AN66" s="100">
        <v>16642.119010873001</v>
      </c>
      <c r="AO66" s="100">
        <v>218.40881141200001</v>
      </c>
      <c r="AP66" s="100">
        <v>6302.773230408</v>
      </c>
      <c r="AQ66" s="120">
        <v>1464.038922251</v>
      </c>
      <c r="AR66" s="120">
        <v>1478.8616201119999</v>
      </c>
      <c r="AS66" s="120">
        <v>76.555531521000006</v>
      </c>
      <c r="AT66" s="120">
        <v>2.881748033</v>
      </c>
      <c r="AU66" s="120">
        <v>3280.4354084910001</v>
      </c>
      <c r="AV66" s="100">
        <v>3785.1902041389999</v>
      </c>
      <c r="AW66" s="100">
        <v>6217.4183180830005</v>
      </c>
      <c r="AX66" s="120">
        <v>2551.9762181149999</v>
      </c>
      <c r="AY66" s="120">
        <v>1113.601351995</v>
      </c>
      <c r="AZ66" s="120">
        <v>527.43285272000003</v>
      </c>
      <c r="BA66" s="120">
        <v>164.694297116</v>
      </c>
      <c r="BB66" s="120">
        <v>252.860392112</v>
      </c>
      <c r="BC66" s="120">
        <v>327.24841536000002</v>
      </c>
      <c r="BD66" s="120">
        <v>1257.2726736449999</v>
      </c>
      <c r="BE66" s="120">
        <v>22.332117019999998</v>
      </c>
      <c r="BF66" s="100">
        <v>118.32844683099999</v>
      </c>
    </row>
    <row r="67" spans="1:58" s="29" customFormat="1" x14ac:dyDescent="0.25">
      <c r="A67" s="37" t="s">
        <v>195</v>
      </c>
      <c r="B67" s="59">
        <v>2455.0285033410005</v>
      </c>
      <c r="C67" s="74">
        <v>19.965230312999999</v>
      </c>
      <c r="D67" s="74">
        <v>863.01783930400006</v>
      </c>
      <c r="E67" s="60">
        <v>177.67538171199999</v>
      </c>
      <c r="F67" s="61">
        <v>166.34558034299999</v>
      </c>
      <c r="G67" s="61">
        <v>33.533833438000002</v>
      </c>
      <c r="H67" s="61">
        <v>3.9258164560000002</v>
      </c>
      <c r="I67" s="62">
        <v>481.53722735500003</v>
      </c>
      <c r="J67" s="74">
        <v>742.20263341400005</v>
      </c>
      <c r="K67" s="74">
        <v>820.73245249700017</v>
      </c>
      <c r="L67" s="60">
        <v>326.870066968</v>
      </c>
      <c r="M67" s="61">
        <v>290.82821532700001</v>
      </c>
      <c r="N67" s="61">
        <v>36.639400831000003</v>
      </c>
      <c r="O67" s="61">
        <v>13.568603124999999</v>
      </c>
      <c r="P67" s="61">
        <v>8.3349990629999997</v>
      </c>
      <c r="Q67" s="61">
        <v>46.327087812999999</v>
      </c>
      <c r="R67" s="61">
        <v>95.256521556999999</v>
      </c>
      <c r="S67" s="63">
        <v>2.9075578129999999</v>
      </c>
      <c r="T67" s="162">
        <v>9.1103478130000006</v>
      </c>
      <c r="U67" s="52">
        <v>2324.1512164633336</v>
      </c>
      <c r="V67" s="52">
        <v>21.321931449000001</v>
      </c>
      <c r="W67" s="52">
        <v>805.89216027100008</v>
      </c>
      <c r="X67" s="121">
        <v>179.64985552233335</v>
      </c>
      <c r="Y67" s="121">
        <v>163.418517084</v>
      </c>
      <c r="Z67" s="121">
        <v>26.284452588666667</v>
      </c>
      <c r="AA67" s="121">
        <v>2.5186040363333331</v>
      </c>
      <c r="AB67" s="121">
        <v>434.0207310396666</v>
      </c>
      <c r="AC67" s="52">
        <v>730.4835282946666</v>
      </c>
      <c r="AD67" s="52">
        <v>752.00128330233349</v>
      </c>
      <c r="AE67" s="121">
        <v>346.518606025</v>
      </c>
      <c r="AF67" s="121">
        <v>202.69506699933333</v>
      </c>
      <c r="AG67" s="121">
        <v>37.282534389000006</v>
      </c>
      <c r="AH67" s="121">
        <v>12.806968501</v>
      </c>
      <c r="AI67" s="121">
        <v>13.08671389</v>
      </c>
      <c r="AJ67" s="121">
        <v>43.423214494333337</v>
      </c>
      <c r="AK67" s="121">
        <v>92.820074609333332</v>
      </c>
      <c r="AL67" s="121">
        <v>3.3681043943333333</v>
      </c>
      <c r="AM67" s="52">
        <v>14.452313146333333</v>
      </c>
      <c r="AN67" s="53">
        <v>17431.548154436001</v>
      </c>
      <c r="AO67" s="53">
        <v>184.837585475</v>
      </c>
      <c r="AP67" s="53">
        <v>7082.094715823001</v>
      </c>
      <c r="AQ67" s="122">
        <v>1610.4005933110002</v>
      </c>
      <c r="AR67" s="122">
        <v>1646.851051181</v>
      </c>
      <c r="AS67" s="122">
        <v>108.13301987200001</v>
      </c>
      <c r="AT67" s="122">
        <v>11.252459852000001</v>
      </c>
      <c r="AU67" s="122">
        <v>3705.4575916069998</v>
      </c>
      <c r="AV67" s="53">
        <v>3857.7042080729998</v>
      </c>
      <c r="AW67" s="53">
        <v>6097.5632662869994</v>
      </c>
      <c r="AX67" s="122">
        <v>2668.0764541899998</v>
      </c>
      <c r="AY67" s="122">
        <v>1636.9260962339999</v>
      </c>
      <c r="AZ67" s="122">
        <v>603.42008300399993</v>
      </c>
      <c r="BA67" s="122">
        <v>53.73372904</v>
      </c>
      <c r="BB67" s="122">
        <v>73.683531457000001</v>
      </c>
      <c r="BC67" s="122">
        <v>304.48369040299997</v>
      </c>
      <c r="BD67" s="122">
        <v>745.044417372</v>
      </c>
      <c r="BE67" s="122">
        <v>12.195264587</v>
      </c>
      <c r="BF67" s="53">
        <v>209.34837877799998</v>
      </c>
    </row>
    <row r="68" spans="1:58" x14ac:dyDescent="0.25">
      <c r="A68" s="37" t="s">
        <v>196</v>
      </c>
      <c r="B68" s="59">
        <v>2200.8864476799999</v>
      </c>
      <c r="C68" s="74">
        <v>40.954195722000001</v>
      </c>
      <c r="D68" s="74">
        <v>750.17555920300003</v>
      </c>
      <c r="E68" s="60">
        <v>227.71919849</v>
      </c>
      <c r="F68" s="61">
        <v>109.10571285100001</v>
      </c>
      <c r="G68" s="61">
        <v>22.709198575999999</v>
      </c>
      <c r="H68" s="61">
        <v>0</v>
      </c>
      <c r="I68" s="62">
        <v>390.64144928600001</v>
      </c>
      <c r="J68" s="74">
        <v>631.21262434200003</v>
      </c>
      <c r="K68" s="74">
        <v>771.55662269699997</v>
      </c>
      <c r="L68" s="60">
        <v>305.85695603900001</v>
      </c>
      <c r="M68" s="61">
        <v>273.02089762200001</v>
      </c>
      <c r="N68" s="61">
        <v>33.325935846999997</v>
      </c>
      <c r="O68" s="61">
        <v>17.274518574999998</v>
      </c>
      <c r="P68" s="61">
        <v>10.675264287999999</v>
      </c>
      <c r="Q68" s="61">
        <v>57.258235724999999</v>
      </c>
      <c r="R68" s="61">
        <v>69.098326029000006</v>
      </c>
      <c r="S68" s="63">
        <v>5.0464885720000003</v>
      </c>
      <c r="T68" s="162">
        <v>6.9874457159999999</v>
      </c>
      <c r="U68" s="52">
        <v>2188.7591012940002</v>
      </c>
      <c r="V68" s="52">
        <v>24.021307980333333</v>
      </c>
      <c r="W68" s="52">
        <v>729.32246416199996</v>
      </c>
      <c r="X68" s="121">
        <v>189.53212646333336</v>
      </c>
      <c r="Y68" s="121">
        <v>120.74153153233333</v>
      </c>
      <c r="Z68" s="121">
        <v>27.881190796333332</v>
      </c>
      <c r="AA68" s="121">
        <v>0.76259962033333328</v>
      </c>
      <c r="AB68" s="121">
        <v>390.40501574966669</v>
      </c>
      <c r="AC68" s="52">
        <v>644.43161439066671</v>
      </c>
      <c r="AD68" s="52">
        <v>784.7551757949999</v>
      </c>
      <c r="AE68" s="121">
        <v>288.79394067766663</v>
      </c>
      <c r="AF68" s="121">
        <v>287.92043988533334</v>
      </c>
      <c r="AG68" s="121">
        <v>31.624059116666668</v>
      </c>
      <c r="AH68" s="121">
        <v>17.105644534333333</v>
      </c>
      <c r="AI68" s="121">
        <v>7.3825777209999996</v>
      </c>
      <c r="AJ68" s="121">
        <v>56.925106624333331</v>
      </c>
      <c r="AK68" s="121">
        <v>91.503798095666681</v>
      </c>
      <c r="AL68" s="121">
        <v>3.49960914</v>
      </c>
      <c r="AM68" s="52">
        <v>6.2285389659999995</v>
      </c>
      <c r="AN68" s="53">
        <v>15669.857060781</v>
      </c>
      <c r="AO68" s="53">
        <v>274.10763339200003</v>
      </c>
      <c r="AP68" s="53">
        <v>5903.7208258179999</v>
      </c>
      <c r="AQ68" s="122">
        <v>1857.9587560109999</v>
      </c>
      <c r="AR68" s="122">
        <v>550.00446285299995</v>
      </c>
      <c r="AS68" s="122">
        <v>105.349709662</v>
      </c>
      <c r="AT68" s="122">
        <v>1.074689199</v>
      </c>
      <c r="AU68" s="122">
        <v>3389.3332080929999</v>
      </c>
      <c r="AV68" s="53">
        <v>3383.2402494759999</v>
      </c>
      <c r="AW68" s="53">
        <v>6064.5927008010012</v>
      </c>
      <c r="AX68" s="122">
        <v>2402.5641239430001</v>
      </c>
      <c r="AY68" s="122">
        <v>1767.4310025670002</v>
      </c>
      <c r="AZ68" s="122">
        <v>498.63157049</v>
      </c>
      <c r="BA68" s="122">
        <v>80.098504504999994</v>
      </c>
      <c r="BB68" s="122">
        <v>128.27112134199999</v>
      </c>
      <c r="BC68" s="122">
        <v>399.262886557</v>
      </c>
      <c r="BD68" s="122">
        <v>780.07823456899996</v>
      </c>
      <c r="BE68" s="122">
        <v>8.2552568280000003</v>
      </c>
      <c r="BF68" s="53">
        <v>44.195651294000001</v>
      </c>
    </row>
    <row r="69" spans="1:58" x14ac:dyDescent="0.25">
      <c r="A69" s="37" t="s">
        <v>197</v>
      </c>
      <c r="B69" s="59">
        <v>1919.3120812879997</v>
      </c>
      <c r="C69" s="74">
        <v>43.077476707999999</v>
      </c>
      <c r="D69" s="74">
        <v>583.22917706599992</v>
      </c>
      <c r="E69" s="60">
        <v>174.112322159</v>
      </c>
      <c r="F69" s="61">
        <v>91.902059526000002</v>
      </c>
      <c r="G69" s="61">
        <v>26.777890926000001</v>
      </c>
      <c r="H69" s="61">
        <v>2.9474838669999999</v>
      </c>
      <c r="I69" s="62">
        <v>287.48942058799997</v>
      </c>
      <c r="J69" s="74">
        <v>513.04579865999995</v>
      </c>
      <c r="K69" s="74">
        <v>774.332390906</v>
      </c>
      <c r="L69" s="60">
        <v>255.56087722300001</v>
      </c>
      <c r="M69" s="61">
        <v>285.14573637000001</v>
      </c>
      <c r="N69" s="61">
        <v>40.001627708000001</v>
      </c>
      <c r="O69" s="61">
        <v>23.867250607999999</v>
      </c>
      <c r="P69" s="61">
        <v>17.657884595999999</v>
      </c>
      <c r="Q69" s="61">
        <v>66.362599251999995</v>
      </c>
      <c r="R69" s="61">
        <v>84.184073646000002</v>
      </c>
      <c r="S69" s="63">
        <v>1.5523415030000001</v>
      </c>
      <c r="T69" s="162">
        <v>5.6272379480000003</v>
      </c>
      <c r="U69" s="52">
        <v>1951.9424423343335</v>
      </c>
      <c r="V69" s="52">
        <v>47.026600440333333</v>
      </c>
      <c r="W69" s="52">
        <v>616.51818257499997</v>
      </c>
      <c r="X69" s="121">
        <v>168.73509243800001</v>
      </c>
      <c r="Y69" s="121">
        <v>100.28785338433333</v>
      </c>
      <c r="Z69" s="121">
        <v>21.735167866666661</v>
      </c>
      <c r="AA69" s="121">
        <v>1.4209241620000002</v>
      </c>
      <c r="AB69" s="121">
        <v>324.33914472399999</v>
      </c>
      <c r="AC69" s="52">
        <v>533.74863202166659</v>
      </c>
      <c r="AD69" s="52">
        <v>747.58644130199991</v>
      </c>
      <c r="AE69" s="121">
        <v>250.63939128433336</v>
      </c>
      <c r="AF69" s="121">
        <v>280.92573530533332</v>
      </c>
      <c r="AG69" s="121">
        <v>31.910270350333331</v>
      </c>
      <c r="AH69" s="121">
        <v>24.603129479333333</v>
      </c>
      <c r="AI69" s="121">
        <v>9.5520869106666666</v>
      </c>
      <c r="AJ69" s="121">
        <v>72.816160535333339</v>
      </c>
      <c r="AK69" s="121">
        <v>74.198225631333329</v>
      </c>
      <c r="AL69" s="121">
        <v>2.9414418053333335</v>
      </c>
      <c r="AM69" s="52">
        <v>7.0625859953333334</v>
      </c>
      <c r="AN69" s="53">
        <v>13994.835314005999</v>
      </c>
      <c r="AO69" s="53">
        <v>359.95820200700001</v>
      </c>
      <c r="AP69" s="53">
        <v>4769.4518891260004</v>
      </c>
      <c r="AQ69" s="122">
        <v>1437.1664016520001</v>
      </c>
      <c r="AR69" s="122">
        <v>561.01629209800001</v>
      </c>
      <c r="AS69" s="122">
        <v>76.944663898999991</v>
      </c>
      <c r="AT69" s="122">
        <v>16.629436189</v>
      </c>
      <c r="AU69" s="122">
        <v>2677.6950952880002</v>
      </c>
      <c r="AV69" s="53">
        <v>2872.9384846190001</v>
      </c>
      <c r="AW69" s="53">
        <v>5909.1315679899999</v>
      </c>
      <c r="AX69" s="122">
        <v>2354.2827998470002</v>
      </c>
      <c r="AY69" s="122">
        <v>1498.4785042430001</v>
      </c>
      <c r="AZ69" s="122">
        <v>694.13225679200002</v>
      </c>
      <c r="BA69" s="122">
        <v>116.68401032799999</v>
      </c>
      <c r="BB69" s="122">
        <v>91.169483834999994</v>
      </c>
      <c r="BC69" s="122">
        <v>389.84171912400006</v>
      </c>
      <c r="BD69" s="122">
        <v>750.22793133900007</v>
      </c>
      <c r="BE69" s="122">
        <v>14.314862481999999</v>
      </c>
      <c r="BF69" s="53">
        <v>83.355170264000009</v>
      </c>
    </row>
    <row r="70" spans="1:58" s="106" customFormat="1" x14ac:dyDescent="0.25">
      <c r="A70" s="98" t="s">
        <v>198</v>
      </c>
      <c r="B70" s="99">
        <v>2295.005386588</v>
      </c>
      <c r="C70" s="100">
        <v>25.118141974</v>
      </c>
      <c r="D70" s="100">
        <v>719.92924193299996</v>
      </c>
      <c r="E70" s="101">
        <v>202.91522638500001</v>
      </c>
      <c r="F70" s="102">
        <v>112.43193198099999</v>
      </c>
      <c r="G70" s="102">
        <v>17.464958091</v>
      </c>
      <c r="H70" s="102">
        <v>44.115724043</v>
      </c>
      <c r="I70" s="103">
        <v>343.00140143300001</v>
      </c>
      <c r="J70" s="100">
        <v>670.50291138399996</v>
      </c>
      <c r="K70" s="100">
        <v>872.97932031900007</v>
      </c>
      <c r="L70" s="101">
        <v>248.86058654600001</v>
      </c>
      <c r="M70" s="102">
        <v>384.132404845</v>
      </c>
      <c r="N70" s="102">
        <v>24.981467934000001</v>
      </c>
      <c r="O70" s="102">
        <v>17.857429060000001</v>
      </c>
      <c r="P70" s="102">
        <v>35.322387151000001</v>
      </c>
      <c r="Q70" s="102">
        <v>66.523829133999996</v>
      </c>
      <c r="R70" s="102">
        <v>94.320038228000001</v>
      </c>
      <c r="S70" s="104">
        <v>0.98117742100000005</v>
      </c>
      <c r="T70" s="163">
        <v>6.4757709779999999</v>
      </c>
      <c r="U70" s="100">
        <v>2140.5772845943334</v>
      </c>
      <c r="V70" s="100">
        <v>30.259454883999997</v>
      </c>
      <c r="W70" s="100">
        <v>662.19284437999988</v>
      </c>
      <c r="X70" s="120">
        <v>172.01432593000001</v>
      </c>
      <c r="Y70" s="120">
        <v>109.45932373399999</v>
      </c>
      <c r="Z70" s="120">
        <v>19.947979165</v>
      </c>
      <c r="AA70" s="120">
        <v>31.580500850333333</v>
      </c>
      <c r="AB70" s="120">
        <v>329.19071470066666</v>
      </c>
      <c r="AC70" s="100">
        <v>605.98257539666668</v>
      </c>
      <c r="AD70" s="100">
        <v>835.78272865966665</v>
      </c>
      <c r="AE70" s="120">
        <v>258.87382777900001</v>
      </c>
      <c r="AF70" s="120">
        <v>347.43443902966669</v>
      </c>
      <c r="AG70" s="120">
        <v>24.639714943000001</v>
      </c>
      <c r="AH70" s="120">
        <v>20.667845865666667</v>
      </c>
      <c r="AI70" s="120">
        <v>29.672784670999999</v>
      </c>
      <c r="AJ70" s="120">
        <v>64.744425863000004</v>
      </c>
      <c r="AK70" s="120">
        <v>88.975808823999998</v>
      </c>
      <c r="AL70" s="120">
        <v>0.77388168433333338</v>
      </c>
      <c r="AM70" s="100">
        <v>6.3596812739999997</v>
      </c>
      <c r="AN70" s="100">
        <v>16149.40581339</v>
      </c>
      <c r="AO70" s="100">
        <v>248.72456105600003</v>
      </c>
      <c r="AP70" s="100">
        <v>5469.8817289210001</v>
      </c>
      <c r="AQ70" s="120">
        <v>1619.2602325880002</v>
      </c>
      <c r="AR70" s="120">
        <v>641.93265167499999</v>
      </c>
      <c r="AS70" s="120">
        <v>60.570282294000002</v>
      </c>
      <c r="AT70" s="120">
        <v>86.50079796</v>
      </c>
      <c r="AU70" s="120">
        <v>3061.6177644039999</v>
      </c>
      <c r="AV70" s="100">
        <v>3431.0661259819999</v>
      </c>
      <c r="AW70" s="100">
        <v>6907.2741094909989</v>
      </c>
      <c r="AX70" s="120">
        <v>2437.2373608739999</v>
      </c>
      <c r="AY70" s="120">
        <v>1969.587463047</v>
      </c>
      <c r="AZ70" s="120">
        <v>511.26890819199997</v>
      </c>
      <c r="BA70" s="120">
        <v>96.678025681000008</v>
      </c>
      <c r="BB70" s="120">
        <v>188.36985959500001</v>
      </c>
      <c r="BC70" s="120">
        <v>440.47403651000002</v>
      </c>
      <c r="BD70" s="120">
        <v>1244.9331152679999</v>
      </c>
      <c r="BE70" s="120">
        <v>18.725340324000001</v>
      </c>
      <c r="BF70" s="100">
        <v>92.459287939999996</v>
      </c>
    </row>
    <row r="71" spans="1:58" x14ac:dyDescent="0.25">
      <c r="A71" s="37" t="s">
        <v>199</v>
      </c>
      <c r="B71" s="59">
        <v>2215.843140385</v>
      </c>
      <c r="C71" s="74">
        <v>11.410139332</v>
      </c>
      <c r="D71" s="74">
        <v>686.17984507599999</v>
      </c>
      <c r="E71" s="60">
        <v>167.84930371999999</v>
      </c>
      <c r="F71" s="61">
        <v>105.473566272</v>
      </c>
      <c r="G71" s="61">
        <v>11.213412792</v>
      </c>
      <c r="H71" s="61">
        <v>20.519325209000002</v>
      </c>
      <c r="I71" s="62">
        <v>381.12423708300003</v>
      </c>
      <c r="J71" s="74">
        <v>706.84459738199996</v>
      </c>
      <c r="K71" s="74">
        <v>806.49039508999988</v>
      </c>
      <c r="L71" s="60">
        <v>244.37365204299999</v>
      </c>
      <c r="M71" s="61">
        <v>359.89564380500002</v>
      </c>
      <c r="N71" s="61">
        <v>34.832584468999997</v>
      </c>
      <c r="O71" s="61">
        <v>12.787225113</v>
      </c>
      <c r="P71" s="61">
        <v>9.8363270099999998</v>
      </c>
      <c r="Q71" s="61">
        <v>53.116165854999998</v>
      </c>
      <c r="R71" s="61">
        <v>88.501172151999995</v>
      </c>
      <c r="S71" s="63">
        <v>3.1476246429999999</v>
      </c>
      <c r="T71" s="162">
        <v>4.9181635049999999</v>
      </c>
      <c r="U71" s="52">
        <v>2033.6283774030001</v>
      </c>
      <c r="V71" s="52">
        <v>6.5538751409999998</v>
      </c>
      <c r="W71" s="52">
        <v>636.26391936700009</v>
      </c>
      <c r="X71" s="121">
        <v>162.69070338399999</v>
      </c>
      <c r="Y71" s="121">
        <v>100.174638319</v>
      </c>
      <c r="Z71" s="121">
        <v>13.449588847333333</v>
      </c>
      <c r="AA71" s="121">
        <v>17.940630584333334</v>
      </c>
      <c r="AB71" s="121">
        <v>342.00835823233336</v>
      </c>
      <c r="AC71" s="52">
        <v>634.36567306100005</v>
      </c>
      <c r="AD71" s="52">
        <v>753.35423385033346</v>
      </c>
      <c r="AE71" s="121">
        <v>245.99920829833334</v>
      </c>
      <c r="AF71" s="121">
        <v>315.33741769</v>
      </c>
      <c r="AG71" s="121">
        <v>33.210232206000001</v>
      </c>
      <c r="AH71" s="121">
        <v>17.711803977333332</v>
      </c>
      <c r="AI71" s="121">
        <v>14.354753091666666</v>
      </c>
      <c r="AJ71" s="121">
        <v>41.303327036333336</v>
      </c>
      <c r="AK71" s="121">
        <v>83.66539187266666</v>
      </c>
      <c r="AL71" s="121">
        <v>1.772099678</v>
      </c>
      <c r="AM71" s="52">
        <v>3.090675983666666</v>
      </c>
      <c r="AN71" s="53">
        <v>14718.423585544999</v>
      </c>
      <c r="AO71" s="53">
        <v>53.625310298000002</v>
      </c>
      <c r="AP71" s="53">
        <v>5349.934398071</v>
      </c>
      <c r="AQ71" s="122">
        <v>1427.7849213300001</v>
      </c>
      <c r="AR71" s="122">
        <v>538.33576083999992</v>
      </c>
      <c r="AS71" s="122">
        <v>44.569794786000003</v>
      </c>
      <c r="AT71" s="122">
        <v>83.166273937</v>
      </c>
      <c r="AU71" s="122">
        <v>3256.077647178</v>
      </c>
      <c r="AV71" s="53">
        <v>2974.7439974970002</v>
      </c>
      <c r="AW71" s="53">
        <v>6282.9548706999994</v>
      </c>
      <c r="AX71" s="122">
        <v>2131.071229742</v>
      </c>
      <c r="AY71" s="122">
        <v>2137.070408046</v>
      </c>
      <c r="AZ71" s="122">
        <v>636.56370117999995</v>
      </c>
      <c r="BA71" s="122">
        <v>61.627245776999999</v>
      </c>
      <c r="BB71" s="122">
        <v>150.33303783000002</v>
      </c>
      <c r="BC71" s="122">
        <v>390.429168791</v>
      </c>
      <c r="BD71" s="122">
        <v>757.94067508800003</v>
      </c>
      <c r="BE71" s="122">
        <v>17.919404245999999</v>
      </c>
      <c r="BF71" s="53">
        <v>57.165008979</v>
      </c>
    </row>
    <row r="72" spans="1:58" x14ac:dyDescent="0.25">
      <c r="A72" s="37" t="s">
        <v>200</v>
      </c>
      <c r="B72" s="59">
        <v>2360.0311882239998</v>
      </c>
      <c r="C72" s="74">
        <v>16.741350299</v>
      </c>
      <c r="D72" s="74">
        <v>774.35926973799997</v>
      </c>
      <c r="E72" s="60">
        <v>155.80185446300001</v>
      </c>
      <c r="F72" s="61">
        <v>115.99043881999999</v>
      </c>
      <c r="G72" s="61">
        <v>12.315476082</v>
      </c>
      <c r="H72" s="61">
        <v>22.604354837999999</v>
      </c>
      <c r="I72" s="62">
        <v>467.64714553499999</v>
      </c>
      <c r="J72" s="74">
        <v>665.76809479899998</v>
      </c>
      <c r="K72" s="74">
        <v>895.08044220900001</v>
      </c>
      <c r="L72" s="60">
        <v>276.32454923699999</v>
      </c>
      <c r="M72" s="61">
        <v>393.32174618599998</v>
      </c>
      <c r="N72" s="61">
        <v>36.764317788</v>
      </c>
      <c r="O72" s="61">
        <v>14.432198533999999</v>
      </c>
      <c r="P72" s="61">
        <v>7.1198846099999997</v>
      </c>
      <c r="Q72" s="61">
        <v>54.457495801</v>
      </c>
      <c r="R72" s="61">
        <v>107.272229267</v>
      </c>
      <c r="S72" s="63">
        <v>5.3880207860000002</v>
      </c>
      <c r="T72" s="162">
        <v>8.0820311789999995</v>
      </c>
      <c r="U72" s="52">
        <v>2267.9541268573334</v>
      </c>
      <c r="V72" s="52">
        <v>14.131069581</v>
      </c>
      <c r="W72" s="52">
        <v>704.71097056199994</v>
      </c>
      <c r="X72" s="121">
        <v>147.65146254533335</v>
      </c>
      <c r="Y72" s="121">
        <v>109.96417044966667</v>
      </c>
      <c r="Z72" s="121">
        <v>11.026373943333333</v>
      </c>
      <c r="AA72" s="121">
        <v>23.007310225000001</v>
      </c>
      <c r="AB72" s="121">
        <v>413.06165339866658</v>
      </c>
      <c r="AC72" s="52">
        <v>653.06610717966669</v>
      </c>
      <c r="AD72" s="52">
        <v>891.50977408833353</v>
      </c>
      <c r="AE72" s="121">
        <v>297.32349687533332</v>
      </c>
      <c r="AF72" s="121">
        <v>374.1203659046667</v>
      </c>
      <c r="AG72" s="121">
        <v>33.659430764333337</v>
      </c>
      <c r="AH72" s="121">
        <v>13.577529183333334</v>
      </c>
      <c r="AI72" s="121">
        <v>13.115918380333333</v>
      </c>
      <c r="AJ72" s="121">
        <v>63.867886997333336</v>
      </c>
      <c r="AK72" s="121">
        <v>91.622754911333345</v>
      </c>
      <c r="AL72" s="121">
        <v>4.2223910716666664</v>
      </c>
      <c r="AM72" s="52">
        <v>4.5362054463333337</v>
      </c>
      <c r="AN72" s="53">
        <v>16502.222823751999</v>
      </c>
      <c r="AO72" s="53">
        <v>212.10265681200002</v>
      </c>
      <c r="AP72" s="53">
        <v>6009.4741193419995</v>
      </c>
      <c r="AQ72" s="122">
        <v>1302.3924573710001</v>
      </c>
      <c r="AR72" s="122">
        <v>780.13837851300002</v>
      </c>
      <c r="AS72" s="122">
        <v>45.926526359</v>
      </c>
      <c r="AT72" s="122">
        <v>76.524287612999998</v>
      </c>
      <c r="AU72" s="122">
        <v>3804.4924694860001</v>
      </c>
      <c r="AV72" s="53">
        <v>3298.7780875640001</v>
      </c>
      <c r="AW72" s="53">
        <v>6888.6593126960006</v>
      </c>
      <c r="AX72" s="122">
        <v>2808.3871439280001</v>
      </c>
      <c r="AY72" s="122">
        <v>2027.3811043179999</v>
      </c>
      <c r="AZ72" s="122">
        <v>582.34603349000008</v>
      </c>
      <c r="BA72" s="122">
        <v>54.8545108</v>
      </c>
      <c r="BB72" s="122">
        <v>174.06264346700002</v>
      </c>
      <c r="BC72" s="122">
        <v>504.00945338900004</v>
      </c>
      <c r="BD72" s="122">
        <v>671.83779570000002</v>
      </c>
      <c r="BE72" s="122">
        <v>65.780627603999989</v>
      </c>
      <c r="BF72" s="53">
        <v>93.208647337999992</v>
      </c>
    </row>
    <row r="73" spans="1:58" x14ac:dyDescent="0.25">
      <c r="A73" s="37" t="s">
        <v>201</v>
      </c>
      <c r="B73" s="59">
        <v>2605.8640995129999</v>
      </c>
      <c r="C73" s="74">
        <v>14.409098933999999</v>
      </c>
      <c r="D73" s="74">
        <v>780.97036847200002</v>
      </c>
      <c r="E73" s="60">
        <v>154.10453578900001</v>
      </c>
      <c r="F73" s="61">
        <v>114.450552184</v>
      </c>
      <c r="G73" s="61">
        <v>12.487885743</v>
      </c>
      <c r="H73" s="61">
        <v>28.015665778999999</v>
      </c>
      <c r="I73" s="62">
        <v>471.911728977</v>
      </c>
      <c r="J73" s="74">
        <v>812.53627687300002</v>
      </c>
      <c r="K73" s="74">
        <v>984.69198421499993</v>
      </c>
      <c r="L73" s="60">
        <v>345.95035155699998</v>
      </c>
      <c r="M73" s="61">
        <v>427.90212853700001</v>
      </c>
      <c r="N73" s="61">
        <v>40.271406159999998</v>
      </c>
      <c r="O73" s="61">
        <v>15.369705529999999</v>
      </c>
      <c r="P73" s="61">
        <v>9.990308594</v>
      </c>
      <c r="Q73" s="61">
        <v>36.503050633000001</v>
      </c>
      <c r="R73" s="61">
        <v>102.172908354</v>
      </c>
      <c r="S73" s="63">
        <v>6.5321248499999998</v>
      </c>
      <c r="T73" s="162">
        <v>13.256371018999999</v>
      </c>
      <c r="U73" s="52">
        <v>2444.3413448823335</v>
      </c>
      <c r="V73" s="52">
        <v>16.305166104666668</v>
      </c>
      <c r="W73" s="52">
        <v>724.95020609699998</v>
      </c>
      <c r="X73" s="121">
        <v>142.29829507533333</v>
      </c>
      <c r="Y73" s="121">
        <v>112.16546049933334</v>
      </c>
      <c r="Z73" s="121">
        <v>11.56054685</v>
      </c>
      <c r="AA73" s="121">
        <v>19.612689813666666</v>
      </c>
      <c r="AB73" s="121">
        <v>439.31321385866664</v>
      </c>
      <c r="AC73" s="52">
        <v>714.80930267299993</v>
      </c>
      <c r="AD73" s="52">
        <v>978.12670328600007</v>
      </c>
      <c r="AE73" s="121">
        <v>315.29720772499996</v>
      </c>
      <c r="AF73" s="121">
        <v>441.93298837433332</v>
      </c>
      <c r="AG73" s="121">
        <v>34.762734076666668</v>
      </c>
      <c r="AH73" s="121">
        <v>14.132125591666666</v>
      </c>
      <c r="AI73" s="121">
        <v>9.1931999143333325</v>
      </c>
      <c r="AJ73" s="121">
        <v>61.34600167100001</v>
      </c>
      <c r="AK73" s="121">
        <v>94.560650946666669</v>
      </c>
      <c r="AL73" s="121">
        <v>6.901794986333333</v>
      </c>
      <c r="AM73" s="52">
        <v>10.149966721666667</v>
      </c>
      <c r="AN73" s="53">
        <v>16284.961819707001</v>
      </c>
      <c r="AO73" s="53">
        <v>190.625924513</v>
      </c>
      <c r="AP73" s="53">
        <v>5529.6808573970002</v>
      </c>
      <c r="AQ73" s="122">
        <v>1233.518690827</v>
      </c>
      <c r="AR73" s="122">
        <v>834.23907089299996</v>
      </c>
      <c r="AS73" s="122">
        <v>37.730861154000003</v>
      </c>
      <c r="AT73" s="122">
        <v>65.538733022999992</v>
      </c>
      <c r="AU73" s="122">
        <v>3358.6535014999999</v>
      </c>
      <c r="AV73" s="53">
        <v>3515.9960757010003</v>
      </c>
      <c r="AW73" s="53">
        <v>6947.318281197</v>
      </c>
      <c r="AX73" s="122">
        <v>2840.4915952689998</v>
      </c>
      <c r="AY73" s="122">
        <v>2202.2370081029999</v>
      </c>
      <c r="AZ73" s="122">
        <v>562.148850294</v>
      </c>
      <c r="BA73" s="122">
        <v>53.747756215999999</v>
      </c>
      <c r="BB73" s="122">
        <v>164.611173111</v>
      </c>
      <c r="BC73" s="122">
        <v>235.867381905</v>
      </c>
      <c r="BD73" s="122">
        <v>840.42154226399998</v>
      </c>
      <c r="BE73" s="122">
        <v>47.792974035</v>
      </c>
      <c r="BF73" s="53">
        <v>101.34068089900001</v>
      </c>
    </row>
    <row r="74" spans="1:58" s="106" customFormat="1" x14ac:dyDescent="0.25">
      <c r="A74" s="98" t="s">
        <v>202</v>
      </c>
      <c r="B74" s="99">
        <v>2847.6080294240001</v>
      </c>
      <c r="C74" s="100">
        <v>12.558953765</v>
      </c>
      <c r="D74" s="100">
        <v>968.032543906</v>
      </c>
      <c r="E74" s="101">
        <v>138.94136909599999</v>
      </c>
      <c r="F74" s="102">
        <v>261.10009830400003</v>
      </c>
      <c r="G74" s="102">
        <v>14.128822985999999</v>
      </c>
      <c r="H74" s="102">
        <v>20.865350404000001</v>
      </c>
      <c r="I74" s="103">
        <v>532.996903116</v>
      </c>
      <c r="J74" s="100">
        <v>831.93078453099997</v>
      </c>
      <c r="K74" s="100">
        <v>1022.1343261520002</v>
      </c>
      <c r="L74" s="101">
        <v>322.57433389099998</v>
      </c>
      <c r="M74" s="102">
        <v>457.53800805100002</v>
      </c>
      <c r="N74" s="102">
        <v>43.322812341000002</v>
      </c>
      <c r="O74" s="102">
        <v>10.792850892000001</v>
      </c>
      <c r="P74" s="102">
        <v>16.287393164000001</v>
      </c>
      <c r="Q74" s="102">
        <v>34.144655548999999</v>
      </c>
      <c r="R74" s="102">
        <v>129.62492616099999</v>
      </c>
      <c r="S74" s="104">
        <v>7.8493461030000002</v>
      </c>
      <c r="T74" s="163">
        <v>12.95142107</v>
      </c>
      <c r="U74" s="100">
        <v>2698.1939451223334</v>
      </c>
      <c r="V74" s="100">
        <v>14.412733856333332</v>
      </c>
      <c r="W74" s="100">
        <v>825.81038152500003</v>
      </c>
      <c r="X74" s="120">
        <v>134.79419554566667</v>
      </c>
      <c r="Y74" s="120">
        <v>198.31272465666666</v>
      </c>
      <c r="Z74" s="120">
        <v>14.262634977666666</v>
      </c>
      <c r="AA74" s="120">
        <v>21.013505494333334</v>
      </c>
      <c r="AB74" s="120">
        <v>457.4273208506666</v>
      </c>
      <c r="AC74" s="100">
        <v>813.54192652300014</v>
      </c>
      <c r="AD74" s="100">
        <v>1033.2131924633334</v>
      </c>
      <c r="AE74" s="120">
        <v>324.35619709033335</v>
      </c>
      <c r="AF74" s="120">
        <v>483.35234110866668</v>
      </c>
      <c r="AG74" s="120">
        <v>41.283598985333334</v>
      </c>
      <c r="AH74" s="120">
        <v>12.506413006999999</v>
      </c>
      <c r="AI74" s="120">
        <v>11.904079412666666</v>
      </c>
      <c r="AJ74" s="120">
        <v>32.828411998666667</v>
      </c>
      <c r="AK74" s="120">
        <v>121.60068589466665</v>
      </c>
      <c r="AL74" s="120">
        <v>5.3814649660000002</v>
      </c>
      <c r="AM74" s="100">
        <v>11.215710754666667</v>
      </c>
      <c r="AN74" s="100">
        <v>16217.281871653999</v>
      </c>
      <c r="AO74" s="100">
        <v>179.291238529</v>
      </c>
      <c r="AP74" s="100">
        <v>5543.0952803420005</v>
      </c>
      <c r="AQ74" s="120">
        <v>1094.7891078759999</v>
      </c>
      <c r="AR74" s="120">
        <v>1483.9731104560001</v>
      </c>
      <c r="AS74" s="120">
        <v>28.495200015999998</v>
      </c>
      <c r="AT74" s="120">
        <v>31.86863073</v>
      </c>
      <c r="AU74" s="120">
        <v>2903.969231264</v>
      </c>
      <c r="AV74" s="100">
        <v>3357.432328549</v>
      </c>
      <c r="AW74" s="100">
        <v>7041.308063987999</v>
      </c>
      <c r="AX74" s="120">
        <v>3142.1002464550002</v>
      </c>
      <c r="AY74" s="120">
        <v>2115.0533764219999</v>
      </c>
      <c r="AZ74" s="120">
        <v>582.11949438300007</v>
      </c>
      <c r="BA74" s="120">
        <v>45.005693620000002</v>
      </c>
      <c r="BB74" s="120">
        <v>117.35026400000001</v>
      </c>
      <c r="BC74" s="120">
        <v>199.180258321</v>
      </c>
      <c r="BD74" s="120">
        <v>789.07786492299988</v>
      </c>
      <c r="BE74" s="120">
        <v>51.420865864000007</v>
      </c>
      <c r="BF74" s="100">
        <v>96.154960246000002</v>
      </c>
    </row>
    <row r="75" spans="1:58" x14ac:dyDescent="0.25">
      <c r="A75" s="37" t="s">
        <v>203</v>
      </c>
      <c r="B75" s="59">
        <v>2826.196810677</v>
      </c>
      <c r="C75" s="74">
        <v>26.048478900999999</v>
      </c>
      <c r="D75" s="74">
        <v>799.83785248200002</v>
      </c>
      <c r="E75" s="60">
        <v>167.61631856899999</v>
      </c>
      <c r="F75" s="61">
        <v>131.671864986</v>
      </c>
      <c r="G75" s="61">
        <v>12.730459613000001</v>
      </c>
      <c r="H75" s="61">
        <v>38.079816882000003</v>
      </c>
      <c r="I75" s="62">
        <v>449.73939243199999</v>
      </c>
      <c r="J75" s="74">
        <v>897.05080408799995</v>
      </c>
      <c r="K75" s="74">
        <v>1077.7987559790001</v>
      </c>
      <c r="L75" s="60">
        <v>394.90127980800003</v>
      </c>
      <c r="M75" s="61">
        <v>491.14839334999999</v>
      </c>
      <c r="N75" s="61">
        <v>23.077288134</v>
      </c>
      <c r="O75" s="61">
        <v>9.5968080160000007</v>
      </c>
      <c r="P75" s="61">
        <v>14.493138636999999</v>
      </c>
      <c r="Q75" s="61">
        <v>17.822643458999998</v>
      </c>
      <c r="R75" s="61">
        <v>123.821406203</v>
      </c>
      <c r="S75" s="63">
        <v>2.937798372</v>
      </c>
      <c r="T75" s="162">
        <v>25.460919227000002</v>
      </c>
      <c r="U75" s="52">
        <v>2722.2663894430002</v>
      </c>
      <c r="V75" s="52">
        <v>23.18960280366667</v>
      </c>
      <c r="W75" s="52">
        <v>784.19821450866675</v>
      </c>
      <c r="X75" s="121">
        <v>156.33819800133335</v>
      </c>
      <c r="Y75" s="121">
        <v>148.322960833</v>
      </c>
      <c r="Z75" s="121">
        <v>9.5516624930000003</v>
      </c>
      <c r="AA75" s="121">
        <v>43.151296140666659</v>
      </c>
      <c r="AB75" s="121">
        <v>426.83409704066662</v>
      </c>
      <c r="AC75" s="52">
        <v>860.75609909066668</v>
      </c>
      <c r="AD75" s="52">
        <v>1034.3412772526665</v>
      </c>
      <c r="AE75" s="121">
        <v>396.87708766133329</v>
      </c>
      <c r="AF75" s="121">
        <v>438.2990247263333</v>
      </c>
      <c r="AG75" s="121">
        <v>31.218898515333336</v>
      </c>
      <c r="AH75" s="121">
        <v>10.589693634666666</v>
      </c>
      <c r="AI75" s="121">
        <v>15.802487723666665</v>
      </c>
      <c r="AJ75" s="121">
        <v>21.652666099000001</v>
      </c>
      <c r="AK75" s="121">
        <v>116.45400430400001</v>
      </c>
      <c r="AL75" s="121">
        <v>3.4474145883333338</v>
      </c>
      <c r="AM75" s="52">
        <v>19.781195787333331</v>
      </c>
      <c r="AN75" s="53">
        <v>17483.671848170998</v>
      </c>
      <c r="AO75" s="53">
        <v>186.661363846</v>
      </c>
      <c r="AP75" s="53">
        <v>5877.174236756</v>
      </c>
      <c r="AQ75" s="122">
        <v>1244.5105847459999</v>
      </c>
      <c r="AR75" s="122">
        <v>1073.8661805300001</v>
      </c>
      <c r="AS75" s="122">
        <v>21.283764615000003</v>
      </c>
      <c r="AT75" s="122">
        <v>112.74742944500001</v>
      </c>
      <c r="AU75" s="122">
        <v>3424.7662774199998</v>
      </c>
      <c r="AV75" s="53">
        <v>3829.8608130709999</v>
      </c>
      <c r="AW75" s="53">
        <v>7468.5674536199995</v>
      </c>
      <c r="AX75" s="122">
        <v>3757.2852123299999</v>
      </c>
      <c r="AY75" s="122">
        <v>2179.086577389</v>
      </c>
      <c r="AZ75" s="122">
        <v>419.23092178499996</v>
      </c>
      <c r="BA75" s="122">
        <v>39.557220739000002</v>
      </c>
      <c r="BB75" s="122">
        <v>108.318114741</v>
      </c>
      <c r="BC75" s="122">
        <v>119.610631509</v>
      </c>
      <c r="BD75" s="122">
        <v>798.83642854599998</v>
      </c>
      <c r="BE75" s="122">
        <v>46.642346580999998</v>
      </c>
      <c r="BF75" s="53">
        <v>121.407980878</v>
      </c>
    </row>
    <row r="76" spans="1:58" x14ac:dyDescent="0.25">
      <c r="A76" s="37" t="s">
        <v>204</v>
      </c>
      <c r="B76" s="59">
        <v>3441.865646315</v>
      </c>
      <c r="C76" s="74">
        <v>84.085892931000004</v>
      </c>
      <c r="D76" s="74">
        <v>953.19587335699998</v>
      </c>
      <c r="E76" s="60">
        <v>156.810672686</v>
      </c>
      <c r="F76" s="61">
        <v>137.62722714500001</v>
      </c>
      <c r="G76" s="61">
        <v>23.667196407999999</v>
      </c>
      <c r="H76" s="61">
        <v>47.507323866</v>
      </c>
      <c r="I76" s="62">
        <v>587.58345325200003</v>
      </c>
      <c r="J76" s="74">
        <v>983.72546973700003</v>
      </c>
      <c r="K76" s="74">
        <v>1403.9257819650002</v>
      </c>
      <c r="L76" s="60">
        <v>490.88997689500002</v>
      </c>
      <c r="M76" s="61">
        <v>652.23190383300005</v>
      </c>
      <c r="N76" s="61">
        <v>26.922846016000001</v>
      </c>
      <c r="O76" s="61">
        <v>5.7724869290000003</v>
      </c>
      <c r="P76" s="61">
        <v>17.317460787000002</v>
      </c>
      <c r="Q76" s="61">
        <v>42.716403274000001</v>
      </c>
      <c r="R76" s="61">
        <v>160.95530368499999</v>
      </c>
      <c r="S76" s="63">
        <v>7.1194005459999996</v>
      </c>
      <c r="T76" s="162">
        <v>16.932628325</v>
      </c>
      <c r="U76" s="52">
        <v>3212.8020457013331</v>
      </c>
      <c r="V76" s="52">
        <v>54.96313185333333</v>
      </c>
      <c r="W76" s="52">
        <v>914.65332116699994</v>
      </c>
      <c r="X76" s="121">
        <v>157.77980202666666</v>
      </c>
      <c r="Y76" s="121">
        <v>134.41274933933332</v>
      </c>
      <c r="Z76" s="121">
        <v>18.409584788333333</v>
      </c>
      <c r="AA76" s="121">
        <v>44.40937287933334</v>
      </c>
      <c r="AB76" s="121">
        <v>559.64181213333336</v>
      </c>
      <c r="AC76" s="52">
        <v>928.39021181999999</v>
      </c>
      <c r="AD76" s="52">
        <v>1294.339297661</v>
      </c>
      <c r="AE76" s="121">
        <v>448.48820986300001</v>
      </c>
      <c r="AF76" s="121">
        <v>620.92556098600005</v>
      </c>
      <c r="AG76" s="121">
        <v>22.675583072666665</v>
      </c>
      <c r="AH76" s="121">
        <v>7.5785833853333342</v>
      </c>
      <c r="AI76" s="121">
        <v>15.345651631333332</v>
      </c>
      <c r="AJ76" s="121">
        <v>31.806442324666666</v>
      </c>
      <c r="AK76" s="121">
        <v>142.50249900166668</v>
      </c>
      <c r="AL76" s="121">
        <v>5.016767396333333</v>
      </c>
      <c r="AM76" s="52">
        <v>20.456083199999998</v>
      </c>
      <c r="AN76" s="53">
        <v>22670.071015407</v>
      </c>
      <c r="AO76" s="53">
        <v>351.36623188599998</v>
      </c>
      <c r="AP76" s="53">
        <v>7196.5893555869989</v>
      </c>
      <c r="AQ76" s="122">
        <v>1341.513255678</v>
      </c>
      <c r="AR76" s="122">
        <v>1436.804703648</v>
      </c>
      <c r="AS76" s="122">
        <v>82.852594581999995</v>
      </c>
      <c r="AT76" s="122">
        <v>133.39649291399999</v>
      </c>
      <c r="AU76" s="122">
        <v>4202.0223087650002</v>
      </c>
      <c r="AV76" s="53">
        <v>4438.5403109279996</v>
      </c>
      <c r="AW76" s="53">
        <v>10561.828592554</v>
      </c>
      <c r="AX76" s="122">
        <v>4215.3930609480003</v>
      </c>
      <c r="AY76" s="122">
        <v>4791.7382516850003</v>
      </c>
      <c r="AZ76" s="122">
        <v>243.02487961000003</v>
      </c>
      <c r="BA76" s="122">
        <v>27.96218245</v>
      </c>
      <c r="BB76" s="122">
        <v>45.919180769999997</v>
      </c>
      <c r="BC76" s="122">
        <v>160.69814117199999</v>
      </c>
      <c r="BD76" s="122">
        <v>1040.1723115299999</v>
      </c>
      <c r="BE76" s="122">
        <v>36.920584388999998</v>
      </c>
      <c r="BF76" s="53">
        <v>121.746524452</v>
      </c>
    </row>
    <row r="77" spans="1:58" x14ac:dyDescent="0.25">
      <c r="A77" s="37" t="s">
        <v>205</v>
      </c>
      <c r="B77" s="59">
        <v>3496.9212169070006</v>
      </c>
      <c r="C77" s="74">
        <v>78.290172784000006</v>
      </c>
      <c r="D77" s="74">
        <v>1006.2596147680001</v>
      </c>
      <c r="E77" s="60">
        <v>191.64162797200001</v>
      </c>
      <c r="F77" s="61">
        <v>122.202151515</v>
      </c>
      <c r="G77" s="61">
        <v>27.507358005</v>
      </c>
      <c r="H77" s="61">
        <v>52.363081700999999</v>
      </c>
      <c r="I77" s="62">
        <v>612.54539557500004</v>
      </c>
      <c r="J77" s="74">
        <v>993.321250179</v>
      </c>
      <c r="K77" s="74">
        <v>1405.9697571880001</v>
      </c>
      <c r="L77" s="60">
        <v>495.502875711</v>
      </c>
      <c r="M77" s="61">
        <v>690.80463429600002</v>
      </c>
      <c r="N77" s="61">
        <v>15.935697660000001</v>
      </c>
      <c r="O77" s="61">
        <v>8.6561616099999998</v>
      </c>
      <c r="P77" s="61">
        <v>7.3096475820000002</v>
      </c>
      <c r="Q77" s="61">
        <v>31.931618384</v>
      </c>
      <c r="R77" s="61">
        <v>152.17429815400001</v>
      </c>
      <c r="S77" s="63">
        <v>3.6548237910000001</v>
      </c>
      <c r="T77" s="162">
        <v>13.080421987999999</v>
      </c>
      <c r="U77" s="52">
        <v>3430.1987293236671</v>
      </c>
      <c r="V77" s="52">
        <v>69.264601945333339</v>
      </c>
      <c r="W77" s="52">
        <v>936.24282390900009</v>
      </c>
      <c r="X77" s="121">
        <v>166.57144779566667</v>
      </c>
      <c r="Y77" s="121">
        <v>139.795660755</v>
      </c>
      <c r="Z77" s="121">
        <v>25.348695915666667</v>
      </c>
      <c r="AA77" s="121">
        <v>46.818474409666671</v>
      </c>
      <c r="AB77" s="121">
        <v>557.70854503300006</v>
      </c>
      <c r="AC77" s="52">
        <v>926.02817159566666</v>
      </c>
      <c r="AD77" s="52">
        <v>1483.8116276206665</v>
      </c>
      <c r="AE77" s="121">
        <v>518.42189922733326</v>
      </c>
      <c r="AF77" s="121">
        <v>727.45700941333337</v>
      </c>
      <c r="AG77" s="121">
        <v>24.811617291000001</v>
      </c>
      <c r="AH77" s="121">
        <v>10.039996313666668</v>
      </c>
      <c r="AI77" s="121">
        <v>10.746474951333333</v>
      </c>
      <c r="AJ77" s="121">
        <v>44.39522053066667</v>
      </c>
      <c r="AK77" s="121">
        <v>142.70869126000002</v>
      </c>
      <c r="AL77" s="121">
        <v>5.2307186333333329</v>
      </c>
      <c r="AM77" s="52">
        <v>14.851504253</v>
      </c>
      <c r="AN77" s="53">
        <v>23863.759082700002</v>
      </c>
      <c r="AO77" s="53">
        <v>377.771364323</v>
      </c>
      <c r="AP77" s="53">
        <v>7777.9362109430003</v>
      </c>
      <c r="AQ77" s="122">
        <v>1472.549177204</v>
      </c>
      <c r="AR77" s="122">
        <v>1513.5361855619999</v>
      </c>
      <c r="AS77" s="122">
        <v>100.07349593699999</v>
      </c>
      <c r="AT77" s="122">
        <v>183.111052406</v>
      </c>
      <c r="AU77" s="122">
        <v>4508.6662998339998</v>
      </c>
      <c r="AV77" s="53">
        <v>4339.21803482</v>
      </c>
      <c r="AW77" s="53">
        <v>11286.410176704003</v>
      </c>
      <c r="AX77" s="122">
        <v>4733.9309261150001</v>
      </c>
      <c r="AY77" s="122">
        <v>5008.549292484</v>
      </c>
      <c r="AZ77" s="122">
        <v>243.70958299</v>
      </c>
      <c r="BA77" s="122">
        <v>40.376077827000003</v>
      </c>
      <c r="BB77" s="122">
        <v>20.575310884</v>
      </c>
      <c r="BC77" s="122">
        <v>143.91165009899998</v>
      </c>
      <c r="BD77" s="122">
        <v>1064.0145115770001</v>
      </c>
      <c r="BE77" s="122">
        <v>31.342824728</v>
      </c>
      <c r="BF77" s="53">
        <v>82.423295909999993</v>
      </c>
    </row>
    <row r="78" spans="1:58" s="106" customFormat="1" x14ac:dyDescent="0.25">
      <c r="A78" s="98" t="s">
        <v>206</v>
      </c>
      <c r="B78" s="99">
        <v>4377.4826345439997</v>
      </c>
      <c r="C78" s="100">
        <v>149.78532462300001</v>
      </c>
      <c r="D78" s="100">
        <v>1805.1769880490001</v>
      </c>
      <c r="E78" s="101">
        <v>205.38897270800001</v>
      </c>
      <c r="F78" s="102">
        <v>111.91083997300001</v>
      </c>
      <c r="G78" s="102">
        <v>29.357438204000001</v>
      </c>
      <c r="H78" s="102">
        <v>847.26457281900002</v>
      </c>
      <c r="I78" s="103">
        <v>611.25516434500003</v>
      </c>
      <c r="J78" s="100">
        <v>1018.232583696</v>
      </c>
      <c r="K78" s="100">
        <v>1394.7954970699998</v>
      </c>
      <c r="L78" s="101">
        <v>512.44431289600004</v>
      </c>
      <c r="M78" s="102">
        <v>635.51360611099994</v>
      </c>
      <c r="N78" s="102">
        <v>29.665326461999999</v>
      </c>
      <c r="O78" s="102">
        <v>11.251200731000001</v>
      </c>
      <c r="P78" s="102">
        <v>20.141163046999999</v>
      </c>
      <c r="Q78" s="102">
        <v>27.677540292</v>
      </c>
      <c r="R78" s="102">
        <v>149.86692687600001</v>
      </c>
      <c r="S78" s="104">
        <v>8.2354206550000004</v>
      </c>
      <c r="T78" s="163">
        <v>9.4922411059999998</v>
      </c>
      <c r="U78" s="100">
        <v>3606.0478315790001</v>
      </c>
      <c r="V78" s="100">
        <v>96.676330437333334</v>
      </c>
      <c r="W78" s="100">
        <v>1179.6391061533334</v>
      </c>
      <c r="X78" s="120">
        <v>206.82505282966667</v>
      </c>
      <c r="Y78" s="120">
        <v>119.05305533900001</v>
      </c>
      <c r="Z78" s="120">
        <v>25.852714251666669</v>
      </c>
      <c r="AA78" s="120">
        <v>260.99332830599997</v>
      </c>
      <c r="AB78" s="120">
        <v>566.91495542699988</v>
      </c>
      <c r="AC78" s="100">
        <v>961.1791089190001</v>
      </c>
      <c r="AD78" s="100">
        <v>1359.3227543673331</v>
      </c>
      <c r="AE78" s="120">
        <v>475.30599285833324</v>
      </c>
      <c r="AF78" s="120">
        <v>667.76072265599998</v>
      </c>
      <c r="AG78" s="120">
        <v>23.221305938333334</v>
      </c>
      <c r="AH78" s="120">
        <v>8.3388558816666674</v>
      </c>
      <c r="AI78" s="120">
        <v>12.795905690333333</v>
      </c>
      <c r="AJ78" s="120">
        <v>29.075171904666664</v>
      </c>
      <c r="AK78" s="120">
        <v>137.34038070666665</v>
      </c>
      <c r="AL78" s="120">
        <v>5.4844187313333324</v>
      </c>
      <c r="AM78" s="100">
        <v>9.2305317020000004</v>
      </c>
      <c r="AN78" s="100">
        <v>23704.547082951998</v>
      </c>
      <c r="AO78" s="100">
        <v>354.16183646499996</v>
      </c>
      <c r="AP78" s="100">
        <v>7945.2017943699993</v>
      </c>
      <c r="AQ78" s="120">
        <v>1684.196369736</v>
      </c>
      <c r="AR78" s="120">
        <v>1293.483349091</v>
      </c>
      <c r="AS78" s="120">
        <v>63.253705329999995</v>
      </c>
      <c r="AT78" s="120">
        <v>388.60576429999998</v>
      </c>
      <c r="AU78" s="120">
        <v>4515.6626059129994</v>
      </c>
      <c r="AV78" s="100">
        <v>4179.9058724229999</v>
      </c>
      <c r="AW78" s="100">
        <v>11159.22760991</v>
      </c>
      <c r="AX78" s="120">
        <v>4344.8101894720003</v>
      </c>
      <c r="AY78" s="120">
        <v>5158.5104747229998</v>
      </c>
      <c r="AZ78" s="120">
        <v>250.28361117199998</v>
      </c>
      <c r="BA78" s="120">
        <v>37.137059476999994</v>
      </c>
      <c r="BB78" s="120">
        <v>14.831200785</v>
      </c>
      <c r="BC78" s="120">
        <v>141.964595554</v>
      </c>
      <c r="BD78" s="120">
        <v>1165.64986817</v>
      </c>
      <c r="BE78" s="120">
        <v>46.040610556999994</v>
      </c>
      <c r="BF78" s="100">
        <v>66.049969783999998</v>
      </c>
    </row>
    <row r="79" spans="1:58" x14ac:dyDescent="0.25">
      <c r="A79" s="37" t="s">
        <v>207</v>
      </c>
      <c r="B79" s="59">
        <v>3453.1090676389995</v>
      </c>
      <c r="C79" s="74">
        <v>43.251499944000003</v>
      </c>
      <c r="D79" s="74">
        <v>886.246365524</v>
      </c>
      <c r="E79" s="60">
        <v>173.65579218100001</v>
      </c>
      <c r="F79" s="61">
        <v>121.576491072</v>
      </c>
      <c r="G79" s="61">
        <v>56.574506622999998</v>
      </c>
      <c r="H79" s="61">
        <v>73.566167316000005</v>
      </c>
      <c r="I79" s="62">
        <v>460.873408332</v>
      </c>
      <c r="J79" s="74">
        <v>885.62912899299999</v>
      </c>
      <c r="K79" s="74">
        <v>1626.9761111389998</v>
      </c>
      <c r="L79" s="60">
        <v>658.04392398699997</v>
      </c>
      <c r="M79" s="61">
        <v>640.36635697600002</v>
      </c>
      <c r="N79" s="61">
        <v>26.384591727</v>
      </c>
      <c r="O79" s="61">
        <v>15.253877212000001</v>
      </c>
      <c r="P79" s="61">
        <v>38.231236557999999</v>
      </c>
      <c r="Q79" s="61">
        <v>27.804535678000001</v>
      </c>
      <c r="R79" s="61">
        <v>218.38145730799999</v>
      </c>
      <c r="S79" s="63">
        <v>2.5101316929999999</v>
      </c>
      <c r="T79" s="162">
        <v>11.005962039</v>
      </c>
      <c r="U79" s="52">
        <v>3350.7828596996665</v>
      </c>
      <c r="V79" s="52">
        <v>38.02666817033333</v>
      </c>
      <c r="W79" s="52">
        <v>882.09018305900008</v>
      </c>
      <c r="X79" s="121">
        <v>173.72913258133335</v>
      </c>
      <c r="Y79" s="121">
        <v>119.81702761633335</v>
      </c>
      <c r="Z79" s="121">
        <v>59.842766486666669</v>
      </c>
      <c r="AA79" s="121">
        <v>78.544849806333332</v>
      </c>
      <c r="AB79" s="121">
        <v>450.1564065683333</v>
      </c>
      <c r="AC79" s="52">
        <v>912.82506406033337</v>
      </c>
      <c r="AD79" s="52">
        <v>1511.3404842656666</v>
      </c>
      <c r="AE79" s="121">
        <v>644.93432193399997</v>
      </c>
      <c r="AF79" s="121">
        <v>568.62656819899996</v>
      </c>
      <c r="AG79" s="121">
        <v>24.169963143</v>
      </c>
      <c r="AH79" s="121">
        <v>8.5793236166666667</v>
      </c>
      <c r="AI79" s="121">
        <v>34.966736851666667</v>
      </c>
      <c r="AJ79" s="121">
        <v>27.082758296999998</v>
      </c>
      <c r="AK79" s="121">
        <v>199.92222921166669</v>
      </c>
      <c r="AL79" s="121">
        <v>3.0585830126666664</v>
      </c>
      <c r="AM79" s="52">
        <v>6.5004601443333341</v>
      </c>
      <c r="AN79" s="53">
        <v>24097.908569722</v>
      </c>
      <c r="AO79" s="53">
        <v>90.014106718999997</v>
      </c>
      <c r="AP79" s="53">
        <v>7728.7346396350003</v>
      </c>
      <c r="AQ79" s="122">
        <v>1767.9992590530001</v>
      </c>
      <c r="AR79" s="122">
        <v>2411.7305014060003</v>
      </c>
      <c r="AS79" s="122">
        <v>279.75822199999999</v>
      </c>
      <c r="AT79" s="122">
        <v>201.42380474600003</v>
      </c>
      <c r="AU79" s="122">
        <v>3067.8228524299998</v>
      </c>
      <c r="AV79" s="53">
        <v>3613.454412043</v>
      </c>
      <c r="AW79" s="53">
        <v>12598.170991356999</v>
      </c>
      <c r="AX79" s="122">
        <v>6036.9796601079997</v>
      </c>
      <c r="AY79" s="122">
        <v>4431.1707550690007</v>
      </c>
      <c r="AZ79" s="122">
        <v>202.65032144900002</v>
      </c>
      <c r="BA79" s="122">
        <v>86.290880431999994</v>
      </c>
      <c r="BB79" s="122">
        <v>186.93748610199998</v>
      </c>
      <c r="BC79" s="122">
        <v>215.30341536199998</v>
      </c>
      <c r="BD79" s="122">
        <v>1395.0280178620001</v>
      </c>
      <c r="BE79" s="122">
        <v>43.810454972999999</v>
      </c>
      <c r="BF79" s="53">
        <v>67.534419968000009</v>
      </c>
    </row>
    <row r="80" spans="1:58" x14ac:dyDescent="0.25">
      <c r="A80" s="37" t="s">
        <v>208</v>
      </c>
      <c r="B80" s="59">
        <v>3504.2093372910003</v>
      </c>
      <c r="C80" s="74">
        <v>29.61057336</v>
      </c>
      <c r="D80" s="74">
        <v>971.1230400930001</v>
      </c>
      <c r="E80" s="60">
        <v>180.932938269</v>
      </c>
      <c r="F80" s="61">
        <v>122.738914057</v>
      </c>
      <c r="G80" s="61">
        <v>74.312987335000003</v>
      </c>
      <c r="H80" s="61">
        <v>91.506223480000003</v>
      </c>
      <c r="I80" s="62">
        <v>501.631976952</v>
      </c>
      <c r="J80" s="74">
        <v>865.75959266899997</v>
      </c>
      <c r="K80" s="74">
        <v>1630.2657288399998</v>
      </c>
      <c r="L80" s="60">
        <v>614.71097972500002</v>
      </c>
      <c r="M80" s="61">
        <v>726.15002728499996</v>
      </c>
      <c r="N80" s="61">
        <v>24.437849248999999</v>
      </c>
      <c r="O80" s="61">
        <v>8.5966180720000001</v>
      </c>
      <c r="P80" s="61">
        <v>45.657593761000001</v>
      </c>
      <c r="Q80" s="61">
        <v>5.7310787149999998</v>
      </c>
      <c r="R80" s="61">
        <v>202.689150547</v>
      </c>
      <c r="S80" s="63">
        <v>2.2924314859999999</v>
      </c>
      <c r="T80" s="162">
        <v>7.4504023290000001</v>
      </c>
      <c r="U80" s="52">
        <v>3574.0718394786672</v>
      </c>
      <c r="V80" s="52">
        <v>32.339091866000004</v>
      </c>
      <c r="W80" s="52">
        <v>1040.1951300056664</v>
      </c>
      <c r="X80" s="121">
        <v>175.35271086533336</v>
      </c>
      <c r="Y80" s="121">
        <v>142.93257349699999</v>
      </c>
      <c r="Z80" s="121">
        <v>66.104621847000004</v>
      </c>
      <c r="AA80" s="121">
        <v>85.370657735999998</v>
      </c>
      <c r="AB80" s="121">
        <v>570.43456606033328</v>
      </c>
      <c r="AC80" s="52">
        <v>874.34837876466656</v>
      </c>
      <c r="AD80" s="52">
        <v>1620.7829857920001</v>
      </c>
      <c r="AE80" s="121">
        <v>657.88623867966669</v>
      </c>
      <c r="AF80" s="121">
        <v>681.03869849700004</v>
      </c>
      <c r="AG80" s="121">
        <v>27.453297678000002</v>
      </c>
      <c r="AH80" s="121">
        <v>8.8657060516666668</v>
      </c>
      <c r="AI80" s="121">
        <v>46.557117464000008</v>
      </c>
      <c r="AJ80" s="121">
        <v>10.706158846999999</v>
      </c>
      <c r="AK80" s="121">
        <v>185.35170080333333</v>
      </c>
      <c r="AL80" s="121">
        <v>2.9240677713333336</v>
      </c>
      <c r="AM80" s="52">
        <v>6.4062530503333335</v>
      </c>
      <c r="AN80" s="53">
        <v>25624.353497109001</v>
      </c>
      <c r="AO80" s="53">
        <v>60.376792269999996</v>
      </c>
      <c r="AP80" s="53">
        <v>10281.321074607</v>
      </c>
      <c r="AQ80" s="122">
        <v>1779.167043252</v>
      </c>
      <c r="AR80" s="122">
        <v>3337.9320915279995</v>
      </c>
      <c r="AS80" s="122">
        <v>344.80760466599997</v>
      </c>
      <c r="AT80" s="122">
        <v>205.18328374199999</v>
      </c>
      <c r="AU80" s="122">
        <v>4614.2310514190003</v>
      </c>
      <c r="AV80" s="53">
        <v>3474.2411458280003</v>
      </c>
      <c r="AW80" s="53">
        <v>11750.863856524002</v>
      </c>
      <c r="AX80" s="122">
        <v>5764.4009741990003</v>
      </c>
      <c r="AY80" s="122">
        <v>4180.3767542160003</v>
      </c>
      <c r="AZ80" s="122">
        <v>223.03368039700001</v>
      </c>
      <c r="BA80" s="122">
        <v>34.135436889000005</v>
      </c>
      <c r="BB80" s="122">
        <v>175.76506700200002</v>
      </c>
      <c r="BC80" s="122">
        <v>5.1137670980000003</v>
      </c>
      <c r="BD80" s="122">
        <v>1318.9611158170001</v>
      </c>
      <c r="BE80" s="122">
        <v>49.077060906</v>
      </c>
      <c r="BF80" s="53">
        <v>57.55062788</v>
      </c>
    </row>
    <row r="81" spans="1:58" x14ac:dyDescent="0.25">
      <c r="A81" s="37" t="s">
        <v>209</v>
      </c>
      <c r="B81" s="59">
        <v>3507.5147073559997</v>
      </c>
      <c r="C81" s="74">
        <v>60.873799572999999</v>
      </c>
      <c r="D81" s="74">
        <v>994.37051932899999</v>
      </c>
      <c r="E81" s="60">
        <v>164.20485799900001</v>
      </c>
      <c r="F81" s="61">
        <v>118.85911642000001</v>
      </c>
      <c r="G81" s="61">
        <v>62.414908423</v>
      </c>
      <c r="H81" s="61">
        <v>101.13526827699999</v>
      </c>
      <c r="I81" s="62">
        <v>547.75636821000001</v>
      </c>
      <c r="J81" s="74">
        <v>826.75484874000006</v>
      </c>
      <c r="K81" s="74">
        <v>1618.1952726769998</v>
      </c>
      <c r="L81" s="60">
        <v>559.28328179899995</v>
      </c>
      <c r="M81" s="61">
        <v>785.27308510399996</v>
      </c>
      <c r="N81" s="61">
        <v>17.814836682999999</v>
      </c>
      <c r="O81" s="61">
        <v>9.2466530999999996</v>
      </c>
      <c r="P81" s="61">
        <v>13.292063831</v>
      </c>
      <c r="Q81" s="61">
        <v>3.852772125</v>
      </c>
      <c r="R81" s="61">
        <v>228.084109791</v>
      </c>
      <c r="S81" s="63">
        <v>1.348470244</v>
      </c>
      <c r="T81" s="162">
        <v>7.3202670369999998</v>
      </c>
      <c r="U81" s="52">
        <v>3475.3246037556669</v>
      </c>
      <c r="V81" s="52">
        <v>47.240616578666668</v>
      </c>
      <c r="W81" s="52">
        <v>966.33902728033343</v>
      </c>
      <c r="X81" s="121">
        <v>168.03097622633334</v>
      </c>
      <c r="Y81" s="121">
        <v>134.95470550366667</v>
      </c>
      <c r="Z81" s="121">
        <v>62.968756103333334</v>
      </c>
      <c r="AA81" s="121">
        <v>93.924224428666676</v>
      </c>
      <c r="AB81" s="121">
        <v>506.46036501833333</v>
      </c>
      <c r="AC81" s="52">
        <v>810.14569611433342</v>
      </c>
      <c r="AD81" s="52">
        <v>1646.0247009116665</v>
      </c>
      <c r="AE81" s="121">
        <v>598.50912820133328</v>
      </c>
      <c r="AF81" s="121">
        <v>764.81270103500003</v>
      </c>
      <c r="AG81" s="121">
        <v>20.425413964333334</v>
      </c>
      <c r="AH81" s="121">
        <v>7.7447657260000007</v>
      </c>
      <c r="AI81" s="121">
        <v>14.990289975666668</v>
      </c>
      <c r="AJ81" s="121">
        <v>5.8465896840000005</v>
      </c>
      <c r="AK81" s="121">
        <v>231.63012067566663</v>
      </c>
      <c r="AL81" s="121">
        <v>2.0656916496666664</v>
      </c>
      <c r="AM81" s="52">
        <v>5.574562870666667</v>
      </c>
      <c r="AN81" s="53">
        <v>23706.238570444999</v>
      </c>
      <c r="AO81" s="53">
        <v>84.794545958</v>
      </c>
      <c r="AP81" s="53">
        <v>9280.8079921120006</v>
      </c>
      <c r="AQ81" s="122">
        <v>1696.0203159299999</v>
      </c>
      <c r="AR81" s="122">
        <v>3128.8887698489998</v>
      </c>
      <c r="AS81" s="122">
        <v>271.92712436099998</v>
      </c>
      <c r="AT81" s="122">
        <v>205.977184034</v>
      </c>
      <c r="AU81" s="122">
        <v>3977.994597938</v>
      </c>
      <c r="AV81" s="53">
        <v>3337.9555637459998</v>
      </c>
      <c r="AW81" s="53">
        <v>10965.553873860001</v>
      </c>
      <c r="AX81" s="122">
        <v>5003.9368915510004</v>
      </c>
      <c r="AY81" s="122">
        <v>3960.5838253219999</v>
      </c>
      <c r="AZ81" s="122">
        <v>221.14607039200001</v>
      </c>
      <c r="BA81" s="122">
        <v>13.362232826</v>
      </c>
      <c r="BB81" s="122">
        <v>17.140007056999998</v>
      </c>
      <c r="BC81" s="122">
        <v>48.065884683000007</v>
      </c>
      <c r="BD81" s="122">
        <v>1668.8309256960001</v>
      </c>
      <c r="BE81" s="122">
        <v>32.488036332999997</v>
      </c>
      <c r="BF81" s="53">
        <v>37.126594769</v>
      </c>
    </row>
    <row r="82" spans="1:58" s="106" customFormat="1" x14ac:dyDescent="0.25">
      <c r="A82" s="98" t="s">
        <v>210</v>
      </c>
      <c r="B82" s="99">
        <v>3217.9050512150002</v>
      </c>
      <c r="C82" s="100">
        <v>47.913533346999998</v>
      </c>
      <c r="D82" s="100">
        <v>856.61105485200005</v>
      </c>
      <c r="E82" s="101">
        <v>148.319819413</v>
      </c>
      <c r="F82" s="102">
        <v>85.940988001999997</v>
      </c>
      <c r="G82" s="102">
        <v>52.215973077000001</v>
      </c>
      <c r="H82" s="102">
        <v>90.546799754999995</v>
      </c>
      <c r="I82" s="103">
        <v>479.58747460500001</v>
      </c>
      <c r="J82" s="100">
        <v>852.12269356800005</v>
      </c>
      <c r="K82" s="100">
        <v>1449.719408356</v>
      </c>
      <c r="L82" s="101">
        <v>616.91196139299996</v>
      </c>
      <c r="M82" s="102">
        <v>550.16478493900001</v>
      </c>
      <c r="N82" s="102">
        <v>14.326875277999999</v>
      </c>
      <c r="O82" s="102">
        <v>14.667408168</v>
      </c>
      <c r="P82" s="102">
        <v>13.10288463</v>
      </c>
      <c r="Q82" s="102">
        <v>0.39113088400000001</v>
      </c>
      <c r="R82" s="102">
        <v>236.82975054600001</v>
      </c>
      <c r="S82" s="104">
        <v>3.3246125179999999</v>
      </c>
      <c r="T82" s="163">
        <v>11.538361092000001</v>
      </c>
      <c r="U82" s="100">
        <v>3321.995234046</v>
      </c>
      <c r="V82" s="100">
        <v>64.256671382666653</v>
      </c>
      <c r="W82" s="100">
        <v>876.41143425066673</v>
      </c>
      <c r="X82" s="120">
        <v>146.35552735599998</v>
      </c>
      <c r="Y82" s="120">
        <v>127.94493123899998</v>
      </c>
      <c r="Z82" s="120">
        <v>53.944209225333339</v>
      </c>
      <c r="AA82" s="120">
        <v>94.343474190333339</v>
      </c>
      <c r="AB82" s="120">
        <v>453.82329224</v>
      </c>
      <c r="AC82" s="100">
        <v>801.3845139573333</v>
      </c>
      <c r="AD82" s="100">
        <v>1569.4439921513333</v>
      </c>
      <c r="AE82" s="120">
        <v>593.82481772233325</v>
      </c>
      <c r="AF82" s="120">
        <v>713.16644098699999</v>
      </c>
      <c r="AG82" s="120">
        <v>16.927075797666671</v>
      </c>
      <c r="AH82" s="120">
        <v>13.404214648999998</v>
      </c>
      <c r="AI82" s="120">
        <v>11.775403751333334</v>
      </c>
      <c r="AJ82" s="120">
        <v>0.88699653133333334</v>
      </c>
      <c r="AK82" s="120">
        <v>216.66699372133334</v>
      </c>
      <c r="AL82" s="120">
        <v>2.7920489913333331</v>
      </c>
      <c r="AM82" s="100">
        <v>10.498622304</v>
      </c>
      <c r="AN82" s="100">
        <v>23579.453931989003</v>
      </c>
      <c r="AO82" s="100">
        <v>122.37966569100001</v>
      </c>
      <c r="AP82" s="100">
        <v>8258.5743761260019</v>
      </c>
      <c r="AQ82" s="120">
        <v>1570.752531329</v>
      </c>
      <c r="AR82" s="120">
        <v>3090.1323536970003</v>
      </c>
      <c r="AS82" s="120">
        <v>266.90971813099998</v>
      </c>
      <c r="AT82" s="120">
        <v>147.34180278600002</v>
      </c>
      <c r="AU82" s="120">
        <v>3183.4379701829998</v>
      </c>
      <c r="AV82" s="100">
        <v>3483.2216256199999</v>
      </c>
      <c r="AW82" s="100">
        <v>11633.583866743002</v>
      </c>
      <c r="AX82" s="120">
        <v>5529.0385561580006</v>
      </c>
      <c r="AY82" s="120">
        <v>3795.5018781369999</v>
      </c>
      <c r="AZ82" s="120">
        <v>237.897392196</v>
      </c>
      <c r="BA82" s="120">
        <v>29.230802268999998</v>
      </c>
      <c r="BB82" s="120">
        <v>22.083550836000001</v>
      </c>
      <c r="BC82" s="120">
        <v>11.938765367</v>
      </c>
      <c r="BD82" s="120">
        <v>1962.6419382660001</v>
      </c>
      <c r="BE82" s="120">
        <v>45.250983513999998</v>
      </c>
      <c r="BF82" s="100">
        <v>81.694397809000009</v>
      </c>
    </row>
    <row r="83" spans="1:58" x14ac:dyDescent="0.25">
      <c r="A83" s="37" t="s">
        <v>211</v>
      </c>
      <c r="B83" s="59">
        <v>3201.8505799950003</v>
      </c>
      <c r="C83" s="74">
        <v>64.557453941999995</v>
      </c>
      <c r="D83" s="74">
        <v>851.08064057999991</v>
      </c>
      <c r="E83" s="60">
        <v>156.82991232500001</v>
      </c>
      <c r="F83" s="61">
        <v>121.691378206</v>
      </c>
      <c r="G83" s="61">
        <v>64.363587714000005</v>
      </c>
      <c r="H83" s="61">
        <v>80.454484643000001</v>
      </c>
      <c r="I83" s="62">
        <v>427.74127769199998</v>
      </c>
      <c r="J83" s="74">
        <v>806.07875331399998</v>
      </c>
      <c r="K83" s="74">
        <v>1472.5729492650003</v>
      </c>
      <c r="L83" s="60">
        <v>566.01987503999999</v>
      </c>
      <c r="M83" s="61">
        <v>643.91317972399997</v>
      </c>
      <c r="N83" s="61">
        <v>20.307109432000001</v>
      </c>
      <c r="O83" s="61">
        <v>17.447960524999999</v>
      </c>
      <c r="P83" s="61">
        <v>8.9178464910000006</v>
      </c>
      <c r="Q83" s="61">
        <v>4.6527894730000003</v>
      </c>
      <c r="R83" s="61">
        <v>201.42701094899999</v>
      </c>
      <c r="S83" s="63">
        <v>9.8871776310000001</v>
      </c>
      <c r="T83" s="162">
        <v>7.5607828939999999</v>
      </c>
      <c r="U83" s="52">
        <v>3286.3172960176666</v>
      </c>
      <c r="V83" s="52">
        <v>57.147974902999998</v>
      </c>
      <c r="W83" s="52">
        <v>894.11010597466668</v>
      </c>
      <c r="X83" s="121">
        <v>165.996928755</v>
      </c>
      <c r="Y83" s="121">
        <v>134.72835708066665</v>
      </c>
      <c r="Z83" s="121">
        <v>56.275512738000003</v>
      </c>
      <c r="AA83" s="121">
        <v>85.938591903666676</v>
      </c>
      <c r="AB83" s="121">
        <v>451.17071549733333</v>
      </c>
      <c r="AC83" s="52">
        <v>835.97512969933325</v>
      </c>
      <c r="AD83" s="52">
        <v>1490.584502527</v>
      </c>
      <c r="AE83" s="121">
        <v>622.13046909000002</v>
      </c>
      <c r="AF83" s="121">
        <v>586.2227572723333</v>
      </c>
      <c r="AG83" s="121">
        <v>21.757261927000002</v>
      </c>
      <c r="AH83" s="121">
        <v>17.656947013333333</v>
      </c>
      <c r="AI83" s="121">
        <v>11.567831648999999</v>
      </c>
      <c r="AJ83" s="121">
        <v>4.5049504066666666</v>
      </c>
      <c r="AK83" s="121">
        <v>220.17156859566668</v>
      </c>
      <c r="AL83" s="121">
        <v>6.5727165730000001</v>
      </c>
      <c r="AM83" s="52">
        <v>8.4995829136666661</v>
      </c>
      <c r="AN83" s="53">
        <v>23781.230731604999</v>
      </c>
      <c r="AO83" s="53">
        <v>90.097541901</v>
      </c>
      <c r="AP83" s="53">
        <v>8760.4817966939991</v>
      </c>
      <c r="AQ83" s="122">
        <v>1712.716803372</v>
      </c>
      <c r="AR83" s="122">
        <v>3435.8366665110002</v>
      </c>
      <c r="AS83" s="122">
        <v>256.673970446</v>
      </c>
      <c r="AT83" s="122">
        <v>179.641313419</v>
      </c>
      <c r="AU83" s="122">
        <v>3175.613042946</v>
      </c>
      <c r="AV83" s="53">
        <v>3361.9515117230003</v>
      </c>
      <c r="AW83" s="53">
        <v>11471.046920443005</v>
      </c>
      <c r="AX83" s="122">
        <v>5029.9836473430005</v>
      </c>
      <c r="AY83" s="122">
        <v>4170.7395029429999</v>
      </c>
      <c r="AZ83" s="122">
        <v>284.32527470399998</v>
      </c>
      <c r="BA83" s="122">
        <v>24.091756222999997</v>
      </c>
      <c r="BB83" s="122">
        <v>13.362931494</v>
      </c>
      <c r="BC83" s="122">
        <v>138.39469179700001</v>
      </c>
      <c r="BD83" s="122">
        <v>1750.441114149</v>
      </c>
      <c r="BE83" s="122">
        <v>59.708001789999997</v>
      </c>
      <c r="BF83" s="53">
        <v>97.652960844000006</v>
      </c>
    </row>
    <row r="84" spans="1:58" x14ac:dyDescent="0.25">
      <c r="A84" s="37" t="s">
        <v>212</v>
      </c>
      <c r="B84" s="59">
        <v>2963.3505740840001</v>
      </c>
      <c r="C84" s="74">
        <v>67.354255847000005</v>
      </c>
      <c r="D84" s="74">
        <v>773.21896858799994</v>
      </c>
      <c r="E84" s="60">
        <v>148.87598878899999</v>
      </c>
      <c r="F84" s="61">
        <v>116.54992325000001</v>
      </c>
      <c r="G84" s="61">
        <v>57.382815735999998</v>
      </c>
      <c r="H84" s="61">
        <v>92.941347453999995</v>
      </c>
      <c r="I84" s="62">
        <v>357.46889335899999</v>
      </c>
      <c r="J84" s="74">
        <v>781.39103601099998</v>
      </c>
      <c r="K84" s="74">
        <v>1328.5927678349999</v>
      </c>
      <c r="L84" s="60">
        <v>451.89823379500001</v>
      </c>
      <c r="M84" s="61">
        <v>597.33516891700003</v>
      </c>
      <c r="N84" s="61">
        <v>19.913781845999999</v>
      </c>
      <c r="O84" s="61">
        <v>17.873336048999999</v>
      </c>
      <c r="P84" s="61">
        <v>6.5849132810000004</v>
      </c>
      <c r="Q84" s="61">
        <v>2.4458249329999999</v>
      </c>
      <c r="R84" s="61">
        <v>223.13449004099999</v>
      </c>
      <c r="S84" s="63">
        <v>9.4070189729999996</v>
      </c>
      <c r="T84" s="162">
        <v>12.793545803000001</v>
      </c>
      <c r="U84" s="52">
        <v>3092.8800001893337</v>
      </c>
      <c r="V84" s="52">
        <v>64.004264113333335</v>
      </c>
      <c r="W84" s="52">
        <v>829.45548295599986</v>
      </c>
      <c r="X84" s="121">
        <v>158.88473556366668</v>
      </c>
      <c r="Y84" s="121">
        <v>143.37939156633334</v>
      </c>
      <c r="Z84" s="121">
        <v>57.644748377666666</v>
      </c>
      <c r="AA84" s="121">
        <v>93.479836804666661</v>
      </c>
      <c r="AB84" s="121">
        <v>376.06677064366664</v>
      </c>
      <c r="AC84" s="52">
        <v>746.24847052799998</v>
      </c>
      <c r="AD84" s="52">
        <v>1436.7536756446668</v>
      </c>
      <c r="AE84" s="121">
        <v>534.09292904433335</v>
      </c>
      <c r="AF84" s="121">
        <v>615.01728153100009</v>
      </c>
      <c r="AG84" s="121">
        <v>33.069667165999995</v>
      </c>
      <c r="AH84" s="121">
        <v>19.527736333333333</v>
      </c>
      <c r="AI84" s="121">
        <v>7.5651846703333332</v>
      </c>
      <c r="AJ84" s="121">
        <v>2.9551333996666664</v>
      </c>
      <c r="AK84" s="121">
        <v>213.55842049</v>
      </c>
      <c r="AL84" s="121">
        <v>10.967323009999999</v>
      </c>
      <c r="AM84" s="52">
        <v>16.418106947333332</v>
      </c>
      <c r="AN84" s="53">
        <v>21905.864720960999</v>
      </c>
      <c r="AO84" s="53">
        <v>129.39018533800001</v>
      </c>
      <c r="AP84" s="53">
        <v>8277.4047441250004</v>
      </c>
      <c r="AQ84" s="122">
        <v>1674.4416319659999</v>
      </c>
      <c r="AR84" s="122">
        <v>3283.7959231100003</v>
      </c>
      <c r="AS84" s="122">
        <v>288.33327859899998</v>
      </c>
      <c r="AT84" s="122">
        <v>162.27195551599999</v>
      </c>
      <c r="AU84" s="122">
        <v>2868.5619549339999</v>
      </c>
      <c r="AV84" s="53">
        <v>3046.540025282</v>
      </c>
      <c r="AW84" s="53">
        <v>10321.232394082001</v>
      </c>
      <c r="AX84" s="122">
        <v>4542.0666734070001</v>
      </c>
      <c r="AY84" s="122">
        <v>3579.8142218829998</v>
      </c>
      <c r="AZ84" s="122">
        <v>490.14793211400001</v>
      </c>
      <c r="BA84" s="122">
        <v>23.043992806000002</v>
      </c>
      <c r="BB84" s="122">
        <v>10.823343481</v>
      </c>
      <c r="BC84" s="122">
        <v>23.666027509000003</v>
      </c>
      <c r="BD84" s="122">
        <v>1570.983171503</v>
      </c>
      <c r="BE84" s="122">
        <v>80.687031379000004</v>
      </c>
      <c r="BF84" s="53">
        <v>131.297372134</v>
      </c>
    </row>
    <row r="85" spans="1:58" x14ac:dyDescent="0.25">
      <c r="A85" s="37" t="s">
        <v>213</v>
      </c>
      <c r="B85" s="59">
        <v>3330.5143174989998</v>
      </c>
      <c r="C85" s="74">
        <v>88.420627717000002</v>
      </c>
      <c r="D85" s="74">
        <v>785.03610784700004</v>
      </c>
      <c r="E85" s="60">
        <v>153.58673991800001</v>
      </c>
      <c r="F85" s="61">
        <v>132.96202344100001</v>
      </c>
      <c r="G85" s="61">
        <v>48.864031107000002</v>
      </c>
      <c r="H85" s="61">
        <v>97.921967097999996</v>
      </c>
      <c r="I85" s="62">
        <v>351.70134628300002</v>
      </c>
      <c r="J85" s="74">
        <v>887.34084770100003</v>
      </c>
      <c r="K85" s="74">
        <v>1548.1932919609999</v>
      </c>
      <c r="L85" s="60">
        <v>513.51865102099998</v>
      </c>
      <c r="M85" s="61">
        <v>731.57173916299996</v>
      </c>
      <c r="N85" s="61">
        <v>33.962920920000002</v>
      </c>
      <c r="O85" s="61">
        <v>26.371064406999999</v>
      </c>
      <c r="P85" s="61">
        <v>5.2354319040000004</v>
      </c>
      <c r="Q85" s="61">
        <v>0.96952442699999997</v>
      </c>
      <c r="R85" s="61">
        <v>228.61385981999999</v>
      </c>
      <c r="S85" s="63">
        <v>7.9501002989999998</v>
      </c>
      <c r="T85" s="162">
        <v>21.523442273000001</v>
      </c>
      <c r="U85" s="52">
        <v>3322.2941161356662</v>
      </c>
      <c r="V85" s="52">
        <v>85.01054160533333</v>
      </c>
      <c r="W85" s="52">
        <v>822.69848501666672</v>
      </c>
      <c r="X85" s="121">
        <v>163.32027288899999</v>
      </c>
      <c r="Y85" s="121">
        <v>140.48068083199999</v>
      </c>
      <c r="Z85" s="121">
        <v>54.707666216999996</v>
      </c>
      <c r="AA85" s="121">
        <v>90.249911699999998</v>
      </c>
      <c r="AB85" s="121">
        <v>373.93995337866664</v>
      </c>
      <c r="AC85" s="52">
        <v>829.67996044633321</v>
      </c>
      <c r="AD85" s="52">
        <v>1573.4458820796665</v>
      </c>
      <c r="AE85" s="121">
        <v>518.39149039666665</v>
      </c>
      <c r="AF85" s="121">
        <v>761.37270415900002</v>
      </c>
      <c r="AG85" s="121">
        <v>39.193832831999998</v>
      </c>
      <c r="AH85" s="121">
        <v>19.072244822000002</v>
      </c>
      <c r="AI85" s="121">
        <v>7.776150114</v>
      </c>
      <c r="AJ85" s="121">
        <v>3.5743743783333333</v>
      </c>
      <c r="AK85" s="121">
        <v>214.19348423966667</v>
      </c>
      <c r="AL85" s="121">
        <v>9.8716011380000008</v>
      </c>
      <c r="AM85" s="52">
        <v>11.459246987666667</v>
      </c>
      <c r="AN85" s="53">
        <v>23143.099496106999</v>
      </c>
      <c r="AO85" s="53">
        <v>209.52689955900001</v>
      </c>
      <c r="AP85" s="53">
        <v>8681.7829732290011</v>
      </c>
      <c r="AQ85" s="122">
        <v>1686.0026011049999</v>
      </c>
      <c r="AR85" s="122">
        <v>3510.1634178179997</v>
      </c>
      <c r="AS85" s="122">
        <v>278.74431844499998</v>
      </c>
      <c r="AT85" s="122">
        <v>192.77910071399998</v>
      </c>
      <c r="AU85" s="122">
        <v>3014.0935351470002</v>
      </c>
      <c r="AV85" s="53">
        <v>3178.8585103160003</v>
      </c>
      <c r="AW85" s="53">
        <v>11011.98548173</v>
      </c>
      <c r="AX85" s="122">
        <v>4501.8612548700003</v>
      </c>
      <c r="AY85" s="122">
        <v>3896.8894862540001</v>
      </c>
      <c r="AZ85" s="122">
        <v>741.02724727600003</v>
      </c>
      <c r="BA85" s="122">
        <v>38.116021466999996</v>
      </c>
      <c r="BB85" s="122">
        <v>19.124056228000001</v>
      </c>
      <c r="BC85" s="122">
        <v>78.394849834000013</v>
      </c>
      <c r="BD85" s="122">
        <v>1631.342754173</v>
      </c>
      <c r="BE85" s="122">
        <v>105.22981162800001</v>
      </c>
      <c r="BF85" s="53">
        <v>60.945631273000004</v>
      </c>
    </row>
    <row r="86" spans="1:58" s="106" customFormat="1" x14ac:dyDescent="0.25">
      <c r="A86" s="98" t="s">
        <v>214</v>
      </c>
      <c r="B86" s="99">
        <v>3301.7157073799999</v>
      </c>
      <c r="C86" s="100">
        <v>47.448923680999997</v>
      </c>
      <c r="D86" s="100">
        <v>763.21256574500001</v>
      </c>
      <c r="E86" s="101">
        <v>161.72456523100001</v>
      </c>
      <c r="F86" s="102">
        <v>125.567769676</v>
      </c>
      <c r="G86" s="102">
        <v>38.982933148999997</v>
      </c>
      <c r="H86" s="102">
        <v>109.467226418</v>
      </c>
      <c r="I86" s="103">
        <v>327.47007127099999</v>
      </c>
      <c r="J86" s="100">
        <v>880.63469878299998</v>
      </c>
      <c r="K86" s="100">
        <v>1590.534285595</v>
      </c>
      <c r="L86" s="101">
        <v>554.77966821799998</v>
      </c>
      <c r="M86" s="102">
        <v>742.61441473399998</v>
      </c>
      <c r="N86" s="102">
        <v>34.238399155000003</v>
      </c>
      <c r="O86" s="102">
        <v>37.801632144000003</v>
      </c>
      <c r="P86" s="102">
        <v>11.222359543</v>
      </c>
      <c r="Q86" s="102">
        <v>0.39376700199999998</v>
      </c>
      <c r="R86" s="102">
        <v>196.095966748</v>
      </c>
      <c r="S86" s="104">
        <v>13.388078051000001</v>
      </c>
      <c r="T86" s="163">
        <v>19.885233576000001</v>
      </c>
      <c r="U86" s="100">
        <v>3359.5532495493335</v>
      </c>
      <c r="V86" s="100">
        <v>73.713924874999989</v>
      </c>
      <c r="W86" s="100">
        <v>792.48956067633333</v>
      </c>
      <c r="X86" s="120">
        <v>157.97991613366665</v>
      </c>
      <c r="Y86" s="120">
        <v>155.81854096566667</v>
      </c>
      <c r="Z86" s="120">
        <v>36.968162178666667</v>
      </c>
      <c r="AA86" s="120">
        <v>104.06120433266666</v>
      </c>
      <c r="AB86" s="120">
        <v>337.66173706566673</v>
      </c>
      <c r="AC86" s="100">
        <v>871.82218357700003</v>
      </c>
      <c r="AD86" s="100">
        <v>1601.421743572</v>
      </c>
      <c r="AE86" s="120">
        <v>540.06789587700007</v>
      </c>
      <c r="AF86" s="120">
        <v>766.21050854433327</v>
      </c>
      <c r="AG86" s="120">
        <v>35.887850056333328</v>
      </c>
      <c r="AH86" s="120">
        <v>34.413056972</v>
      </c>
      <c r="AI86" s="120">
        <v>10.708191967666666</v>
      </c>
      <c r="AJ86" s="120">
        <v>0.80773808366666666</v>
      </c>
      <c r="AK86" s="120">
        <v>202.34071321333332</v>
      </c>
      <c r="AL86" s="120">
        <v>10.985788857666668</v>
      </c>
      <c r="AM86" s="100">
        <v>20.105836848999999</v>
      </c>
      <c r="AN86" s="100">
        <v>23741.593505352001</v>
      </c>
      <c r="AO86" s="100">
        <v>181.18510381300001</v>
      </c>
      <c r="AP86" s="100">
        <v>8703.090288415</v>
      </c>
      <c r="AQ86" s="120">
        <v>1892.6264596230001</v>
      </c>
      <c r="AR86" s="120">
        <v>3515.5296412959997</v>
      </c>
      <c r="AS86" s="120">
        <v>140.46129249500001</v>
      </c>
      <c r="AT86" s="120">
        <v>244.15131802000002</v>
      </c>
      <c r="AU86" s="120">
        <v>2910.3215769810004</v>
      </c>
      <c r="AV86" s="100">
        <v>3431.5296431089996</v>
      </c>
      <c r="AW86" s="100">
        <v>11356.318626619999</v>
      </c>
      <c r="AX86" s="120">
        <v>5200.433251466</v>
      </c>
      <c r="AY86" s="120">
        <v>3894.5388547690004</v>
      </c>
      <c r="AZ86" s="120">
        <v>459.92711886000001</v>
      </c>
      <c r="BA86" s="120">
        <v>60.740641005999997</v>
      </c>
      <c r="BB86" s="120">
        <v>29.716935100000001</v>
      </c>
      <c r="BC86" s="120">
        <v>21.293032527000001</v>
      </c>
      <c r="BD86" s="120">
        <v>1649.0256597360001</v>
      </c>
      <c r="BE86" s="120">
        <v>40.643133155999998</v>
      </c>
      <c r="BF86" s="100">
        <v>69.469843394999998</v>
      </c>
    </row>
    <row r="87" spans="1:58" x14ac:dyDescent="0.25">
      <c r="A87" s="98" t="s">
        <v>215</v>
      </c>
      <c r="B87" s="99">
        <v>3387.4445389890006</v>
      </c>
      <c r="C87" s="100">
        <v>64.831929626000004</v>
      </c>
      <c r="D87" s="100">
        <v>8.6321382028086227</v>
      </c>
      <c r="E87" s="101">
        <v>171.89890452200001</v>
      </c>
      <c r="F87" s="102">
        <v>106.842038113</v>
      </c>
      <c r="G87" s="102">
        <v>36.660912586000002</v>
      </c>
      <c r="H87" s="102">
        <v>106.702550843</v>
      </c>
      <c r="I87" s="103">
        <v>359.22403911100002</v>
      </c>
      <c r="J87" s="100">
        <v>891.13742030399999</v>
      </c>
      <c r="K87" s="100">
        <v>1633.5528571340003</v>
      </c>
      <c r="L87" s="101">
        <v>510.34569508499999</v>
      </c>
      <c r="M87" s="102">
        <v>810.001258441</v>
      </c>
      <c r="N87" s="102">
        <v>38.056107040000001</v>
      </c>
      <c r="O87" s="102">
        <v>31.644156126999999</v>
      </c>
      <c r="P87" s="102">
        <v>27.206256182000001</v>
      </c>
      <c r="Q87" s="102">
        <v>0</v>
      </c>
      <c r="R87" s="102">
        <v>201.82797139600001</v>
      </c>
      <c r="S87" s="104">
        <v>14.471412862999999</v>
      </c>
      <c r="T87" s="163">
        <v>16.593886749999999</v>
      </c>
      <c r="U87" s="100">
        <v>3422.3596044536666</v>
      </c>
      <c r="V87" s="100">
        <v>56.294368104666667</v>
      </c>
      <c r="W87" s="100">
        <v>828.56021149366677</v>
      </c>
      <c r="X87" s="120">
        <v>162.411889758</v>
      </c>
      <c r="Y87" s="120">
        <v>158.07386355900002</v>
      </c>
      <c r="Z87" s="120">
        <v>35.332265806666669</v>
      </c>
      <c r="AA87" s="120">
        <v>115.753339557</v>
      </c>
      <c r="AB87" s="120">
        <v>356.98885281299999</v>
      </c>
      <c r="AC87" s="100">
        <v>889.7173511343334</v>
      </c>
      <c r="AD87" s="100">
        <v>1630.9145386736666</v>
      </c>
      <c r="AE87" s="120">
        <v>587.93641306166671</v>
      </c>
      <c r="AF87" s="120">
        <v>712.47809738666672</v>
      </c>
      <c r="AG87" s="120">
        <v>39.929027746666669</v>
      </c>
      <c r="AH87" s="121">
        <v>42.22868003433333</v>
      </c>
      <c r="AI87" s="121">
        <v>22.211446780000003</v>
      </c>
      <c r="AJ87" s="121">
        <v>1.9684848243333333</v>
      </c>
      <c r="AK87" s="121">
        <v>210.12265343866662</v>
      </c>
      <c r="AL87" s="121">
        <v>14.039735401333333</v>
      </c>
      <c r="AM87" s="52">
        <v>16.873135047333335</v>
      </c>
      <c r="AN87" s="53">
        <v>24514.277448285</v>
      </c>
      <c r="AO87" s="53">
        <v>101.308604582</v>
      </c>
      <c r="AP87" s="53">
        <v>9282.4164315769995</v>
      </c>
      <c r="AQ87" s="122">
        <v>1942.050893072</v>
      </c>
      <c r="AR87" s="122">
        <v>3604.9223849499995</v>
      </c>
      <c r="AS87" s="122">
        <v>105.756364292</v>
      </c>
      <c r="AT87" s="122">
        <v>255.99931631300001</v>
      </c>
      <c r="AU87" s="122">
        <v>3373.6874729499996</v>
      </c>
      <c r="AV87" s="53">
        <v>3461.1464089000001</v>
      </c>
      <c r="AW87" s="53">
        <v>11600.382025103001</v>
      </c>
      <c r="AX87" s="122">
        <v>5362.4444477540001</v>
      </c>
      <c r="AY87" s="122">
        <v>4008.9134834390002</v>
      </c>
      <c r="AZ87" s="122">
        <v>459.085850521</v>
      </c>
      <c r="BA87" s="122">
        <v>46.515094953999998</v>
      </c>
      <c r="BB87" s="122">
        <v>45.283814030999999</v>
      </c>
      <c r="BC87" s="122">
        <v>86.181756812000003</v>
      </c>
      <c r="BD87" s="122">
        <v>1548.9061244249999</v>
      </c>
      <c r="BE87" s="122">
        <v>43.051453167000005</v>
      </c>
      <c r="BF87" s="53">
        <v>69.023978123000006</v>
      </c>
    </row>
    <row r="88" spans="1:58" x14ac:dyDescent="0.25">
      <c r="A88" s="37" t="s">
        <v>216</v>
      </c>
      <c r="B88" s="59">
        <v>3372.4570906880003</v>
      </c>
      <c r="C88" s="74">
        <v>61.883275695999998</v>
      </c>
      <c r="D88" s="74">
        <v>769.80291224000007</v>
      </c>
      <c r="E88" s="60">
        <v>170.17446996699999</v>
      </c>
      <c r="F88" s="61">
        <v>119.17575334999999</v>
      </c>
      <c r="G88" s="61">
        <v>39.054384357000004</v>
      </c>
      <c r="H88" s="61">
        <v>129.049270049</v>
      </c>
      <c r="I88" s="62">
        <v>312.34903451700001</v>
      </c>
      <c r="J88" s="74">
        <v>909.93950306600004</v>
      </c>
      <c r="K88" s="74">
        <v>1624.2280013650002</v>
      </c>
      <c r="L88" s="60">
        <v>488.36671493199998</v>
      </c>
      <c r="M88" s="61">
        <v>862.22455264200005</v>
      </c>
      <c r="N88" s="61">
        <v>39.876433220000003</v>
      </c>
      <c r="O88" s="61">
        <v>8.4900835560000001</v>
      </c>
      <c r="P88" s="61">
        <v>31.696311942000001</v>
      </c>
      <c r="Q88" s="61">
        <v>1.698016711</v>
      </c>
      <c r="R88" s="61">
        <v>184.895152994</v>
      </c>
      <c r="S88" s="63">
        <v>6.9807353680000004</v>
      </c>
      <c r="T88" s="162">
        <v>6.6033983210000002</v>
      </c>
      <c r="U88" s="52">
        <v>3375.8694473340001</v>
      </c>
      <c r="V88" s="52">
        <v>59.068990662333334</v>
      </c>
      <c r="W88" s="52">
        <v>785.60132074700005</v>
      </c>
      <c r="X88" s="121">
        <v>170.792147556</v>
      </c>
      <c r="Y88" s="121">
        <v>135.33272071333332</v>
      </c>
      <c r="Z88" s="121">
        <v>39.89320149633334</v>
      </c>
      <c r="AA88" s="121">
        <v>126.73703614633332</v>
      </c>
      <c r="AB88" s="121">
        <v>312.84621483500001</v>
      </c>
      <c r="AC88" s="52">
        <v>868.24085079500003</v>
      </c>
      <c r="AD88" s="52">
        <v>1652.522175892</v>
      </c>
      <c r="AE88" s="121">
        <v>528.93100573933327</v>
      </c>
      <c r="AF88" s="121">
        <v>848.06646752333336</v>
      </c>
      <c r="AG88" s="121">
        <v>39.250199370666671</v>
      </c>
      <c r="AH88" s="121">
        <v>15.371538712333335</v>
      </c>
      <c r="AI88" s="121">
        <v>29.438332262999996</v>
      </c>
      <c r="AJ88" s="121">
        <v>0.94150527100000003</v>
      </c>
      <c r="AK88" s="121">
        <v>176.12472974166667</v>
      </c>
      <c r="AL88" s="121">
        <v>14.398397270666665</v>
      </c>
      <c r="AM88" s="52">
        <v>10.436109237666667</v>
      </c>
      <c r="AN88" s="53">
        <v>22920.021490398001</v>
      </c>
      <c r="AO88" s="53">
        <v>156.81720613600001</v>
      </c>
      <c r="AP88" s="53">
        <v>8837.1912942029994</v>
      </c>
      <c r="AQ88" s="122">
        <v>1906.1036133160001</v>
      </c>
      <c r="AR88" s="122">
        <v>3662.2308475270002</v>
      </c>
      <c r="AS88" s="122">
        <v>133.54227783700003</v>
      </c>
      <c r="AT88" s="122">
        <v>370.46766979199998</v>
      </c>
      <c r="AU88" s="122">
        <v>2764.8468857309999</v>
      </c>
      <c r="AV88" s="53">
        <v>3359.0998011450001</v>
      </c>
      <c r="AW88" s="53">
        <v>10539.319980465001</v>
      </c>
      <c r="AX88" s="122">
        <v>4769.886192428</v>
      </c>
      <c r="AY88" s="122">
        <v>3455.3250269800001</v>
      </c>
      <c r="AZ88" s="122">
        <v>520.96028720300001</v>
      </c>
      <c r="BA88" s="122">
        <v>38.175723781999999</v>
      </c>
      <c r="BB88" s="122">
        <v>117.254127692</v>
      </c>
      <c r="BC88" s="122">
        <v>17.489059555000001</v>
      </c>
      <c r="BD88" s="122">
        <v>1518.51386284</v>
      </c>
      <c r="BE88" s="122">
        <v>101.715699985</v>
      </c>
      <c r="BF88" s="53">
        <v>27.593208448999999</v>
      </c>
    </row>
    <row r="89" spans="1:58" x14ac:dyDescent="0.25">
      <c r="A89" s="37" t="s">
        <v>217</v>
      </c>
      <c r="B89" s="59">
        <v>3176.3135906889997</v>
      </c>
      <c r="C89" s="74">
        <v>84.421628677000001</v>
      </c>
      <c r="D89" s="74">
        <v>724.89860525300003</v>
      </c>
      <c r="E89" s="60">
        <v>163.441721543</v>
      </c>
      <c r="F89" s="61">
        <v>99.752673873000006</v>
      </c>
      <c r="G89" s="61">
        <v>48.489310750000001</v>
      </c>
      <c r="H89" s="61">
        <v>107.02421576</v>
      </c>
      <c r="I89" s="62">
        <v>306.19068332699999</v>
      </c>
      <c r="J89" s="74">
        <v>824.721517898</v>
      </c>
      <c r="K89" s="74">
        <v>1535.3171966819996</v>
      </c>
      <c r="L89" s="60">
        <v>511.78964580000002</v>
      </c>
      <c r="M89" s="61">
        <v>823.02943265399995</v>
      </c>
      <c r="N89" s="61">
        <v>15.040993446</v>
      </c>
      <c r="O89" s="61">
        <v>7.5341956940000001</v>
      </c>
      <c r="P89" s="61">
        <v>23.182140598</v>
      </c>
      <c r="Q89" s="61">
        <v>0.96592252499999998</v>
      </c>
      <c r="R89" s="61">
        <v>147.01340829099999</v>
      </c>
      <c r="S89" s="63">
        <v>6.7614576739999999</v>
      </c>
      <c r="T89" s="162">
        <v>6.9546421790000004</v>
      </c>
      <c r="U89" s="52">
        <v>3289.5213666343334</v>
      </c>
      <c r="V89" s="52">
        <v>70.915693879666662</v>
      </c>
      <c r="W89" s="52">
        <v>715.92506695100008</v>
      </c>
      <c r="X89" s="121">
        <v>165.39984369566665</v>
      </c>
      <c r="Y89" s="121">
        <v>120.73031384166666</v>
      </c>
      <c r="Z89" s="121">
        <v>37.632094361333337</v>
      </c>
      <c r="AA89" s="121">
        <v>108.49276892466668</v>
      </c>
      <c r="AB89" s="121">
        <v>283.67004612766669</v>
      </c>
      <c r="AC89" s="52">
        <v>770.43870745766674</v>
      </c>
      <c r="AD89" s="52">
        <v>1726.1191125350003</v>
      </c>
      <c r="AE89" s="121">
        <v>540.39477480300002</v>
      </c>
      <c r="AF89" s="121">
        <v>964.46546521666676</v>
      </c>
      <c r="AG89" s="121">
        <v>32.618574475333332</v>
      </c>
      <c r="AH89" s="121">
        <v>5.2578043463333337</v>
      </c>
      <c r="AI89" s="121">
        <v>25.488988688666666</v>
      </c>
      <c r="AJ89" s="121">
        <v>1.8682211703333333</v>
      </c>
      <c r="AK89" s="121">
        <v>150.57074046533333</v>
      </c>
      <c r="AL89" s="121">
        <v>5.4545433693333338</v>
      </c>
      <c r="AM89" s="52">
        <v>6.122785811</v>
      </c>
      <c r="AN89" s="53">
        <v>21057.019879134001</v>
      </c>
      <c r="AO89" s="53">
        <v>169.60708065099999</v>
      </c>
      <c r="AP89" s="53">
        <v>8315.0924121770004</v>
      </c>
      <c r="AQ89" s="122">
        <v>1668.826325238</v>
      </c>
      <c r="AR89" s="122">
        <v>3707.4798960109997</v>
      </c>
      <c r="AS89" s="122">
        <v>120.17188350399999</v>
      </c>
      <c r="AT89" s="122">
        <v>210.93845084700001</v>
      </c>
      <c r="AU89" s="122">
        <v>2607.6758565770001</v>
      </c>
      <c r="AV89" s="53">
        <v>2989.6218593379999</v>
      </c>
      <c r="AW89" s="53">
        <v>9563.2534291420016</v>
      </c>
      <c r="AX89" s="122">
        <v>4665.9468131360009</v>
      </c>
      <c r="AY89" s="122">
        <v>2884.6937957790001</v>
      </c>
      <c r="AZ89" s="122">
        <v>382.45450741699995</v>
      </c>
      <c r="BA89" s="122">
        <v>17.554540217</v>
      </c>
      <c r="BB89" s="122">
        <v>32.628819442000001</v>
      </c>
      <c r="BC89" s="122">
        <v>42.684921168999999</v>
      </c>
      <c r="BD89" s="122">
        <v>1500.90251891</v>
      </c>
      <c r="BE89" s="122">
        <v>36.387513072000004</v>
      </c>
      <c r="BF89" s="53">
        <v>19.445097826000001</v>
      </c>
    </row>
    <row r="90" spans="1:58" s="106" customFormat="1" x14ac:dyDescent="0.25">
      <c r="A90" s="98" t="s">
        <v>218</v>
      </c>
      <c r="B90" s="99">
        <v>3358.8839798009994</v>
      </c>
      <c r="C90" s="100">
        <v>52.448645906000003</v>
      </c>
      <c r="D90" s="100">
        <v>766.51868657599994</v>
      </c>
      <c r="E90" s="101">
        <v>185.801570325</v>
      </c>
      <c r="F90" s="102">
        <v>110.96192193</v>
      </c>
      <c r="G90" s="102">
        <v>62.979673233</v>
      </c>
      <c r="H90" s="102">
        <v>84.041727887999997</v>
      </c>
      <c r="I90" s="103">
        <v>322.73379319999998</v>
      </c>
      <c r="J90" s="100">
        <v>847.17331833699996</v>
      </c>
      <c r="K90" s="100">
        <v>1674.7786353059998</v>
      </c>
      <c r="L90" s="101">
        <v>428.67519406999997</v>
      </c>
      <c r="M90" s="102">
        <v>1024.6762440800001</v>
      </c>
      <c r="N90" s="102">
        <v>23.609075983</v>
      </c>
      <c r="O90" s="102">
        <v>5.1622682979999999</v>
      </c>
      <c r="P90" s="102">
        <v>26.430813685</v>
      </c>
      <c r="Q90" s="102">
        <v>1.0324536600000001</v>
      </c>
      <c r="R90" s="102">
        <v>152.80314161499999</v>
      </c>
      <c r="S90" s="104">
        <v>12.389443914999999</v>
      </c>
      <c r="T90" s="163">
        <v>17.964693676</v>
      </c>
      <c r="U90" s="100">
        <v>3269.7409029016667</v>
      </c>
      <c r="V90" s="100">
        <v>70.017288651000001</v>
      </c>
      <c r="W90" s="100">
        <v>772.45690203766662</v>
      </c>
      <c r="X90" s="120">
        <v>181.16923213999999</v>
      </c>
      <c r="Y90" s="120">
        <v>129.94498111533335</v>
      </c>
      <c r="Z90" s="120">
        <v>57.666534296999998</v>
      </c>
      <c r="AA90" s="120">
        <v>92.281035194666671</v>
      </c>
      <c r="AB90" s="120">
        <v>311.39511929066668</v>
      </c>
      <c r="AC90" s="100">
        <v>837.20388221699989</v>
      </c>
      <c r="AD90" s="100">
        <v>1572.7567551940001</v>
      </c>
      <c r="AE90" s="120">
        <v>374.18925680233338</v>
      </c>
      <c r="AF90" s="120">
        <v>981.83536200066681</v>
      </c>
      <c r="AG90" s="120">
        <v>22.452736042333331</v>
      </c>
      <c r="AH90" s="120">
        <v>5.3803316276666671</v>
      </c>
      <c r="AI90" s="120">
        <v>24.895761689666667</v>
      </c>
      <c r="AJ90" s="120">
        <v>1.1824938553333333</v>
      </c>
      <c r="AK90" s="120">
        <v>154.04080134266667</v>
      </c>
      <c r="AL90" s="120">
        <v>8.780011833333333</v>
      </c>
      <c r="AM90" s="100">
        <v>17.306074801999998</v>
      </c>
      <c r="AN90" s="100">
        <v>20208.937589975998</v>
      </c>
      <c r="AO90" s="100">
        <v>209.930145455</v>
      </c>
      <c r="AP90" s="100">
        <v>8814.6962074790008</v>
      </c>
      <c r="AQ90" s="120">
        <v>1922.1511708059998</v>
      </c>
      <c r="AR90" s="120">
        <v>3739.132057453</v>
      </c>
      <c r="AS90" s="120">
        <v>168.85388319600003</v>
      </c>
      <c r="AT90" s="120">
        <v>126.70196769</v>
      </c>
      <c r="AU90" s="120">
        <v>2857.8571283339998</v>
      </c>
      <c r="AV90" s="100">
        <v>3004.6023272950001</v>
      </c>
      <c r="AW90" s="100">
        <v>8111.052434969999</v>
      </c>
      <c r="AX90" s="120">
        <v>3117.4479790759997</v>
      </c>
      <c r="AY90" s="120">
        <v>3022.5487083829998</v>
      </c>
      <c r="AZ90" s="120">
        <v>190.824325227</v>
      </c>
      <c r="BA90" s="120">
        <v>16.335706579</v>
      </c>
      <c r="BB90" s="120">
        <v>23.722292485000001</v>
      </c>
      <c r="BC90" s="120">
        <v>28.662431427999998</v>
      </c>
      <c r="BD90" s="120">
        <v>1667.840031465</v>
      </c>
      <c r="BE90" s="120">
        <v>43.670960327000003</v>
      </c>
      <c r="BF90" s="100">
        <v>68.656474777</v>
      </c>
    </row>
    <row r="91" spans="1:58" x14ac:dyDescent="0.25">
      <c r="A91" s="37" t="s">
        <v>219</v>
      </c>
      <c r="B91" s="59">
        <v>1892.7535845359998</v>
      </c>
      <c r="C91" s="74">
        <v>15.980920591</v>
      </c>
      <c r="D91" s="74">
        <v>522.32401787599997</v>
      </c>
      <c r="E91" s="60">
        <v>138.489545488</v>
      </c>
      <c r="F91" s="61">
        <v>91.496847376999995</v>
      </c>
      <c r="G91" s="61">
        <v>30.797495617999999</v>
      </c>
      <c r="H91" s="61">
        <v>69.101880792000003</v>
      </c>
      <c r="I91" s="62">
        <v>192.438248601</v>
      </c>
      <c r="J91" s="74">
        <v>392.031690975</v>
      </c>
      <c r="K91" s="74">
        <v>942.97603598499995</v>
      </c>
      <c r="L91" s="60">
        <v>127.030188564</v>
      </c>
      <c r="M91" s="61">
        <v>674.93048125799999</v>
      </c>
      <c r="N91" s="61">
        <v>8.4765560640000004</v>
      </c>
      <c r="O91" s="61">
        <v>1.9248434759999999</v>
      </c>
      <c r="P91" s="61">
        <v>14.436326071</v>
      </c>
      <c r="Q91" s="61">
        <v>0</v>
      </c>
      <c r="R91" s="61">
        <v>113.290375338</v>
      </c>
      <c r="S91" s="63">
        <v>2.8872652140000001</v>
      </c>
      <c r="T91" s="162">
        <v>19.440919108999999</v>
      </c>
      <c r="U91" s="52">
        <v>2863.5164612733333</v>
      </c>
      <c r="V91" s="52">
        <v>41.609970326333332</v>
      </c>
      <c r="W91" s="52">
        <v>767.32548302066664</v>
      </c>
      <c r="X91" s="121">
        <v>187.68468369733333</v>
      </c>
      <c r="Y91" s="121">
        <v>137.71237276333332</v>
      </c>
      <c r="Z91" s="121">
        <v>54.694042851333336</v>
      </c>
      <c r="AA91" s="121">
        <v>90.766842697333331</v>
      </c>
      <c r="AB91" s="121">
        <v>296.46754101133337</v>
      </c>
      <c r="AC91" s="52">
        <v>838.21187491399996</v>
      </c>
      <c r="AD91" s="52">
        <v>1196.2608573636669</v>
      </c>
      <c r="AE91" s="121">
        <v>231.24705842133332</v>
      </c>
      <c r="AF91" s="121">
        <v>747.16286112299997</v>
      </c>
      <c r="AG91" s="121">
        <v>22.643370727333334</v>
      </c>
      <c r="AH91" s="121">
        <v>2.7112181986666664</v>
      </c>
      <c r="AI91" s="121">
        <v>17.579466556666667</v>
      </c>
      <c r="AJ91" s="121">
        <v>1.5018363160000001</v>
      </c>
      <c r="AK91" s="121">
        <v>163.87397246133332</v>
      </c>
      <c r="AL91" s="121">
        <v>9.5410735593333325</v>
      </c>
      <c r="AM91" s="52">
        <v>20.108275648666666</v>
      </c>
      <c r="AN91" s="53">
        <v>17737.357440309999</v>
      </c>
      <c r="AO91" s="53">
        <v>120.501133955</v>
      </c>
      <c r="AP91" s="53">
        <v>8349.1558431270005</v>
      </c>
      <c r="AQ91" s="122">
        <v>1706.5633922519999</v>
      </c>
      <c r="AR91" s="122">
        <v>3641.61377644</v>
      </c>
      <c r="AS91" s="122">
        <v>126.36665938</v>
      </c>
      <c r="AT91" s="122">
        <v>167.77043292799999</v>
      </c>
      <c r="AU91" s="122">
        <v>2706.841582127</v>
      </c>
      <c r="AV91" s="53">
        <v>3031.094955179</v>
      </c>
      <c r="AW91" s="53">
        <v>6184.1377879330003</v>
      </c>
      <c r="AX91" s="122">
        <v>1779.1990210210001</v>
      </c>
      <c r="AY91" s="122">
        <v>2726.781550574</v>
      </c>
      <c r="AZ91" s="122">
        <v>294.53790693100001</v>
      </c>
      <c r="BA91" s="122">
        <v>11.592776923000001</v>
      </c>
      <c r="BB91" s="122">
        <v>14.697238179999999</v>
      </c>
      <c r="BC91" s="122">
        <v>93.638306401999998</v>
      </c>
      <c r="BD91" s="122">
        <v>1233.0402213349998</v>
      </c>
      <c r="BE91" s="122">
        <v>30.650766566999998</v>
      </c>
      <c r="BF91" s="53">
        <v>52.467720115999995</v>
      </c>
    </row>
    <row r="92" spans="1:58" x14ac:dyDescent="0.25">
      <c r="A92" s="37" t="s">
        <v>220</v>
      </c>
      <c r="B92" s="59">
        <v>2322.7167637410002</v>
      </c>
      <c r="C92" s="74">
        <v>60.672782411</v>
      </c>
      <c r="D92" s="74">
        <v>640.80921178900007</v>
      </c>
      <c r="E92" s="60">
        <v>116.408088212</v>
      </c>
      <c r="F92" s="61">
        <v>194.71268046599999</v>
      </c>
      <c r="G92" s="61">
        <v>51.358863045</v>
      </c>
      <c r="H92" s="61">
        <v>91.366673024999997</v>
      </c>
      <c r="I92" s="62">
        <v>186.96290704099999</v>
      </c>
      <c r="J92" s="74">
        <v>613.47105774299996</v>
      </c>
      <c r="K92" s="74">
        <v>998.27348710500019</v>
      </c>
      <c r="L92" s="60">
        <v>148.04442345699999</v>
      </c>
      <c r="M92" s="61">
        <v>644.00114630500002</v>
      </c>
      <c r="N92" s="61">
        <v>5.9020288750000001</v>
      </c>
      <c r="O92" s="61">
        <v>1.860828371</v>
      </c>
      <c r="P92" s="61">
        <v>10.234556041999999</v>
      </c>
      <c r="Q92" s="61">
        <v>0.93041418600000003</v>
      </c>
      <c r="R92" s="61">
        <v>183.57843312700001</v>
      </c>
      <c r="S92" s="63">
        <v>3.721656742</v>
      </c>
      <c r="T92" s="162">
        <v>9.490224693</v>
      </c>
      <c r="U92" s="52">
        <v>1828.8871634180002</v>
      </c>
      <c r="V92" s="52">
        <v>47.536075843666673</v>
      </c>
      <c r="W92" s="52">
        <v>503.61155227499995</v>
      </c>
      <c r="X92" s="121">
        <v>119.53264469666665</v>
      </c>
      <c r="Y92" s="121">
        <v>111.61666327066666</v>
      </c>
      <c r="Z92" s="121">
        <v>40.926771691999996</v>
      </c>
      <c r="AA92" s="121">
        <v>55.862902782333343</v>
      </c>
      <c r="AB92" s="121">
        <v>175.67256983333334</v>
      </c>
      <c r="AC92" s="52">
        <v>365.48764095866665</v>
      </c>
      <c r="AD92" s="52">
        <v>900.28431298233318</v>
      </c>
      <c r="AE92" s="121">
        <v>119.06484377866666</v>
      </c>
      <c r="AF92" s="121">
        <v>609.25489265066665</v>
      </c>
      <c r="AG92" s="121">
        <v>4.6935798313333335</v>
      </c>
      <c r="AH92" s="121">
        <v>2.8095901896666668</v>
      </c>
      <c r="AI92" s="121">
        <v>9.8713166210000001</v>
      </c>
      <c r="AJ92" s="121">
        <v>0.44599594333333331</v>
      </c>
      <c r="AK92" s="121">
        <v>149.564519784</v>
      </c>
      <c r="AL92" s="121">
        <v>4.5795741836666659</v>
      </c>
      <c r="AM92" s="52">
        <v>11.967581358333334</v>
      </c>
      <c r="AN92" s="53">
        <v>11899.506752368001</v>
      </c>
      <c r="AO92" s="53">
        <v>174.963215193</v>
      </c>
      <c r="AP92" s="53">
        <v>5614.2525814290002</v>
      </c>
      <c r="AQ92" s="122">
        <v>1182.683650577</v>
      </c>
      <c r="AR92" s="122">
        <v>2610.948121683</v>
      </c>
      <c r="AS92" s="122">
        <v>99.00874246699999</v>
      </c>
      <c r="AT92" s="122">
        <v>111.24230407900001</v>
      </c>
      <c r="AU92" s="122">
        <v>1610.369762623</v>
      </c>
      <c r="AV92" s="53">
        <v>1723.4132907909998</v>
      </c>
      <c r="AW92" s="53">
        <v>4344.3679696629997</v>
      </c>
      <c r="AX92" s="122">
        <v>839.05116475399996</v>
      </c>
      <c r="AY92" s="122">
        <v>2277.5307715559998</v>
      </c>
      <c r="AZ92" s="122">
        <v>63.884936176000004</v>
      </c>
      <c r="BA92" s="122">
        <v>39.528325091999996</v>
      </c>
      <c r="BB92" s="122">
        <v>11.693380581</v>
      </c>
      <c r="BC92" s="122">
        <v>3.7796714950000001</v>
      </c>
      <c r="BD92" s="122">
        <v>1094.191122014</v>
      </c>
      <c r="BE92" s="122">
        <v>14.708597995</v>
      </c>
      <c r="BF92" s="53">
        <v>42.509695292000004</v>
      </c>
    </row>
    <row r="93" spans="1:58" x14ac:dyDescent="0.25">
      <c r="A93" s="37" t="s">
        <v>221</v>
      </c>
      <c r="B93" s="59">
        <v>3131.949931308</v>
      </c>
      <c r="C93" s="74">
        <v>80.818948388999999</v>
      </c>
      <c r="D93" s="74">
        <v>1408.002177909</v>
      </c>
      <c r="E93" s="60">
        <v>190.64280985100001</v>
      </c>
      <c r="F93" s="61">
        <v>734.21683767000002</v>
      </c>
      <c r="G93" s="61">
        <v>57.798058069</v>
      </c>
      <c r="H93" s="61">
        <v>101.71697719300001</v>
      </c>
      <c r="I93" s="62">
        <v>323.62749512599999</v>
      </c>
      <c r="J93" s="74">
        <v>657.90770568400001</v>
      </c>
      <c r="K93" s="74">
        <v>979.51734359600005</v>
      </c>
      <c r="L93" s="60">
        <v>165.916288468</v>
      </c>
      <c r="M93" s="61">
        <v>607.22385214999997</v>
      </c>
      <c r="N93" s="61">
        <v>18.303474653999999</v>
      </c>
      <c r="O93" s="61">
        <v>3.8025038200000001</v>
      </c>
      <c r="P93" s="61">
        <v>11.407511461</v>
      </c>
      <c r="Q93" s="61">
        <v>1.90125191</v>
      </c>
      <c r="R93" s="61">
        <v>169.06120922299999</v>
      </c>
      <c r="S93" s="63">
        <v>1.90125191</v>
      </c>
      <c r="T93" s="162">
        <v>5.7037557300000001</v>
      </c>
      <c r="U93" s="52">
        <v>2924.7605503626669</v>
      </c>
      <c r="V93" s="52">
        <v>69.933869965</v>
      </c>
      <c r="W93" s="52">
        <v>1036.1458500583333</v>
      </c>
      <c r="X93" s="121">
        <v>168.48200313200002</v>
      </c>
      <c r="Y93" s="121">
        <v>474.82066623633335</v>
      </c>
      <c r="Z93" s="121">
        <v>54.086658184666668</v>
      </c>
      <c r="AA93" s="121">
        <v>100.180933317</v>
      </c>
      <c r="AB93" s="121">
        <v>238.57558918833334</v>
      </c>
      <c r="AC93" s="52">
        <v>682.92904332433329</v>
      </c>
      <c r="AD93" s="52">
        <v>1130.7277980553333</v>
      </c>
      <c r="AE93" s="121">
        <v>156.61812379633332</v>
      </c>
      <c r="AF93" s="121">
        <v>755.74009729199997</v>
      </c>
      <c r="AG93" s="121">
        <v>20.027084806000001</v>
      </c>
      <c r="AH93" s="121">
        <v>3.7027317409999996</v>
      </c>
      <c r="AI93" s="121">
        <v>11.107254586666668</v>
      </c>
      <c r="AJ93" s="121">
        <v>2.3539618383333334</v>
      </c>
      <c r="AK93" s="121">
        <v>176.18934645733336</v>
      </c>
      <c r="AL93" s="121">
        <v>4.9891975376666666</v>
      </c>
      <c r="AM93" s="52">
        <v>5.0239889596666663</v>
      </c>
      <c r="AN93" s="53">
        <v>17288.525626229002</v>
      </c>
      <c r="AO93" s="53">
        <v>172.78377985200001</v>
      </c>
      <c r="AP93" s="53">
        <v>8493.0556083360007</v>
      </c>
      <c r="AQ93" s="122">
        <v>1529.440393802</v>
      </c>
      <c r="AR93" s="122">
        <v>4368.5181416489995</v>
      </c>
      <c r="AS93" s="122">
        <v>127.96195254300001</v>
      </c>
      <c r="AT93" s="122">
        <v>219.76631160300002</v>
      </c>
      <c r="AU93" s="122">
        <v>2247.3688087390001</v>
      </c>
      <c r="AV93" s="53">
        <v>2851.607690073</v>
      </c>
      <c r="AW93" s="53">
        <v>5731.6543190729999</v>
      </c>
      <c r="AX93" s="122">
        <v>1347.144700454</v>
      </c>
      <c r="AY93" s="122">
        <v>2668.7470187260001</v>
      </c>
      <c r="AZ93" s="122">
        <v>245.83815363100001</v>
      </c>
      <c r="BA93" s="122">
        <v>22.712249894999999</v>
      </c>
      <c r="BB93" s="122">
        <v>21.366753062000001</v>
      </c>
      <c r="BC93" s="122">
        <v>68.160973573999996</v>
      </c>
      <c r="BD93" s="122">
        <v>1326.429623818</v>
      </c>
      <c r="BE93" s="122">
        <v>31.254845912999997</v>
      </c>
      <c r="BF93" s="53">
        <v>39.424228894999999</v>
      </c>
    </row>
    <row r="94" spans="1:58" s="106" customFormat="1" x14ac:dyDescent="0.25">
      <c r="A94" s="98" t="s">
        <v>222</v>
      </c>
      <c r="B94" s="99">
        <v>3472.5916686159999</v>
      </c>
      <c r="C94" s="100">
        <v>37.996473438000002</v>
      </c>
      <c r="D94" s="100">
        <v>1826.9454282679999</v>
      </c>
      <c r="E94" s="101">
        <v>146.64355408</v>
      </c>
      <c r="F94" s="102">
        <v>1169.1536236679999</v>
      </c>
      <c r="G94" s="102">
        <v>58.261872246000003</v>
      </c>
      <c r="H94" s="102">
        <v>103.239278508</v>
      </c>
      <c r="I94" s="103">
        <v>349.647099766</v>
      </c>
      <c r="J94" s="100">
        <v>646.86953643799995</v>
      </c>
      <c r="K94" s="100">
        <v>941.0433095809999</v>
      </c>
      <c r="L94" s="101">
        <v>214.410745709</v>
      </c>
      <c r="M94" s="102">
        <v>514.175391225</v>
      </c>
      <c r="N94" s="102">
        <v>15.968221676000001</v>
      </c>
      <c r="O94" s="102">
        <v>9.4889042749999994</v>
      </c>
      <c r="P94" s="102">
        <v>10.437794702</v>
      </c>
      <c r="Q94" s="102">
        <v>1.138668513</v>
      </c>
      <c r="R94" s="102">
        <v>170.48935325799999</v>
      </c>
      <c r="S94" s="104">
        <v>4.9342302230000001</v>
      </c>
      <c r="T94" s="163">
        <v>19.736920891</v>
      </c>
      <c r="U94" s="100">
        <v>3289.254259711</v>
      </c>
      <c r="V94" s="100">
        <v>66.550965710666674</v>
      </c>
      <c r="W94" s="100">
        <v>1652.2177473033335</v>
      </c>
      <c r="X94" s="120">
        <v>152.11111434066666</v>
      </c>
      <c r="Y94" s="120">
        <v>1035.7083359743335</v>
      </c>
      <c r="Z94" s="120">
        <v>59.78983856333334</v>
      </c>
      <c r="AA94" s="120">
        <v>100.18892963899999</v>
      </c>
      <c r="AB94" s="120">
        <v>304.419528786</v>
      </c>
      <c r="AC94" s="100">
        <v>639.74074786000006</v>
      </c>
      <c r="AD94" s="100">
        <v>916.43361901266655</v>
      </c>
      <c r="AE94" s="120">
        <v>145.32311542866668</v>
      </c>
      <c r="AF94" s="120">
        <v>553.26775205299998</v>
      </c>
      <c r="AG94" s="120">
        <v>16.944140393666668</v>
      </c>
      <c r="AH94" s="120">
        <v>6.2271978323333341</v>
      </c>
      <c r="AI94" s="120">
        <v>11.793886435999999</v>
      </c>
      <c r="AJ94" s="120">
        <v>1.1208260013333333</v>
      </c>
      <c r="AK94" s="120">
        <v>177.98974231033333</v>
      </c>
      <c r="AL94" s="120">
        <v>3.7669585573333335</v>
      </c>
      <c r="AM94" s="100">
        <v>14.311179824333331</v>
      </c>
      <c r="AN94" s="100">
        <v>17154.628910772</v>
      </c>
      <c r="AO94" s="100">
        <v>140.71343499899999</v>
      </c>
      <c r="AP94" s="100">
        <v>8477.175072891001</v>
      </c>
      <c r="AQ94" s="120">
        <v>1674.3378058849999</v>
      </c>
      <c r="AR94" s="120">
        <v>3805.5886453039998</v>
      </c>
      <c r="AS94" s="120">
        <v>129.25149815699999</v>
      </c>
      <c r="AT94" s="120">
        <v>189.597784002</v>
      </c>
      <c r="AU94" s="120">
        <v>2678.3993395429998</v>
      </c>
      <c r="AV94" s="100">
        <v>2839.672885209</v>
      </c>
      <c r="AW94" s="100">
        <v>5592.6998232030001</v>
      </c>
      <c r="AX94" s="120">
        <v>1296.9457567310001</v>
      </c>
      <c r="AY94" s="120">
        <v>2498.4632414460002</v>
      </c>
      <c r="AZ94" s="120">
        <v>313.193798426</v>
      </c>
      <c r="BA94" s="120">
        <v>26.721434174000002</v>
      </c>
      <c r="BB94" s="120">
        <v>21.518666977999999</v>
      </c>
      <c r="BC94" s="120">
        <v>13.488348631000001</v>
      </c>
      <c r="BD94" s="120">
        <v>1394.4353168540001</v>
      </c>
      <c r="BE94" s="120">
        <v>27.933259963000001</v>
      </c>
      <c r="BF94" s="100">
        <v>104.36769447</v>
      </c>
    </row>
    <row r="95" spans="1:58" x14ac:dyDescent="0.25">
      <c r="A95" s="37" t="s">
        <v>223</v>
      </c>
      <c r="B95" s="59">
        <v>3610.4743566229999</v>
      </c>
      <c r="C95" s="74">
        <v>47.703559777999999</v>
      </c>
      <c r="D95" s="74">
        <v>1913.0228684140002</v>
      </c>
      <c r="E95" s="60">
        <v>203.18711186300001</v>
      </c>
      <c r="F95" s="61">
        <v>1187.9627268910001</v>
      </c>
      <c r="G95" s="61">
        <v>62.463034301</v>
      </c>
      <c r="H95" s="61">
        <v>114.223679547</v>
      </c>
      <c r="I95" s="62">
        <v>345.18631581199998</v>
      </c>
      <c r="J95" s="74">
        <v>655.80456475200003</v>
      </c>
      <c r="K95" s="74">
        <v>966.31174102900013</v>
      </c>
      <c r="L95" s="60">
        <v>192.60086765200001</v>
      </c>
      <c r="M95" s="61">
        <v>537.01110472000005</v>
      </c>
      <c r="N95" s="61">
        <v>23.058488685</v>
      </c>
      <c r="O95" s="61">
        <v>10.313211271</v>
      </c>
      <c r="P95" s="61">
        <v>18.096766946999999</v>
      </c>
      <c r="Q95" s="61">
        <v>0.97294446000000001</v>
      </c>
      <c r="R95" s="61">
        <v>180.171990564</v>
      </c>
      <c r="S95" s="63">
        <v>4.0863667299999999</v>
      </c>
      <c r="T95" s="162">
        <v>27.631622650000001</v>
      </c>
      <c r="U95" s="52">
        <v>3600.3787836530005</v>
      </c>
      <c r="V95" s="52">
        <v>42.983180795999999</v>
      </c>
      <c r="W95" s="52">
        <v>2025.1080324313334</v>
      </c>
      <c r="X95" s="121">
        <v>180.39248886200002</v>
      </c>
      <c r="Y95" s="121">
        <v>1312.6201125266668</v>
      </c>
      <c r="Z95" s="121">
        <v>61.01994054033333</v>
      </c>
      <c r="AA95" s="121">
        <v>112.91681298166668</v>
      </c>
      <c r="AB95" s="121">
        <v>358.15867752066669</v>
      </c>
      <c r="AC95" s="52">
        <v>666.32899615833333</v>
      </c>
      <c r="AD95" s="52">
        <v>849.41370071166648</v>
      </c>
      <c r="AE95" s="121">
        <v>167.48779465633334</v>
      </c>
      <c r="AF95" s="121">
        <v>452.08248794766661</v>
      </c>
      <c r="AG95" s="121">
        <v>16.802022408999999</v>
      </c>
      <c r="AH95" s="121">
        <v>7.3900996256666671</v>
      </c>
      <c r="AI95" s="121">
        <v>15.009138516666667</v>
      </c>
      <c r="AJ95" s="121">
        <v>0.96345577300000007</v>
      </c>
      <c r="AK95" s="121">
        <v>182.859531417</v>
      </c>
      <c r="AL95" s="121">
        <v>6.8191703663333341</v>
      </c>
      <c r="AM95" s="52">
        <v>16.544873555666666</v>
      </c>
      <c r="AN95" s="53">
        <v>17001.090729242002</v>
      </c>
      <c r="AO95" s="53">
        <v>95.463230980999995</v>
      </c>
      <c r="AP95" s="53">
        <v>8953.9907849850006</v>
      </c>
      <c r="AQ95" s="122">
        <v>1676.9077528400003</v>
      </c>
      <c r="AR95" s="122">
        <v>3761.6862353300003</v>
      </c>
      <c r="AS95" s="122">
        <v>137.06648503299999</v>
      </c>
      <c r="AT95" s="122">
        <v>274.92511912800001</v>
      </c>
      <c r="AU95" s="122">
        <v>3103.4051926540001</v>
      </c>
      <c r="AV95" s="53">
        <v>2706.5427028559998</v>
      </c>
      <c r="AW95" s="53">
        <v>5140.6004770650015</v>
      </c>
      <c r="AX95" s="122">
        <v>1424.2478551049999</v>
      </c>
      <c r="AY95" s="122">
        <v>2471.6277891640002</v>
      </c>
      <c r="AZ95" s="122">
        <v>279.40959212300004</v>
      </c>
      <c r="BA95" s="122">
        <v>40.967020101000003</v>
      </c>
      <c r="BB95" s="122">
        <v>25.321554583999998</v>
      </c>
      <c r="BC95" s="122">
        <v>23.618927095</v>
      </c>
      <c r="BD95" s="122">
        <v>849.45259695499999</v>
      </c>
      <c r="BE95" s="122">
        <v>25.955141938000001</v>
      </c>
      <c r="BF95" s="53">
        <v>104.49353335500001</v>
      </c>
    </row>
    <row r="96" spans="1:58" x14ac:dyDescent="0.25">
      <c r="A96" s="37" t="s">
        <v>224</v>
      </c>
      <c r="B96" s="59">
        <v>3756.2191604589998</v>
      </c>
      <c r="C96" s="74">
        <v>72.287584971000001</v>
      </c>
      <c r="D96" s="74">
        <v>1908.2594875100001</v>
      </c>
      <c r="E96" s="60">
        <v>167.394195602</v>
      </c>
      <c r="F96" s="61">
        <v>1184.2614502409999</v>
      </c>
      <c r="G96" s="61">
        <v>73.000853125000006</v>
      </c>
      <c r="H96" s="61">
        <v>110.17900643999999</v>
      </c>
      <c r="I96" s="62">
        <v>373.42398210200002</v>
      </c>
      <c r="J96" s="74">
        <v>583.10777075299995</v>
      </c>
      <c r="K96" s="74">
        <v>1182.688870251</v>
      </c>
      <c r="L96" s="60">
        <v>169.62494416600001</v>
      </c>
      <c r="M96" s="61">
        <v>535.21035320299995</v>
      </c>
      <c r="N96" s="61">
        <v>25.177472032000001</v>
      </c>
      <c r="O96" s="61">
        <v>4.0663605189999998</v>
      </c>
      <c r="P96" s="61">
        <v>10.649991835</v>
      </c>
      <c r="Q96" s="61">
        <v>0</v>
      </c>
      <c r="R96" s="61">
        <v>434.087024192</v>
      </c>
      <c r="S96" s="63">
        <v>3.8727243040000001</v>
      </c>
      <c r="T96" s="162">
        <v>9.8754469740000008</v>
      </c>
      <c r="U96" s="52">
        <v>3668.3306210516662</v>
      </c>
      <c r="V96" s="52">
        <v>58.341620234333334</v>
      </c>
      <c r="W96" s="52">
        <v>1989.2977426506666</v>
      </c>
      <c r="X96" s="121">
        <v>167.04087179866667</v>
      </c>
      <c r="Y96" s="121">
        <v>1257.4864313583332</v>
      </c>
      <c r="Z96" s="121">
        <v>67.867650773999998</v>
      </c>
      <c r="AA96" s="121">
        <v>117.56293605799999</v>
      </c>
      <c r="AB96" s="121">
        <v>379.33985266166673</v>
      </c>
      <c r="AC96" s="52">
        <v>583.46641406833339</v>
      </c>
      <c r="AD96" s="52">
        <v>1027.7328795426668</v>
      </c>
      <c r="AE96" s="121">
        <v>182.49607583066665</v>
      </c>
      <c r="AF96" s="121">
        <v>530.17156688033333</v>
      </c>
      <c r="AG96" s="121">
        <v>20.705507406999999</v>
      </c>
      <c r="AH96" s="121">
        <v>4.7041313166666665</v>
      </c>
      <c r="AI96" s="121">
        <v>13.505393198</v>
      </c>
      <c r="AJ96" s="121">
        <v>0.35260718233333338</v>
      </c>
      <c r="AK96" s="121">
        <v>269.57652078633333</v>
      </c>
      <c r="AL96" s="121">
        <v>6.221076941333334</v>
      </c>
      <c r="AM96" s="52">
        <v>9.4919645556666676</v>
      </c>
      <c r="AN96" s="53">
        <v>17211.07835353</v>
      </c>
      <c r="AO96" s="53">
        <v>110.524808955</v>
      </c>
      <c r="AP96" s="53">
        <v>9115.258828734999</v>
      </c>
      <c r="AQ96" s="122">
        <v>1697.9490476000001</v>
      </c>
      <c r="AR96" s="122">
        <v>3750.0583178979996</v>
      </c>
      <c r="AS96" s="122">
        <v>227.39717748199999</v>
      </c>
      <c r="AT96" s="122">
        <v>228.01104275099999</v>
      </c>
      <c r="AU96" s="122">
        <v>3211.8432430040002</v>
      </c>
      <c r="AV96" s="53">
        <v>2287.3385485600002</v>
      </c>
      <c r="AW96" s="53">
        <v>5643.9883203239997</v>
      </c>
      <c r="AX96" s="122">
        <v>1358.0861639529999</v>
      </c>
      <c r="AY96" s="122">
        <v>2311.8629621279997</v>
      </c>
      <c r="AZ96" s="122">
        <v>174.075616814</v>
      </c>
      <c r="BA96" s="122">
        <v>18.412145889000001</v>
      </c>
      <c r="BB96" s="122">
        <v>18.635847662</v>
      </c>
      <c r="BC96" s="122">
        <v>3.120389329</v>
      </c>
      <c r="BD96" s="122">
        <v>1733.1779159490002</v>
      </c>
      <c r="BE96" s="122">
        <v>26.617278599999999</v>
      </c>
      <c r="BF96" s="53">
        <v>53.967846955999995</v>
      </c>
    </row>
    <row r="97" spans="1:58" x14ac:dyDescent="0.25">
      <c r="A97" s="37" t="s">
        <v>225</v>
      </c>
      <c r="B97" s="59">
        <v>3819.023509785</v>
      </c>
      <c r="C97" s="74">
        <v>105.90830369299999</v>
      </c>
      <c r="D97" s="74">
        <v>2142.1094210299998</v>
      </c>
      <c r="E97" s="60">
        <v>182.08636115199999</v>
      </c>
      <c r="F97" s="61">
        <v>1431.1055297969999</v>
      </c>
      <c r="G97" s="61">
        <v>60.856989128000002</v>
      </c>
      <c r="H97" s="61">
        <v>103.19228591300001</v>
      </c>
      <c r="I97" s="62">
        <v>364.86825504000001</v>
      </c>
      <c r="J97" s="74">
        <v>544.72481337500005</v>
      </c>
      <c r="K97" s="74">
        <v>1015.5081506299999</v>
      </c>
      <c r="L97" s="60">
        <v>216.51563986100001</v>
      </c>
      <c r="M97" s="61">
        <v>567.35517860499999</v>
      </c>
      <c r="N97" s="61">
        <v>19.041001795</v>
      </c>
      <c r="O97" s="61">
        <v>2.8349529100000002</v>
      </c>
      <c r="P97" s="61">
        <v>10.394827336000001</v>
      </c>
      <c r="Q97" s="61">
        <v>0</v>
      </c>
      <c r="R97" s="61">
        <v>194.45263174600001</v>
      </c>
      <c r="S97" s="63">
        <v>4.9139183769999999</v>
      </c>
      <c r="T97" s="162">
        <v>10.772821057</v>
      </c>
      <c r="U97" s="52">
        <v>3770.2451137946668</v>
      </c>
      <c r="V97" s="52">
        <v>87.382313289333339</v>
      </c>
      <c r="W97" s="52">
        <v>1949.3539852060003</v>
      </c>
      <c r="X97" s="121">
        <v>171.598154118</v>
      </c>
      <c r="Y97" s="121">
        <v>1282.1359495606666</v>
      </c>
      <c r="Z97" s="121">
        <v>64.427906399000008</v>
      </c>
      <c r="AA97" s="121">
        <v>104.79594383866667</v>
      </c>
      <c r="AB97" s="121">
        <v>326.39603128966667</v>
      </c>
      <c r="AC97" s="52">
        <v>574.34771204733329</v>
      </c>
      <c r="AD97" s="52">
        <v>1148.9682725046669</v>
      </c>
      <c r="AE97" s="121">
        <v>223.29259272766669</v>
      </c>
      <c r="AF97" s="121">
        <v>675.89090269833332</v>
      </c>
      <c r="AG97" s="121">
        <v>39.018278030333335</v>
      </c>
      <c r="AH97" s="121">
        <v>3.8606091309999999</v>
      </c>
      <c r="AI97" s="121">
        <v>10.311102851999999</v>
      </c>
      <c r="AJ97" s="121">
        <v>1.1015419766666668</v>
      </c>
      <c r="AK97" s="121">
        <v>190.83837016466669</v>
      </c>
      <c r="AL97" s="121">
        <v>4.6548749240000005</v>
      </c>
      <c r="AM97" s="52">
        <v>10.192830747333334</v>
      </c>
      <c r="AN97" s="53">
        <v>16454.876482127002</v>
      </c>
      <c r="AO97" s="53">
        <v>134.80117018999999</v>
      </c>
      <c r="AP97" s="53">
        <v>8608.5766846229999</v>
      </c>
      <c r="AQ97" s="122">
        <v>1549.669831917</v>
      </c>
      <c r="AR97" s="122">
        <v>3707.6323804379999</v>
      </c>
      <c r="AS97" s="122">
        <v>217.88115547199999</v>
      </c>
      <c r="AT97" s="122">
        <v>170.48595410600001</v>
      </c>
      <c r="AU97" s="122">
        <v>2962.9073626899999</v>
      </c>
      <c r="AV97" s="53">
        <v>2081.8427666469997</v>
      </c>
      <c r="AW97" s="53">
        <v>5504.073655614</v>
      </c>
      <c r="AX97" s="122">
        <v>2263.2514076690004</v>
      </c>
      <c r="AY97" s="122">
        <v>2076.756542483</v>
      </c>
      <c r="AZ97" s="122">
        <v>187.508959484</v>
      </c>
      <c r="BA97" s="122">
        <v>37.900657949999996</v>
      </c>
      <c r="BB97" s="122">
        <v>26.284770481999999</v>
      </c>
      <c r="BC97" s="122">
        <v>33.884865117000004</v>
      </c>
      <c r="BD97" s="122">
        <v>855.11901513800001</v>
      </c>
      <c r="BE97" s="122">
        <v>23.367437290999998</v>
      </c>
      <c r="BF97" s="53">
        <v>125.58220505300001</v>
      </c>
    </row>
    <row r="98" spans="1:58" x14ac:dyDescent="0.25">
      <c r="A98" s="98" t="s">
        <v>226</v>
      </c>
      <c r="B98" s="99">
        <v>3952.4439933140002</v>
      </c>
      <c r="C98" s="100">
        <v>32.288386846000002</v>
      </c>
      <c r="D98" s="100">
        <v>2241.8392609420002</v>
      </c>
      <c r="E98" s="101">
        <v>206.073642562</v>
      </c>
      <c r="F98" s="102">
        <v>1527.8692853479999</v>
      </c>
      <c r="G98" s="102">
        <v>70.003616484000005</v>
      </c>
      <c r="H98" s="102">
        <v>112.156331787</v>
      </c>
      <c r="I98" s="103">
        <v>325.73638476100001</v>
      </c>
      <c r="J98" s="100">
        <v>617.08330297400005</v>
      </c>
      <c r="K98" s="100">
        <v>1045.8021378430001</v>
      </c>
      <c r="L98" s="101">
        <v>199.22250439499999</v>
      </c>
      <c r="M98" s="102">
        <v>616.782460216</v>
      </c>
      <c r="N98" s="102">
        <v>21.361786842000001</v>
      </c>
      <c r="O98" s="102">
        <v>2.8227264710000002</v>
      </c>
      <c r="P98" s="102">
        <v>10.349997061</v>
      </c>
      <c r="Q98" s="102">
        <v>1.5054541180000001</v>
      </c>
      <c r="R98" s="102">
        <v>190.13803318000001</v>
      </c>
      <c r="S98" s="104">
        <v>3.61917556</v>
      </c>
      <c r="T98" s="163">
        <v>15.430904709</v>
      </c>
      <c r="U98" s="100">
        <v>3950.9998135646661</v>
      </c>
      <c r="V98" s="100">
        <v>71.688248480666672</v>
      </c>
      <c r="W98" s="100">
        <v>2216.0191267619998</v>
      </c>
      <c r="X98" s="120">
        <v>199.41154696000001</v>
      </c>
      <c r="Y98" s="120">
        <v>1520.5052976126669</v>
      </c>
      <c r="Z98" s="120">
        <v>65.264844479666678</v>
      </c>
      <c r="AA98" s="120">
        <v>102.838967637</v>
      </c>
      <c r="AB98" s="120">
        <v>327.99847007266663</v>
      </c>
      <c r="AC98" s="100">
        <v>605.50362781833337</v>
      </c>
      <c r="AD98" s="100">
        <v>1045.4384278540001</v>
      </c>
      <c r="AE98" s="120">
        <v>207.11869562466669</v>
      </c>
      <c r="AF98" s="120">
        <v>614.39090829366671</v>
      </c>
      <c r="AG98" s="120">
        <v>22.200730697000001</v>
      </c>
      <c r="AH98" s="120">
        <v>2.4942522883333331</v>
      </c>
      <c r="AI98" s="120">
        <v>9.7744016270000014</v>
      </c>
      <c r="AJ98" s="120">
        <v>0.36291068166666668</v>
      </c>
      <c r="AK98" s="120">
        <v>185.78376642900002</v>
      </c>
      <c r="AL98" s="120">
        <v>3.3127622126666671</v>
      </c>
      <c r="AM98" s="100">
        <v>12.350382649666665</v>
      </c>
      <c r="AN98" s="100">
        <v>16719.559206899001</v>
      </c>
      <c r="AO98" s="100">
        <v>86.498129094000006</v>
      </c>
      <c r="AP98" s="100">
        <v>9292.6499041019997</v>
      </c>
      <c r="AQ98" s="120">
        <v>1763.654883723</v>
      </c>
      <c r="AR98" s="120">
        <v>3939.592800249</v>
      </c>
      <c r="AS98" s="120">
        <v>214.56974861800001</v>
      </c>
      <c r="AT98" s="120">
        <v>108.266183919</v>
      </c>
      <c r="AU98" s="120">
        <v>3266.5662875930002</v>
      </c>
      <c r="AV98" s="100">
        <v>2293.5131300060002</v>
      </c>
      <c r="AW98" s="100">
        <v>4850.1534979699991</v>
      </c>
      <c r="AX98" s="120">
        <v>1645.3790648879999</v>
      </c>
      <c r="AY98" s="120">
        <v>1969.445038417</v>
      </c>
      <c r="AZ98" s="120">
        <v>249.82540330099999</v>
      </c>
      <c r="BA98" s="120">
        <v>20.232927691</v>
      </c>
      <c r="BB98" s="120">
        <v>22.942919412000002</v>
      </c>
      <c r="BC98" s="120">
        <v>13.972565122000001</v>
      </c>
      <c r="BD98" s="120">
        <v>906.63949751199993</v>
      </c>
      <c r="BE98" s="120">
        <v>21.716081627000001</v>
      </c>
      <c r="BF98" s="100">
        <v>196.744545727</v>
      </c>
    </row>
    <row r="99" spans="1:58" x14ac:dyDescent="0.25">
      <c r="A99" s="37" t="s">
        <v>227</v>
      </c>
      <c r="B99" s="59">
        <v>3885.9295067919993</v>
      </c>
      <c r="C99" s="74">
        <v>8.8705358200000006</v>
      </c>
      <c r="D99" s="74">
        <v>2154.1561429669996</v>
      </c>
      <c r="E99" s="60">
        <v>167.69191850199999</v>
      </c>
      <c r="F99" s="61">
        <v>1419.397328153</v>
      </c>
      <c r="G99" s="61">
        <v>53.566924495000002</v>
      </c>
      <c r="H99" s="61">
        <v>153.298798463</v>
      </c>
      <c r="I99" s="62">
        <v>360.20117335399999</v>
      </c>
      <c r="J99" s="74">
        <v>640.52027732299996</v>
      </c>
      <c r="K99" s="74">
        <v>1063.6828243130001</v>
      </c>
      <c r="L99" s="60">
        <v>181.82184345499999</v>
      </c>
      <c r="M99" s="61">
        <v>638.32185543499997</v>
      </c>
      <c r="N99" s="61">
        <v>20.723352719000001</v>
      </c>
      <c r="O99" s="61">
        <v>1.947888163</v>
      </c>
      <c r="P99" s="61">
        <v>8.7654967349999993</v>
      </c>
      <c r="Q99" s="61">
        <v>0.97394408200000004</v>
      </c>
      <c r="R99" s="61">
        <v>192.81829498799999</v>
      </c>
      <c r="S99" s="63">
        <v>18.310148735999999</v>
      </c>
      <c r="T99" s="162">
        <v>18.699726369</v>
      </c>
      <c r="U99" s="52">
        <v>4045.877512518</v>
      </c>
      <c r="V99" s="52">
        <v>30.556876132333333</v>
      </c>
      <c r="W99" s="52">
        <v>2329.6139652246666</v>
      </c>
      <c r="X99" s="121">
        <v>188.00100279900002</v>
      </c>
      <c r="Y99" s="121">
        <v>1576.4360003876666</v>
      </c>
      <c r="Z99" s="121">
        <v>63.593165974999998</v>
      </c>
      <c r="AA99" s="121">
        <v>144.62454185966666</v>
      </c>
      <c r="AB99" s="121">
        <v>356.95925420333333</v>
      </c>
      <c r="AC99" s="52">
        <v>645.01258458733332</v>
      </c>
      <c r="AD99" s="52">
        <v>1021.4394359033334</v>
      </c>
      <c r="AE99" s="121">
        <v>205.230686706</v>
      </c>
      <c r="AF99" s="121">
        <v>578.00515106900002</v>
      </c>
      <c r="AG99" s="121">
        <v>22.840887252333332</v>
      </c>
      <c r="AH99" s="121">
        <v>2.5351409180000002</v>
      </c>
      <c r="AI99" s="121">
        <v>9.8920735556666664</v>
      </c>
      <c r="AJ99" s="121">
        <v>2.357556991</v>
      </c>
      <c r="AK99" s="121">
        <v>187.88041144866665</v>
      </c>
      <c r="AL99" s="121">
        <v>12.697527962666667</v>
      </c>
      <c r="AM99" s="52">
        <v>19.254650670333334</v>
      </c>
      <c r="AN99" s="53">
        <v>17109.782834589998</v>
      </c>
      <c r="AO99" s="53">
        <v>69.286848117999995</v>
      </c>
      <c r="AP99" s="53">
        <v>9607.3260765299983</v>
      </c>
      <c r="AQ99" s="122">
        <v>1652.514685849</v>
      </c>
      <c r="AR99" s="122">
        <v>4377.4364495029995</v>
      </c>
      <c r="AS99" s="122">
        <v>155.71849606699999</v>
      </c>
      <c r="AT99" s="122">
        <v>236.88213342099999</v>
      </c>
      <c r="AU99" s="122">
        <v>3184.7743116899996</v>
      </c>
      <c r="AV99" s="53">
        <v>2330.389075222</v>
      </c>
      <c r="AW99" s="53">
        <v>4892.5662188799997</v>
      </c>
      <c r="AX99" s="122">
        <v>1640.7560617859999</v>
      </c>
      <c r="AY99" s="122">
        <v>1879.779746399</v>
      </c>
      <c r="AZ99" s="122">
        <v>335.92033181199997</v>
      </c>
      <c r="BA99" s="122">
        <v>17.575930436</v>
      </c>
      <c r="BB99" s="122">
        <v>29.974128400999998</v>
      </c>
      <c r="BC99" s="122">
        <v>88.857244543999997</v>
      </c>
      <c r="BD99" s="122">
        <v>673.23919558600005</v>
      </c>
      <c r="BE99" s="122">
        <v>226.46357991600001</v>
      </c>
      <c r="BF99" s="53">
        <v>210.21461583999999</v>
      </c>
    </row>
    <row r="100" spans="1:58" x14ac:dyDescent="0.25">
      <c r="A100" s="37" t="s">
        <v>228</v>
      </c>
      <c r="B100" s="59">
        <v>3774.4057128080003</v>
      </c>
      <c r="C100" s="74">
        <v>27.450524223999999</v>
      </c>
      <c r="D100" s="74">
        <v>2119.3088215729999</v>
      </c>
      <c r="E100" s="60">
        <v>167.96899225600001</v>
      </c>
      <c r="F100" s="61">
        <v>1342.2270006179999</v>
      </c>
      <c r="G100" s="61">
        <v>60.162541273999999</v>
      </c>
      <c r="H100" s="61">
        <v>193.89965531799999</v>
      </c>
      <c r="I100" s="62">
        <v>355.05063210700001</v>
      </c>
      <c r="J100" s="74">
        <v>559.66010982399996</v>
      </c>
      <c r="K100" s="74">
        <v>1055.915428842</v>
      </c>
      <c r="L100" s="60">
        <v>153.96593392299999</v>
      </c>
      <c r="M100" s="61">
        <v>631.73118984600001</v>
      </c>
      <c r="N100" s="61">
        <v>17.467914474000001</v>
      </c>
      <c r="O100" s="61">
        <v>7.8556184470000003</v>
      </c>
      <c r="P100" s="61">
        <v>15.328035993</v>
      </c>
      <c r="Q100" s="61">
        <v>0.95800225000000006</v>
      </c>
      <c r="R100" s="61">
        <v>183.58262817799999</v>
      </c>
      <c r="S100" s="63">
        <v>45.026105731000001</v>
      </c>
      <c r="T100" s="162">
        <v>12.070828345000001</v>
      </c>
      <c r="U100" s="52">
        <v>3895.5135316026663</v>
      </c>
      <c r="V100" s="52">
        <v>19.045655763999999</v>
      </c>
      <c r="W100" s="52">
        <v>2203.7739012433335</v>
      </c>
      <c r="X100" s="121">
        <v>167.76991187233332</v>
      </c>
      <c r="Y100" s="121">
        <v>1460.2734939833333</v>
      </c>
      <c r="Z100" s="121">
        <v>52.860128166666662</v>
      </c>
      <c r="AA100" s="121">
        <v>187.47851540366665</v>
      </c>
      <c r="AB100" s="121">
        <v>335.39185181733336</v>
      </c>
      <c r="AC100" s="52">
        <v>586.48493375933333</v>
      </c>
      <c r="AD100" s="52">
        <v>1069.9008649053333</v>
      </c>
      <c r="AE100" s="121">
        <v>171.95619542899999</v>
      </c>
      <c r="AF100" s="121">
        <v>615.88885997833324</v>
      </c>
      <c r="AG100" s="121">
        <v>22.057908751999999</v>
      </c>
      <c r="AH100" s="121">
        <v>3.4976358143333335</v>
      </c>
      <c r="AI100" s="121">
        <v>13.835388580333335</v>
      </c>
      <c r="AJ100" s="121">
        <v>0.82994982799999983</v>
      </c>
      <c r="AK100" s="121">
        <v>191.241124106</v>
      </c>
      <c r="AL100" s="121">
        <v>50.593802417333336</v>
      </c>
      <c r="AM100" s="52">
        <v>16.308175930666668</v>
      </c>
      <c r="AN100" s="53">
        <v>15403.052401625</v>
      </c>
      <c r="AO100" s="53">
        <v>78.574917217999996</v>
      </c>
      <c r="AP100" s="53">
        <v>8876.6289551600003</v>
      </c>
      <c r="AQ100" s="122">
        <v>1614.972932633</v>
      </c>
      <c r="AR100" s="122">
        <v>3941.82225664</v>
      </c>
      <c r="AS100" s="122">
        <v>155.93495491499999</v>
      </c>
      <c r="AT100" s="122">
        <v>302.46102717600002</v>
      </c>
      <c r="AU100" s="122">
        <v>2861.4377837960001</v>
      </c>
      <c r="AV100" s="53">
        <v>1983.5414900139999</v>
      </c>
      <c r="AW100" s="53">
        <v>4268.1337794760011</v>
      </c>
      <c r="AX100" s="122">
        <v>1208.9587127300001</v>
      </c>
      <c r="AY100" s="122">
        <v>1643.92379613</v>
      </c>
      <c r="AZ100" s="122">
        <v>259.23691768800001</v>
      </c>
      <c r="BA100" s="122">
        <v>32.349541459999998</v>
      </c>
      <c r="BB100" s="122">
        <v>35.876635515999993</v>
      </c>
      <c r="BC100" s="122">
        <v>2.910303437</v>
      </c>
      <c r="BD100" s="122">
        <v>687.55616862700003</v>
      </c>
      <c r="BE100" s="122">
        <v>397.321703888</v>
      </c>
      <c r="BF100" s="53">
        <v>196.17325975700001</v>
      </c>
    </row>
    <row r="101" spans="1:58" x14ac:dyDescent="0.25">
      <c r="A101" s="37" t="s">
        <v>229</v>
      </c>
      <c r="B101" s="59">
        <v>3936.692413234</v>
      </c>
      <c r="C101" s="74">
        <v>35.301122851999999</v>
      </c>
      <c r="D101" s="74">
        <v>2307.92798834</v>
      </c>
      <c r="E101" s="60">
        <v>172.97022240499999</v>
      </c>
      <c r="F101" s="61">
        <v>1551.200662557</v>
      </c>
      <c r="G101" s="61">
        <v>75.644056195000005</v>
      </c>
      <c r="H101" s="61">
        <v>171.675805118</v>
      </c>
      <c r="I101" s="62">
        <v>336.43724206500002</v>
      </c>
      <c r="J101" s="74">
        <v>590.99004353800001</v>
      </c>
      <c r="K101" s="74">
        <v>991.04090744199993</v>
      </c>
      <c r="L101" s="60">
        <v>177.614131364</v>
      </c>
      <c r="M101" s="61">
        <v>584.35487793699997</v>
      </c>
      <c r="N101" s="61">
        <v>25.855970027000001</v>
      </c>
      <c r="O101" s="61">
        <v>5.7161755310000002</v>
      </c>
      <c r="P101" s="61">
        <v>8.7648024810000003</v>
      </c>
      <c r="Q101" s="61">
        <v>0.76215673699999997</v>
      </c>
      <c r="R101" s="61">
        <v>187.020097443</v>
      </c>
      <c r="S101" s="63">
        <v>0.95269592199999997</v>
      </c>
      <c r="T101" s="162">
        <v>11.432351062</v>
      </c>
      <c r="U101" s="52">
        <v>3901.7325679446662</v>
      </c>
      <c r="V101" s="52">
        <v>32.874702286000002</v>
      </c>
      <c r="W101" s="52">
        <v>2162.1472636276667</v>
      </c>
      <c r="X101" s="121">
        <v>157.12892040399998</v>
      </c>
      <c r="Y101" s="121">
        <v>1431.2828225873334</v>
      </c>
      <c r="Z101" s="121">
        <v>66.748697675000003</v>
      </c>
      <c r="AA101" s="121">
        <v>175.88089910300002</v>
      </c>
      <c r="AB101" s="121">
        <v>331.10592385833331</v>
      </c>
      <c r="AC101" s="52">
        <v>561.45679045633335</v>
      </c>
      <c r="AD101" s="52">
        <v>1133.745560115</v>
      </c>
      <c r="AE101" s="121">
        <v>172.04885422300003</v>
      </c>
      <c r="AF101" s="121">
        <v>701.81358947933325</v>
      </c>
      <c r="AG101" s="121">
        <v>27.020337668666667</v>
      </c>
      <c r="AH101" s="121">
        <v>12.930313041333333</v>
      </c>
      <c r="AI101" s="121">
        <v>10.984818800666666</v>
      </c>
      <c r="AJ101" s="121">
        <v>3.5625197983333332</v>
      </c>
      <c r="AK101" s="121">
        <v>189.30533792233334</v>
      </c>
      <c r="AL101" s="121">
        <v>16.079789181333332</v>
      </c>
      <c r="AM101" s="52">
        <v>11.508251459666667</v>
      </c>
      <c r="AN101" s="53">
        <v>15536.345379655</v>
      </c>
      <c r="AO101" s="53">
        <v>89.883888718999998</v>
      </c>
      <c r="AP101" s="53">
        <v>8815.0525102419997</v>
      </c>
      <c r="AQ101" s="122">
        <v>1523.6559889940002</v>
      </c>
      <c r="AR101" s="122">
        <v>4074.0164125170004</v>
      </c>
      <c r="AS101" s="122">
        <v>146.57231087699998</v>
      </c>
      <c r="AT101" s="122">
        <v>243.03148354199999</v>
      </c>
      <c r="AU101" s="122">
        <v>2827.7763143120001</v>
      </c>
      <c r="AV101" s="53">
        <v>1948.040927083</v>
      </c>
      <c r="AW101" s="53">
        <v>4549.8675067670001</v>
      </c>
      <c r="AX101" s="122">
        <v>1328.7392805510001</v>
      </c>
      <c r="AY101" s="122">
        <v>1879.3682333669999</v>
      </c>
      <c r="AZ101" s="122">
        <v>274.02190973899997</v>
      </c>
      <c r="BA101" s="122">
        <v>28.711690816000001</v>
      </c>
      <c r="BB101" s="122">
        <v>31.154099075999998</v>
      </c>
      <c r="BC101" s="122">
        <v>64.120877723000007</v>
      </c>
      <c r="BD101" s="122">
        <v>815.50292762599997</v>
      </c>
      <c r="BE101" s="122">
        <v>128.248487869</v>
      </c>
      <c r="BF101" s="53">
        <v>133.50054684399998</v>
      </c>
    </row>
    <row r="102" spans="1:58" x14ac:dyDescent="0.25">
      <c r="A102" s="37" t="s">
        <v>230</v>
      </c>
      <c r="B102" s="59">
        <v>4085.5082952490002</v>
      </c>
      <c r="C102" s="74">
        <v>14.340069467999999</v>
      </c>
      <c r="D102" s="74">
        <v>2381.7576206260001</v>
      </c>
      <c r="E102" s="60">
        <v>145.44959191800001</v>
      </c>
      <c r="F102" s="61">
        <v>1642.262812678</v>
      </c>
      <c r="G102" s="61">
        <v>100.762888128</v>
      </c>
      <c r="H102" s="61">
        <v>170.55122620500001</v>
      </c>
      <c r="I102" s="62">
        <v>322.73110169699999</v>
      </c>
      <c r="J102" s="74">
        <v>630.94460913900002</v>
      </c>
      <c r="K102" s="74">
        <v>1039.5371043180003</v>
      </c>
      <c r="L102" s="60">
        <v>240.130450104</v>
      </c>
      <c r="M102" s="61">
        <v>568.53314768400003</v>
      </c>
      <c r="N102" s="61">
        <v>18.398404912</v>
      </c>
      <c r="O102" s="61">
        <v>2.8680138940000002</v>
      </c>
      <c r="P102" s="61">
        <v>10.773811765</v>
      </c>
      <c r="Q102" s="61">
        <v>0.95600463099999999</v>
      </c>
      <c r="R102" s="61">
        <v>195.96526206600001</v>
      </c>
      <c r="S102" s="63">
        <v>1.912009262</v>
      </c>
      <c r="T102" s="162">
        <v>18.928891698000001</v>
      </c>
      <c r="U102" s="52">
        <v>4042.7188314850005</v>
      </c>
      <c r="V102" s="52">
        <v>21.827695877333337</v>
      </c>
      <c r="W102" s="52">
        <v>2367.0095508593336</v>
      </c>
      <c r="X102" s="121">
        <v>149.27676634933331</v>
      </c>
      <c r="Y102" s="121">
        <v>1650.1596354236665</v>
      </c>
      <c r="Z102" s="121">
        <v>99.988883032666664</v>
      </c>
      <c r="AA102" s="121">
        <v>177.46916817333332</v>
      </c>
      <c r="AB102" s="121">
        <v>290.11509788033334</v>
      </c>
      <c r="AC102" s="52">
        <v>603.86779015633329</v>
      </c>
      <c r="AD102" s="52">
        <v>1034.0203447323331</v>
      </c>
      <c r="AE102" s="121">
        <v>217.06283202066666</v>
      </c>
      <c r="AF102" s="121">
        <v>575.89139397999998</v>
      </c>
      <c r="AG102" s="121">
        <v>27.477219118999997</v>
      </c>
      <c r="AH102" s="120">
        <v>3.7737746886666663</v>
      </c>
      <c r="AI102" s="120">
        <v>12.083119196333334</v>
      </c>
      <c r="AJ102" s="120">
        <v>2.0284820273333333</v>
      </c>
      <c r="AK102" s="120">
        <v>193.09175937533334</v>
      </c>
      <c r="AL102" s="120">
        <v>2.6117643249999998</v>
      </c>
      <c r="AM102" s="100">
        <v>15.993449859666669</v>
      </c>
      <c r="AN102" s="100">
        <v>15584.73808352</v>
      </c>
      <c r="AO102" s="100">
        <v>54.640082930999995</v>
      </c>
      <c r="AP102" s="100">
        <v>7960.4945743999997</v>
      </c>
      <c r="AQ102" s="120">
        <v>1359.4185737549999</v>
      </c>
      <c r="AR102" s="120">
        <v>3598.8862518700003</v>
      </c>
      <c r="AS102" s="120">
        <v>161.84443736700001</v>
      </c>
      <c r="AT102" s="120">
        <v>197.075210771</v>
      </c>
      <c r="AU102" s="120">
        <v>2643.2701006369998</v>
      </c>
      <c r="AV102" s="100">
        <v>2241.4651417280002</v>
      </c>
      <c r="AW102" s="100">
        <v>5067.2540534490008</v>
      </c>
      <c r="AX102" s="120">
        <v>1612.4600376510002</v>
      </c>
      <c r="AY102" s="120">
        <v>1938.4897847470002</v>
      </c>
      <c r="AZ102" s="120">
        <v>294.41865330799999</v>
      </c>
      <c r="BA102" s="120">
        <v>16.771038203</v>
      </c>
      <c r="BB102" s="120">
        <v>28.222340922000001</v>
      </c>
      <c r="BC102" s="120">
        <v>26.560242198000001</v>
      </c>
      <c r="BD102" s="120">
        <v>1138.037289185</v>
      </c>
      <c r="BE102" s="120">
        <v>12.294667235</v>
      </c>
      <c r="BF102" s="100">
        <v>260.88423101200004</v>
      </c>
    </row>
    <row r="103" spans="1:58" x14ac:dyDescent="0.25">
      <c r="A103" s="37" t="s">
        <v>231</v>
      </c>
      <c r="B103" s="59">
        <v>4461.6827522359999</v>
      </c>
      <c r="C103" s="74">
        <v>24.626042935000001</v>
      </c>
      <c r="D103" s="74">
        <v>2378.0882358700001</v>
      </c>
      <c r="E103" s="60">
        <v>127.221951367</v>
      </c>
      <c r="F103" s="61">
        <v>1576.457211271</v>
      </c>
      <c r="G103" s="61">
        <v>112.65929878</v>
      </c>
      <c r="H103" s="61">
        <v>238.698101202</v>
      </c>
      <c r="I103" s="62">
        <v>323.05167325000002</v>
      </c>
      <c r="J103" s="74">
        <v>743.58761045899996</v>
      </c>
      <c r="K103" s="74">
        <v>1298.317148183</v>
      </c>
      <c r="L103" s="60">
        <v>356.62486768500003</v>
      </c>
      <c r="M103" s="61">
        <v>618.86267214999998</v>
      </c>
      <c r="N103" s="61">
        <v>21.486076016999998</v>
      </c>
      <c r="O103" s="61">
        <v>7.1745164460000002</v>
      </c>
      <c r="P103" s="61">
        <v>17.660652384999999</v>
      </c>
      <c r="Q103" s="61">
        <v>5.0415520970000003</v>
      </c>
      <c r="R103" s="61">
        <v>267.78260025499998</v>
      </c>
      <c r="S103" s="63">
        <v>3.6842111480000002</v>
      </c>
      <c r="T103" s="162">
        <v>17.063714788999999</v>
      </c>
      <c r="U103" s="52">
        <v>4321.0443665503335</v>
      </c>
      <c r="V103" s="52">
        <v>15.660421797</v>
      </c>
      <c r="W103" s="52">
        <v>2459.1627268396664</v>
      </c>
      <c r="X103" s="121">
        <v>142.06783124933332</v>
      </c>
      <c r="Y103" s="121">
        <v>1699.388812505</v>
      </c>
      <c r="Z103" s="121">
        <v>114.15173289466667</v>
      </c>
      <c r="AA103" s="121">
        <v>207.53983027466666</v>
      </c>
      <c r="AB103" s="121">
        <v>296.01451991599998</v>
      </c>
      <c r="AC103" s="52">
        <v>680.71316453500003</v>
      </c>
      <c r="AD103" s="52">
        <v>1143.9630153773335</v>
      </c>
      <c r="AE103" s="121">
        <v>294.77327735399996</v>
      </c>
      <c r="AF103" s="121">
        <v>579.75796017799996</v>
      </c>
      <c r="AG103" s="121">
        <v>27.718151558333332</v>
      </c>
      <c r="AH103" s="121">
        <v>6.3124580129999996</v>
      </c>
      <c r="AI103" s="121">
        <v>14.078714601666666</v>
      </c>
      <c r="AJ103" s="121">
        <v>5.8662022820000006</v>
      </c>
      <c r="AK103" s="121">
        <v>210.99276354200001</v>
      </c>
      <c r="AL103" s="121">
        <v>4.4634878483333331</v>
      </c>
      <c r="AM103" s="52">
        <v>21.545038001333335</v>
      </c>
      <c r="AN103" s="53">
        <v>17618.865121299001</v>
      </c>
      <c r="AO103" s="53">
        <v>39.163939548000002</v>
      </c>
      <c r="AP103" s="53">
        <v>8780.2753630509997</v>
      </c>
      <c r="AQ103" s="122">
        <v>1219.041629138</v>
      </c>
      <c r="AR103" s="122">
        <v>4635.2059252680001</v>
      </c>
      <c r="AS103" s="122">
        <v>174.47548479100001</v>
      </c>
      <c r="AT103" s="122">
        <v>327.454815951</v>
      </c>
      <c r="AU103" s="122">
        <v>2424.097507903</v>
      </c>
      <c r="AV103" s="53">
        <v>2297.3005217129999</v>
      </c>
      <c r="AW103" s="53">
        <v>6261.1605369099998</v>
      </c>
      <c r="AX103" s="122">
        <v>2454.001015501</v>
      </c>
      <c r="AY103" s="122">
        <v>2154.1672624250004</v>
      </c>
      <c r="AZ103" s="122">
        <v>321.193874725</v>
      </c>
      <c r="BA103" s="122">
        <v>26.477505399999998</v>
      </c>
      <c r="BB103" s="122">
        <v>30.973103770000002</v>
      </c>
      <c r="BC103" s="122">
        <v>151.78562176100002</v>
      </c>
      <c r="BD103" s="122">
        <v>1085.2965905189999</v>
      </c>
      <c r="BE103" s="122">
        <v>37.265562809000002</v>
      </c>
      <c r="BF103" s="53">
        <v>240.96476007699999</v>
      </c>
    </row>
    <row r="104" spans="1:58" x14ac:dyDescent="0.25">
      <c r="A104" s="37" t="s">
        <v>232</v>
      </c>
      <c r="B104" s="59">
        <v>4716.427711933</v>
      </c>
      <c r="C104" s="74">
        <v>17.371160032999999</v>
      </c>
      <c r="D104" s="74">
        <v>2478.6106801140004</v>
      </c>
      <c r="E104" s="60">
        <v>134.852812787</v>
      </c>
      <c r="F104" s="61">
        <v>1582.5161046109999</v>
      </c>
      <c r="G104" s="61">
        <v>127.58151979900001</v>
      </c>
      <c r="H104" s="61">
        <v>257.28618137900003</v>
      </c>
      <c r="I104" s="62">
        <v>376.37406153799998</v>
      </c>
      <c r="J104" s="74">
        <v>668.34156394499996</v>
      </c>
      <c r="K104" s="74">
        <v>1536.084238033</v>
      </c>
      <c r="L104" s="60">
        <v>402.87485446900001</v>
      </c>
      <c r="M104" s="61">
        <v>661.61489111699996</v>
      </c>
      <c r="N104" s="61">
        <v>24.041173715999999</v>
      </c>
      <c r="O104" s="61">
        <v>5.9833995670000002</v>
      </c>
      <c r="P104" s="61">
        <v>34.371444244000003</v>
      </c>
      <c r="Q104" s="61">
        <v>5.5973737879999996</v>
      </c>
      <c r="R104" s="61">
        <v>396.77577890100002</v>
      </c>
      <c r="S104" s="63">
        <v>4.8253222310000004</v>
      </c>
      <c r="T104" s="162">
        <v>16.020069807999999</v>
      </c>
      <c r="U104" s="52">
        <v>4652.8303618806667</v>
      </c>
      <c r="V104" s="52">
        <v>19.817217321666671</v>
      </c>
      <c r="W104" s="52">
        <v>2503.0336704123333</v>
      </c>
      <c r="X104" s="121">
        <v>134.86421651933333</v>
      </c>
      <c r="Y104" s="121">
        <v>1645.1444792393334</v>
      </c>
      <c r="Z104" s="121">
        <v>116.83394169399999</v>
      </c>
      <c r="AA104" s="121">
        <v>247.25646616999998</v>
      </c>
      <c r="AB104" s="121">
        <v>358.93456678966669</v>
      </c>
      <c r="AC104" s="52">
        <v>686.88165148966664</v>
      </c>
      <c r="AD104" s="52">
        <v>1426.9028768940002</v>
      </c>
      <c r="AE104" s="121">
        <v>396.92750913333339</v>
      </c>
      <c r="AF104" s="121">
        <v>635.44525424566666</v>
      </c>
      <c r="AG104" s="121">
        <v>23.097105697666667</v>
      </c>
      <c r="AH104" s="121">
        <v>7.3970695470000001</v>
      </c>
      <c r="AI104" s="121">
        <v>14.422768435333333</v>
      </c>
      <c r="AJ104" s="121">
        <v>2.4558460606666666</v>
      </c>
      <c r="AK104" s="121">
        <v>341.78284816800004</v>
      </c>
      <c r="AL104" s="121">
        <v>5.3744756063333332</v>
      </c>
      <c r="AM104" s="52">
        <v>16.194945763</v>
      </c>
      <c r="AN104" s="53">
        <v>18464.283395783001</v>
      </c>
      <c r="AO104" s="53">
        <v>55.761008340000004</v>
      </c>
      <c r="AP104" s="53">
        <v>9190.4737695449985</v>
      </c>
      <c r="AQ104" s="122">
        <v>1136.9270336030002</v>
      </c>
      <c r="AR104" s="122">
        <v>4727.1332408439994</v>
      </c>
      <c r="AS104" s="122">
        <v>143.05899451300002</v>
      </c>
      <c r="AT104" s="122">
        <v>412.12158364499999</v>
      </c>
      <c r="AU104" s="122">
        <v>2771.23291694</v>
      </c>
      <c r="AV104" s="53">
        <v>2294.7845696869999</v>
      </c>
      <c r="AW104" s="53">
        <v>6803.6074176989987</v>
      </c>
      <c r="AX104" s="122">
        <v>2957.415261954</v>
      </c>
      <c r="AY104" s="122">
        <v>1889.859779895</v>
      </c>
      <c r="AZ104" s="122">
        <v>357.31141413099999</v>
      </c>
      <c r="BA104" s="122">
        <v>56.010979890999998</v>
      </c>
      <c r="BB104" s="122">
        <v>74.634557970000003</v>
      </c>
      <c r="BC104" s="122">
        <v>45.013526392999999</v>
      </c>
      <c r="BD104" s="122">
        <v>1390.0683811249999</v>
      </c>
      <c r="BE104" s="122">
        <v>33.293516339999996</v>
      </c>
      <c r="BF104" s="53">
        <v>119.65663051200001</v>
      </c>
    </row>
    <row r="105" spans="1:58" x14ac:dyDescent="0.25">
      <c r="A105" s="37" t="s">
        <v>233</v>
      </c>
      <c r="B105" s="59">
        <v>4706.9211001719996</v>
      </c>
      <c r="C105" s="74">
        <v>9.2324386500000006</v>
      </c>
      <c r="D105" s="74">
        <v>2440.130347369</v>
      </c>
      <c r="E105" s="60">
        <v>109.667574105</v>
      </c>
      <c r="F105" s="61">
        <v>1584.1392659170001</v>
      </c>
      <c r="G105" s="61">
        <v>116.864803714</v>
      </c>
      <c r="H105" s="61">
        <v>246.16203335500001</v>
      </c>
      <c r="I105" s="62">
        <v>383.29667027800002</v>
      </c>
      <c r="J105" s="74">
        <v>684.624874009</v>
      </c>
      <c r="K105" s="74">
        <v>1558.3970652140001</v>
      </c>
      <c r="L105" s="60">
        <v>415.907748809</v>
      </c>
      <c r="M105" s="61">
        <v>654.09503771200002</v>
      </c>
      <c r="N105" s="61">
        <v>15.769761942000001</v>
      </c>
      <c r="O105" s="61">
        <v>7.6507236470000004</v>
      </c>
      <c r="P105" s="61">
        <v>11.056992019000001</v>
      </c>
      <c r="Q105" s="61">
        <v>0</v>
      </c>
      <c r="R105" s="61">
        <v>450.28270735199999</v>
      </c>
      <c r="S105" s="63">
        <v>3.6340937329999998</v>
      </c>
      <c r="T105" s="162">
        <v>14.536374929999999</v>
      </c>
      <c r="U105" s="52">
        <v>4824.5111622813338</v>
      </c>
      <c r="V105" s="52">
        <v>11.588895547</v>
      </c>
      <c r="W105" s="52">
        <v>2447.234132993</v>
      </c>
      <c r="X105" s="121">
        <v>130.22042313099999</v>
      </c>
      <c r="Y105" s="121">
        <v>1581.0706803003332</v>
      </c>
      <c r="Z105" s="121">
        <v>115.53770422433335</v>
      </c>
      <c r="AA105" s="121">
        <v>261.16081229466664</v>
      </c>
      <c r="AB105" s="121">
        <v>359.2445130426666</v>
      </c>
      <c r="AC105" s="52">
        <v>666.43916547866672</v>
      </c>
      <c r="AD105" s="52">
        <v>1683.5109176323335</v>
      </c>
      <c r="AE105" s="121">
        <v>423.20124995433326</v>
      </c>
      <c r="AF105" s="121">
        <v>739.53584741833345</v>
      </c>
      <c r="AG105" s="121">
        <v>22.723912644333335</v>
      </c>
      <c r="AH105" s="121">
        <v>7.7762876930000004</v>
      </c>
      <c r="AI105" s="121">
        <v>41.190300185333335</v>
      </c>
      <c r="AJ105" s="121">
        <v>3.7997493260000001</v>
      </c>
      <c r="AK105" s="121">
        <v>440.92711307033341</v>
      </c>
      <c r="AL105" s="121">
        <v>4.3564573406666662</v>
      </c>
      <c r="AM105" s="52">
        <v>15.738050630333333</v>
      </c>
      <c r="AN105" s="53">
        <v>18080.210951823999</v>
      </c>
      <c r="AO105" s="53">
        <v>30.841774309000002</v>
      </c>
      <c r="AP105" s="53">
        <v>9032.1711089269993</v>
      </c>
      <c r="AQ105" s="122">
        <v>1056.9120739709999</v>
      </c>
      <c r="AR105" s="122">
        <v>4491.2177131890003</v>
      </c>
      <c r="AS105" s="122">
        <v>131.96505832000003</v>
      </c>
      <c r="AT105" s="122">
        <v>380.182499517</v>
      </c>
      <c r="AU105" s="122">
        <v>2971.8937639300002</v>
      </c>
      <c r="AV105" s="53">
        <v>2353.585128787</v>
      </c>
      <c r="AW105" s="53">
        <v>6541.9584954790016</v>
      </c>
      <c r="AX105" s="122">
        <v>3169.0165492209999</v>
      </c>
      <c r="AY105" s="122">
        <v>1805.5250245930001</v>
      </c>
      <c r="AZ105" s="122">
        <v>284.93581486799997</v>
      </c>
      <c r="BA105" s="122">
        <v>10.592357450000002</v>
      </c>
      <c r="BB105" s="122">
        <v>147.71487727199997</v>
      </c>
      <c r="BC105" s="122">
        <v>73.940829936</v>
      </c>
      <c r="BD105" s="122">
        <v>1019.8588213410001</v>
      </c>
      <c r="BE105" s="122">
        <v>30.374220797999996</v>
      </c>
      <c r="BF105" s="53">
        <v>121.65444432199999</v>
      </c>
    </row>
    <row r="106" spans="1:58" x14ac:dyDescent="0.25">
      <c r="A106" s="98" t="s">
        <v>234</v>
      </c>
      <c r="B106" s="99">
        <v>5035.2538231449998</v>
      </c>
      <c r="C106" s="100">
        <v>5.4800781159999996</v>
      </c>
      <c r="D106" s="100">
        <v>2450.8316577589999</v>
      </c>
      <c r="E106" s="101">
        <v>119.606283753</v>
      </c>
      <c r="F106" s="102">
        <v>1575.5530758089999</v>
      </c>
      <c r="G106" s="102">
        <v>120.23952313300001</v>
      </c>
      <c r="H106" s="102">
        <v>267.37198727100002</v>
      </c>
      <c r="I106" s="103">
        <v>368.06078779299997</v>
      </c>
      <c r="J106" s="100">
        <v>690.36759242599999</v>
      </c>
      <c r="K106" s="100">
        <v>1865.1185947649999</v>
      </c>
      <c r="L106" s="101">
        <v>477.886191027</v>
      </c>
      <c r="M106" s="102">
        <v>750.68742749</v>
      </c>
      <c r="N106" s="102">
        <v>29.648302806</v>
      </c>
      <c r="O106" s="102">
        <v>8.7232686249999993</v>
      </c>
      <c r="P106" s="102">
        <v>13.86791244</v>
      </c>
      <c r="Q106" s="102">
        <v>6.5909140720000003</v>
      </c>
      <c r="R106" s="102">
        <v>570.92981381899995</v>
      </c>
      <c r="S106" s="104">
        <v>6.7847644860000003</v>
      </c>
      <c r="T106" s="163">
        <v>23.455900078999999</v>
      </c>
      <c r="U106" s="100">
        <v>5026.6648999390009</v>
      </c>
      <c r="V106" s="100">
        <v>8.3748853373333336</v>
      </c>
      <c r="W106" s="100">
        <v>2497.8988585410002</v>
      </c>
      <c r="X106" s="120">
        <v>112.65006916499999</v>
      </c>
      <c r="Y106" s="120">
        <v>1628.2565361910001</v>
      </c>
      <c r="Z106" s="120">
        <v>121.96594465766667</v>
      </c>
      <c r="AA106" s="120">
        <v>276.71114062200002</v>
      </c>
      <c r="AB106" s="120">
        <v>358.31516790533334</v>
      </c>
      <c r="AC106" s="100">
        <v>689.18379733633321</v>
      </c>
      <c r="AD106" s="100">
        <v>1811.4079147279999</v>
      </c>
      <c r="AE106" s="120">
        <v>462.65048815566666</v>
      </c>
      <c r="AF106" s="120">
        <v>730.22388874766659</v>
      </c>
      <c r="AG106" s="120">
        <v>26.51585283033333</v>
      </c>
      <c r="AH106" s="120">
        <v>12.120188139666666</v>
      </c>
      <c r="AI106" s="120">
        <v>13.564816010666666</v>
      </c>
      <c r="AJ106" s="120">
        <v>3.4126014376666665</v>
      </c>
      <c r="AK106" s="120">
        <v>555.96969738999996</v>
      </c>
      <c r="AL106" s="120">
        <v>6.9503820163333332</v>
      </c>
      <c r="AM106" s="100">
        <v>19.799443996333334</v>
      </c>
      <c r="AN106" s="100">
        <v>18918.774353879999</v>
      </c>
      <c r="AO106" s="100">
        <v>29.925564489000003</v>
      </c>
      <c r="AP106" s="100">
        <v>8262.9126431900004</v>
      </c>
      <c r="AQ106" s="120">
        <v>1073.5030949699999</v>
      </c>
      <c r="AR106" s="120">
        <v>3817.328471843</v>
      </c>
      <c r="AS106" s="120">
        <v>79.541370330000007</v>
      </c>
      <c r="AT106" s="120">
        <v>573.83113766600002</v>
      </c>
      <c r="AU106" s="120">
        <v>2718.7085683810001</v>
      </c>
      <c r="AV106" s="100">
        <v>2374.9474265499998</v>
      </c>
      <c r="AW106" s="100">
        <v>8080.8112282430002</v>
      </c>
      <c r="AX106" s="120">
        <v>3783.7605490680003</v>
      </c>
      <c r="AY106" s="120">
        <v>2448.62808997</v>
      </c>
      <c r="AZ106" s="120">
        <v>283.66870415699998</v>
      </c>
      <c r="BA106" s="120">
        <v>32.027007402000002</v>
      </c>
      <c r="BB106" s="120">
        <v>57.947475905000005</v>
      </c>
      <c r="BC106" s="120">
        <v>34.683734659999999</v>
      </c>
      <c r="BD106" s="120">
        <v>1424.7916418069999</v>
      </c>
      <c r="BE106" s="120">
        <v>15.304025274000001</v>
      </c>
      <c r="BF106" s="100">
        <v>170.17749140800001</v>
      </c>
    </row>
    <row r="107" spans="1:58" x14ac:dyDescent="0.25">
      <c r="A107" s="37" t="s">
        <v>235</v>
      </c>
      <c r="B107" s="59">
        <v>5096.0643736789998</v>
      </c>
      <c r="C107" s="74">
        <v>2.9464823060000001</v>
      </c>
      <c r="D107" s="74">
        <v>2384.0726427660002</v>
      </c>
      <c r="E107" s="60">
        <v>148.57910008600001</v>
      </c>
      <c r="F107" s="61">
        <v>1512.494396346</v>
      </c>
      <c r="G107" s="61">
        <v>124.12765947</v>
      </c>
      <c r="H107" s="61">
        <v>260.30797451400002</v>
      </c>
      <c r="I107" s="62">
        <v>338.56351235</v>
      </c>
      <c r="J107" s="74">
        <v>657.85846385800005</v>
      </c>
      <c r="K107" s="74">
        <v>2034.205982853</v>
      </c>
      <c r="L107" s="60">
        <v>462.345422117</v>
      </c>
      <c r="M107" s="61">
        <v>811.07505633100004</v>
      </c>
      <c r="N107" s="61">
        <v>34.181209037999999</v>
      </c>
      <c r="O107" s="61">
        <v>5.788909737</v>
      </c>
      <c r="P107" s="61">
        <v>11.874838006999999</v>
      </c>
      <c r="Q107" s="61">
        <v>2.1226002369999999</v>
      </c>
      <c r="R107" s="61">
        <v>694.08234596399996</v>
      </c>
      <c r="S107" s="63">
        <v>12.735601422</v>
      </c>
      <c r="T107" s="162">
        <v>16.980801895999999</v>
      </c>
      <c r="U107" s="52">
        <v>5147.3210100053329</v>
      </c>
      <c r="V107" s="52">
        <v>4.6769423369999998</v>
      </c>
      <c r="W107" s="52">
        <v>2505.8073215219997</v>
      </c>
      <c r="X107" s="121">
        <v>135.21614163366667</v>
      </c>
      <c r="Y107" s="121">
        <v>1605.8187311873335</v>
      </c>
      <c r="Z107" s="121">
        <v>116.89467588066668</v>
      </c>
      <c r="AA107" s="121">
        <v>276.15930887066662</v>
      </c>
      <c r="AB107" s="121">
        <v>371.71846394966661</v>
      </c>
      <c r="AC107" s="52">
        <v>653.64647394999997</v>
      </c>
      <c r="AD107" s="52">
        <v>1961.4348529523334</v>
      </c>
      <c r="AE107" s="121">
        <v>487.84782014266665</v>
      </c>
      <c r="AF107" s="121">
        <v>707.68525301299996</v>
      </c>
      <c r="AG107" s="121">
        <v>30.418100851000002</v>
      </c>
      <c r="AH107" s="121">
        <v>7.2961401883333332</v>
      </c>
      <c r="AI107" s="121">
        <v>11.819549904666667</v>
      </c>
      <c r="AJ107" s="121">
        <v>6.2125776409999993</v>
      </c>
      <c r="AK107" s="121">
        <v>695.35081804266667</v>
      </c>
      <c r="AL107" s="121">
        <v>14.804593169</v>
      </c>
      <c r="AM107" s="52">
        <v>21.755419243999999</v>
      </c>
      <c r="AN107" s="53">
        <v>18844.420820872001</v>
      </c>
      <c r="AO107" s="53">
        <v>15.059668980000001</v>
      </c>
      <c r="AP107" s="53">
        <v>8149.6733568239997</v>
      </c>
      <c r="AQ107" s="122">
        <v>1150.453773085</v>
      </c>
      <c r="AR107" s="122">
        <v>3454.8452378080001</v>
      </c>
      <c r="AS107" s="122">
        <v>90.999190033999994</v>
      </c>
      <c r="AT107" s="122">
        <v>499.74613787700002</v>
      </c>
      <c r="AU107" s="122">
        <v>2953.6290180199999</v>
      </c>
      <c r="AV107" s="53">
        <v>2126.2905345079998</v>
      </c>
      <c r="AW107" s="53">
        <v>8379.1459711500011</v>
      </c>
      <c r="AX107" s="122">
        <v>3557.4673939479999</v>
      </c>
      <c r="AY107" s="122">
        <v>2519.5618514930002</v>
      </c>
      <c r="AZ107" s="122">
        <v>262.91050122199999</v>
      </c>
      <c r="BA107" s="122">
        <v>15.057557869</v>
      </c>
      <c r="BB107" s="122">
        <v>59.798544065999998</v>
      </c>
      <c r="BC107" s="122">
        <v>127.642420671</v>
      </c>
      <c r="BD107" s="122">
        <v>1785.1438240580001</v>
      </c>
      <c r="BE107" s="122">
        <v>51.563877822999999</v>
      </c>
      <c r="BF107" s="53">
        <v>174.25128940999997</v>
      </c>
    </row>
    <row r="108" spans="1:58" x14ac:dyDescent="0.25">
      <c r="A108" s="37" t="s">
        <v>236</v>
      </c>
      <c r="B108" s="59">
        <v>5074.1129792209995</v>
      </c>
      <c r="C108" s="74">
        <v>4.8652284049999999</v>
      </c>
      <c r="D108" s="74">
        <v>2269.7101762930001</v>
      </c>
      <c r="E108" s="60">
        <v>143.65973854999999</v>
      </c>
      <c r="F108" s="61">
        <v>1441.141573546</v>
      </c>
      <c r="G108" s="61">
        <v>137.90531491499999</v>
      </c>
      <c r="H108" s="61">
        <v>260.88179047900002</v>
      </c>
      <c r="I108" s="62">
        <v>286.12175880299998</v>
      </c>
      <c r="J108" s="74">
        <v>654.570768488</v>
      </c>
      <c r="K108" s="74">
        <v>2136.49536782</v>
      </c>
      <c r="L108" s="60">
        <v>462.49697291299998</v>
      </c>
      <c r="M108" s="61">
        <v>767.34755690999998</v>
      </c>
      <c r="N108" s="61">
        <v>32.361009164000002</v>
      </c>
      <c r="O108" s="61">
        <v>6.7386440350000001</v>
      </c>
      <c r="P108" s="61">
        <v>40.904717577</v>
      </c>
      <c r="Q108" s="61">
        <v>4.0431864209999997</v>
      </c>
      <c r="R108" s="61">
        <v>805.85293705699996</v>
      </c>
      <c r="S108" s="63">
        <v>16.750343742999998</v>
      </c>
      <c r="T108" s="162">
        <v>8.4714382149999992</v>
      </c>
      <c r="U108" s="52">
        <v>5150.2095960103334</v>
      </c>
      <c r="V108" s="52">
        <v>3.8862872506666668</v>
      </c>
      <c r="W108" s="52">
        <v>2362.0312225500002</v>
      </c>
      <c r="X108" s="121">
        <v>146.47448152333334</v>
      </c>
      <c r="Y108" s="121">
        <v>1504.1438129323333</v>
      </c>
      <c r="Z108" s="121">
        <v>135.03241146566666</v>
      </c>
      <c r="AA108" s="121">
        <v>251.35767859833334</v>
      </c>
      <c r="AB108" s="121">
        <v>325.02283803033333</v>
      </c>
      <c r="AC108" s="52">
        <v>636.15249081266666</v>
      </c>
      <c r="AD108" s="52">
        <v>2135.3694752899996</v>
      </c>
      <c r="AE108" s="121">
        <v>474.91151177366663</v>
      </c>
      <c r="AF108" s="121">
        <v>791.43787649933336</v>
      </c>
      <c r="AG108" s="121">
        <v>36.701283592666663</v>
      </c>
      <c r="AH108" s="121">
        <v>4.4441632103333335</v>
      </c>
      <c r="AI108" s="121">
        <v>19.867998560999997</v>
      </c>
      <c r="AJ108" s="121">
        <v>2.6925977833333334</v>
      </c>
      <c r="AK108" s="121">
        <v>789.27883256266671</v>
      </c>
      <c r="AL108" s="121">
        <v>16.035211306999997</v>
      </c>
      <c r="AM108" s="52">
        <v>12.770120106999999</v>
      </c>
      <c r="AN108" s="53">
        <v>18549.057888911</v>
      </c>
      <c r="AO108" s="53">
        <v>10.958504360000001</v>
      </c>
      <c r="AP108" s="53">
        <v>6896.1065072259998</v>
      </c>
      <c r="AQ108" s="122">
        <v>1299.6756769839999</v>
      </c>
      <c r="AR108" s="122">
        <v>2629.4921639280001</v>
      </c>
      <c r="AS108" s="122">
        <v>109.42414557400001</v>
      </c>
      <c r="AT108" s="122">
        <v>418.87959700500005</v>
      </c>
      <c r="AU108" s="122">
        <v>2438.634923735</v>
      </c>
      <c r="AV108" s="53">
        <v>2174.0057703410002</v>
      </c>
      <c r="AW108" s="53">
        <v>9344.5415047760016</v>
      </c>
      <c r="AX108" s="122">
        <v>3643.5582924780001</v>
      </c>
      <c r="AY108" s="122">
        <v>2898.5453578000001</v>
      </c>
      <c r="AZ108" s="122">
        <v>301.483359597</v>
      </c>
      <c r="BA108" s="122">
        <v>17.286959484</v>
      </c>
      <c r="BB108" s="122">
        <v>124.04805348400001</v>
      </c>
      <c r="BC108" s="122">
        <v>25.735374831999998</v>
      </c>
      <c r="BD108" s="122">
        <v>2263.4462928620001</v>
      </c>
      <c r="BE108" s="122">
        <v>70.437814239000005</v>
      </c>
      <c r="BF108" s="53">
        <v>123.445602208</v>
      </c>
    </row>
    <row r="109" spans="1:58" x14ac:dyDescent="0.25">
      <c r="A109" s="37" t="s">
        <v>237</v>
      </c>
      <c r="B109" s="59">
        <v>4972.447339624001</v>
      </c>
      <c r="C109" s="74">
        <v>5.798156402</v>
      </c>
      <c r="D109" s="74">
        <v>2146.4370545580005</v>
      </c>
      <c r="E109" s="60">
        <v>126.327387065</v>
      </c>
      <c r="F109" s="61">
        <v>1387.3200437170001</v>
      </c>
      <c r="G109" s="61">
        <v>116.70579997</v>
      </c>
      <c r="H109" s="61">
        <v>226.65569187</v>
      </c>
      <c r="I109" s="62">
        <v>289.428131936</v>
      </c>
      <c r="J109" s="74">
        <v>628.69592780999994</v>
      </c>
      <c r="K109" s="74">
        <v>2187.302093499</v>
      </c>
      <c r="L109" s="60">
        <v>486.72020479899999</v>
      </c>
      <c r="M109" s="61">
        <v>803.16830935600001</v>
      </c>
      <c r="N109" s="61">
        <v>38.597774626000003</v>
      </c>
      <c r="O109" s="61">
        <v>5.7465100290000004</v>
      </c>
      <c r="P109" s="61">
        <v>30.611442275000002</v>
      </c>
      <c r="Q109" s="61">
        <v>3.8310066859999998</v>
      </c>
      <c r="R109" s="61">
        <v>807.32537600299997</v>
      </c>
      <c r="S109" s="63">
        <v>11.301469725</v>
      </c>
      <c r="T109" s="162">
        <v>4.2141073550000003</v>
      </c>
      <c r="U109" s="52">
        <v>5172.3379932050002</v>
      </c>
      <c r="V109" s="52">
        <v>4.2909305250000003</v>
      </c>
      <c r="W109" s="52">
        <v>2201.7037122243332</v>
      </c>
      <c r="X109" s="121">
        <v>129.76617582999998</v>
      </c>
      <c r="Y109" s="121">
        <v>1437.1069552666668</v>
      </c>
      <c r="Z109" s="121">
        <v>115.06656701999999</v>
      </c>
      <c r="AA109" s="121">
        <v>217.96300475233332</v>
      </c>
      <c r="AB109" s="121">
        <v>301.80100935533335</v>
      </c>
      <c r="AC109" s="52">
        <v>617.697125906</v>
      </c>
      <c r="AD109" s="52">
        <v>2344.472762619333</v>
      </c>
      <c r="AE109" s="121">
        <v>487.56349679499999</v>
      </c>
      <c r="AF109" s="121">
        <v>916.12985119833331</v>
      </c>
      <c r="AG109" s="121">
        <v>37.519470168666665</v>
      </c>
      <c r="AH109" s="121">
        <v>5.6748544193333332</v>
      </c>
      <c r="AI109" s="121">
        <v>52.73403012</v>
      </c>
      <c r="AJ109" s="121">
        <v>4.4485740796666668</v>
      </c>
      <c r="AK109" s="121">
        <v>825.26656000833327</v>
      </c>
      <c r="AL109" s="121">
        <v>15.13592583</v>
      </c>
      <c r="AM109" s="52">
        <v>4.1734619303333336</v>
      </c>
      <c r="AN109" s="53">
        <v>17417.660502917002</v>
      </c>
      <c r="AO109" s="53">
        <v>13.311482756</v>
      </c>
      <c r="AP109" s="53">
        <v>6334.7230837670004</v>
      </c>
      <c r="AQ109" s="122">
        <v>1094.4981214170002</v>
      </c>
      <c r="AR109" s="122">
        <v>2302.260780524</v>
      </c>
      <c r="AS109" s="122">
        <v>119.01830968500001</v>
      </c>
      <c r="AT109" s="122">
        <v>396.57450729799996</v>
      </c>
      <c r="AU109" s="122">
        <v>2422.3713648429998</v>
      </c>
      <c r="AV109" s="53">
        <v>2130.3866532349998</v>
      </c>
      <c r="AW109" s="53">
        <v>8849.8866596279986</v>
      </c>
      <c r="AX109" s="122">
        <v>3471.2931127250004</v>
      </c>
      <c r="AY109" s="122">
        <v>2814.325170303</v>
      </c>
      <c r="AZ109" s="122">
        <v>372.234972492</v>
      </c>
      <c r="BA109" s="122">
        <v>17.066179284</v>
      </c>
      <c r="BB109" s="122">
        <v>143.14408492999999</v>
      </c>
      <c r="BC109" s="122">
        <v>32.138062617999999</v>
      </c>
      <c r="BD109" s="122">
        <v>1908.2164587550001</v>
      </c>
      <c r="BE109" s="122">
        <v>91.468618520999996</v>
      </c>
      <c r="BF109" s="53">
        <v>89.352623531000006</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10" activePane="bottomRight" state="frozen"/>
      <selection activeCell="A99" sqref="A1:XFD1048576"/>
      <selection pane="topRight" activeCell="A99" sqref="A1:XFD1048576"/>
      <selection pane="bottomLeft" activeCell="A99" sqref="A1:XFD1048576"/>
      <selection pane="bottomRight" activeCell="H117" sqref="H1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361.20302030100004</v>
      </c>
      <c r="C11" s="74">
        <v>0.91764159300000003</v>
      </c>
      <c r="D11" s="74">
        <v>77.319245807000001</v>
      </c>
      <c r="E11" s="60">
        <v>19.155868210000001</v>
      </c>
      <c r="F11" s="61">
        <v>16.385653210000001</v>
      </c>
      <c r="G11" s="61">
        <v>14.131680537999999</v>
      </c>
      <c r="H11" s="61">
        <v>0</v>
      </c>
      <c r="I11" s="62">
        <v>27.646043849000002</v>
      </c>
      <c r="J11" s="74">
        <v>212.254745305</v>
      </c>
      <c r="K11" s="74">
        <v>69.597108519000003</v>
      </c>
      <c r="L11" s="60">
        <v>31.728984387000001</v>
      </c>
      <c r="M11" s="61">
        <v>17.726976678</v>
      </c>
      <c r="N11" s="61">
        <v>1.1153904400000001</v>
      </c>
      <c r="O11" s="61">
        <v>3.0110114779999999</v>
      </c>
      <c r="P11" s="61">
        <v>1.8352831869999999</v>
      </c>
      <c r="Q11" s="61">
        <v>0</v>
      </c>
      <c r="R11" s="61">
        <v>9.7747827009999995</v>
      </c>
      <c r="S11" s="63">
        <v>4.4046796480000001</v>
      </c>
      <c r="T11" s="162">
        <v>1.114279077</v>
      </c>
      <c r="U11" s="52">
        <v>368.49148578099999</v>
      </c>
      <c r="V11" s="52">
        <v>1.2894813006666668</v>
      </c>
      <c r="W11" s="52">
        <v>74.167397183999995</v>
      </c>
      <c r="X11" s="121">
        <v>20.445548776666666</v>
      </c>
      <c r="Y11" s="121">
        <v>16.112904408999999</v>
      </c>
      <c r="Z11" s="121">
        <v>11.840803752666666</v>
      </c>
      <c r="AA11" s="121">
        <v>0.56719600433333328</v>
      </c>
      <c r="AB11" s="121">
        <v>25.200944241333332</v>
      </c>
      <c r="AC11" s="52">
        <v>210.37048067933333</v>
      </c>
      <c r="AD11" s="52">
        <v>80.226776122999993</v>
      </c>
      <c r="AE11" s="121">
        <v>34.650085078333333</v>
      </c>
      <c r="AF11" s="121">
        <v>21.502583984000001</v>
      </c>
      <c r="AG11" s="121">
        <v>2.4225837049999996</v>
      </c>
      <c r="AH11" s="121">
        <v>3.2089695836666667</v>
      </c>
      <c r="AI11" s="121">
        <v>1.7563191816666668</v>
      </c>
      <c r="AJ11" s="121">
        <v>1.5833359773333333</v>
      </c>
      <c r="AK11" s="121">
        <v>9.3647232216666669</v>
      </c>
      <c r="AL11" s="121">
        <v>5.7381753913333329</v>
      </c>
      <c r="AM11" s="52">
        <v>2.4373504940000004</v>
      </c>
      <c r="AN11" s="53">
        <v>2451.1616589099999</v>
      </c>
      <c r="AO11" s="53">
        <v>7.6662738309999998</v>
      </c>
      <c r="AP11" s="53">
        <v>331.78020142100002</v>
      </c>
      <c r="AQ11" s="122">
        <v>147.39905773199999</v>
      </c>
      <c r="AR11" s="122">
        <v>52.943645652999997</v>
      </c>
      <c r="AS11" s="122">
        <v>38.711179430999998</v>
      </c>
      <c r="AT11" s="122">
        <v>2.0320266240000002</v>
      </c>
      <c r="AU11" s="122">
        <v>90.694291980999992</v>
      </c>
      <c r="AV11" s="53">
        <v>872.79753386300013</v>
      </c>
      <c r="AW11" s="53">
        <v>1226.6753154350001</v>
      </c>
      <c r="AX11" s="122">
        <v>507.20489110199998</v>
      </c>
      <c r="AY11" s="122">
        <v>481.05359565200001</v>
      </c>
      <c r="AZ11" s="122">
        <v>37.067798066999998</v>
      </c>
      <c r="BA11" s="122">
        <v>15.254515643000001</v>
      </c>
      <c r="BB11" s="122">
        <v>3.1297138159999998</v>
      </c>
      <c r="BC11" s="122">
        <v>11.478920745000002</v>
      </c>
      <c r="BD11" s="122">
        <v>120.78839359</v>
      </c>
      <c r="BE11" s="122">
        <v>50.697486820000009</v>
      </c>
      <c r="BF11" s="53">
        <v>12.242334359999999</v>
      </c>
    </row>
    <row r="12" spans="1:58" s="29" customFormat="1" x14ac:dyDescent="0.25">
      <c r="A12" s="37" t="s">
        <v>140</v>
      </c>
      <c r="B12" s="59">
        <v>362.651724457</v>
      </c>
      <c r="C12" s="74">
        <v>0</v>
      </c>
      <c r="D12" s="74">
        <v>82.954015131999995</v>
      </c>
      <c r="E12" s="60">
        <v>23.653456555999998</v>
      </c>
      <c r="F12" s="61">
        <v>17.385880426</v>
      </c>
      <c r="G12" s="61">
        <v>11.270223375</v>
      </c>
      <c r="H12" s="61">
        <v>2.8175558440000001</v>
      </c>
      <c r="I12" s="62">
        <v>27.826898930999999</v>
      </c>
      <c r="J12" s="74">
        <v>202.57007968600001</v>
      </c>
      <c r="K12" s="74">
        <v>77.127629639000006</v>
      </c>
      <c r="L12" s="60">
        <v>29.656804946000001</v>
      </c>
      <c r="M12" s="61">
        <v>24.362291963000001</v>
      </c>
      <c r="N12" s="61">
        <v>3.2212058080000001</v>
      </c>
      <c r="O12" s="61">
        <v>3.9034888250000002</v>
      </c>
      <c r="P12" s="61">
        <v>0.75134822499999998</v>
      </c>
      <c r="Q12" s="61">
        <v>1.048392872</v>
      </c>
      <c r="R12" s="61">
        <v>13.808422888000001</v>
      </c>
      <c r="S12" s="63">
        <v>0.375674112</v>
      </c>
      <c r="T12" s="162">
        <v>0</v>
      </c>
      <c r="U12" s="52">
        <v>297.76587296233333</v>
      </c>
      <c r="V12" s="52">
        <v>1.2837437396666667</v>
      </c>
      <c r="W12" s="52">
        <v>68.300865959333336</v>
      </c>
      <c r="X12" s="121">
        <v>16.777072169</v>
      </c>
      <c r="Y12" s="121">
        <v>15.876386584333332</v>
      </c>
      <c r="Z12" s="121">
        <v>4.4789511153333335</v>
      </c>
      <c r="AA12" s="121">
        <v>1.3022444973333334</v>
      </c>
      <c r="AB12" s="121">
        <v>29.866211593333333</v>
      </c>
      <c r="AC12" s="52">
        <v>168.20654142366666</v>
      </c>
      <c r="AD12" s="52">
        <v>57.870676173666673</v>
      </c>
      <c r="AE12" s="121">
        <v>24.120506452666671</v>
      </c>
      <c r="AF12" s="121">
        <v>20.450768770666667</v>
      </c>
      <c r="AG12" s="121">
        <v>1.6988259039999998</v>
      </c>
      <c r="AH12" s="121">
        <v>1.973987932</v>
      </c>
      <c r="AI12" s="121">
        <v>0.31081825566666671</v>
      </c>
      <c r="AJ12" s="121">
        <v>0.90368111366666659</v>
      </c>
      <c r="AK12" s="121">
        <v>7.0333222750000006</v>
      </c>
      <c r="AL12" s="121">
        <v>1.37876547</v>
      </c>
      <c r="AM12" s="52">
        <v>2.1040456659999998</v>
      </c>
      <c r="AN12" s="53">
        <v>1987.713923069</v>
      </c>
      <c r="AO12" s="53">
        <v>1.855169404</v>
      </c>
      <c r="AP12" s="53">
        <v>370.42862771400002</v>
      </c>
      <c r="AQ12" s="122">
        <v>132.189845717</v>
      </c>
      <c r="AR12" s="122">
        <v>63.953084708999995</v>
      </c>
      <c r="AS12" s="122">
        <v>19.953567688999996</v>
      </c>
      <c r="AT12" s="122">
        <v>9.0907874950000007</v>
      </c>
      <c r="AU12" s="122">
        <v>145.24134210400001</v>
      </c>
      <c r="AV12" s="53">
        <v>705.1209415159999</v>
      </c>
      <c r="AW12" s="53">
        <v>903.11830931899999</v>
      </c>
      <c r="AX12" s="122">
        <v>356.966568005</v>
      </c>
      <c r="AY12" s="122">
        <v>405.87961773200004</v>
      </c>
      <c r="AZ12" s="122">
        <v>43.308511293000002</v>
      </c>
      <c r="BA12" s="122">
        <v>5.7766230119999999</v>
      </c>
      <c r="BB12" s="122">
        <v>2.112593559</v>
      </c>
      <c r="BC12" s="122">
        <v>7.9607651509999995</v>
      </c>
      <c r="BD12" s="122">
        <v>72.363443931999996</v>
      </c>
      <c r="BE12" s="122">
        <v>8.7501866350000004</v>
      </c>
      <c r="BF12" s="53">
        <v>7.190875116</v>
      </c>
    </row>
    <row r="13" spans="1:58" s="29" customFormat="1" x14ac:dyDescent="0.25">
      <c r="A13" s="37" t="s">
        <v>141</v>
      </c>
      <c r="B13" s="59">
        <v>371.31869048600004</v>
      </c>
      <c r="C13" s="74">
        <v>0</v>
      </c>
      <c r="D13" s="74">
        <v>88.221580455999998</v>
      </c>
      <c r="E13" s="60">
        <v>23.404687395</v>
      </c>
      <c r="F13" s="61">
        <v>14.677190895000001</v>
      </c>
      <c r="G13" s="61">
        <v>5.6270087899999996</v>
      </c>
      <c r="H13" s="61">
        <v>0</v>
      </c>
      <c r="I13" s="62">
        <v>44.512693376000001</v>
      </c>
      <c r="J13" s="74">
        <v>193.18379928900001</v>
      </c>
      <c r="K13" s="74">
        <v>89.913310741000004</v>
      </c>
      <c r="L13" s="60">
        <v>30.410799367999999</v>
      </c>
      <c r="M13" s="61">
        <v>22.690718315000002</v>
      </c>
      <c r="N13" s="61">
        <v>1.9389189099999999</v>
      </c>
      <c r="O13" s="61">
        <v>5.1287840530000004</v>
      </c>
      <c r="P13" s="61">
        <v>0.93783479800000003</v>
      </c>
      <c r="Q13" s="61">
        <v>1.046885356</v>
      </c>
      <c r="R13" s="61">
        <v>15.567517562999999</v>
      </c>
      <c r="S13" s="63">
        <v>12.191852378</v>
      </c>
      <c r="T13" s="162">
        <v>0</v>
      </c>
      <c r="U13" s="52">
        <v>358.50630454800006</v>
      </c>
      <c r="V13" s="52">
        <v>0</v>
      </c>
      <c r="W13" s="52">
        <v>72.612633193666667</v>
      </c>
      <c r="X13" s="121">
        <v>17.637869111666667</v>
      </c>
      <c r="Y13" s="121">
        <v>14.347705631333334</v>
      </c>
      <c r="Z13" s="121">
        <v>4.2129696423333334</v>
      </c>
      <c r="AA13" s="121">
        <v>1.5535166666666668E-2</v>
      </c>
      <c r="AB13" s="121">
        <v>36.398553641666666</v>
      </c>
      <c r="AC13" s="52">
        <v>193.33428255800001</v>
      </c>
      <c r="AD13" s="52">
        <v>90.825203294333335</v>
      </c>
      <c r="AE13" s="121">
        <v>36.126867824999998</v>
      </c>
      <c r="AF13" s="121">
        <v>23.895925334000001</v>
      </c>
      <c r="AG13" s="121">
        <v>1.5914805326666668</v>
      </c>
      <c r="AH13" s="121">
        <v>4.2386432709999999</v>
      </c>
      <c r="AI13" s="121">
        <v>1.0362920336666666</v>
      </c>
      <c r="AJ13" s="121">
        <v>0.32220548233333329</v>
      </c>
      <c r="AK13" s="121">
        <v>14.615109496000001</v>
      </c>
      <c r="AL13" s="121">
        <v>8.9986793196666657</v>
      </c>
      <c r="AM13" s="52">
        <v>1.7341855019999999</v>
      </c>
      <c r="AN13" s="53">
        <v>2338.4062543589998</v>
      </c>
      <c r="AO13" s="53">
        <v>0</v>
      </c>
      <c r="AP13" s="53">
        <v>397.322690739</v>
      </c>
      <c r="AQ13" s="122">
        <v>132.08267151199999</v>
      </c>
      <c r="AR13" s="122">
        <v>65.585837389000005</v>
      </c>
      <c r="AS13" s="122">
        <v>19.862227478000001</v>
      </c>
      <c r="AT13" s="122">
        <v>0</v>
      </c>
      <c r="AU13" s="122">
        <v>179.79195436000001</v>
      </c>
      <c r="AV13" s="53">
        <v>784.80554549399994</v>
      </c>
      <c r="AW13" s="53">
        <v>1144.6069041850001</v>
      </c>
      <c r="AX13" s="122">
        <v>508.89725501200002</v>
      </c>
      <c r="AY13" s="122">
        <v>423.696034876</v>
      </c>
      <c r="AZ13" s="122">
        <v>42.001757158999993</v>
      </c>
      <c r="BA13" s="122">
        <v>12.672706714</v>
      </c>
      <c r="BB13" s="122">
        <v>3.0357768410000001</v>
      </c>
      <c r="BC13" s="122">
        <v>3.822272033</v>
      </c>
      <c r="BD13" s="122">
        <v>122.53841460699999</v>
      </c>
      <c r="BE13" s="122">
        <v>27.942686942999998</v>
      </c>
      <c r="BF13" s="53">
        <v>11.671113941</v>
      </c>
    </row>
    <row r="14" spans="1:58" s="105" customFormat="1" x14ac:dyDescent="0.25">
      <c r="A14" s="98" t="s">
        <v>142</v>
      </c>
      <c r="B14" s="99">
        <v>392.89666534999998</v>
      </c>
      <c r="C14" s="100">
        <v>0</v>
      </c>
      <c r="D14" s="100">
        <v>87.225222583999994</v>
      </c>
      <c r="E14" s="101">
        <v>18.674403268999999</v>
      </c>
      <c r="F14" s="102">
        <v>19.198768439999998</v>
      </c>
      <c r="G14" s="102">
        <v>1.847912864</v>
      </c>
      <c r="H14" s="102">
        <v>0</v>
      </c>
      <c r="I14" s="103">
        <v>47.504138011000002</v>
      </c>
      <c r="J14" s="100">
        <v>225.67420516600001</v>
      </c>
      <c r="K14" s="100">
        <v>79.548458761999996</v>
      </c>
      <c r="L14" s="101">
        <v>32.114809463</v>
      </c>
      <c r="M14" s="102">
        <v>22.907251496000001</v>
      </c>
      <c r="N14" s="102">
        <v>2.5880872259999999</v>
      </c>
      <c r="O14" s="102">
        <v>4.8507712669999998</v>
      </c>
      <c r="P14" s="102">
        <v>1.293539005</v>
      </c>
      <c r="Q14" s="102">
        <v>2.0627864530000002</v>
      </c>
      <c r="R14" s="102">
        <v>5.4156059660000002</v>
      </c>
      <c r="S14" s="104">
        <v>8.3156078860000004</v>
      </c>
      <c r="T14" s="163">
        <v>0.44877883800000001</v>
      </c>
      <c r="U14" s="100">
        <v>385.63880299566671</v>
      </c>
      <c r="V14" s="100">
        <v>0</v>
      </c>
      <c r="W14" s="100">
        <v>82.066470184000011</v>
      </c>
      <c r="X14" s="120">
        <v>16.577738220000001</v>
      </c>
      <c r="Y14" s="120">
        <v>14.992106492333335</v>
      </c>
      <c r="Z14" s="120">
        <v>5.6594372689999988</v>
      </c>
      <c r="AA14" s="120">
        <v>0</v>
      </c>
      <c r="AB14" s="120">
        <v>44.837188202666674</v>
      </c>
      <c r="AC14" s="100">
        <v>215.56265201833335</v>
      </c>
      <c r="AD14" s="100">
        <v>86.056992535333336</v>
      </c>
      <c r="AE14" s="120">
        <v>35.676820775333333</v>
      </c>
      <c r="AF14" s="120">
        <v>28.008013282000004</v>
      </c>
      <c r="AG14" s="120">
        <v>2.8973190793333337</v>
      </c>
      <c r="AH14" s="120">
        <v>6.2704763569999997</v>
      </c>
      <c r="AI14" s="120">
        <v>0.85734414333333342</v>
      </c>
      <c r="AJ14" s="120">
        <v>0.33051128166666666</v>
      </c>
      <c r="AK14" s="120">
        <v>5.4728663383333327</v>
      </c>
      <c r="AL14" s="120">
        <v>6.5436412783333333</v>
      </c>
      <c r="AM14" s="100">
        <v>1.9526882580000002</v>
      </c>
      <c r="AN14" s="100">
        <v>2429.5355970289997</v>
      </c>
      <c r="AO14" s="100">
        <v>0</v>
      </c>
      <c r="AP14" s="100">
        <v>423.59086253699996</v>
      </c>
      <c r="AQ14" s="120">
        <v>161.41986222</v>
      </c>
      <c r="AR14" s="120">
        <v>64.485706647000001</v>
      </c>
      <c r="AS14" s="120">
        <v>21.133679391999998</v>
      </c>
      <c r="AT14" s="120">
        <v>0</v>
      </c>
      <c r="AU14" s="120">
        <v>176.55161427799999</v>
      </c>
      <c r="AV14" s="100">
        <v>941.40587071200002</v>
      </c>
      <c r="AW14" s="100">
        <v>1055.329337805</v>
      </c>
      <c r="AX14" s="120">
        <v>392.76980824299994</v>
      </c>
      <c r="AY14" s="120">
        <v>458.175624336</v>
      </c>
      <c r="AZ14" s="120">
        <v>70.357819071000009</v>
      </c>
      <c r="BA14" s="120">
        <v>18.727367811999997</v>
      </c>
      <c r="BB14" s="120">
        <v>6.7045445069999996</v>
      </c>
      <c r="BC14" s="120">
        <v>11.095390720000001</v>
      </c>
      <c r="BD14" s="120">
        <v>70.758201818000003</v>
      </c>
      <c r="BE14" s="120">
        <v>26.740581297999999</v>
      </c>
      <c r="BF14" s="100">
        <v>9.209525975</v>
      </c>
    </row>
    <row r="15" spans="1:58" s="29" customFormat="1" x14ac:dyDescent="0.25">
      <c r="A15" s="37" t="s">
        <v>143</v>
      </c>
      <c r="B15" s="59">
        <v>395.27468220499998</v>
      </c>
      <c r="C15" s="74">
        <v>0</v>
      </c>
      <c r="D15" s="74">
        <v>84.158825166</v>
      </c>
      <c r="E15" s="60">
        <v>27.075026962999999</v>
      </c>
      <c r="F15" s="61">
        <v>17.838758147</v>
      </c>
      <c r="G15" s="61">
        <v>0</v>
      </c>
      <c r="H15" s="61">
        <v>0</v>
      </c>
      <c r="I15" s="62">
        <v>39.245040056000001</v>
      </c>
      <c r="J15" s="74">
        <v>214.69373702499999</v>
      </c>
      <c r="K15" s="74">
        <v>95.296741568999977</v>
      </c>
      <c r="L15" s="60">
        <v>36.377180750000001</v>
      </c>
      <c r="M15" s="61">
        <v>25.944282316999999</v>
      </c>
      <c r="N15" s="61">
        <v>5.3948782030000002</v>
      </c>
      <c r="O15" s="61">
        <v>3.0410042530000001</v>
      </c>
      <c r="P15" s="61">
        <v>1.853564497</v>
      </c>
      <c r="Q15" s="61">
        <v>0</v>
      </c>
      <c r="R15" s="61">
        <v>19.534771902999999</v>
      </c>
      <c r="S15" s="63">
        <v>3.1510596460000002</v>
      </c>
      <c r="T15" s="162">
        <v>1.1253784449999999</v>
      </c>
      <c r="U15" s="52">
        <v>391.30844905333333</v>
      </c>
      <c r="V15" s="52">
        <v>0.36954379733333331</v>
      </c>
      <c r="W15" s="52">
        <v>81.549100525333344</v>
      </c>
      <c r="X15" s="121">
        <v>20.471614525333333</v>
      </c>
      <c r="Y15" s="121">
        <v>17.857056800666665</v>
      </c>
      <c r="Z15" s="121">
        <v>6.9004073533333328</v>
      </c>
      <c r="AA15" s="121">
        <v>0.97689425733333335</v>
      </c>
      <c r="AB15" s="121">
        <v>35.343127588666668</v>
      </c>
      <c r="AC15" s="52">
        <v>210.02849571266665</v>
      </c>
      <c r="AD15" s="52">
        <v>97.378092419666672</v>
      </c>
      <c r="AE15" s="121">
        <v>37.777068648000004</v>
      </c>
      <c r="AF15" s="121">
        <v>31.285990804666667</v>
      </c>
      <c r="AG15" s="121">
        <v>4.7260459306666665</v>
      </c>
      <c r="AH15" s="121">
        <v>3.7139774403333337</v>
      </c>
      <c r="AI15" s="121">
        <v>1.8916315346666668</v>
      </c>
      <c r="AJ15" s="121">
        <v>0.21028268333333333</v>
      </c>
      <c r="AK15" s="121">
        <v>15.251364583333334</v>
      </c>
      <c r="AL15" s="121">
        <v>2.5217307946666669</v>
      </c>
      <c r="AM15" s="52">
        <v>1.9832165983333334</v>
      </c>
      <c r="AN15" s="53">
        <v>2655.2293292200002</v>
      </c>
      <c r="AO15" s="53">
        <v>8.0838095010000011</v>
      </c>
      <c r="AP15" s="53">
        <v>440.016783992</v>
      </c>
      <c r="AQ15" s="122">
        <v>140.63168220099999</v>
      </c>
      <c r="AR15" s="122">
        <v>68.561744271000009</v>
      </c>
      <c r="AS15" s="122">
        <v>19.475813957</v>
      </c>
      <c r="AT15" s="122">
        <v>6.1254047250000001</v>
      </c>
      <c r="AU15" s="122">
        <v>205.22213883800001</v>
      </c>
      <c r="AV15" s="53">
        <v>866.16299575099993</v>
      </c>
      <c r="AW15" s="53">
        <v>1300.927439516</v>
      </c>
      <c r="AX15" s="122">
        <v>516.112416725</v>
      </c>
      <c r="AY15" s="122">
        <v>594.10687742000005</v>
      </c>
      <c r="AZ15" s="122">
        <v>57.539217864999998</v>
      </c>
      <c r="BA15" s="122">
        <v>13.424822318</v>
      </c>
      <c r="BB15" s="122">
        <v>6.0871280210000007</v>
      </c>
      <c r="BC15" s="122">
        <v>7.9557013449999996</v>
      </c>
      <c r="BD15" s="122">
        <v>93.544766312000007</v>
      </c>
      <c r="BE15" s="122">
        <v>12.156509509999999</v>
      </c>
      <c r="BF15" s="53">
        <v>40.038300459999995</v>
      </c>
    </row>
    <row r="16" spans="1:58" s="29" customFormat="1" x14ac:dyDescent="0.25">
      <c r="A16" s="37" t="s">
        <v>144</v>
      </c>
      <c r="B16" s="59">
        <v>390.55979541300002</v>
      </c>
      <c r="C16" s="74">
        <v>0.94264915500000002</v>
      </c>
      <c r="D16" s="74">
        <v>57.474707408999997</v>
      </c>
      <c r="E16" s="60">
        <v>24.048539387000002</v>
      </c>
      <c r="F16" s="61">
        <v>11.662328833</v>
      </c>
      <c r="G16" s="61">
        <v>3.2050071259999999</v>
      </c>
      <c r="H16" s="61">
        <v>0.94264915500000002</v>
      </c>
      <c r="I16" s="62">
        <v>17.616182907999999</v>
      </c>
      <c r="J16" s="74">
        <v>211.07043107699999</v>
      </c>
      <c r="K16" s="74">
        <v>118.78271696799999</v>
      </c>
      <c r="L16" s="60">
        <v>56.510728923000002</v>
      </c>
      <c r="M16" s="61">
        <v>23.913132067999999</v>
      </c>
      <c r="N16" s="61">
        <v>3.7221622179999998</v>
      </c>
      <c r="O16" s="61">
        <v>2.0620450259999998</v>
      </c>
      <c r="P16" s="61">
        <v>2.8279474640000002</v>
      </c>
      <c r="Q16" s="61">
        <v>0</v>
      </c>
      <c r="R16" s="61">
        <v>28.804052114000001</v>
      </c>
      <c r="S16" s="63">
        <v>0.94264915500000002</v>
      </c>
      <c r="T16" s="162">
        <v>2.2892908040000002</v>
      </c>
      <c r="U16" s="52">
        <v>401.65694657666671</v>
      </c>
      <c r="V16" s="52">
        <v>1.0839828469999999</v>
      </c>
      <c r="W16" s="52">
        <v>75.772707299999993</v>
      </c>
      <c r="X16" s="121">
        <v>20.335079906000001</v>
      </c>
      <c r="Y16" s="121">
        <v>16.399339158333333</v>
      </c>
      <c r="Z16" s="121">
        <v>4.4509024049999999</v>
      </c>
      <c r="AA16" s="121">
        <v>0.32731152433333333</v>
      </c>
      <c r="AB16" s="121">
        <v>34.26007430633333</v>
      </c>
      <c r="AC16" s="52">
        <v>205.58525013400001</v>
      </c>
      <c r="AD16" s="52">
        <v>117.28184665200001</v>
      </c>
      <c r="AE16" s="121">
        <v>50.375705612666671</v>
      </c>
      <c r="AF16" s="121">
        <v>31.249215589666665</v>
      </c>
      <c r="AG16" s="121">
        <v>6.8822279576666672</v>
      </c>
      <c r="AH16" s="121">
        <v>2.2695931936666667</v>
      </c>
      <c r="AI16" s="121">
        <v>5.8840636366666672</v>
      </c>
      <c r="AJ16" s="121">
        <v>8.8213947000000001E-2</v>
      </c>
      <c r="AK16" s="121">
        <v>16.99715071</v>
      </c>
      <c r="AL16" s="121">
        <v>3.5356760046666671</v>
      </c>
      <c r="AM16" s="52">
        <v>1.9331596436666665</v>
      </c>
      <c r="AN16" s="53">
        <v>2782.5766894610001</v>
      </c>
      <c r="AO16" s="53">
        <v>4.9432202619999996</v>
      </c>
      <c r="AP16" s="53">
        <v>406.17127263100002</v>
      </c>
      <c r="AQ16" s="122">
        <v>139.45842878299999</v>
      </c>
      <c r="AR16" s="122">
        <v>55.919386215999999</v>
      </c>
      <c r="AS16" s="122">
        <v>24.847854414</v>
      </c>
      <c r="AT16" s="122">
        <v>0</v>
      </c>
      <c r="AU16" s="122">
        <v>185.945603218</v>
      </c>
      <c r="AV16" s="53">
        <v>876.60347576200002</v>
      </c>
      <c r="AW16" s="53">
        <v>1490.2606102980001</v>
      </c>
      <c r="AX16" s="122">
        <v>542.35037727899999</v>
      </c>
      <c r="AY16" s="122">
        <v>687.54118133500003</v>
      </c>
      <c r="AZ16" s="122">
        <v>77.481159740999999</v>
      </c>
      <c r="BA16" s="122">
        <v>7.1768827520000009</v>
      </c>
      <c r="BB16" s="122">
        <v>14.272749600000001</v>
      </c>
      <c r="BC16" s="122">
        <v>2.7608067820000004</v>
      </c>
      <c r="BD16" s="122">
        <v>121.669157477</v>
      </c>
      <c r="BE16" s="122">
        <v>37.008295331999996</v>
      </c>
      <c r="BF16" s="53">
        <v>4.5981105079999995</v>
      </c>
    </row>
    <row r="17" spans="1:58" s="29" customFormat="1" x14ac:dyDescent="0.25">
      <c r="A17" s="37" t="s">
        <v>145</v>
      </c>
      <c r="B17" s="59">
        <v>396.87180293700004</v>
      </c>
      <c r="C17" s="74">
        <v>0</v>
      </c>
      <c r="D17" s="74">
        <v>81.626484715999993</v>
      </c>
      <c r="E17" s="60">
        <v>18.753651366</v>
      </c>
      <c r="F17" s="61">
        <v>20.895536869000001</v>
      </c>
      <c r="G17" s="61">
        <v>4.8457523350000002</v>
      </c>
      <c r="H17" s="61">
        <v>0.93187544899999997</v>
      </c>
      <c r="I17" s="62">
        <v>36.199668697</v>
      </c>
      <c r="J17" s="74">
        <v>219.023361585</v>
      </c>
      <c r="K17" s="74">
        <v>93.732517936999997</v>
      </c>
      <c r="L17" s="60">
        <v>50.005425649999999</v>
      </c>
      <c r="M17" s="61">
        <v>24.736939515</v>
      </c>
      <c r="N17" s="61">
        <v>4.9401354480000004</v>
      </c>
      <c r="O17" s="61">
        <v>0</v>
      </c>
      <c r="P17" s="61">
        <v>1.491000718</v>
      </c>
      <c r="Q17" s="61">
        <v>2.7046059549999999</v>
      </c>
      <c r="R17" s="61">
        <v>5.7541586750000002</v>
      </c>
      <c r="S17" s="63">
        <v>4.100251976</v>
      </c>
      <c r="T17" s="162">
        <v>2.4894386989999999</v>
      </c>
      <c r="U17" s="52">
        <v>388.76238499266668</v>
      </c>
      <c r="V17" s="52">
        <v>0.29464213266666667</v>
      </c>
      <c r="W17" s="52">
        <v>85.760515302000002</v>
      </c>
      <c r="X17" s="121">
        <v>24.477447448000003</v>
      </c>
      <c r="Y17" s="121">
        <v>16.208714295333333</v>
      </c>
      <c r="Z17" s="121">
        <v>5.2277037979999994</v>
      </c>
      <c r="AA17" s="121">
        <v>0.34362191199999997</v>
      </c>
      <c r="AB17" s="121">
        <v>39.503027848666669</v>
      </c>
      <c r="AC17" s="52">
        <v>194.97649955999998</v>
      </c>
      <c r="AD17" s="52">
        <v>105.64631514333333</v>
      </c>
      <c r="AE17" s="121">
        <v>37.396113608666667</v>
      </c>
      <c r="AF17" s="121">
        <v>27.487980321999999</v>
      </c>
      <c r="AG17" s="121">
        <v>6.7769243523333342</v>
      </c>
      <c r="AH17" s="121">
        <v>0.74891778566666656</v>
      </c>
      <c r="AI17" s="121">
        <v>0.71269065700000001</v>
      </c>
      <c r="AJ17" s="121">
        <v>0.75894510299999995</v>
      </c>
      <c r="AK17" s="121">
        <v>28.403708390666669</v>
      </c>
      <c r="AL17" s="121">
        <v>3.3610349239999997</v>
      </c>
      <c r="AM17" s="52">
        <v>2.0844128546666667</v>
      </c>
      <c r="AN17" s="53">
        <v>2617.670876182</v>
      </c>
      <c r="AO17" s="53">
        <v>1.9539781060000001</v>
      </c>
      <c r="AP17" s="53">
        <v>540.13876197400009</v>
      </c>
      <c r="AQ17" s="122">
        <v>183.49436623700001</v>
      </c>
      <c r="AR17" s="122">
        <v>103.82214533499999</v>
      </c>
      <c r="AS17" s="122">
        <v>30.182028715000001</v>
      </c>
      <c r="AT17" s="122">
        <v>1.874051922</v>
      </c>
      <c r="AU17" s="122">
        <v>220.76616976500003</v>
      </c>
      <c r="AV17" s="53">
        <v>879.28604762400005</v>
      </c>
      <c r="AW17" s="53">
        <v>1189.237009213</v>
      </c>
      <c r="AX17" s="122">
        <v>511.27870421900002</v>
      </c>
      <c r="AY17" s="122">
        <v>453.88848589700001</v>
      </c>
      <c r="AZ17" s="122">
        <v>85.450327592000008</v>
      </c>
      <c r="BA17" s="122">
        <v>1.1122914079999999</v>
      </c>
      <c r="BB17" s="122">
        <v>3.9079562110000001</v>
      </c>
      <c r="BC17" s="122">
        <v>5.6403773279999996</v>
      </c>
      <c r="BD17" s="122">
        <v>112.13488694899999</v>
      </c>
      <c r="BE17" s="122">
        <v>15.823979609</v>
      </c>
      <c r="BF17" s="53">
        <v>7.0550792649999998</v>
      </c>
    </row>
    <row r="18" spans="1:58" s="105" customFormat="1" x14ac:dyDescent="0.25">
      <c r="A18" s="98" t="s">
        <v>146</v>
      </c>
      <c r="B18" s="99">
        <v>386.05166106399997</v>
      </c>
      <c r="C18" s="100">
        <v>0</v>
      </c>
      <c r="D18" s="100">
        <v>93.992206257999996</v>
      </c>
      <c r="E18" s="101">
        <v>26.125433148999999</v>
      </c>
      <c r="F18" s="102">
        <v>17.431445863</v>
      </c>
      <c r="G18" s="102">
        <v>6.5995039780000004</v>
      </c>
      <c r="H18" s="102">
        <v>0</v>
      </c>
      <c r="I18" s="103">
        <v>43.835823267999999</v>
      </c>
      <c r="J18" s="100">
        <v>177.266686862</v>
      </c>
      <c r="K18" s="100">
        <v>110.785926244</v>
      </c>
      <c r="L18" s="101">
        <v>25.437330973000002</v>
      </c>
      <c r="M18" s="102">
        <v>27.231261805999999</v>
      </c>
      <c r="N18" s="102">
        <v>8.9526073700000008</v>
      </c>
      <c r="O18" s="102">
        <v>3.0075864480000001</v>
      </c>
      <c r="P18" s="102">
        <v>26.581335465999999</v>
      </c>
      <c r="Q18" s="102">
        <v>2.0463578230000001</v>
      </c>
      <c r="R18" s="102">
        <v>15.696250809</v>
      </c>
      <c r="S18" s="104">
        <v>1.833195549</v>
      </c>
      <c r="T18" s="163">
        <v>4.0068416999999998</v>
      </c>
      <c r="U18" s="100">
        <v>387.31750611466668</v>
      </c>
      <c r="V18" s="100">
        <v>5.7719449999999999E-2</v>
      </c>
      <c r="W18" s="100">
        <v>86.813486226666669</v>
      </c>
      <c r="X18" s="120">
        <v>28.298443808666672</v>
      </c>
      <c r="Y18" s="120">
        <v>17.694451620666669</v>
      </c>
      <c r="Z18" s="120">
        <v>3.3747555403333336</v>
      </c>
      <c r="AA18" s="120">
        <v>0.95349977833333333</v>
      </c>
      <c r="AB18" s="120">
        <v>36.492335478666661</v>
      </c>
      <c r="AC18" s="100">
        <v>203.24238646399999</v>
      </c>
      <c r="AD18" s="100">
        <v>94.520691533666678</v>
      </c>
      <c r="AE18" s="120">
        <v>35.615891945666668</v>
      </c>
      <c r="AF18" s="120">
        <v>24.545844931000001</v>
      </c>
      <c r="AG18" s="120">
        <v>3.5165104570000003</v>
      </c>
      <c r="AH18" s="120">
        <v>3.4373204803333337</v>
      </c>
      <c r="AI18" s="120">
        <v>5.9341339566666669</v>
      </c>
      <c r="AJ18" s="120">
        <v>3.0902144986666666</v>
      </c>
      <c r="AK18" s="120">
        <v>14.697924270333333</v>
      </c>
      <c r="AL18" s="120">
        <v>3.6828509940000003</v>
      </c>
      <c r="AM18" s="100">
        <v>2.6832224403333336</v>
      </c>
      <c r="AN18" s="100">
        <v>2323.9152569460002</v>
      </c>
      <c r="AO18" s="100">
        <v>2.135213163</v>
      </c>
      <c r="AP18" s="100">
        <v>478.76617056999999</v>
      </c>
      <c r="AQ18" s="120">
        <v>166.619703469</v>
      </c>
      <c r="AR18" s="120">
        <v>79.991413770000008</v>
      </c>
      <c r="AS18" s="120">
        <v>21.356326510000002</v>
      </c>
      <c r="AT18" s="120">
        <v>6.071274539</v>
      </c>
      <c r="AU18" s="120">
        <v>204.727452282</v>
      </c>
      <c r="AV18" s="100">
        <v>829.66074917700007</v>
      </c>
      <c r="AW18" s="100">
        <v>992.83937814100011</v>
      </c>
      <c r="AX18" s="120">
        <v>377.421792031</v>
      </c>
      <c r="AY18" s="120">
        <v>365.73960594699997</v>
      </c>
      <c r="AZ18" s="120">
        <v>62.329158825</v>
      </c>
      <c r="BA18" s="120">
        <v>19.299732574</v>
      </c>
      <c r="BB18" s="120">
        <v>43.521682910000003</v>
      </c>
      <c r="BC18" s="120">
        <v>12.299074577000001</v>
      </c>
      <c r="BD18" s="120">
        <v>72.943308166999998</v>
      </c>
      <c r="BE18" s="120">
        <v>39.285023109999997</v>
      </c>
      <c r="BF18" s="100">
        <v>20.513745895</v>
      </c>
    </row>
    <row r="19" spans="1:58" s="29" customFormat="1" x14ac:dyDescent="0.25">
      <c r="A19" s="37" t="s">
        <v>147</v>
      </c>
      <c r="B19" s="59">
        <v>377.18375540200003</v>
      </c>
      <c r="C19" s="74">
        <v>0.91540059200000001</v>
      </c>
      <c r="D19" s="74">
        <v>84.642085983000015</v>
      </c>
      <c r="E19" s="60">
        <v>31.336497939000001</v>
      </c>
      <c r="F19" s="61">
        <v>18.227186710000002</v>
      </c>
      <c r="G19" s="61">
        <v>2.5631216569999999</v>
      </c>
      <c r="H19" s="61">
        <v>0</v>
      </c>
      <c r="I19" s="62">
        <v>32.515279677000002</v>
      </c>
      <c r="J19" s="74">
        <v>193.33581578299999</v>
      </c>
      <c r="K19" s="74">
        <v>95.622714178000024</v>
      </c>
      <c r="L19" s="60">
        <v>45.399083585</v>
      </c>
      <c r="M19" s="61">
        <v>23.828614196</v>
      </c>
      <c r="N19" s="61">
        <v>2.8740125860000001</v>
      </c>
      <c r="O19" s="61">
        <v>2.8034143120000001</v>
      </c>
      <c r="P19" s="61">
        <v>2.7462017749999998</v>
      </c>
      <c r="Q19" s="61">
        <v>3.0655275629999998</v>
      </c>
      <c r="R19" s="61">
        <v>10.511937321</v>
      </c>
      <c r="S19" s="63">
        <v>4.3939228400000001</v>
      </c>
      <c r="T19" s="162">
        <v>2.6677388660000001</v>
      </c>
      <c r="U19" s="52">
        <v>397.9754989773333</v>
      </c>
      <c r="V19" s="52">
        <v>0.66836497900000003</v>
      </c>
      <c r="W19" s="52">
        <v>86.783441966666672</v>
      </c>
      <c r="X19" s="121">
        <v>29.584270694000001</v>
      </c>
      <c r="Y19" s="121">
        <v>18.990017837666667</v>
      </c>
      <c r="Z19" s="121">
        <v>2.3652955799999997</v>
      </c>
      <c r="AA19" s="121">
        <v>1.0698512276666667</v>
      </c>
      <c r="AB19" s="121">
        <v>34.774006627333335</v>
      </c>
      <c r="AC19" s="52">
        <v>202.79285093966666</v>
      </c>
      <c r="AD19" s="52">
        <v>105.76704233866667</v>
      </c>
      <c r="AE19" s="121">
        <v>41.964582095666664</v>
      </c>
      <c r="AF19" s="121">
        <v>26.103868740333336</v>
      </c>
      <c r="AG19" s="121">
        <v>3.1618493606666669</v>
      </c>
      <c r="AH19" s="121">
        <v>2.6994616590000002</v>
      </c>
      <c r="AI19" s="121">
        <v>16.687561386666669</v>
      </c>
      <c r="AJ19" s="121">
        <v>1.4467953190000002</v>
      </c>
      <c r="AK19" s="121">
        <v>9.4187791116666677</v>
      </c>
      <c r="AL19" s="121">
        <v>4.2841446656666662</v>
      </c>
      <c r="AM19" s="52">
        <v>1.9637987533333334</v>
      </c>
      <c r="AN19" s="53">
        <v>2311.187218738</v>
      </c>
      <c r="AO19" s="53">
        <v>0</v>
      </c>
      <c r="AP19" s="53">
        <v>481.86024842899997</v>
      </c>
      <c r="AQ19" s="122">
        <v>180.66872799499998</v>
      </c>
      <c r="AR19" s="122">
        <v>100.67382205600001</v>
      </c>
      <c r="AS19" s="122">
        <v>11.806552782000001</v>
      </c>
      <c r="AT19" s="122">
        <v>3.9701848019999995</v>
      </c>
      <c r="AU19" s="122">
        <v>184.74096079400002</v>
      </c>
      <c r="AV19" s="53">
        <v>806.18542624300005</v>
      </c>
      <c r="AW19" s="53">
        <v>1007.7737279780001</v>
      </c>
      <c r="AX19" s="122">
        <v>355.04017699400003</v>
      </c>
      <c r="AY19" s="122">
        <v>442.62693397700002</v>
      </c>
      <c r="AZ19" s="122">
        <v>74.105999441999998</v>
      </c>
      <c r="BA19" s="122">
        <v>19.038236553000001</v>
      </c>
      <c r="BB19" s="122">
        <v>31.528653798999997</v>
      </c>
      <c r="BC19" s="122">
        <v>5.6078620299999997</v>
      </c>
      <c r="BD19" s="122">
        <v>58.406351675000003</v>
      </c>
      <c r="BE19" s="122">
        <v>21.419513508000001</v>
      </c>
      <c r="BF19" s="53">
        <v>15.367816088000001</v>
      </c>
    </row>
    <row r="20" spans="1:58" s="29" customFormat="1" x14ac:dyDescent="0.25">
      <c r="A20" s="37" t="s">
        <v>148</v>
      </c>
      <c r="B20" s="59">
        <v>346.13047396799999</v>
      </c>
      <c r="C20" s="74">
        <v>1.302530972</v>
      </c>
      <c r="D20" s="74">
        <v>93.283419688999999</v>
      </c>
      <c r="E20" s="60">
        <v>24.954968693000001</v>
      </c>
      <c r="F20" s="61">
        <v>18.416022688999998</v>
      </c>
      <c r="G20" s="61">
        <v>3.535441209</v>
      </c>
      <c r="H20" s="61">
        <v>0</v>
      </c>
      <c r="I20" s="62">
        <v>46.376987098000001</v>
      </c>
      <c r="J20" s="74">
        <v>174.84609635999999</v>
      </c>
      <c r="K20" s="74">
        <v>74.43893444599999</v>
      </c>
      <c r="L20" s="60">
        <v>32.104860068999997</v>
      </c>
      <c r="M20" s="61">
        <v>20.351056443000001</v>
      </c>
      <c r="N20" s="61">
        <v>2.6204205950000001</v>
      </c>
      <c r="O20" s="61">
        <v>5.4950525370000003</v>
      </c>
      <c r="P20" s="61">
        <v>0.93037926599999998</v>
      </c>
      <c r="Q20" s="61">
        <v>1.4539880620000001</v>
      </c>
      <c r="R20" s="61">
        <v>8.1338121179999998</v>
      </c>
      <c r="S20" s="63">
        <v>3.3493653559999998</v>
      </c>
      <c r="T20" s="162">
        <v>2.259492501</v>
      </c>
      <c r="U20" s="52">
        <v>365.325097551</v>
      </c>
      <c r="V20" s="52">
        <v>0.45604051733333334</v>
      </c>
      <c r="W20" s="52">
        <v>90.887817532666688</v>
      </c>
      <c r="X20" s="121">
        <v>30.750418672666665</v>
      </c>
      <c r="Y20" s="121">
        <v>19.830807249333333</v>
      </c>
      <c r="Z20" s="121">
        <v>3.2323676640000003</v>
      </c>
      <c r="AA20" s="121">
        <v>0.17915877466666666</v>
      </c>
      <c r="AB20" s="121">
        <v>36.895065171999995</v>
      </c>
      <c r="AC20" s="52">
        <v>181.03891122333334</v>
      </c>
      <c r="AD20" s="52">
        <v>88.847968588000001</v>
      </c>
      <c r="AE20" s="121">
        <v>47.021965883666667</v>
      </c>
      <c r="AF20" s="121">
        <v>18.811553457000002</v>
      </c>
      <c r="AG20" s="121">
        <v>2.6379897536666665</v>
      </c>
      <c r="AH20" s="121">
        <v>4.092557375666666</v>
      </c>
      <c r="AI20" s="121">
        <v>0.87451005799999992</v>
      </c>
      <c r="AJ20" s="121">
        <v>1.2943999313333334</v>
      </c>
      <c r="AK20" s="121">
        <v>11.272404047</v>
      </c>
      <c r="AL20" s="121">
        <v>2.8425880816666669</v>
      </c>
      <c r="AM20" s="52">
        <v>4.0943596896666667</v>
      </c>
      <c r="AN20" s="53">
        <v>2199.729757738</v>
      </c>
      <c r="AO20" s="53">
        <v>2.0045885480000001</v>
      </c>
      <c r="AP20" s="53">
        <v>452.79742338599999</v>
      </c>
      <c r="AQ20" s="122">
        <v>128.26648929499999</v>
      </c>
      <c r="AR20" s="122">
        <v>101.29885262500001</v>
      </c>
      <c r="AS20" s="122">
        <v>11.584002312999999</v>
      </c>
      <c r="AT20" s="122">
        <v>1.002294274</v>
      </c>
      <c r="AU20" s="122">
        <v>210.64578487900002</v>
      </c>
      <c r="AV20" s="53">
        <v>736.42936315999998</v>
      </c>
      <c r="AW20" s="53">
        <v>984.91527704600003</v>
      </c>
      <c r="AX20" s="122">
        <v>572.48154513099996</v>
      </c>
      <c r="AY20" s="122">
        <v>242.41801706700002</v>
      </c>
      <c r="AZ20" s="122">
        <v>66.777342560999998</v>
      </c>
      <c r="BA20" s="122">
        <v>9.5356799960000007</v>
      </c>
      <c r="BB20" s="122">
        <v>2.0248113889999999</v>
      </c>
      <c r="BC20" s="122">
        <v>10.317036805000001</v>
      </c>
      <c r="BD20" s="122">
        <v>54.540199259000005</v>
      </c>
      <c r="BE20" s="122">
        <v>26.820644838</v>
      </c>
      <c r="BF20" s="53">
        <v>23.583105598</v>
      </c>
    </row>
    <row r="21" spans="1:58" s="29" customFormat="1" x14ac:dyDescent="0.25">
      <c r="A21" s="37" t="s">
        <v>149</v>
      </c>
      <c r="B21" s="59">
        <v>348.033331573</v>
      </c>
      <c r="C21" s="74">
        <v>0</v>
      </c>
      <c r="D21" s="74">
        <v>79.262175749999997</v>
      </c>
      <c r="E21" s="60">
        <v>22.39304606</v>
      </c>
      <c r="F21" s="61">
        <v>19.034489934</v>
      </c>
      <c r="G21" s="61">
        <v>2.4188192239999999</v>
      </c>
      <c r="H21" s="61">
        <v>0</v>
      </c>
      <c r="I21" s="62">
        <v>35.415820531999998</v>
      </c>
      <c r="J21" s="74">
        <v>175.93034683100001</v>
      </c>
      <c r="K21" s="74">
        <v>91.03333968199999</v>
      </c>
      <c r="L21" s="60">
        <v>41.043312827999998</v>
      </c>
      <c r="M21" s="61">
        <v>23.344701781000001</v>
      </c>
      <c r="N21" s="61">
        <v>1.071841944</v>
      </c>
      <c r="O21" s="61">
        <v>6.7157120289999996</v>
      </c>
      <c r="P21" s="61">
        <v>0</v>
      </c>
      <c r="Q21" s="61">
        <v>3.7385685340000001</v>
      </c>
      <c r="R21" s="61">
        <v>8.6069969620000002</v>
      </c>
      <c r="S21" s="63">
        <v>6.512205604</v>
      </c>
      <c r="T21" s="162">
        <v>1.8074693100000001</v>
      </c>
      <c r="U21" s="52">
        <v>347.83889715800001</v>
      </c>
      <c r="V21" s="52">
        <v>0.43171913133333328</v>
      </c>
      <c r="W21" s="52">
        <v>89.985710898333323</v>
      </c>
      <c r="X21" s="121">
        <v>24.139651179666668</v>
      </c>
      <c r="Y21" s="121">
        <v>19.69050540866667</v>
      </c>
      <c r="Z21" s="121">
        <v>4.6718718373333337</v>
      </c>
      <c r="AA21" s="121">
        <v>0.65940787466666662</v>
      </c>
      <c r="AB21" s="121">
        <v>40.824274597999995</v>
      </c>
      <c r="AC21" s="52">
        <v>169.60301308433336</v>
      </c>
      <c r="AD21" s="52">
        <v>85.209595320333335</v>
      </c>
      <c r="AE21" s="121">
        <v>39.491050023666666</v>
      </c>
      <c r="AF21" s="121">
        <v>17.613724116</v>
      </c>
      <c r="AG21" s="121">
        <v>3.5593889993333332</v>
      </c>
      <c r="AH21" s="121">
        <v>6.678515646000001</v>
      </c>
      <c r="AI21" s="121">
        <v>0.28461092900000001</v>
      </c>
      <c r="AJ21" s="121">
        <v>1.8780084063333333</v>
      </c>
      <c r="AK21" s="121">
        <v>9.5204711953333341</v>
      </c>
      <c r="AL21" s="121">
        <v>6.1838260046666669</v>
      </c>
      <c r="AM21" s="52">
        <v>2.6088587236666672</v>
      </c>
      <c r="AN21" s="53">
        <v>2182.9596227480001</v>
      </c>
      <c r="AO21" s="53">
        <v>5.0161481859999997</v>
      </c>
      <c r="AP21" s="53">
        <v>478.85187830500001</v>
      </c>
      <c r="AQ21" s="122">
        <v>115.56155480400001</v>
      </c>
      <c r="AR21" s="122">
        <v>106.530635498</v>
      </c>
      <c r="AS21" s="122">
        <v>26.173100044999998</v>
      </c>
      <c r="AT21" s="122">
        <v>0</v>
      </c>
      <c r="AU21" s="122">
        <v>230.586587958</v>
      </c>
      <c r="AV21" s="53">
        <v>787.01611642700004</v>
      </c>
      <c r="AW21" s="53">
        <v>904.70879689900016</v>
      </c>
      <c r="AX21" s="122">
        <v>506.83375897799999</v>
      </c>
      <c r="AY21" s="122">
        <v>179.66340234199998</v>
      </c>
      <c r="AZ21" s="122">
        <v>78.347499628999998</v>
      </c>
      <c r="BA21" s="122">
        <v>23.377235538000001</v>
      </c>
      <c r="BB21" s="122">
        <v>0.99667863499999998</v>
      </c>
      <c r="BC21" s="122">
        <v>12.323594485999999</v>
      </c>
      <c r="BD21" s="122">
        <v>70.828951369999999</v>
      </c>
      <c r="BE21" s="122">
        <v>32.337675920999999</v>
      </c>
      <c r="BF21" s="53">
        <v>7.3666829309999997</v>
      </c>
    </row>
    <row r="22" spans="1:58" s="105" customFormat="1" x14ac:dyDescent="0.25">
      <c r="A22" s="98" t="s">
        <v>150</v>
      </c>
      <c r="B22" s="99">
        <v>356.97252966199994</v>
      </c>
      <c r="C22" s="100">
        <v>0.734852897</v>
      </c>
      <c r="D22" s="100">
        <v>92.318385882999991</v>
      </c>
      <c r="E22" s="101">
        <v>23.156374277000001</v>
      </c>
      <c r="F22" s="102">
        <v>21.935463135999999</v>
      </c>
      <c r="G22" s="102">
        <v>3.6742644860000002</v>
      </c>
      <c r="H22" s="102">
        <v>0.551139673</v>
      </c>
      <c r="I22" s="103">
        <v>43.001144310999997</v>
      </c>
      <c r="J22" s="100">
        <v>187.336182923</v>
      </c>
      <c r="K22" s="100">
        <v>75.690786583999994</v>
      </c>
      <c r="L22" s="101">
        <v>36.194236875999998</v>
      </c>
      <c r="M22" s="102">
        <v>19.868776287999999</v>
      </c>
      <c r="N22" s="102">
        <v>1.3261487780000001</v>
      </c>
      <c r="O22" s="102">
        <v>0</v>
      </c>
      <c r="P22" s="102">
        <v>2.7556983650000002</v>
      </c>
      <c r="Q22" s="102">
        <v>2.050752272</v>
      </c>
      <c r="R22" s="102">
        <v>7.4326376029999999</v>
      </c>
      <c r="S22" s="104">
        <v>6.0625364020000001</v>
      </c>
      <c r="T22" s="163">
        <v>0.89232137499999997</v>
      </c>
      <c r="U22" s="100">
        <v>362.49904233933336</v>
      </c>
      <c r="V22" s="100">
        <v>0.33474615833333332</v>
      </c>
      <c r="W22" s="100">
        <v>93.62031394600001</v>
      </c>
      <c r="X22" s="120">
        <v>22.885960746999999</v>
      </c>
      <c r="Y22" s="120">
        <v>23.001208309000003</v>
      </c>
      <c r="Z22" s="120">
        <v>5.231514392666667</v>
      </c>
      <c r="AA22" s="120">
        <v>0.79399044266666674</v>
      </c>
      <c r="AB22" s="120">
        <v>41.707640054666662</v>
      </c>
      <c r="AC22" s="100">
        <v>177.27206991166668</v>
      </c>
      <c r="AD22" s="100">
        <v>89.030698837000003</v>
      </c>
      <c r="AE22" s="120">
        <v>43.036594696666668</v>
      </c>
      <c r="AF22" s="120">
        <v>17.243517583333333</v>
      </c>
      <c r="AG22" s="120">
        <v>2.1817308203333337</v>
      </c>
      <c r="AH22" s="120">
        <v>5.0636784673333333</v>
      </c>
      <c r="AI22" s="120">
        <v>1.9366216836666668</v>
      </c>
      <c r="AJ22" s="120">
        <v>3.7872010589999996</v>
      </c>
      <c r="AK22" s="120">
        <v>9.269939909333333</v>
      </c>
      <c r="AL22" s="120">
        <v>6.5114146173333332</v>
      </c>
      <c r="AM22" s="100">
        <v>2.2412134863333333</v>
      </c>
      <c r="AN22" s="100">
        <v>2072.9705994120004</v>
      </c>
      <c r="AO22" s="100">
        <v>7.8472438889999996</v>
      </c>
      <c r="AP22" s="100">
        <v>476.581082858</v>
      </c>
      <c r="AQ22" s="120">
        <v>186.93663989800001</v>
      </c>
      <c r="AR22" s="120">
        <v>90.356751781999989</v>
      </c>
      <c r="AS22" s="120">
        <v>20.307057931999999</v>
      </c>
      <c r="AT22" s="120">
        <v>7.0967164319999991</v>
      </c>
      <c r="AU22" s="120">
        <v>171.883916814</v>
      </c>
      <c r="AV22" s="100">
        <v>748.74876451099999</v>
      </c>
      <c r="AW22" s="100">
        <v>834.86997573300005</v>
      </c>
      <c r="AX22" s="120">
        <v>465.443553076</v>
      </c>
      <c r="AY22" s="120">
        <v>148.062168235</v>
      </c>
      <c r="AZ22" s="120">
        <v>72.230782679000001</v>
      </c>
      <c r="BA22" s="120">
        <v>2.2181561159999998</v>
      </c>
      <c r="BB22" s="120">
        <v>8.0350535409999999</v>
      </c>
      <c r="BC22" s="120">
        <v>17.757844252999998</v>
      </c>
      <c r="BD22" s="120">
        <v>92.818144916999998</v>
      </c>
      <c r="BE22" s="120">
        <v>28.304272915999999</v>
      </c>
      <c r="BF22" s="100">
        <v>4.923532421</v>
      </c>
    </row>
    <row r="23" spans="1:58" s="29" customFormat="1" x14ac:dyDescent="0.25">
      <c r="A23" s="37" t="s">
        <v>151</v>
      </c>
      <c r="B23" s="59">
        <v>416.30286598300006</v>
      </c>
      <c r="C23" s="74">
        <v>0</v>
      </c>
      <c r="D23" s="74">
        <v>96.560543715000009</v>
      </c>
      <c r="E23" s="60">
        <v>15.692069821</v>
      </c>
      <c r="F23" s="61">
        <v>22.949361826000001</v>
      </c>
      <c r="G23" s="61">
        <v>6.1984020060000002</v>
      </c>
      <c r="H23" s="61">
        <v>1.823059414</v>
      </c>
      <c r="I23" s="62">
        <v>49.897650648000003</v>
      </c>
      <c r="J23" s="74">
        <v>217.33374588000001</v>
      </c>
      <c r="K23" s="74">
        <v>99.309375385999999</v>
      </c>
      <c r="L23" s="60">
        <v>42.126727479000003</v>
      </c>
      <c r="M23" s="61">
        <v>18.763159701999999</v>
      </c>
      <c r="N23" s="61">
        <v>2.221412275</v>
      </c>
      <c r="O23" s="61">
        <v>0</v>
      </c>
      <c r="P23" s="61">
        <v>6.1984020060000002</v>
      </c>
      <c r="Q23" s="61">
        <v>3.0525646000000002</v>
      </c>
      <c r="R23" s="61">
        <v>19.837177611000001</v>
      </c>
      <c r="S23" s="63">
        <v>7.1099317129999999</v>
      </c>
      <c r="T23" s="162">
        <v>3.099201002</v>
      </c>
      <c r="U23" s="52">
        <v>400.91432702666663</v>
      </c>
      <c r="V23" s="52">
        <v>0.52451465733333336</v>
      </c>
      <c r="W23" s="52">
        <v>97.510649752666666</v>
      </c>
      <c r="X23" s="121">
        <v>21.291879425000001</v>
      </c>
      <c r="Y23" s="121">
        <v>25.892119355666665</v>
      </c>
      <c r="Z23" s="121">
        <v>4.0323107550000001</v>
      </c>
      <c r="AA23" s="121">
        <v>1.7181209746666666</v>
      </c>
      <c r="AB23" s="121">
        <v>44.57621924233333</v>
      </c>
      <c r="AC23" s="52">
        <v>213.23922379966666</v>
      </c>
      <c r="AD23" s="52">
        <v>87.131056029333337</v>
      </c>
      <c r="AE23" s="121">
        <v>35.889646677000002</v>
      </c>
      <c r="AF23" s="121">
        <v>20.403811237999999</v>
      </c>
      <c r="AG23" s="121">
        <v>3.7415095686666668</v>
      </c>
      <c r="AH23" s="121">
        <v>0.301488794</v>
      </c>
      <c r="AI23" s="121">
        <v>3.5069047750000002</v>
      </c>
      <c r="AJ23" s="121">
        <v>2.5868582786666665</v>
      </c>
      <c r="AK23" s="121">
        <v>12.461952937333331</v>
      </c>
      <c r="AL23" s="121">
        <v>8.2388837606666669</v>
      </c>
      <c r="AM23" s="52">
        <v>2.5088827876666664</v>
      </c>
      <c r="AN23" s="53">
        <v>2241.7998187520002</v>
      </c>
      <c r="AO23" s="53">
        <v>2.9428961</v>
      </c>
      <c r="AP23" s="53">
        <v>476.29438181100005</v>
      </c>
      <c r="AQ23" s="122">
        <v>148.97763648899999</v>
      </c>
      <c r="AR23" s="122">
        <v>71.867826565000001</v>
      </c>
      <c r="AS23" s="122">
        <v>15.816529479</v>
      </c>
      <c r="AT23" s="122">
        <v>5.9554468450000009</v>
      </c>
      <c r="AU23" s="122">
        <v>233.67694243300002</v>
      </c>
      <c r="AV23" s="53">
        <v>909.38894979700001</v>
      </c>
      <c r="AW23" s="53">
        <v>842.44180317899998</v>
      </c>
      <c r="AX23" s="122">
        <v>381.45618871199997</v>
      </c>
      <c r="AY23" s="122">
        <v>174.526939051</v>
      </c>
      <c r="AZ23" s="122">
        <v>74.929097754999987</v>
      </c>
      <c r="BA23" s="122">
        <v>7.3001198340000002</v>
      </c>
      <c r="BB23" s="122">
        <v>16.804841840999998</v>
      </c>
      <c r="BC23" s="122">
        <v>13.710387537999999</v>
      </c>
      <c r="BD23" s="122">
        <v>127.91722376799999</v>
      </c>
      <c r="BE23" s="122">
        <v>45.797004680000001</v>
      </c>
      <c r="BF23" s="53">
        <v>10.731787865000001</v>
      </c>
    </row>
    <row r="24" spans="1:58" s="29" customFormat="1" x14ac:dyDescent="0.25">
      <c r="A24" s="37" t="s">
        <v>152</v>
      </c>
      <c r="B24" s="59">
        <v>425.08982212199999</v>
      </c>
      <c r="C24" s="74">
        <v>1.8672138190000001</v>
      </c>
      <c r="D24" s="74">
        <v>101.568487889</v>
      </c>
      <c r="E24" s="60">
        <v>16.469445669999999</v>
      </c>
      <c r="F24" s="61">
        <v>25.095609067000002</v>
      </c>
      <c r="G24" s="61">
        <v>7.4688552750000001</v>
      </c>
      <c r="H24" s="61">
        <v>1.8672138190000001</v>
      </c>
      <c r="I24" s="62">
        <v>50.667364057999997</v>
      </c>
      <c r="J24" s="74">
        <v>213.01877592899999</v>
      </c>
      <c r="K24" s="74">
        <v>102.28681750299999</v>
      </c>
      <c r="L24" s="60">
        <v>45.455700014999998</v>
      </c>
      <c r="M24" s="61">
        <v>22.137913555000001</v>
      </c>
      <c r="N24" s="61">
        <v>2.9263811890000002</v>
      </c>
      <c r="O24" s="61">
        <v>0</v>
      </c>
      <c r="P24" s="61">
        <v>3.7344276380000001</v>
      </c>
      <c r="Q24" s="61">
        <v>4.5855297510000002</v>
      </c>
      <c r="R24" s="61">
        <v>23.260143973000002</v>
      </c>
      <c r="S24" s="63">
        <v>0.18672138199999999</v>
      </c>
      <c r="T24" s="162">
        <v>6.3485269820000001</v>
      </c>
      <c r="U24" s="52">
        <v>373.83685931799999</v>
      </c>
      <c r="V24" s="52">
        <v>0.50155459499999999</v>
      </c>
      <c r="W24" s="52">
        <v>84.401931454333322</v>
      </c>
      <c r="X24" s="121">
        <v>17.375465201000001</v>
      </c>
      <c r="Y24" s="121">
        <v>24.090135332666666</v>
      </c>
      <c r="Z24" s="121">
        <v>5.8365075256666659</v>
      </c>
      <c r="AA24" s="121">
        <v>0.59521485666666674</v>
      </c>
      <c r="AB24" s="121">
        <v>36.504608538333336</v>
      </c>
      <c r="AC24" s="52">
        <v>192.84987698700002</v>
      </c>
      <c r="AD24" s="52">
        <v>92.751599147333309</v>
      </c>
      <c r="AE24" s="121">
        <v>35.048940481333332</v>
      </c>
      <c r="AF24" s="121">
        <v>22.297425156666666</v>
      </c>
      <c r="AG24" s="121">
        <v>2.5870904803333334</v>
      </c>
      <c r="AH24" s="121">
        <v>0.23304151633333334</v>
      </c>
      <c r="AI24" s="121">
        <v>5.5142709336666664</v>
      </c>
      <c r="AJ24" s="121">
        <v>3.6750349663333335</v>
      </c>
      <c r="AK24" s="121">
        <v>18.277842968333335</v>
      </c>
      <c r="AL24" s="121">
        <v>5.1179526443333332</v>
      </c>
      <c r="AM24" s="52">
        <v>3.331897134333333</v>
      </c>
      <c r="AN24" s="53">
        <v>2235.8440911500002</v>
      </c>
      <c r="AO24" s="53">
        <v>2.0068782509999998</v>
      </c>
      <c r="AP24" s="53">
        <v>439.51003123499999</v>
      </c>
      <c r="AQ24" s="122">
        <v>129.54298411799999</v>
      </c>
      <c r="AR24" s="122">
        <v>75.107432267999997</v>
      </c>
      <c r="AS24" s="122">
        <v>15.799262598</v>
      </c>
      <c r="AT24" s="122">
        <v>9.0966825829999998</v>
      </c>
      <c r="AU24" s="122">
        <v>209.96366966799999</v>
      </c>
      <c r="AV24" s="53">
        <v>836.56025795899996</v>
      </c>
      <c r="AW24" s="53">
        <v>927.85104916499984</v>
      </c>
      <c r="AX24" s="122">
        <v>382.00335452499996</v>
      </c>
      <c r="AY24" s="122">
        <v>156.752297766</v>
      </c>
      <c r="AZ24" s="122">
        <v>75.947530749999999</v>
      </c>
      <c r="BA24" s="122">
        <v>4.332532026</v>
      </c>
      <c r="BB24" s="122">
        <v>17.759063433000001</v>
      </c>
      <c r="BC24" s="122">
        <v>31.981643838000004</v>
      </c>
      <c r="BD24" s="122">
        <v>236.94087475699999</v>
      </c>
      <c r="BE24" s="122">
        <v>22.133752070000003</v>
      </c>
      <c r="BF24" s="53">
        <v>29.915874540000001</v>
      </c>
    </row>
    <row r="25" spans="1:58" s="29" customFormat="1" x14ac:dyDescent="0.25">
      <c r="A25" s="37" t="s">
        <v>153</v>
      </c>
      <c r="B25" s="59">
        <v>443.91238106700001</v>
      </c>
      <c r="C25" s="74">
        <v>0</v>
      </c>
      <c r="D25" s="74">
        <v>96.457822719999996</v>
      </c>
      <c r="E25" s="60">
        <v>24.592709294999999</v>
      </c>
      <c r="F25" s="61">
        <v>21.534796071999999</v>
      </c>
      <c r="G25" s="61">
        <v>1.2896360250000001</v>
      </c>
      <c r="H25" s="61">
        <v>2.7635057679999999</v>
      </c>
      <c r="I25" s="62">
        <v>46.277175560000003</v>
      </c>
      <c r="J25" s="74">
        <v>225.94603524999999</v>
      </c>
      <c r="K25" s="74">
        <v>119.27139938000001</v>
      </c>
      <c r="L25" s="60">
        <v>56.421179498000001</v>
      </c>
      <c r="M25" s="61">
        <v>25.607932128000002</v>
      </c>
      <c r="N25" s="61">
        <v>1.9225975369999999</v>
      </c>
      <c r="O25" s="61">
        <v>3.0225844340000001</v>
      </c>
      <c r="P25" s="61">
        <v>8.6589847409999994</v>
      </c>
      <c r="Q25" s="61">
        <v>1.4395937029999999</v>
      </c>
      <c r="R25" s="61">
        <v>19.435021571</v>
      </c>
      <c r="S25" s="63">
        <v>2.7635057679999999</v>
      </c>
      <c r="T25" s="162">
        <v>2.2371237169999998</v>
      </c>
      <c r="U25" s="52">
        <v>431.7332287443333</v>
      </c>
      <c r="V25" s="52">
        <v>0</v>
      </c>
      <c r="W25" s="52">
        <v>95.069311916666663</v>
      </c>
      <c r="X25" s="121">
        <v>21.681067195666667</v>
      </c>
      <c r="Y25" s="121">
        <v>24.371843368333334</v>
      </c>
      <c r="Z25" s="121">
        <v>7.7833316120000005</v>
      </c>
      <c r="AA25" s="121">
        <v>1.1360130419999999</v>
      </c>
      <c r="AB25" s="121">
        <v>40.09705669866667</v>
      </c>
      <c r="AC25" s="52">
        <v>207.55889567133332</v>
      </c>
      <c r="AD25" s="52">
        <v>122.74556285133332</v>
      </c>
      <c r="AE25" s="121">
        <v>53.069659173666672</v>
      </c>
      <c r="AF25" s="121">
        <v>28.386933655333333</v>
      </c>
      <c r="AG25" s="121">
        <v>5.0060929123333331</v>
      </c>
      <c r="AH25" s="121">
        <v>3.7495552700000001</v>
      </c>
      <c r="AI25" s="121">
        <v>3.7979218343333332</v>
      </c>
      <c r="AJ25" s="121">
        <v>1.6697010209999998</v>
      </c>
      <c r="AK25" s="121">
        <v>20.996141725666668</v>
      </c>
      <c r="AL25" s="121">
        <v>6.0695572589999998</v>
      </c>
      <c r="AM25" s="52">
        <v>6.3594583049999995</v>
      </c>
      <c r="AN25" s="53">
        <v>2457.6054047890002</v>
      </c>
      <c r="AO25" s="53">
        <v>0</v>
      </c>
      <c r="AP25" s="53">
        <v>445.995265969</v>
      </c>
      <c r="AQ25" s="122">
        <v>133.368653653</v>
      </c>
      <c r="AR25" s="122">
        <v>95.599245470999989</v>
      </c>
      <c r="AS25" s="122">
        <v>24.274312397999999</v>
      </c>
      <c r="AT25" s="122">
        <v>5.0362941729999999</v>
      </c>
      <c r="AU25" s="122">
        <v>187.71676027399999</v>
      </c>
      <c r="AV25" s="53">
        <v>857.55182207799999</v>
      </c>
      <c r="AW25" s="53">
        <v>1140.6878281610002</v>
      </c>
      <c r="AX25" s="122">
        <v>535.619107966</v>
      </c>
      <c r="AY25" s="122">
        <v>183.73212404</v>
      </c>
      <c r="AZ25" s="122">
        <v>119.29419781600001</v>
      </c>
      <c r="BA25" s="122">
        <v>27.478718547999996</v>
      </c>
      <c r="BB25" s="122">
        <v>20.130870653000002</v>
      </c>
      <c r="BC25" s="122">
        <v>20.711862727</v>
      </c>
      <c r="BD25" s="122">
        <v>213.58838198400002</v>
      </c>
      <c r="BE25" s="122">
        <v>20.132564426999998</v>
      </c>
      <c r="BF25" s="53">
        <v>13.370488580999998</v>
      </c>
    </row>
    <row r="26" spans="1:58" s="105" customFormat="1" x14ac:dyDescent="0.25">
      <c r="A26" s="98" t="s">
        <v>154</v>
      </c>
      <c r="B26" s="99">
        <v>483.57958567100002</v>
      </c>
      <c r="C26" s="100">
        <v>2.8374480339999999</v>
      </c>
      <c r="D26" s="100">
        <v>99.023524512000009</v>
      </c>
      <c r="E26" s="101">
        <v>22.804283426000001</v>
      </c>
      <c r="F26" s="102">
        <v>21.884195634000001</v>
      </c>
      <c r="G26" s="102">
        <v>6.8098752810000001</v>
      </c>
      <c r="H26" s="102">
        <v>0.94581601100000001</v>
      </c>
      <c r="I26" s="103">
        <v>46.579354160000001</v>
      </c>
      <c r="J26" s="100">
        <v>247.89760690700001</v>
      </c>
      <c r="K26" s="100">
        <v>129.22704273599999</v>
      </c>
      <c r="L26" s="101">
        <v>51.739426635999997</v>
      </c>
      <c r="M26" s="102">
        <v>32.003825771999999</v>
      </c>
      <c r="N26" s="102">
        <v>5.919904592</v>
      </c>
      <c r="O26" s="102">
        <v>5.1724313119999996</v>
      </c>
      <c r="P26" s="102">
        <v>1.513305618</v>
      </c>
      <c r="Q26" s="102">
        <v>9.5021515569999995</v>
      </c>
      <c r="R26" s="102">
        <v>12.972021124999999</v>
      </c>
      <c r="S26" s="104">
        <v>10.403976124</v>
      </c>
      <c r="T26" s="163">
        <v>4.5939634820000004</v>
      </c>
      <c r="U26" s="100">
        <v>445.73469716166665</v>
      </c>
      <c r="V26" s="100">
        <v>1.8090915476666669</v>
      </c>
      <c r="W26" s="100">
        <v>93.844290520333331</v>
      </c>
      <c r="X26" s="120">
        <v>19.342306376</v>
      </c>
      <c r="Y26" s="120">
        <v>24.35677583</v>
      </c>
      <c r="Z26" s="120">
        <v>5.291096896</v>
      </c>
      <c r="AA26" s="120">
        <v>1.9069094286666666</v>
      </c>
      <c r="AB26" s="120">
        <v>42.947201989666667</v>
      </c>
      <c r="AC26" s="100">
        <v>217.98818692</v>
      </c>
      <c r="AD26" s="100">
        <v>126.04948661433335</v>
      </c>
      <c r="AE26" s="120">
        <v>62.272249314</v>
      </c>
      <c r="AF26" s="120">
        <v>26.626759006333334</v>
      </c>
      <c r="AG26" s="120">
        <v>3.477937721</v>
      </c>
      <c r="AH26" s="120">
        <v>3.3834105450000003</v>
      </c>
      <c r="AI26" s="120">
        <v>2.7652421826666669</v>
      </c>
      <c r="AJ26" s="120">
        <v>3.4241426220000002</v>
      </c>
      <c r="AK26" s="120">
        <v>14.104138093333333</v>
      </c>
      <c r="AL26" s="120">
        <v>9.9956071300000016</v>
      </c>
      <c r="AM26" s="100">
        <v>6.0436415593333335</v>
      </c>
      <c r="AN26" s="100">
        <v>2627.8251277740001</v>
      </c>
      <c r="AO26" s="100">
        <v>7.1232071290000007</v>
      </c>
      <c r="AP26" s="100">
        <v>444.72655502999999</v>
      </c>
      <c r="AQ26" s="120">
        <v>118.41906361300001</v>
      </c>
      <c r="AR26" s="120">
        <v>113.41421174199999</v>
      </c>
      <c r="AS26" s="120">
        <v>23.995720443</v>
      </c>
      <c r="AT26" s="120">
        <v>5.731992957000001</v>
      </c>
      <c r="AU26" s="120">
        <v>183.165566275</v>
      </c>
      <c r="AV26" s="100">
        <v>881.52283520700007</v>
      </c>
      <c r="AW26" s="100">
        <v>1259.5591538650003</v>
      </c>
      <c r="AX26" s="120">
        <v>542.67687238600001</v>
      </c>
      <c r="AY26" s="120">
        <v>329.62344260600003</v>
      </c>
      <c r="AZ26" s="120">
        <v>112.78721377799999</v>
      </c>
      <c r="BA26" s="120">
        <v>20.458238406</v>
      </c>
      <c r="BB26" s="120">
        <v>14.317356212</v>
      </c>
      <c r="BC26" s="120">
        <v>11.020496154</v>
      </c>
      <c r="BD26" s="120">
        <v>198.25462140100001</v>
      </c>
      <c r="BE26" s="120">
        <v>30.420912921999999</v>
      </c>
      <c r="BF26" s="100">
        <v>34.893376543000002</v>
      </c>
    </row>
    <row r="27" spans="1:58" s="29" customFormat="1" x14ac:dyDescent="0.25">
      <c r="A27" s="37" t="s">
        <v>155</v>
      </c>
      <c r="B27" s="59">
        <v>506.19463802300004</v>
      </c>
      <c r="C27" s="74">
        <v>0</v>
      </c>
      <c r="D27" s="74">
        <v>117.79349007300002</v>
      </c>
      <c r="E27" s="60">
        <v>22.893824552000002</v>
      </c>
      <c r="F27" s="61">
        <v>17.950696216000001</v>
      </c>
      <c r="G27" s="61">
        <v>10.779982743</v>
      </c>
      <c r="H27" s="61">
        <v>0.557585314</v>
      </c>
      <c r="I27" s="62">
        <v>65.611401248000007</v>
      </c>
      <c r="J27" s="74">
        <v>248.43696573299999</v>
      </c>
      <c r="K27" s="74">
        <v>130.03385328900001</v>
      </c>
      <c r="L27" s="60">
        <v>50.150146790000001</v>
      </c>
      <c r="M27" s="61">
        <v>43.432014266000003</v>
      </c>
      <c r="N27" s="61">
        <v>1.247352588</v>
      </c>
      <c r="O27" s="61">
        <v>2.8460083749999998</v>
      </c>
      <c r="P27" s="61">
        <v>1.6727559430000001</v>
      </c>
      <c r="Q27" s="61">
        <v>0</v>
      </c>
      <c r="R27" s="61">
        <v>20.463177898000001</v>
      </c>
      <c r="S27" s="63">
        <v>10.222397429000001</v>
      </c>
      <c r="T27" s="162">
        <v>9.9303289279999998</v>
      </c>
      <c r="U27" s="52">
        <v>494.26992048800003</v>
      </c>
      <c r="V27" s="52">
        <v>0</v>
      </c>
      <c r="W27" s="52">
        <v>109.386628026</v>
      </c>
      <c r="X27" s="121">
        <v>22.182823037666665</v>
      </c>
      <c r="Y27" s="121">
        <v>20.908058216000001</v>
      </c>
      <c r="Z27" s="121">
        <v>8.136457060333333</v>
      </c>
      <c r="AA27" s="121">
        <v>0.11550715900000001</v>
      </c>
      <c r="AB27" s="121">
        <v>58.043782553</v>
      </c>
      <c r="AC27" s="52">
        <v>253.643931256</v>
      </c>
      <c r="AD27" s="52">
        <v>126.35742433133333</v>
      </c>
      <c r="AE27" s="121">
        <v>53.722571366333334</v>
      </c>
      <c r="AF27" s="121">
        <v>36.271466966333328</v>
      </c>
      <c r="AG27" s="121">
        <v>2.6827071986666673</v>
      </c>
      <c r="AH27" s="121">
        <v>2.5953554803333336</v>
      </c>
      <c r="AI27" s="121">
        <v>1.6608024849999998</v>
      </c>
      <c r="AJ27" s="121">
        <v>0.54331470266666659</v>
      </c>
      <c r="AK27" s="121">
        <v>16.957386014333334</v>
      </c>
      <c r="AL27" s="121">
        <v>11.923820117666667</v>
      </c>
      <c r="AM27" s="52">
        <v>4.8819368746666667</v>
      </c>
      <c r="AN27" s="53">
        <v>2662.3098707960003</v>
      </c>
      <c r="AO27" s="53">
        <v>0</v>
      </c>
      <c r="AP27" s="53">
        <v>544.00242016100003</v>
      </c>
      <c r="AQ27" s="122">
        <v>127.88710377799998</v>
      </c>
      <c r="AR27" s="122">
        <v>109.26614840299999</v>
      </c>
      <c r="AS27" s="122">
        <v>30.776096725999999</v>
      </c>
      <c r="AT27" s="122">
        <v>1.975834707</v>
      </c>
      <c r="AU27" s="122">
        <v>274.09723654700002</v>
      </c>
      <c r="AV27" s="53">
        <v>1054.3557825110001</v>
      </c>
      <c r="AW27" s="53">
        <v>1039.8568626910001</v>
      </c>
      <c r="AX27" s="122">
        <v>491.81055828700005</v>
      </c>
      <c r="AY27" s="122">
        <v>235.133308177</v>
      </c>
      <c r="AZ27" s="122">
        <v>76.982376864000003</v>
      </c>
      <c r="BA27" s="122">
        <v>27.237700515</v>
      </c>
      <c r="BB27" s="122">
        <v>32.939915995</v>
      </c>
      <c r="BC27" s="122">
        <v>2.6816845499999999</v>
      </c>
      <c r="BD27" s="122">
        <v>125.009240186</v>
      </c>
      <c r="BE27" s="122">
        <v>48.062078116999999</v>
      </c>
      <c r="BF27" s="53">
        <v>24.094805432999998</v>
      </c>
    </row>
    <row r="28" spans="1:58" s="29" customFormat="1" x14ac:dyDescent="0.25">
      <c r="A28" s="37" t="s">
        <v>156</v>
      </c>
      <c r="B28" s="59">
        <v>495.19342587200003</v>
      </c>
      <c r="C28" s="74">
        <v>0</v>
      </c>
      <c r="D28" s="74">
        <v>109.036929814</v>
      </c>
      <c r="E28" s="60">
        <v>27.179892160000001</v>
      </c>
      <c r="F28" s="61">
        <v>20.159830777</v>
      </c>
      <c r="G28" s="61">
        <v>0</v>
      </c>
      <c r="H28" s="61">
        <v>2.6159118449999998</v>
      </c>
      <c r="I28" s="62">
        <v>59.081295032</v>
      </c>
      <c r="J28" s="74">
        <v>272.34323926100001</v>
      </c>
      <c r="K28" s="74">
        <v>110.18301178800002</v>
      </c>
      <c r="L28" s="60">
        <v>41.831050707000003</v>
      </c>
      <c r="M28" s="61">
        <v>30.102386151000001</v>
      </c>
      <c r="N28" s="61">
        <v>4.1591204619999997</v>
      </c>
      <c r="O28" s="61">
        <v>2.0436811289999999</v>
      </c>
      <c r="P28" s="61">
        <v>5.4186745370000002</v>
      </c>
      <c r="Q28" s="61">
        <v>0</v>
      </c>
      <c r="R28" s="61">
        <v>14.669644652000001</v>
      </c>
      <c r="S28" s="63">
        <v>11.95845415</v>
      </c>
      <c r="T28" s="162">
        <v>3.6302450089999998</v>
      </c>
      <c r="U28" s="52">
        <v>506.83761851233339</v>
      </c>
      <c r="V28" s="52">
        <v>0.46717028166666658</v>
      </c>
      <c r="W28" s="52">
        <v>116.15241836333333</v>
      </c>
      <c r="X28" s="121">
        <v>24.271744653666662</v>
      </c>
      <c r="Y28" s="121">
        <v>22.880135338000002</v>
      </c>
      <c r="Z28" s="121">
        <v>7.0750712056666671</v>
      </c>
      <c r="AA28" s="121">
        <v>0.98145578633333319</v>
      </c>
      <c r="AB28" s="121">
        <v>60.944011379666669</v>
      </c>
      <c r="AC28" s="52">
        <v>263.51455172433333</v>
      </c>
      <c r="AD28" s="52">
        <v>121.66068573333334</v>
      </c>
      <c r="AE28" s="121">
        <v>43.186346307999997</v>
      </c>
      <c r="AF28" s="121">
        <v>29.603184286333335</v>
      </c>
      <c r="AG28" s="121">
        <v>5.7377933190000006</v>
      </c>
      <c r="AH28" s="121">
        <v>3.0970184023333331</v>
      </c>
      <c r="AI28" s="121">
        <v>3.7362938263333327</v>
      </c>
      <c r="AJ28" s="121">
        <v>0.83122108266666661</v>
      </c>
      <c r="AK28" s="121">
        <v>22.364913601666661</v>
      </c>
      <c r="AL28" s="121">
        <v>13.103914906999998</v>
      </c>
      <c r="AM28" s="52">
        <v>5.0427924096666672</v>
      </c>
      <c r="AN28" s="53">
        <v>2663.2498660249998</v>
      </c>
      <c r="AO28" s="53">
        <v>5.7991929229999997</v>
      </c>
      <c r="AP28" s="53">
        <v>512.39155893099996</v>
      </c>
      <c r="AQ28" s="122">
        <v>140.60149140599998</v>
      </c>
      <c r="AR28" s="122">
        <v>100.092366363</v>
      </c>
      <c r="AS28" s="122">
        <v>20.709184027999999</v>
      </c>
      <c r="AT28" s="122">
        <v>4.0173767310000006</v>
      </c>
      <c r="AU28" s="122">
        <v>246.97114040299999</v>
      </c>
      <c r="AV28" s="53">
        <v>1058.762844333</v>
      </c>
      <c r="AW28" s="53">
        <v>1070.2065518889999</v>
      </c>
      <c r="AX28" s="122">
        <v>501.64947545099994</v>
      </c>
      <c r="AY28" s="122">
        <v>177.01995921600002</v>
      </c>
      <c r="AZ28" s="122">
        <v>76.865608855999994</v>
      </c>
      <c r="BA28" s="122">
        <v>40.769394903999995</v>
      </c>
      <c r="BB28" s="122">
        <v>14.982271916</v>
      </c>
      <c r="BC28" s="122">
        <v>5.0032250000000005</v>
      </c>
      <c r="BD28" s="122">
        <v>198.71067708500001</v>
      </c>
      <c r="BE28" s="122">
        <v>55.205939461</v>
      </c>
      <c r="BF28" s="53">
        <v>16.089717949000001</v>
      </c>
    </row>
    <row r="29" spans="1:58" s="29" customFormat="1" x14ac:dyDescent="0.25">
      <c r="A29" s="37" t="s">
        <v>157</v>
      </c>
      <c r="B29" s="59">
        <v>454.53281559200002</v>
      </c>
      <c r="C29" s="74">
        <v>6.2859265750000004</v>
      </c>
      <c r="D29" s="74">
        <v>82.29953420199999</v>
      </c>
      <c r="E29" s="60">
        <v>13.048600245999999</v>
      </c>
      <c r="F29" s="61">
        <v>19.719573328999999</v>
      </c>
      <c r="G29" s="61">
        <v>2.0336821270000001</v>
      </c>
      <c r="H29" s="61">
        <v>0</v>
      </c>
      <c r="I29" s="62">
        <v>47.497678499999999</v>
      </c>
      <c r="J29" s="74">
        <v>251.49050546800001</v>
      </c>
      <c r="K29" s="74">
        <v>109.96690179500001</v>
      </c>
      <c r="L29" s="60">
        <v>44.305018406000002</v>
      </c>
      <c r="M29" s="61">
        <v>23.158234488000002</v>
      </c>
      <c r="N29" s="61">
        <v>4.8336789409999996</v>
      </c>
      <c r="O29" s="61">
        <v>5.6619559219999998</v>
      </c>
      <c r="P29" s="61">
        <v>3.5127236740000001</v>
      </c>
      <c r="Q29" s="61">
        <v>0.20637789000000001</v>
      </c>
      <c r="R29" s="61">
        <v>24.7761888</v>
      </c>
      <c r="S29" s="63">
        <v>3.5127236740000001</v>
      </c>
      <c r="T29" s="162">
        <v>4.4899475520000003</v>
      </c>
      <c r="U29" s="52">
        <v>482.80512645299996</v>
      </c>
      <c r="V29" s="52">
        <v>0.507557076</v>
      </c>
      <c r="W29" s="52">
        <v>97.348203000333328</v>
      </c>
      <c r="X29" s="121">
        <v>21.197420838333333</v>
      </c>
      <c r="Y29" s="121">
        <v>22.509408981666667</v>
      </c>
      <c r="Z29" s="121">
        <v>4.8433346786666673</v>
      </c>
      <c r="AA29" s="121">
        <v>0.19406594066666669</v>
      </c>
      <c r="AB29" s="121">
        <v>48.603972560999999</v>
      </c>
      <c r="AC29" s="52">
        <v>259.17362420666666</v>
      </c>
      <c r="AD29" s="52">
        <v>119.83677625733334</v>
      </c>
      <c r="AE29" s="121">
        <v>43.526587993666659</v>
      </c>
      <c r="AF29" s="121">
        <v>31.192588418333333</v>
      </c>
      <c r="AG29" s="121">
        <v>4.7909724480000007</v>
      </c>
      <c r="AH29" s="121">
        <v>4.657274439</v>
      </c>
      <c r="AI29" s="121">
        <v>2.1898173510000003</v>
      </c>
      <c r="AJ29" s="121">
        <v>0.92913639599999998</v>
      </c>
      <c r="AK29" s="121">
        <v>27.175196673333335</v>
      </c>
      <c r="AL29" s="121">
        <v>5.3752025379999999</v>
      </c>
      <c r="AM29" s="52">
        <v>5.9389659126666672</v>
      </c>
      <c r="AN29" s="53">
        <v>2688.5524918679998</v>
      </c>
      <c r="AO29" s="53">
        <v>16.912736609</v>
      </c>
      <c r="AP29" s="53">
        <v>520.57281136200004</v>
      </c>
      <c r="AQ29" s="122">
        <v>168.60979300100001</v>
      </c>
      <c r="AR29" s="122">
        <v>106.006411555</v>
      </c>
      <c r="AS29" s="122">
        <v>31.058949087000002</v>
      </c>
      <c r="AT29" s="122">
        <v>1.989733719</v>
      </c>
      <c r="AU29" s="122">
        <v>212.90792400000001</v>
      </c>
      <c r="AV29" s="53">
        <v>1008.390557467</v>
      </c>
      <c r="AW29" s="53">
        <v>1097.2759642190001</v>
      </c>
      <c r="AX29" s="122">
        <v>519.60349566100001</v>
      </c>
      <c r="AY29" s="122">
        <v>202.20532064500003</v>
      </c>
      <c r="AZ29" s="122">
        <v>54.526965110000006</v>
      </c>
      <c r="BA29" s="122">
        <v>29.544985384999997</v>
      </c>
      <c r="BB29" s="122">
        <v>7.925473083</v>
      </c>
      <c r="BC29" s="122">
        <v>33.128413365</v>
      </c>
      <c r="BD29" s="122">
        <v>218.30833679400001</v>
      </c>
      <c r="BE29" s="122">
        <v>32.032974176000003</v>
      </c>
      <c r="BF29" s="53">
        <v>45.400422210999999</v>
      </c>
    </row>
    <row r="30" spans="1:58" s="105" customFormat="1" x14ac:dyDescent="0.25">
      <c r="A30" s="98" t="s">
        <v>158</v>
      </c>
      <c r="B30" s="99">
        <v>460.55433711299997</v>
      </c>
      <c r="C30" s="100">
        <v>3.8534138530000002</v>
      </c>
      <c r="D30" s="100">
        <v>57.173454191000005</v>
      </c>
      <c r="E30" s="101">
        <v>12.326070423999999</v>
      </c>
      <c r="F30" s="102">
        <v>16.981133561</v>
      </c>
      <c r="G30" s="102">
        <v>3.8534138530000002</v>
      </c>
      <c r="H30" s="102">
        <v>0</v>
      </c>
      <c r="I30" s="103">
        <v>24.012836353000001</v>
      </c>
      <c r="J30" s="100">
        <v>271.78220368299998</v>
      </c>
      <c r="K30" s="100">
        <v>121.896333646</v>
      </c>
      <c r="L30" s="101">
        <v>52.029397246999999</v>
      </c>
      <c r="M30" s="102">
        <v>25.579489907999999</v>
      </c>
      <c r="N30" s="102">
        <v>6.1994965369999999</v>
      </c>
      <c r="O30" s="102">
        <v>9.2722770830000005</v>
      </c>
      <c r="P30" s="102">
        <v>4.816767316</v>
      </c>
      <c r="Q30" s="102">
        <v>0</v>
      </c>
      <c r="R30" s="102">
        <v>19.374808932000001</v>
      </c>
      <c r="S30" s="104">
        <v>4.6240966229999998</v>
      </c>
      <c r="T30" s="163">
        <v>5.8489317400000003</v>
      </c>
      <c r="U30" s="100">
        <v>444.42219078133331</v>
      </c>
      <c r="V30" s="100">
        <v>1.1650827576666667</v>
      </c>
      <c r="W30" s="100">
        <v>63.540199566666665</v>
      </c>
      <c r="X30" s="120">
        <v>12.747289221000001</v>
      </c>
      <c r="Y30" s="120">
        <v>16.627595403666664</v>
      </c>
      <c r="Z30" s="120">
        <v>2.4945515436666663</v>
      </c>
      <c r="AA30" s="120">
        <v>0.51020504333333339</v>
      </c>
      <c r="AB30" s="120">
        <v>31.160558354999996</v>
      </c>
      <c r="AC30" s="100">
        <v>249.45291225733331</v>
      </c>
      <c r="AD30" s="100">
        <v>124.64356779966668</v>
      </c>
      <c r="AE30" s="120">
        <v>53.853088743000001</v>
      </c>
      <c r="AF30" s="120">
        <v>27.574306098000005</v>
      </c>
      <c r="AG30" s="120">
        <v>8.3775255673333344</v>
      </c>
      <c r="AH30" s="120">
        <v>8.6548725880000017</v>
      </c>
      <c r="AI30" s="120">
        <v>6.1636806383333331</v>
      </c>
      <c r="AJ30" s="120">
        <v>8.4983383666666676E-2</v>
      </c>
      <c r="AK30" s="120">
        <v>15.091963888999999</v>
      </c>
      <c r="AL30" s="120">
        <v>4.8431468923333325</v>
      </c>
      <c r="AM30" s="100">
        <v>5.6204284000000007</v>
      </c>
      <c r="AN30" s="100">
        <v>2416.9663225899999</v>
      </c>
      <c r="AO30" s="100">
        <v>10.067584950000001</v>
      </c>
      <c r="AP30" s="100">
        <v>263.61811774</v>
      </c>
      <c r="AQ30" s="120">
        <v>43.071279091000001</v>
      </c>
      <c r="AR30" s="120">
        <v>72.766490281000003</v>
      </c>
      <c r="AS30" s="120">
        <v>8.9345727420000003</v>
      </c>
      <c r="AT30" s="120">
        <v>3.8523685919999999</v>
      </c>
      <c r="AU30" s="120">
        <v>134.993407034</v>
      </c>
      <c r="AV30" s="100">
        <v>1003.693219786</v>
      </c>
      <c r="AW30" s="100">
        <v>1128.4685443629999</v>
      </c>
      <c r="AX30" s="120">
        <v>608.71800080399998</v>
      </c>
      <c r="AY30" s="120">
        <v>247.283874497</v>
      </c>
      <c r="AZ30" s="120">
        <v>80.708856170999994</v>
      </c>
      <c r="BA30" s="120">
        <v>24.648280714999999</v>
      </c>
      <c r="BB30" s="120">
        <v>26.111585764999997</v>
      </c>
      <c r="BC30" s="120">
        <v>4.7811726649999997</v>
      </c>
      <c r="BD30" s="120">
        <v>118.960437902</v>
      </c>
      <c r="BE30" s="120">
        <v>17.256335843999999</v>
      </c>
      <c r="BF30" s="100">
        <v>11.118855750999998</v>
      </c>
    </row>
    <row r="31" spans="1:58" s="29" customFormat="1" x14ac:dyDescent="0.25">
      <c r="A31" s="37" t="s">
        <v>159</v>
      </c>
      <c r="B31" s="59">
        <v>451.74988329799999</v>
      </c>
      <c r="C31" s="74">
        <v>0.93012478899999995</v>
      </c>
      <c r="D31" s="74">
        <v>64.662536568999997</v>
      </c>
      <c r="E31" s="60">
        <v>10.196172898</v>
      </c>
      <c r="F31" s="61">
        <v>24.557348710999999</v>
      </c>
      <c r="G31" s="61">
        <v>11.161497472000001</v>
      </c>
      <c r="H31" s="61">
        <v>1.860249579</v>
      </c>
      <c r="I31" s="62">
        <v>16.887267908999998</v>
      </c>
      <c r="J31" s="74">
        <v>260.17340253499998</v>
      </c>
      <c r="K31" s="74">
        <v>122.36962022400002</v>
      </c>
      <c r="L31" s="60">
        <v>46.584278896999997</v>
      </c>
      <c r="M31" s="61">
        <v>30.930790891000001</v>
      </c>
      <c r="N31" s="61">
        <v>3.0633836130000001</v>
      </c>
      <c r="O31" s="61">
        <v>0.81385919100000004</v>
      </c>
      <c r="P31" s="61">
        <v>2.7903743680000002</v>
      </c>
      <c r="Q31" s="61">
        <v>1.0382788350000001</v>
      </c>
      <c r="R31" s="61">
        <v>35.288404849999999</v>
      </c>
      <c r="S31" s="63">
        <v>1.860249579</v>
      </c>
      <c r="T31" s="162">
        <v>3.614199181</v>
      </c>
      <c r="U31" s="52">
        <v>447.6035995863333</v>
      </c>
      <c r="V31" s="52">
        <v>0.49373487266666666</v>
      </c>
      <c r="W31" s="52">
        <v>61.681582890333324</v>
      </c>
      <c r="X31" s="121">
        <v>11.566663926666665</v>
      </c>
      <c r="Y31" s="121">
        <v>24.004958882666667</v>
      </c>
      <c r="Z31" s="121">
        <v>5.442436330333333</v>
      </c>
      <c r="AA31" s="121">
        <v>0.69161210033333331</v>
      </c>
      <c r="AB31" s="121">
        <v>19.97591165033333</v>
      </c>
      <c r="AC31" s="52">
        <v>266.45873568966664</v>
      </c>
      <c r="AD31" s="52">
        <v>114.64299831333334</v>
      </c>
      <c r="AE31" s="121">
        <v>44.830994481333335</v>
      </c>
      <c r="AF31" s="121">
        <v>30.284471039666666</v>
      </c>
      <c r="AG31" s="121">
        <v>5.6966079176666673</v>
      </c>
      <c r="AH31" s="121">
        <v>3.0957017403333329</v>
      </c>
      <c r="AI31" s="121">
        <v>3.4199307283333336</v>
      </c>
      <c r="AJ31" s="121">
        <v>1.2625077676666667</v>
      </c>
      <c r="AK31" s="121">
        <v>19.587387404999998</v>
      </c>
      <c r="AL31" s="121">
        <v>6.4653972333333334</v>
      </c>
      <c r="AM31" s="52">
        <v>4.3265478203333334</v>
      </c>
      <c r="AN31" s="53">
        <v>2363.4824740849999</v>
      </c>
      <c r="AO31" s="53">
        <v>2.008702123</v>
      </c>
      <c r="AP31" s="53">
        <v>256.43957588199999</v>
      </c>
      <c r="AQ31" s="122">
        <v>43.849806712000003</v>
      </c>
      <c r="AR31" s="122">
        <v>95.878280959999998</v>
      </c>
      <c r="AS31" s="122">
        <v>26.494941299999997</v>
      </c>
      <c r="AT31" s="122">
        <v>2.008702123</v>
      </c>
      <c r="AU31" s="122">
        <v>88.207844787000013</v>
      </c>
      <c r="AV31" s="53">
        <v>986.81221563899999</v>
      </c>
      <c r="AW31" s="53">
        <v>1108.571939915</v>
      </c>
      <c r="AX31" s="122">
        <v>567.10417069799996</v>
      </c>
      <c r="AY31" s="122">
        <v>168.940265727</v>
      </c>
      <c r="AZ31" s="122">
        <v>106.35302987499999</v>
      </c>
      <c r="BA31" s="122">
        <v>48.176374486</v>
      </c>
      <c r="BB31" s="122">
        <v>12.623744876</v>
      </c>
      <c r="BC31" s="122">
        <v>3.0676413159999996</v>
      </c>
      <c r="BD31" s="122">
        <v>170.79339373900001</v>
      </c>
      <c r="BE31" s="122">
        <v>31.513319197999998</v>
      </c>
      <c r="BF31" s="53">
        <v>9.6500405259999997</v>
      </c>
    </row>
    <row r="32" spans="1:58" s="29" customFormat="1" x14ac:dyDescent="0.25">
      <c r="A32" s="37" t="s">
        <v>160</v>
      </c>
      <c r="B32" s="59">
        <v>504.565513506</v>
      </c>
      <c r="C32" s="74">
        <v>0.185462813</v>
      </c>
      <c r="D32" s="74">
        <v>80.555823820000001</v>
      </c>
      <c r="E32" s="60">
        <v>13.546877952999999</v>
      </c>
      <c r="F32" s="61">
        <v>23.361041526000001</v>
      </c>
      <c r="G32" s="61">
        <v>6.862124069</v>
      </c>
      <c r="H32" s="61">
        <v>3.709256254</v>
      </c>
      <c r="I32" s="62">
        <v>33.076524018000001</v>
      </c>
      <c r="J32" s="74">
        <v>307.10520199299998</v>
      </c>
      <c r="K32" s="74">
        <v>114.466976441</v>
      </c>
      <c r="L32" s="60">
        <v>51.937901795999998</v>
      </c>
      <c r="M32" s="61">
        <v>39.005418728999999</v>
      </c>
      <c r="N32" s="61">
        <v>1.082991722</v>
      </c>
      <c r="O32" s="61">
        <v>2.0284995139999999</v>
      </c>
      <c r="P32" s="61">
        <v>3.709256254</v>
      </c>
      <c r="Q32" s="61">
        <v>1.4491977920000001</v>
      </c>
      <c r="R32" s="61">
        <v>12.471768444</v>
      </c>
      <c r="S32" s="63">
        <v>2.7819421900000001</v>
      </c>
      <c r="T32" s="162">
        <v>2.2520484390000002</v>
      </c>
      <c r="U32" s="52">
        <v>520.30194548199995</v>
      </c>
      <c r="V32" s="52">
        <v>1.50931E-2</v>
      </c>
      <c r="W32" s="52">
        <v>76.525046207333332</v>
      </c>
      <c r="X32" s="121">
        <v>9.0312570010000002</v>
      </c>
      <c r="Y32" s="121">
        <v>22.222214476999998</v>
      </c>
      <c r="Z32" s="121">
        <v>5.6414705043333333</v>
      </c>
      <c r="AA32" s="121">
        <v>1.8773427483333336</v>
      </c>
      <c r="AB32" s="121">
        <v>37.75276147666667</v>
      </c>
      <c r="AC32" s="52">
        <v>307.54597374600002</v>
      </c>
      <c r="AD32" s="52">
        <v>132.79519127566667</v>
      </c>
      <c r="AE32" s="121">
        <v>64.436810343999994</v>
      </c>
      <c r="AF32" s="121">
        <v>35.128903483333332</v>
      </c>
      <c r="AG32" s="121">
        <v>4.0511111946666665</v>
      </c>
      <c r="AH32" s="121">
        <v>3.0630388026666666</v>
      </c>
      <c r="AI32" s="121">
        <v>3.1209573286666665</v>
      </c>
      <c r="AJ32" s="121">
        <v>1.9518841233333333</v>
      </c>
      <c r="AK32" s="121">
        <v>16.479811033666667</v>
      </c>
      <c r="AL32" s="121">
        <v>4.5626749653333336</v>
      </c>
      <c r="AM32" s="52">
        <v>3.420641153</v>
      </c>
      <c r="AN32" s="53">
        <v>2765.4290131900002</v>
      </c>
      <c r="AO32" s="53">
        <v>0.99455993200000004</v>
      </c>
      <c r="AP32" s="53">
        <v>366.28572186900004</v>
      </c>
      <c r="AQ32" s="122">
        <v>85.726028309</v>
      </c>
      <c r="AR32" s="122">
        <v>81.099149003999997</v>
      </c>
      <c r="AS32" s="122">
        <v>19.490989967000001</v>
      </c>
      <c r="AT32" s="122">
        <v>9.8501332279999989</v>
      </c>
      <c r="AU32" s="122">
        <v>170.11942136100001</v>
      </c>
      <c r="AV32" s="53">
        <v>1206.134429552</v>
      </c>
      <c r="AW32" s="53">
        <v>1183.6193980460002</v>
      </c>
      <c r="AX32" s="122">
        <v>696.05616483900008</v>
      </c>
      <c r="AY32" s="122">
        <v>195.789145297</v>
      </c>
      <c r="AZ32" s="122">
        <v>74.358824713999994</v>
      </c>
      <c r="BA32" s="122">
        <v>41.150850472000002</v>
      </c>
      <c r="BB32" s="122">
        <v>15.652267899000002</v>
      </c>
      <c r="BC32" s="122">
        <v>6.1261290449999999</v>
      </c>
      <c r="BD32" s="122">
        <v>130.325088155</v>
      </c>
      <c r="BE32" s="122">
        <v>24.160927624999999</v>
      </c>
      <c r="BF32" s="53">
        <v>8.3949037910000008</v>
      </c>
    </row>
    <row r="33" spans="1:58" s="29" customFormat="1" x14ac:dyDescent="0.25">
      <c r="A33" s="37" t="s">
        <v>161</v>
      </c>
      <c r="B33" s="59">
        <v>550.53789661500002</v>
      </c>
      <c r="C33" s="74">
        <v>1.8191217129999999</v>
      </c>
      <c r="D33" s="74">
        <v>88.525138026000008</v>
      </c>
      <c r="E33" s="60">
        <v>15.456654926000001</v>
      </c>
      <c r="F33" s="61">
        <v>24.654112270999999</v>
      </c>
      <c r="G33" s="61">
        <v>10.914730276</v>
      </c>
      <c r="H33" s="61">
        <v>0</v>
      </c>
      <c r="I33" s="62">
        <v>37.499640552999999</v>
      </c>
      <c r="J33" s="74">
        <v>356.36407665600001</v>
      </c>
      <c r="K33" s="74">
        <v>100.737053309</v>
      </c>
      <c r="L33" s="60">
        <v>42.327379694000001</v>
      </c>
      <c r="M33" s="61">
        <v>36.246995833</v>
      </c>
      <c r="N33" s="61">
        <v>3.4480824960000001</v>
      </c>
      <c r="O33" s="61">
        <v>0</v>
      </c>
      <c r="P33" s="61">
        <v>0.90956085600000003</v>
      </c>
      <c r="Q33" s="61">
        <v>2.0306474940000001</v>
      </c>
      <c r="R33" s="61">
        <v>10.498933968999999</v>
      </c>
      <c r="S33" s="63">
        <v>5.2754529669999997</v>
      </c>
      <c r="T33" s="162">
        <v>3.0925069110000001</v>
      </c>
      <c r="U33" s="52">
        <v>520.65488183133346</v>
      </c>
      <c r="V33" s="52">
        <v>0.99161999833333336</v>
      </c>
      <c r="W33" s="52">
        <v>81.580024470333342</v>
      </c>
      <c r="X33" s="121">
        <v>12.299443909999999</v>
      </c>
      <c r="Y33" s="121">
        <v>26.363771764999999</v>
      </c>
      <c r="Z33" s="121">
        <v>7.7093464936666676</v>
      </c>
      <c r="AA33" s="121">
        <v>0.353145657</v>
      </c>
      <c r="AB33" s="121">
        <v>34.85431664466666</v>
      </c>
      <c r="AC33" s="52">
        <v>322.07890356633334</v>
      </c>
      <c r="AD33" s="52">
        <v>111.47099123366668</v>
      </c>
      <c r="AE33" s="121">
        <v>45.678908327333339</v>
      </c>
      <c r="AF33" s="121">
        <v>34.228865419333324</v>
      </c>
      <c r="AG33" s="121">
        <v>4.393142241333333</v>
      </c>
      <c r="AH33" s="121">
        <v>1.8503425330000001</v>
      </c>
      <c r="AI33" s="121">
        <v>2.5366021533333334</v>
      </c>
      <c r="AJ33" s="121">
        <v>1.722663193</v>
      </c>
      <c r="AK33" s="121">
        <v>15.633016985666666</v>
      </c>
      <c r="AL33" s="121">
        <v>5.4274503806666665</v>
      </c>
      <c r="AM33" s="52">
        <v>4.5333425626666672</v>
      </c>
      <c r="AN33" s="53">
        <v>2821.1529417270003</v>
      </c>
      <c r="AO33" s="53">
        <v>5.0679407999999997</v>
      </c>
      <c r="AP33" s="53">
        <v>430.908321833</v>
      </c>
      <c r="AQ33" s="122">
        <v>116.679796443</v>
      </c>
      <c r="AR33" s="122">
        <v>122.72006660699999</v>
      </c>
      <c r="AS33" s="122">
        <v>23.617163796</v>
      </c>
      <c r="AT33" s="122">
        <v>2.0271763200000001</v>
      </c>
      <c r="AU33" s="122">
        <v>165.86411866699999</v>
      </c>
      <c r="AV33" s="53">
        <v>1349.9906298870001</v>
      </c>
      <c r="AW33" s="53">
        <v>1012.915377416</v>
      </c>
      <c r="AX33" s="122">
        <v>452.05000395399998</v>
      </c>
      <c r="AY33" s="122">
        <v>216.15619204000001</v>
      </c>
      <c r="AZ33" s="122">
        <v>102.92465183900001</v>
      </c>
      <c r="BA33" s="122">
        <v>23.402695853000001</v>
      </c>
      <c r="BB33" s="122">
        <v>7.1453281820000001</v>
      </c>
      <c r="BC33" s="122">
        <v>10.346009418</v>
      </c>
      <c r="BD33" s="122">
        <v>159.986362544</v>
      </c>
      <c r="BE33" s="122">
        <v>40.904133586000007</v>
      </c>
      <c r="BF33" s="53">
        <v>22.270671790999998</v>
      </c>
    </row>
    <row r="34" spans="1:58" s="105" customFormat="1" x14ac:dyDescent="0.25">
      <c r="A34" s="98" t="s">
        <v>162</v>
      </c>
      <c r="B34" s="99">
        <v>546.75049838900009</v>
      </c>
      <c r="C34" s="100">
        <v>0</v>
      </c>
      <c r="D34" s="100">
        <v>91.099039398000002</v>
      </c>
      <c r="E34" s="101">
        <v>14.704309436000001</v>
      </c>
      <c r="F34" s="102">
        <v>22.996861837000001</v>
      </c>
      <c r="G34" s="102">
        <v>14.272847176999999</v>
      </c>
      <c r="H34" s="102">
        <v>0</v>
      </c>
      <c r="I34" s="103">
        <v>39.125020948</v>
      </c>
      <c r="J34" s="100">
        <v>295.204456655</v>
      </c>
      <c r="K34" s="100">
        <v>155.32083891500002</v>
      </c>
      <c r="L34" s="101">
        <v>46.898696415000003</v>
      </c>
      <c r="M34" s="102">
        <v>61.716267195</v>
      </c>
      <c r="N34" s="102">
        <v>4.2106564019999997</v>
      </c>
      <c r="O34" s="102">
        <v>7.4756549909999999</v>
      </c>
      <c r="P34" s="102">
        <v>3.0153902490000002</v>
      </c>
      <c r="Q34" s="102">
        <v>3.5904181570000002</v>
      </c>
      <c r="R34" s="102">
        <v>20.171688827000001</v>
      </c>
      <c r="S34" s="104">
        <v>8.2420666790000006</v>
      </c>
      <c r="T34" s="163">
        <v>5.1261634210000002</v>
      </c>
      <c r="U34" s="100">
        <v>536.98822442300002</v>
      </c>
      <c r="V34" s="100">
        <v>4.6766936333333335E-2</v>
      </c>
      <c r="W34" s="100">
        <v>82.871650761666658</v>
      </c>
      <c r="X34" s="120">
        <v>14.737130667666667</v>
      </c>
      <c r="Y34" s="120">
        <v>23.247040704</v>
      </c>
      <c r="Z34" s="120">
        <v>13.870899955333334</v>
      </c>
      <c r="AA34" s="120">
        <v>0.43129717099999998</v>
      </c>
      <c r="AB34" s="120">
        <v>30.585282263666667</v>
      </c>
      <c r="AC34" s="100">
        <v>310.80667986833333</v>
      </c>
      <c r="AD34" s="100">
        <v>137.74500378300002</v>
      </c>
      <c r="AE34" s="120">
        <v>52.606130672666666</v>
      </c>
      <c r="AF34" s="120">
        <v>44.154729828999997</v>
      </c>
      <c r="AG34" s="120">
        <v>6.8202156693333338</v>
      </c>
      <c r="AH34" s="120">
        <v>4.6536216756666668</v>
      </c>
      <c r="AI34" s="120">
        <v>1.5196940300000001</v>
      </c>
      <c r="AJ34" s="120">
        <v>3.3831778306666664</v>
      </c>
      <c r="AK34" s="120">
        <v>16.920636728999998</v>
      </c>
      <c r="AL34" s="120">
        <v>7.6867973466666664</v>
      </c>
      <c r="AM34" s="100">
        <v>5.5181230736666675</v>
      </c>
      <c r="AN34" s="100">
        <v>2962.7872853520003</v>
      </c>
      <c r="AO34" s="100">
        <v>0.96382859099999996</v>
      </c>
      <c r="AP34" s="100">
        <v>361.96502051800002</v>
      </c>
      <c r="AQ34" s="120">
        <v>100.595459291</v>
      </c>
      <c r="AR34" s="120">
        <v>77.402693741999997</v>
      </c>
      <c r="AS34" s="120">
        <v>33.162360172</v>
      </c>
      <c r="AT34" s="120">
        <v>1.8186017160000001</v>
      </c>
      <c r="AU34" s="120">
        <v>148.985905597</v>
      </c>
      <c r="AV34" s="100">
        <v>1366.250829115</v>
      </c>
      <c r="AW34" s="100">
        <v>1215.5080555319998</v>
      </c>
      <c r="AX34" s="120">
        <v>503.77520426899997</v>
      </c>
      <c r="AY34" s="120">
        <v>242.31492984600001</v>
      </c>
      <c r="AZ34" s="120">
        <v>153.72358219500001</v>
      </c>
      <c r="BA34" s="120">
        <v>8.4787225149999994</v>
      </c>
      <c r="BB34" s="120">
        <v>1.879036041</v>
      </c>
      <c r="BC34" s="120">
        <v>16.916338451999998</v>
      </c>
      <c r="BD34" s="120">
        <v>181.92738661299998</v>
      </c>
      <c r="BE34" s="120">
        <v>106.492855601</v>
      </c>
      <c r="BF34" s="100">
        <v>18.099551596000001</v>
      </c>
    </row>
    <row r="35" spans="1:58" s="29" customFormat="1" x14ac:dyDescent="0.25">
      <c r="A35" s="37" t="s">
        <v>163</v>
      </c>
      <c r="B35" s="59">
        <v>552.04355828500002</v>
      </c>
      <c r="C35" s="74">
        <v>0.77442272599999995</v>
      </c>
      <c r="D35" s="74">
        <v>88.489098143999996</v>
      </c>
      <c r="E35" s="60">
        <v>11.857836041000001</v>
      </c>
      <c r="F35" s="61">
        <v>25.510993546000002</v>
      </c>
      <c r="G35" s="61">
        <v>14.520426112000001</v>
      </c>
      <c r="H35" s="61">
        <v>0</v>
      </c>
      <c r="I35" s="62">
        <v>36.599842445</v>
      </c>
      <c r="J35" s="74">
        <v>342.93276259800001</v>
      </c>
      <c r="K35" s="74">
        <v>112.089218582</v>
      </c>
      <c r="L35" s="60">
        <v>47.108723681999997</v>
      </c>
      <c r="M35" s="61">
        <v>32.188634104000002</v>
      </c>
      <c r="N35" s="61">
        <v>2.4542268599999999</v>
      </c>
      <c r="O35" s="61">
        <v>0</v>
      </c>
      <c r="P35" s="61">
        <v>4.6465363560000004</v>
      </c>
      <c r="Q35" s="61">
        <v>2.161179701</v>
      </c>
      <c r="R35" s="61">
        <v>19.270592885999999</v>
      </c>
      <c r="S35" s="63">
        <v>4.2593249929999999</v>
      </c>
      <c r="T35" s="162">
        <v>7.7580562349999997</v>
      </c>
      <c r="U35" s="52">
        <v>536.24368982700003</v>
      </c>
      <c r="V35" s="52">
        <v>0.69335801766666671</v>
      </c>
      <c r="W35" s="52">
        <v>89.305080297666677</v>
      </c>
      <c r="X35" s="121">
        <v>16.782822885000002</v>
      </c>
      <c r="Y35" s="121">
        <v>25.192252012333338</v>
      </c>
      <c r="Z35" s="121">
        <v>15.505237856999999</v>
      </c>
      <c r="AA35" s="121">
        <v>0.55586633533333341</v>
      </c>
      <c r="AB35" s="121">
        <v>31.268901207999999</v>
      </c>
      <c r="AC35" s="52">
        <v>321.01490213966667</v>
      </c>
      <c r="AD35" s="52">
        <v>119.21430874266665</v>
      </c>
      <c r="AE35" s="121">
        <v>45.286367741333329</v>
      </c>
      <c r="AF35" s="121">
        <v>32.747309385000001</v>
      </c>
      <c r="AG35" s="121">
        <v>5.179737456999999</v>
      </c>
      <c r="AH35" s="121">
        <v>2.246624132</v>
      </c>
      <c r="AI35" s="121">
        <v>1.9673001666666667</v>
      </c>
      <c r="AJ35" s="121">
        <v>3.0401758233333331</v>
      </c>
      <c r="AK35" s="121">
        <v>23.390970469666666</v>
      </c>
      <c r="AL35" s="121">
        <v>5.3558235676666675</v>
      </c>
      <c r="AM35" s="52">
        <v>6.0160406293333333</v>
      </c>
      <c r="AN35" s="53">
        <v>3086.3046440610005</v>
      </c>
      <c r="AO35" s="53">
        <v>6.4121228500000003</v>
      </c>
      <c r="AP35" s="53">
        <v>398.04149292599993</v>
      </c>
      <c r="AQ35" s="122">
        <v>99.279818379000005</v>
      </c>
      <c r="AR35" s="122">
        <v>107.652489175</v>
      </c>
      <c r="AS35" s="122">
        <v>43.426305018000001</v>
      </c>
      <c r="AT35" s="122">
        <v>8.5515847760000003</v>
      </c>
      <c r="AU35" s="122">
        <v>139.13129557799999</v>
      </c>
      <c r="AV35" s="53">
        <v>1401.148487038</v>
      </c>
      <c r="AW35" s="53">
        <v>1235.7964923799998</v>
      </c>
      <c r="AX35" s="122">
        <v>561.75656849999996</v>
      </c>
      <c r="AY35" s="122">
        <v>262.222574952</v>
      </c>
      <c r="AZ35" s="122">
        <v>105.476800508</v>
      </c>
      <c r="BA35" s="122">
        <v>8.2693490770000011</v>
      </c>
      <c r="BB35" s="122">
        <v>8.0139609810000003</v>
      </c>
      <c r="BC35" s="122">
        <v>27.319198739000001</v>
      </c>
      <c r="BD35" s="122">
        <v>207.21979466200003</v>
      </c>
      <c r="BE35" s="122">
        <v>55.518244961000001</v>
      </c>
      <c r="BF35" s="53">
        <v>44.906048867000003</v>
      </c>
    </row>
    <row r="36" spans="1:58" s="29" customFormat="1" x14ac:dyDescent="0.25">
      <c r="A36" s="37" t="s">
        <v>164</v>
      </c>
      <c r="B36" s="59">
        <v>638.68741640200005</v>
      </c>
      <c r="C36" s="74">
        <v>0</v>
      </c>
      <c r="D36" s="74">
        <v>93.779246400000005</v>
      </c>
      <c r="E36" s="60">
        <v>8.9820375339999998</v>
      </c>
      <c r="F36" s="61">
        <v>30.298189717</v>
      </c>
      <c r="G36" s="61">
        <v>14.62500653</v>
      </c>
      <c r="H36" s="61">
        <v>0.96217148200000002</v>
      </c>
      <c r="I36" s="62">
        <v>38.911841137000003</v>
      </c>
      <c r="J36" s="74">
        <v>399.43930402900003</v>
      </c>
      <c r="K36" s="74">
        <v>137.99141902700001</v>
      </c>
      <c r="L36" s="60">
        <v>62.348302975000003</v>
      </c>
      <c r="M36" s="61">
        <v>32.245883386000003</v>
      </c>
      <c r="N36" s="61">
        <v>7.454585239</v>
      </c>
      <c r="O36" s="61">
        <v>0</v>
      </c>
      <c r="P36" s="61">
        <v>2.69408015</v>
      </c>
      <c r="Q36" s="61">
        <v>2.148103775</v>
      </c>
      <c r="R36" s="61">
        <v>27.636646165999998</v>
      </c>
      <c r="S36" s="63">
        <v>3.463817336</v>
      </c>
      <c r="T36" s="162">
        <v>7.4774469459999997</v>
      </c>
      <c r="U36" s="52">
        <v>612.73191954333333</v>
      </c>
      <c r="V36" s="52">
        <v>0.36832900433333332</v>
      </c>
      <c r="W36" s="52">
        <v>90.325729335999995</v>
      </c>
      <c r="X36" s="121">
        <v>13.728924758333333</v>
      </c>
      <c r="Y36" s="121">
        <v>27.257285464666666</v>
      </c>
      <c r="Z36" s="121">
        <v>15.070504185999999</v>
      </c>
      <c r="AA36" s="121">
        <v>0.96593287366666669</v>
      </c>
      <c r="AB36" s="121">
        <v>33.303082053333334</v>
      </c>
      <c r="AC36" s="52">
        <v>369.59148824133337</v>
      </c>
      <c r="AD36" s="52">
        <v>146.64913077133332</v>
      </c>
      <c r="AE36" s="121">
        <v>65.960839884999999</v>
      </c>
      <c r="AF36" s="121">
        <v>34.309134461999996</v>
      </c>
      <c r="AG36" s="121">
        <v>6.6936065180000002</v>
      </c>
      <c r="AH36" s="121">
        <v>3.6863286930000001</v>
      </c>
      <c r="AI36" s="121">
        <v>5.860246109666666</v>
      </c>
      <c r="AJ36" s="121">
        <v>1.1845086843333335</v>
      </c>
      <c r="AK36" s="121">
        <v>24.076903715</v>
      </c>
      <c r="AL36" s="121">
        <v>4.8775627043333332</v>
      </c>
      <c r="AM36" s="52">
        <v>5.7972421903333329</v>
      </c>
      <c r="AN36" s="53">
        <v>3403.7797185129998</v>
      </c>
      <c r="AO36" s="53">
        <v>1.9169872889999999</v>
      </c>
      <c r="AP36" s="53">
        <v>388.977227777</v>
      </c>
      <c r="AQ36" s="122">
        <v>113.02863271700001</v>
      </c>
      <c r="AR36" s="122">
        <v>90.833763070000003</v>
      </c>
      <c r="AS36" s="122">
        <v>47.251209462999995</v>
      </c>
      <c r="AT36" s="122">
        <v>7.8719471159999994</v>
      </c>
      <c r="AU36" s="122">
        <v>129.99167541100002</v>
      </c>
      <c r="AV36" s="53">
        <v>1449.0247315209999</v>
      </c>
      <c r="AW36" s="53">
        <v>1518.520254259</v>
      </c>
      <c r="AX36" s="122">
        <v>700.17875626200009</v>
      </c>
      <c r="AY36" s="122">
        <v>269.25721749000002</v>
      </c>
      <c r="AZ36" s="122">
        <v>140.44519915699999</v>
      </c>
      <c r="BA36" s="122">
        <v>126.90288971300001</v>
      </c>
      <c r="BB36" s="122">
        <v>18.775855798999999</v>
      </c>
      <c r="BC36" s="122">
        <v>15.100905345000001</v>
      </c>
      <c r="BD36" s="122">
        <v>220.353766697</v>
      </c>
      <c r="BE36" s="122">
        <v>27.505663795999997</v>
      </c>
      <c r="BF36" s="53">
        <v>45.340517667</v>
      </c>
    </row>
    <row r="37" spans="1:58" s="29" customFormat="1" x14ac:dyDescent="0.25">
      <c r="A37" s="37" t="s">
        <v>165</v>
      </c>
      <c r="B37" s="59">
        <v>663.37678178500005</v>
      </c>
      <c r="C37" s="74">
        <v>0.95943894799999996</v>
      </c>
      <c r="D37" s="74">
        <v>87.323661248999997</v>
      </c>
      <c r="E37" s="60">
        <v>13.164028689</v>
      </c>
      <c r="F37" s="61">
        <v>21.099129175000002</v>
      </c>
      <c r="G37" s="61">
        <v>18.613115586999999</v>
      </c>
      <c r="H37" s="61">
        <v>3.8377557910000002</v>
      </c>
      <c r="I37" s="62">
        <v>30.609632006999998</v>
      </c>
      <c r="J37" s="74">
        <v>361.62570371599998</v>
      </c>
      <c r="K37" s="74">
        <v>209.73987224699999</v>
      </c>
      <c r="L37" s="60">
        <v>60.768968622999999</v>
      </c>
      <c r="M37" s="61">
        <v>41.298240815</v>
      </c>
      <c r="N37" s="61">
        <v>3.7042744650000001</v>
      </c>
      <c r="O37" s="61">
        <v>1.0493863489999999</v>
      </c>
      <c r="P37" s="61">
        <v>3.6458680019999998</v>
      </c>
      <c r="Q37" s="61">
        <v>62.546494395000003</v>
      </c>
      <c r="R37" s="61">
        <v>33.848322754999998</v>
      </c>
      <c r="S37" s="63">
        <v>2.8783168429999999</v>
      </c>
      <c r="T37" s="162">
        <v>3.728105625</v>
      </c>
      <c r="U37" s="52">
        <v>614.89602143699994</v>
      </c>
      <c r="V37" s="52">
        <v>0.93635555066666676</v>
      </c>
      <c r="W37" s="52">
        <v>85.524541857333318</v>
      </c>
      <c r="X37" s="121">
        <v>12.489973958333335</v>
      </c>
      <c r="Y37" s="121">
        <v>24.382631696333334</v>
      </c>
      <c r="Z37" s="121">
        <v>12.416200298</v>
      </c>
      <c r="AA37" s="121">
        <v>2.1279299743333335</v>
      </c>
      <c r="AB37" s="121">
        <v>34.107805930333328</v>
      </c>
      <c r="AC37" s="52">
        <v>345.7964722116667</v>
      </c>
      <c r="AD37" s="52">
        <v>176.59271300933335</v>
      </c>
      <c r="AE37" s="121">
        <v>65.225040028666669</v>
      </c>
      <c r="AF37" s="121">
        <v>39.349126491</v>
      </c>
      <c r="AG37" s="121">
        <v>6.4594241449999998</v>
      </c>
      <c r="AH37" s="121">
        <v>0.84940737566666658</v>
      </c>
      <c r="AI37" s="121">
        <v>6.6352572770000009</v>
      </c>
      <c r="AJ37" s="121">
        <v>19.283277930333334</v>
      </c>
      <c r="AK37" s="121">
        <v>32.148390658000004</v>
      </c>
      <c r="AL37" s="121">
        <v>6.6427891036666677</v>
      </c>
      <c r="AM37" s="52">
        <v>6.0459388079999998</v>
      </c>
      <c r="AN37" s="53">
        <v>3428.4633463660002</v>
      </c>
      <c r="AO37" s="53">
        <v>3.9074081710000002</v>
      </c>
      <c r="AP37" s="53">
        <v>393.815629468</v>
      </c>
      <c r="AQ37" s="122">
        <v>92.340914510999994</v>
      </c>
      <c r="AR37" s="122">
        <v>91.618040177000012</v>
      </c>
      <c r="AS37" s="122">
        <v>53.805627255000005</v>
      </c>
      <c r="AT37" s="122">
        <v>6.7748155929999996</v>
      </c>
      <c r="AU37" s="122">
        <v>149.276231932</v>
      </c>
      <c r="AV37" s="53">
        <v>1370.8125152560001</v>
      </c>
      <c r="AW37" s="53">
        <v>1642.5057413749998</v>
      </c>
      <c r="AX37" s="122">
        <v>679.58729962200005</v>
      </c>
      <c r="AY37" s="122">
        <v>226.110344631</v>
      </c>
      <c r="AZ37" s="122">
        <v>224.40273661600003</v>
      </c>
      <c r="BA37" s="122">
        <v>4.2852505780000003</v>
      </c>
      <c r="BB37" s="122">
        <v>21.403118365000001</v>
      </c>
      <c r="BC37" s="122">
        <v>82.340473791999997</v>
      </c>
      <c r="BD37" s="122">
        <v>357.66287286900001</v>
      </c>
      <c r="BE37" s="122">
        <v>46.713644901999999</v>
      </c>
      <c r="BF37" s="53">
        <v>17.422052096000002</v>
      </c>
    </row>
    <row r="38" spans="1:58" s="105" customFormat="1" x14ac:dyDescent="0.25">
      <c r="A38" s="98" t="s">
        <v>166</v>
      </c>
      <c r="B38" s="99">
        <v>734.677626068</v>
      </c>
      <c r="C38" s="100">
        <v>1.195341752</v>
      </c>
      <c r="D38" s="100">
        <v>130.67107032999999</v>
      </c>
      <c r="E38" s="101">
        <v>19.215751457</v>
      </c>
      <c r="F38" s="102">
        <v>26.431640522999999</v>
      </c>
      <c r="G38" s="102">
        <v>17.332455401000001</v>
      </c>
      <c r="H38" s="102">
        <v>0</v>
      </c>
      <c r="I38" s="103">
        <v>67.691222948999993</v>
      </c>
      <c r="J38" s="100">
        <v>431.24000845400002</v>
      </c>
      <c r="K38" s="100">
        <v>162.62037265499998</v>
      </c>
      <c r="L38" s="101">
        <v>79.386187624000002</v>
      </c>
      <c r="M38" s="102">
        <v>28.034514562999998</v>
      </c>
      <c r="N38" s="102">
        <v>0.86536117999999995</v>
      </c>
      <c r="O38" s="102">
        <v>1.089504201</v>
      </c>
      <c r="P38" s="102">
        <v>3.9844725059999999</v>
      </c>
      <c r="Q38" s="102">
        <v>2.223891632</v>
      </c>
      <c r="R38" s="102">
        <v>45.442651947000002</v>
      </c>
      <c r="S38" s="104">
        <v>1.5937890020000001</v>
      </c>
      <c r="T38" s="163">
        <v>8.9508328769999999</v>
      </c>
      <c r="U38" s="100">
        <v>656.2536009666668</v>
      </c>
      <c r="V38" s="100">
        <v>0.50762831499999994</v>
      </c>
      <c r="W38" s="100">
        <v>107.98835212300001</v>
      </c>
      <c r="X38" s="120">
        <v>15.896167182333334</v>
      </c>
      <c r="Y38" s="120">
        <v>28.084662734666665</v>
      </c>
      <c r="Z38" s="120">
        <v>17.485711146666667</v>
      </c>
      <c r="AA38" s="120">
        <v>0.14813379033333332</v>
      </c>
      <c r="AB38" s="120">
        <v>46.373677268999991</v>
      </c>
      <c r="AC38" s="100">
        <v>389.54097199699999</v>
      </c>
      <c r="AD38" s="100">
        <v>151.34755271600002</v>
      </c>
      <c r="AE38" s="120">
        <v>79.475293771666671</v>
      </c>
      <c r="AF38" s="120">
        <v>30.283519381333331</v>
      </c>
      <c r="AG38" s="120">
        <v>4.5967992246666656</v>
      </c>
      <c r="AH38" s="120">
        <v>0.184786003</v>
      </c>
      <c r="AI38" s="120">
        <v>4.4885440926666673</v>
      </c>
      <c r="AJ38" s="120">
        <v>1.3371138910000002</v>
      </c>
      <c r="AK38" s="120">
        <v>25.527279788000001</v>
      </c>
      <c r="AL38" s="120">
        <v>5.4542165636666669</v>
      </c>
      <c r="AM38" s="100">
        <v>6.8690958156666673</v>
      </c>
      <c r="AN38" s="100">
        <v>3975.7582375360003</v>
      </c>
      <c r="AO38" s="100">
        <v>5.6727727649999995</v>
      </c>
      <c r="AP38" s="100">
        <v>500.68879814900004</v>
      </c>
      <c r="AQ38" s="120">
        <v>117.94160416699998</v>
      </c>
      <c r="AR38" s="120">
        <v>94.443794319999995</v>
      </c>
      <c r="AS38" s="120">
        <v>74.244204362000005</v>
      </c>
      <c r="AT38" s="120">
        <v>1.8639541500000001</v>
      </c>
      <c r="AU38" s="120">
        <v>212.19524114999999</v>
      </c>
      <c r="AV38" s="100">
        <v>1583.3608194040003</v>
      </c>
      <c r="AW38" s="100">
        <v>1831.7059651900004</v>
      </c>
      <c r="AX38" s="120">
        <v>839.08604879500012</v>
      </c>
      <c r="AY38" s="120">
        <v>232.06238614900002</v>
      </c>
      <c r="AZ38" s="120">
        <v>86.551819251000012</v>
      </c>
      <c r="BA38" s="120">
        <v>3.0801736920000002</v>
      </c>
      <c r="BB38" s="120">
        <v>19.637234088</v>
      </c>
      <c r="BC38" s="120">
        <v>6.3080538640000006</v>
      </c>
      <c r="BD38" s="120">
        <v>610.55032763100007</v>
      </c>
      <c r="BE38" s="120">
        <v>34.429921720000003</v>
      </c>
      <c r="BF38" s="100">
        <v>54.329882028</v>
      </c>
    </row>
    <row r="39" spans="1:58" s="29" customFormat="1" x14ac:dyDescent="0.25">
      <c r="A39" s="37" t="s">
        <v>167</v>
      </c>
      <c r="B39" s="59">
        <v>641.49678136700004</v>
      </c>
      <c r="C39" s="74">
        <v>0</v>
      </c>
      <c r="D39" s="74">
        <v>99.131444025999997</v>
      </c>
      <c r="E39" s="60">
        <v>16.882176928</v>
      </c>
      <c r="F39" s="61">
        <v>23.213738923000001</v>
      </c>
      <c r="G39" s="61">
        <v>21.487281458999998</v>
      </c>
      <c r="H39" s="61">
        <v>0</v>
      </c>
      <c r="I39" s="62">
        <v>37.548246716000001</v>
      </c>
      <c r="J39" s="74">
        <v>408.459399287</v>
      </c>
      <c r="K39" s="74">
        <v>117.14980114000001</v>
      </c>
      <c r="L39" s="60">
        <v>39.728454282000001</v>
      </c>
      <c r="M39" s="61">
        <v>28.915963998999999</v>
      </c>
      <c r="N39" s="61">
        <v>3.1997543720000001</v>
      </c>
      <c r="O39" s="61">
        <v>0</v>
      </c>
      <c r="P39" s="61">
        <v>3.745489429</v>
      </c>
      <c r="Q39" s="61">
        <v>2.2005323450000001</v>
      </c>
      <c r="R39" s="61">
        <v>35.614117284000002</v>
      </c>
      <c r="S39" s="63">
        <v>3.745489429</v>
      </c>
      <c r="T39" s="162">
        <v>16.756136913999999</v>
      </c>
      <c r="U39" s="52">
        <v>614.75096725466676</v>
      </c>
      <c r="V39" s="52">
        <v>0</v>
      </c>
      <c r="W39" s="52">
        <v>102.15576221600001</v>
      </c>
      <c r="X39" s="121">
        <v>15.536865729666667</v>
      </c>
      <c r="Y39" s="121">
        <v>21.789989832333333</v>
      </c>
      <c r="Z39" s="121">
        <v>17.861723553999997</v>
      </c>
      <c r="AA39" s="121">
        <v>0.35712023833333334</v>
      </c>
      <c r="AB39" s="121">
        <v>46.610062861666655</v>
      </c>
      <c r="AC39" s="52">
        <v>384.33788548500002</v>
      </c>
      <c r="AD39" s="52">
        <v>117.92020942433332</v>
      </c>
      <c r="AE39" s="121">
        <v>50.470943184666659</v>
      </c>
      <c r="AF39" s="121">
        <v>27.505938014333335</v>
      </c>
      <c r="AG39" s="121">
        <v>4.502572027666667</v>
      </c>
      <c r="AH39" s="121">
        <v>0.36263176666666669</v>
      </c>
      <c r="AI39" s="121">
        <v>4.2047459680000001</v>
      </c>
      <c r="AJ39" s="121">
        <v>2.4409924183333334</v>
      </c>
      <c r="AK39" s="121">
        <v>23.659660403666667</v>
      </c>
      <c r="AL39" s="121">
        <v>4.7727256410000001</v>
      </c>
      <c r="AM39" s="52">
        <v>10.337110129333334</v>
      </c>
      <c r="AN39" s="53">
        <v>3720.543391618</v>
      </c>
      <c r="AO39" s="53">
        <v>0</v>
      </c>
      <c r="AP39" s="53">
        <v>528.52420187500002</v>
      </c>
      <c r="AQ39" s="122">
        <v>107.01795712900001</v>
      </c>
      <c r="AR39" s="122">
        <v>94.299003569999996</v>
      </c>
      <c r="AS39" s="122">
        <v>70.323655962000004</v>
      </c>
      <c r="AT39" s="122">
        <v>0</v>
      </c>
      <c r="AU39" s="122">
        <v>256.88358521399999</v>
      </c>
      <c r="AV39" s="53">
        <v>1679.4642772669999</v>
      </c>
      <c r="AW39" s="53">
        <v>1464.8762136349999</v>
      </c>
      <c r="AX39" s="122">
        <v>712.66294858600008</v>
      </c>
      <c r="AY39" s="122">
        <v>264.19325872299999</v>
      </c>
      <c r="AZ39" s="122">
        <v>125.657024902</v>
      </c>
      <c r="BA39" s="122">
        <v>5.6277249930000002</v>
      </c>
      <c r="BB39" s="122">
        <v>11.666804362000001</v>
      </c>
      <c r="BC39" s="122">
        <v>11.491999563</v>
      </c>
      <c r="BD39" s="122">
        <v>313.69139553100001</v>
      </c>
      <c r="BE39" s="122">
        <v>19.885056974999998</v>
      </c>
      <c r="BF39" s="53">
        <v>47.678698840999999</v>
      </c>
    </row>
    <row r="40" spans="1:58" s="29" customFormat="1" x14ac:dyDescent="0.25">
      <c r="A40" s="37" t="s">
        <v>168</v>
      </c>
      <c r="B40" s="59">
        <v>593.263976329</v>
      </c>
      <c r="C40" s="74">
        <v>0</v>
      </c>
      <c r="D40" s="74">
        <v>94.599435761999999</v>
      </c>
      <c r="E40" s="60">
        <v>14.45477284</v>
      </c>
      <c r="F40" s="61">
        <v>28.630577877</v>
      </c>
      <c r="G40" s="61">
        <v>21.685179077000001</v>
      </c>
      <c r="H40" s="61">
        <v>0</v>
      </c>
      <c r="I40" s="62">
        <v>29.828905968000001</v>
      </c>
      <c r="J40" s="74">
        <v>344.92167136799998</v>
      </c>
      <c r="K40" s="74">
        <v>136.73192910500001</v>
      </c>
      <c r="L40" s="60">
        <v>70.208422409999997</v>
      </c>
      <c r="M40" s="61">
        <v>31.73112266</v>
      </c>
      <c r="N40" s="61">
        <v>1.739285145</v>
      </c>
      <c r="O40" s="61">
        <v>0</v>
      </c>
      <c r="P40" s="61">
        <v>5.7571271890000002</v>
      </c>
      <c r="Q40" s="61">
        <v>1.4995308030000001</v>
      </c>
      <c r="R40" s="61">
        <v>24.836919699999999</v>
      </c>
      <c r="S40" s="63">
        <v>0.95952119800000002</v>
      </c>
      <c r="T40" s="162">
        <v>17.010940093999999</v>
      </c>
      <c r="U40" s="52">
        <v>593.76761700099996</v>
      </c>
      <c r="V40" s="52">
        <v>0.30110294233333335</v>
      </c>
      <c r="W40" s="52">
        <v>93.349631298666679</v>
      </c>
      <c r="X40" s="121">
        <v>15.431606823999999</v>
      </c>
      <c r="Y40" s="121">
        <v>26.278292058666668</v>
      </c>
      <c r="Z40" s="121">
        <v>21.355572264333333</v>
      </c>
      <c r="AA40" s="121">
        <v>0.44647207300000002</v>
      </c>
      <c r="AB40" s="121">
        <v>29.83768807866667</v>
      </c>
      <c r="AC40" s="52">
        <v>349.59162312166671</v>
      </c>
      <c r="AD40" s="52">
        <v>137.53501062433332</v>
      </c>
      <c r="AE40" s="121">
        <v>65.52603676166666</v>
      </c>
      <c r="AF40" s="121">
        <v>27.572114866000003</v>
      </c>
      <c r="AG40" s="121">
        <v>4.8712115983333328</v>
      </c>
      <c r="AH40" s="121">
        <v>1.7333233333333333E-2</v>
      </c>
      <c r="AI40" s="121">
        <v>6.9513886030000007</v>
      </c>
      <c r="AJ40" s="121">
        <v>5.9954185879999997</v>
      </c>
      <c r="AK40" s="121">
        <v>23.388032958</v>
      </c>
      <c r="AL40" s="121">
        <v>3.2134740159999997</v>
      </c>
      <c r="AM40" s="52">
        <v>12.990249014</v>
      </c>
      <c r="AN40" s="53">
        <v>3312.4486229869999</v>
      </c>
      <c r="AO40" s="53">
        <v>19.083291922000001</v>
      </c>
      <c r="AP40" s="53">
        <v>517.15720257300006</v>
      </c>
      <c r="AQ40" s="122">
        <v>102.542628149</v>
      </c>
      <c r="AR40" s="122">
        <v>129.49029172000002</v>
      </c>
      <c r="AS40" s="122">
        <v>103.54818677</v>
      </c>
      <c r="AT40" s="122">
        <v>3.9596512979999998</v>
      </c>
      <c r="AU40" s="122">
        <v>177.61644463599998</v>
      </c>
      <c r="AV40" s="53">
        <v>1297.929008047</v>
      </c>
      <c r="AW40" s="53">
        <v>1426.8284383680002</v>
      </c>
      <c r="AX40" s="122">
        <v>554.98387933800007</v>
      </c>
      <c r="AY40" s="122">
        <v>279.98195633500001</v>
      </c>
      <c r="AZ40" s="122">
        <v>187.46355871699998</v>
      </c>
      <c r="BA40" s="122">
        <v>0</v>
      </c>
      <c r="BB40" s="122">
        <v>57.504056702</v>
      </c>
      <c r="BC40" s="122">
        <v>16.342349899000002</v>
      </c>
      <c r="BD40" s="122">
        <v>322.58935012000001</v>
      </c>
      <c r="BE40" s="122">
        <v>7.9632872569999993</v>
      </c>
      <c r="BF40" s="53">
        <v>51.450682076999996</v>
      </c>
    </row>
    <row r="41" spans="1:58" s="29" customFormat="1" x14ac:dyDescent="0.25">
      <c r="A41" s="37" t="s">
        <v>169</v>
      </c>
      <c r="B41" s="59">
        <v>550.13698839200003</v>
      </c>
      <c r="C41" s="74">
        <v>0</v>
      </c>
      <c r="D41" s="74">
        <v>109.03231328699999</v>
      </c>
      <c r="E41" s="60">
        <v>13.696050199</v>
      </c>
      <c r="F41" s="61">
        <v>21.584129448999999</v>
      </c>
      <c r="G41" s="61">
        <v>24.743664862999999</v>
      </c>
      <c r="H41" s="61">
        <v>2.855038253</v>
      </c>
      <c r="I41" s="62">
        <v>46.153430522999997</v>
      </c>
      <c r="J41" s="74">
        <v>327.98440604000001</v>
      </c>
      <c r="K41" s="74">
        <v>103.64426114999999</v>
      </c>
      <c r="L41" s="60">
        <v>50.904407476000003</v>
      </c>
      <c r="M41" s="61">
        <v>16.099256068999999</v>
      </c>
      <c r="N41" s="61">
        <v>5.6908068370000002</v>
      </c>
      <c r="O41" s="61">
        <v>0</v>
      </c>
      <c r="P41" s="61">
        <v>2.855038253</v>
      </c>
      <c r="Q41" s="61">
        <v>0</v>
      </c>
      <c r="R41" s="61">
        <v>27.143073096999998</v>
      </c>
      <c r="S41" s="63">
        <v>0.951679418</v>
      </c>
      <c r="T41" s="162">
        <v>9.4760079150000003</v>
      </c>
      <c r="U41" s="52">
        <v>544.64452921566658</v>
      </c>
      <c r="V41" s="52">
        <v>0.19104824666666667</v>
      </c>
      <c r="W41" s="52">
        <v>94.702286483333339</v>
      </c>
      <c r="X41" s="121">
        <v>9.1861017423333333</v>
      </c>
      <c r="Y41" s="121">
        <v>25.435310538333329</v>
      </c>
      <c r="Z41" s="121">
        <v>19.111013281333332</v>
      </c>
      <c r="AA41" s="121">
        <v>1.9438393903333335</v>
      </c>
      <c r="AB41" s="121">
        <v>39.026021530999998</v>
      </c>
      <c r="AC41" s="52">
        <v>319.14018883866669</v>
      </c>
      <c r="AD41" s="52">
        <v>119.86532759699998</v>
      </c>
      <c r="AE41" s="121">
        <v>60.251554778666652</v>
      </c>
      <c r="AF41" s="121">
        <v>16.69100310166667</v>
      </c>
      <c r="AG41" s="121">
        <v>5.6290328390000006</v>
      </c>
      <c r="AH41" s="121">
        <v>3.2147541666666668E-2</v>
      </c>
      <c r="AI41" s="121">
        <v>5.1051328076666662</v>
      </c>
      <c r="AJ41" s="121">
        <v>0.61300179300000002</v>
      </c>
      <c r="AK41" s="121">
        <v>27.358453421999997</v>
      </c>
      <c r="AL41" s="121">
        <v>4.1850013133333333</v>
      </c>
      <c r="AM41" s="52">
        <v>10.74567805</v>
      </c>
      <c r="AN41" s="53">
        <v>3074.5848691050001</v>
      </c>
      <c r="AO41" s="53">
        <v>1.974247782</v>
      </c>
      <c r="AP41" s="53">
        <v>477.06333353299999</v>
      </c>
      <c r="AQ41" s="122">
        <v>93.067946216999999</v>
      </c>
      <c r="AR41" s="122">
        <v>122.27847413500001</v>
      </c>
      <c r="AS41" s="122">
        <v>67.681076695999991</v>
      </c>
      <c r="AT41" s="122">
        <v>19.800016533000001</v>
      </c>
      <c r="AU41" s="122">
        <v>174.23581995199999</v>
      </c>
      <c r="AV41" s="53">
        <v>1281.7323164220002</v>
      </c>
      <c r="AW41" s="53">
        <v>1266.730157231</v>
      </c>
      <c r="AX41" s="122">
        <v>696.61942587099998</v>
      </c>
      <c r="AY41" s="122">
        <v>190.61763171699999</v>
      </c>
      <c r="AZ41" s="122">
        <v>108.914605885</v>
      </c>
      <c r="BA41" s="122">
        <v>2.1593335109999998</v>
      </c>
      <c r="BB41" s="122">
        <v>22.782444486999999</v>
      </c>
      <c r="BC41" s="122">
        <v>6.6910431510000006</v>
      </c>
      <c r="BD41" s="122">
        <v>216.21348226500001</v>
      </c>
      <c r="BE41" s="122">
        <v>22.732190343999999</v>
      </c>
      <c r="BF41" s="53">
        <v>47.084814136999995</v>
      </c>
    </row>
    <row r="42" spans="1:58" s="105" customFormat="1" x14ac:dyDescent="0.25">
      <c r="A42" s="98" t="s">
        <v>170</v>
      </c>
      <c r="B42" s="99">
        <v>592.30781985499993</v>
      </c>
      <c r="C42" s="100">
        <v>0</v>
      </c>
      <c r="D42" s="100">
        <v>106.266269589</v>
      </c>
      <c r="E42" s="101">
        <v>9.0966950410000003</v>
      </c>
      <c r="F42" s="102">
        <v>49.137432445999998</v>
      </c>
      <c r="G42" s="102">
        <v>17.033856654000001</v>
      </c>
      <c r="H42" s="102">
        <v>0</v>
      </c>
      <c r="I42" s="103">
        <v>30.998285448000001</v>
      </c>
      <c r="J42" s="100">
        <v>358.42231378600002</v>
      </c>
      <c r="K42" s="100">
        <v>118.85896734599999</v>
      </c>
      <c r="L42" s="101">
        <v>71.749985839999994</v>
      </c>
      <c r="M42" s="102">
        <v>16.336720718999999</v>
      </c>
      <c r="N42" s="102">
        <v>5.110244045</v>
      </c>
      <c r="O42" s="102">
        <v>0.21918565500000001</v>
      </c>
      <c r="P42" s="102">
        <v>1.001991568</v>
      </c>
      <c r="Q42" s="102">
        <v>0.67110132899999997</v>
      </c>
      <c r="R42" s="102">
        <v>23.769738190000002</v>
      </c>
      <c r="S42" s="104">
        <v>0</v>
      </c>
      <c r="T42" s="163">
        <v>8.7602691339999996</v>
      </c>
      <c r="U42" s="100">
        <v>578.06205779866661</v>
      </c>
      <c r="V42" s="100">
        <v>4.1897949666666663E-2</v>
      </c>
      <c r="W42" s="100">
        <v>112.618896386</v>
      </c>
      <c r="X42" s="120">
        <v>12.753797152666669</v>
      </c>
      <c r="Y42" s="120">
        <v>39.081876767333334</v>
      </c>
      <c r="Z42" s="120">
        <v>18.870379059000001</v>
      </c>
      <c r="AA42" s="120">
        <v>0.36311556333333334</v>
      </c>
      <c r="AB42" s="120">
        <v>41.549727843666666</v>
      </c>
      <c r="AC42" s="100">
        <v>335.78487345533335</v>
      </c>
      <c r="AD42" s="100">
        <v>121.41263147933331</v>
      </c>
      <c r="AE42" s="120">
        <v>68.21900287166666</v>
      </c>
      <c r="AF42" s="120">
        <v>16.691265411333333</v>
      </c>
      <c r="AG42" s="120">
        <v>5.6239977299999993</v>
      </c>
      <c r="AH42" s="120">
        <v>0.19219459033333333</v>
      </c>
      <c r="AI42" s="120">
        <v>0.56596722566666668</v>
      </c>
      <c r="AJ42" s="120">
        <v>0.90891474466666666</v>
      </c>
      <c r="AK42" s="120">
        <v>26.070924338333331</v>
      </c>
      <c r="AL42" s="120">
        <v>3.1403645673333336</v>
      </c>
      <c r="AM42" s="100">
        <v>8.2037585283333332</v>
      </c>
      <c r="AN42" s="100">
        <v>3113.3731079340005</v>
      </c>
      <c r="AO42" s="100">
        <v>0.86701196199999997</v>
      </c>
      <c r="AP42" s="100">
        <v>546.17606876500008</v>
      </c>
      <c r="AQ42" s="120">
        <v>66.573594052000004</v>
      </c>
      <c r="AR42" s="120">
        <v>194.85251360300001</v>
      </c>
      <c r="AS42" s="120">
        <v>58.462598143000001</v>
      </c>
      <c r="AT42" s="120">
        <v>2.6010358870000001</v>
      </c>
      <c r="AU42" s="120">
        <v>223.68632708000001</v>
      </c>
      <c r="AV42" s="100">
        <v>1244.18063396</v>
      </c>
      <c r="AW42" s="100">
        <v>1287.7417597599999</v>
      </c>
      <c r="AX42" s="120">
        <v>627.24544078600002</v>
      </c>
      <c r="AY42" s="120">
        <v>138.035275031</v>
      </c>
      <c r="AZ42" s="120">
        <v>122.893135242</v>
      </c>
      <c r="BA42" s="120">
        <v>4.0148177169999997</v>
      </c>
      <c r="BB42" s="120">
        <v>5.2426371229999997</v>
      </c>
      <c r="BC42" s="120">
        <v>39.659310516000005</v>
      </c>
      <c r="BD42" s="120">
        <v>348.83598872100004</v>
      </c>
      <c r="BE42" s="120">
        <v>1.815154624</v>
      </c>
      <c r="BF42" s="100">
        <v>34.407633486999998</v>
      </c>
    </row>
    <row r="43" spans="1:58" s="29" customFormat="1" x14ac:dyDescent="0.25">
      <c r="A43" s="37" t="s">
        <v>171</v>
      </c>
      <c r="B43" s="59">
        <v>607.13299505600003</v>
      </c>
      <c r="C43" s="74">
        <v>0</v>
      </c>
      <c r="D43" s="74">
        <v>120.02088501499999</v>
      </c>
      <c r="E43" s="60">
        <v>9.2843896200000007</v>
      </c>
      <c r="F43" s="61">
        <v>45.582587949999997</v>
      </c>
      <c r="G43" s="61">
        <v>16.339625193</v>
      </c>
      <c r="H43" s="61">
        <v>0</v>
      </c>
      <c r="I43" s="62">
        <v>48.814282251999998</v>
      </c>
      <c r="J43" s="74">
        <v>326.32329577799999</v>
      </c>
      <c r="K43" s="74">
        <v>151.22689935000002</v>
      </c>
      <c r="L43" s="60">
        <v>65.654553550000003</v>
      </c>
      <c r="M43" s="61">
        <v>20.180732810999999</v>
      </c>
      <c r="N43" s="61">
        <v>9.4370068089999997</v>
      </c>
      <c r="O43" s="61">
        <v>0</v>
      </c>
      <c r="P43" s="61">
        <v>3.9372590829999998</v>
      </c>
      <c r="Q43" s="61">
        <v>1.0987699769999999</v>
      </c>
      <c r="R43" s="61">
        <v>45.800140312000003</v>
      </c>
      <c r="S43" s="63">
        <v>5.1184368080000002</v>
      </c>
      <c r="T43" s="162">
        <v>9.5619149130000007</v>
      </c>
      <c r="U43" s="52">
        <v>621.55868506366664</v>
      </c>
      <c r="V43" s="52">
        <v>4.7473734666666663E-2</v>
      </c>
      <c r="W43" s="52">
        <v>131.37315871533335</v>
      </c>
      <c r="X43" s="121">
        <v>16.077295804333335</v>
      </c>
      <c r="Y43" s="121">
        <v>51.151133300000005</v>
      </c>
      <c r="Z43" s="121">
        <v>15.929905218000002</v>
      </c>
      <c r="AA43" s="121">
        <v>0</v>
      </c>
      <c r="AB43" s="121">
        <v>48.214824392999994</v>
      </c>
      <c r="AC43" s="52">
        <v>346.15182843466664</v>
      </c>
      <c r="AD43" s="52">
        <v>135.893589787</v>
      </c>
      <c r="AE43" s="121">
        <v>71.347144738000011</v>
      </c>
      <c r="AF43" s="121">
        <v>18.879733731666665</v>
      </c>
      <c r="AG43" s="121">
        <v>9.187696206</v>
      </c>
      <c r="AH43" s="121">
        <v>0</v>
      </c>
      <c r="AI43" s="121">
        <v>1.9226443876666668</v>
      </c>
      <c r="AJ43" s="121">
        <v>2.9780154086666664</v>
      </c>
      <c r="AK43" s="121">
        <v>26.257782426666665</v>
      </c>
      <c r="AL43" s="121">
        <v>5.3205728883333334</v>
      </c>
      <c r="AM43" s="52">
        <v>8.0926343920000008</v>
      </c>
      <c r="AN43" s="53">
        <v>3572.2946165000003</v>
      </c>
      <c r="AO43" s="53">
        <v>2.0921037899999999</v>
      </c>
      <c r="AP43" s="53">
        <v>667.68046648599989</v>
      </c>
      <c r="AQ43" s="122">
        <v>118.630406296</v>
      </c>
      <c r="AR43" s="122">
        <v>231.20571398099997</v>
      </c>
      <c r="AS43" s="122">
        <v>49.350277233</v>
      </c>
      <c r="AT43" s="122">
        <v>0</v>
      </c>
      <c r="AU43" s="122">
        <v>268.49406897599999</v>
      </c>
      <c r="AV43" s="53">
        <v>1441.126371892</v>
      </c>
      <c r="AW43" s="53">
        <v>1430.9200966569999</v>
      </c>
      <c r="AX43" s="122">
        <v>645.87271193799995</v>
      </c>
      <c r="AY43" s="122">
        <v>144.509095164</v>
      </c>
      <c r="AZ43" s="122">
        <v>234.04382832699997</v>
      </c>
      <c r="BA43" s="122">
        <v>0</v>
      </c>
      <c r="BB43" s="122">
        <v>8.6261800489999985</v>
      </c>
      <c r="BC43" s="122">
        <v>15.229051259999999</v>
      </c>
      <c r="BD43" s="122">
        <v>359.33962717099996</v>
      </c>
      <c r="BE43" s="122">
        <v>23.299602747999998</v>
      </c>
      <c r="BF43" s="53">
        <v>30.475577675</v>
      </c>
    </row>
    <row r="44" spans="1:58" s="29" customFormat="1" x14ac:dyDescent="0.25">
      <c r="A44" s="37" t="s">
        <v>172</v>
      </c>
      <c r="B44" s="59">
        <v>536.02169888599997</v>
      </c>
      <c r="C44" s="74">
        <v>0</v>
      </c>
      <c r="D44" s="74">
        <v>102.966115524</v>
      </c>
      <c r="E44" s="60">
        <v>13.763819957999999</v>
      </c>
      <c r="F44" s="61">
        <v>28.839780585</v>
      </c>
      <c r="G44" s="61">
        <v>17.851961368000001</v>
      </c>
      <c r="H44" s="61">
        <v>0</v>
      </c>
      <c r="I44" s="62">
        <v>42.510553612999999</v>
      </c>
      <c r="J44" s="74">
        <v>294.31969166300001</v>
      </c>
      <c r="K44" s="74">
        <v>129.74208441599998</v>
      </c>
      <c r="L44" s="60">
        <v>66.893914499000005</v>
      </c>
      <c r="M44" s="61">
        <v>19.353653029</v>
      </c>
      <c r="N44" s="61">
        <v>4.7820852199999999</v>
      </c>
      <c r="O44" s="61">
        <v>0</v>
      </c>
      <c r="P44" s="61">
        <v>1.139486896</v>
      </c>
      <c r="Q44" s="61">
        <v>2.3319731830000001</v>
      </c>
      <c r="R44" s="61">
        <v>32.202339866999999</v>
      </c>
      <c r="S44" s="63">
        <v>3.0386317219999999</v>
      </c>
      <c r="T44" s="162">
        <v>8.9938072830000007</v>
      </c>
      <c r="U44" s="52">
        <v>537.37516372366667</v>
      </c>
      <c r="V44" s="52">
        <v>0.33797390766666663</v>
      </c>
      <c r="W44" s="52">
        <v>106.03358805400001</v>
      </c>
      <c r="X44" s="121">
        <v>11.919179548000001</v>
      </c>
      <c r="Y44" s="121">
        <v>34.936027721333339</v>
      </c>
      <c r="Z44" s="121">
        <v>14.164869290333334</v>
      </c>
      <c r="AA44" s="121">
        <v>0</v>
      </c>
      <c r="AB44" s="121">
        <v>45.013511494333329</v>
      </c>
      <c r="AC44" s="52">
        <v>288.19285581533336</v>
      </c>
      <c r="AD44" s="52">
        <v>133.21120553833336</v>
      </c>
      <c r="AE44" s="121">
        <v>66.196612809000001</v>
      </c>
      <c r="AF44" s="121">
        <v>17.874722285000001</v>
      </c>
      <c r="AG44" s="121">
        <v>12.091405764333333</v>
      </c>
      <c r="AH44" s="121">
        <v>0.28266939166666666</v>
      </c>
      <c r="AI44" s="121">
        <v>2.3673674220000001</v>
      </c>
      <c r="AJ44" s="121">
        <v>1.7139930233333336</v>
      </c>
      <c r="AK44" s="121">
        <v>28.622233390999998</v>
      </c>
      <c r="AL44" s="121">
        <v>4.062201452</v>
      </c>
      <c r="AM44" s="52">
        <v>9.5995404083333327</v>
      </c>
      <c r="AN44" s="53">
        <v>2884.6506033579999</v>
      </c>
      <c r="AO44" s="53">
        <v>2.9135186239999999</v>
      </c>
      <c r="AP44" s="53">
        <v>491.89895116599996</v>
      </c>
      <c r="AQ44" s="122">
        <v>77.71783993599999</v>
      </c>
      <c r="AR44" s="122">
        <v>158.159284512</v>
      </c>
      <c r="AS44" s="122">
        <v>51.559656318999998</v>
      </c>
      <c r="AT44" s="122">
        <v>0</v>
      </c>
      <c r="AU44" s="122">
        <v>204.462170399</v>
      </c>
      <c r="AV44" s="53">
        <v>1180.4922027339999</v>
      </c>
      <c r="AW44" s="53">
        <v>1189.8235810449999</v>
      </c>
      <c r="AX44" s="122">
        <v>561.42185185099993</v>
      </c>
      <c r="AY44" s="122">
        <v>155.86099839899998</v>
      </c>
      <c r="AZ44" s="122">
        <v>209.13009344900001</v>
      </c>
      <c r="BA44" s="122">
        <v>5.4608162099999999</v>
      </c>
      <c r="BB44" s="122">
        <v>10.158926480999998</v>
      </c>
      <c r="BC44" s="122">
        <v>7.2556091330000001</v>
      </c>
      <c r="BD44" s="122">
        <v>231.639588113</v>
      </c>
      <c r="BE44" s="122">
        <v>8.8956974090000003</v>
      </c>
      <c r="BF44" s="53">
        <v>19.522349789</v>
      </c>
    </row>
    <row r="45" spans="1:58" s="29" customFormat="1" x14ac:dyDescent="0.25">
      <c r="A45" s="37" t="s">
        <v>173</v>
      </c>
      <c r="B45" s="59">
        <v>537.24859236099996</v>
      </c>
      <c r="C45" s="74">
        <v>1.9240702089999999</v>
      </c>
      <c r="D45" s="74">
        <v>93.112646225000006</v>
      </c>
      <c r="E45" s="60">
        <v>12.599294502999999</v>
      </c>
      <c r="F45" s="61">
        <v>23.327666137000001</v>
      </c>
      <c r="G45" s="61">
        <v>23.281249529</v>
      </c>
      <c r="H45" s="61">
        <v>0.57722106299999998</v>
      </c>
      <c r="I45" s="62">
        <v>33.327214992999998</v>
      </c>
      <c r="J45" s="74">
        <v>303.99042050499997</v>
      </c>
      <c r="K45" s="74">
        <v>134.71689897100001</v>
      </c>
      <c r="L45" s="60">
        <v>65.885081373999995</v>
      </c>
      <c r="M45" s="61">
        <v>35.568529728999998</v>
      </c>
      <c r="N45" s="61">
        <v>1.2348215330000001</v>
      </c>
      <c r="O45" s="61">
        <v>0.21044517900000001</v>
      </c>
      <c r="P45" s="61">
        <v>1.9240702089999999</v>
      </c>
      <c r="Q45" s="61">
        <v>4.2955986069999996</v>
      </c>
      <c r="R45" s="61">
        <v>25.598352340000002</v>
      </c>
      <c r="S45" s="63">
        <v>0</v>
      </c>
      <c r="T45" s="162">
        <v>3.504556451</v>
      </c>
      <c r="U45" s="52">
        <v>540.60704802166663</v>
      </c>
      <c r="V45" s="52">
        <v>1.5425358650000003</v>
      </c>
      <c r="W45" s="52">
        <v>93.813864176333325</v>
      </c>
      <c r="X45" s="121">
        <v>14.553194378999999</v>
      </c>
      <c r="Y45" s="121">
        <v>27.589898938333334</v>
      </c>
      <c r="Z45" s="121">
        <v>19.80765530333333</v>
      </c>
      <c r="AA45" s="121">
        <v>4.4995180666666662E-2</v>
      </c>
      <c r="AB45" s="121">
        <v>31.818120375000003</v>
      </c>
      <c r="AC45" s="52">
        <v>290.28173960499998</v>
      </c>
      <c r="AD45" s="52">
        <v>147.531609637</v>
      </c>
      <c r="AE45" s="121">
        <v>64.571967002999997</v>
      </c>
      <c r="AF45" s="121">
        <v>36.952430385333336</v>
      </c>
      <c r="AG45" s="121">
        <v>8.3028249303333332</v>
      </c>
      <c r="AH45" s="121">
        <v>0.43393306733333331</v>
      </c>
      <c r="AI45" s="121">
        <v>5.6789884763333331</v>
      </c>
      <c r="AJ45" s="121">
        <v>3.3137584689999997</v>
      </c>
      <c r="AK45" s="121">
        <v>25.578446631999999</v>
      </c>
      <c r="AL45" s="121">
        <v>2.6992606736666667</v>
      </c>
      <c r="AM45" s="52">
        <v>7.4372987383333351</v>
      </c>
      <c r="AN45" s="53">
        <v>2993.5883534069999</v>
      </c>
      <c r="AO45" s="53">
        <v>6.2435090780000007</v>
      </c>
      <c r="AP45" s="53">
        <v>434.30007712899999</v>
      </c>
      <c r="AQ45" s="122">
        <v>91.642984772999995</v>
      </c>
      <c r="AR45" s="122">
        <v>126.095944879</v>
      </c>
      <c r="AS45" s="122">
        <v>101.13117040500001</v>
      </c>
      <c r="AT45" s="122">
        <v>1.0321350899999999</v>
      </c>
      <c r="AU45" s="122">
        <v>114.397841982</v>
      </c>
      <c r="AV45" s="53">
        <v>1185.177164898</v>
      </c>
      <c r="AW45" s="53">
        <v>1354.0705021880003</v>
      </c>
      <c r="AX45" s="122">
        <v>509.18086657499998</v>
      </c>
      <c r="AY45" s="122">
        <v>240.25483775700002</v>
      </c>
      <c r="AZ45" s="122">
        <v>267.74533698699997</v>
      </c>
      <c r="BA45" s="122">
        <v>21.394859240999999</v>
      </c>
      <c r="BB45" s="122">
        <v>14.348359214000002</v>
      </c>
      <c r="BC45" s="122">
        <v>7.6434416110000001</v>
      </c>
      <c r="BD45" s="122">
        <v>273.95446127500003</v>
      </c>
      <c r="BE45" s="122">
        <v>19.548339528</v>
      </c>
      <c r="BF45" s="53">
        <v>13.797100113999999</v>
      </c>
    </row>
    <row r="46" spans="1:58" s="105" customFormat="1" x14ac:dyDescent="0.25">
      <c r="A46" s="98" t="s">
        <v>174</v>
      </c>
      <c r="B46" s="99">
        <v>519.87477947900004</v>
      </c>
      <c r="C46" s="100">
        <v>1.8020183270000001</v>
      </c>
      <c r="D46" s="100">
        <v>100.01252874000001</v>
      </c>
      <c r="E46" s="101">
        <v>17.747434888000001</v>
      </c>
      <c r="F46" s="102">
        <v>25.73579741</v>
      </c>
      <c r="G46" s="102">
        <v>28.431844709</v>
      </c>
      <c r="H46" s="102">
        <v>0</v>
      </c>
      <c r="I46" s="103">
        <v>28.097451733</v>
      </c>
      <c r="J46" s="100">
        <v>266.54611743300001</v>
      </c>
      <c r="K46" s="100">
        <v>147.86717312800002</v>
      </c>
      <c r="L46" s="101">
        <v>63.530325027000004</v>
      </c>
      <c r="M46" s="102">
        <v>49.363262917999997</v>
      </c>
      <c r="N46" s="102">
        <v>4.7657481219999998</v>
      </c>
      <c r="O46" s="102">
        <v>3.2849292409999999</v>
      </c>
      <c r="P46" s="102">
        <v>5.4060549800000004</v>
      </c>
      <c r="Q46" s="102">
        <v>3.352592236</v>
      </c>
      <c r="R46" s="102">
        <v>17.964036345</v>
      </c>
      <c r="S46" s="104">
        <v>0.20022425899999999</v>
      </c>
      <c r="T46" s="163">
        <v>3.6469418509999998</v>
      </c>
      <c r="U46" s="100">
        <v>475.9187894276667</v>
      </c>
      <c r="V46" s="100">
        <v>1.7675615426666667</v>
      </c>
      <c r="W46" s="100">
        <v>89.558024365999998</v>
      </c>
      <c r="X46" s="120">
        <v>13.164145496333333</v>
      </c>
      <c r="Y46" s="120">
        <v>24.710220025000002</v>
      </c>
      <c r="Z46" s="120">
        <v>25.588698919666665</v>
      </c>
      <c r="AA46" s="120">
        <v>0</v>
      </c>
      <c r="AB46" s="120">
        <v>26.094959925000001</v>
      </c>
      <c r="AC46" s="100">
        <v>242.51376923733335</v>
      </c>
      <c r="AD46" s="100">
        <v>138.52067033266667</v>
      </c>
      <c r="AE46" s="120">
        <v>60.424874912999996</v>
      </c>
      <c r="AF46" s="120">
        <v>39.220497291333331</v>
      </c>
      <c r="AG46" s="120">
        <v>4.9076187239999998</v>
      </c>
      <c r="AH46" s="120">
        <v>1.9112413150000001</v>
      </c>
      <c r="AI46" s="120">
        <v>3.7521797513333333</v>
      </c>
      <c r="AJ46" s="120">
        <v>4.6755453786666665</v>
      </c>
      <c r="AK46" s="120">
        <v>22.097920071000001</v>
      </c>
      <c r="AL46" s="120">
        <v>1.5307928883333333</v>
      </c>
      <c r="AM46" s="100">
        <v>3.5587639489999998</v>
      </c>
      <c r="AN46" s="100">
        <v>2814.3934660100003</v>
      </c>
      <c r="AO46" s="100">
        <v>4.6316720170000005</v>
      </c>
      <c r="AP46" s="100">
        <v>385.91233387200003</v>
      </c>
      <c r="AQ46" s="120">
        <v>92.726247225999998</v>
      </c>
      <c r="AR46" s="120">
        <v>91.206298825000005</v>
      </c>
      <c r="AS46" s="120">
        <v>85.280440604999995</v>
      </c>
      <c r="AT46" s="120">
        <v>0</v>
      </c>
      <c r="AU46" s="120">
        <v>116.69934721599999</v>
      </c>
      <c r="AV46" s="100">
        <v>966.48369083800003</v>
      </c>
      <c r="AW46" s="100">
        <v>1449.3115515510001</v>
      </c>
      <c r="AX46" s="120">
        <v>536.26643313599993</v>
      </c>
      <c r="AY46" s="120">
        <v>243.89635710200002</v>
      </c>
      <c r="AZ46" s="120">
        <v>241.79894056500001</v>
      </c>
      <c r="BA46" s="120">
        <v>7.3049390650000001</v>
      </c>
      <c r="BB46" s="120">
        <v>11.169131966</v>
      </c>
      <c r="BC46" s="120">
        <v>15.110128276000001</v>
      </c>
      <c r="BD46" s="120">
        <v>378.92266232400004</v>
      </c>
      <c r="BE46" s="120">
        <v>14.842959116999999</v>
      </c>
      <c r="BF46" s="100">
        <v>8.0542177319999997</v>
      </c>
    </row>
    <row r="47" spans="1:58" s="29" customFormat="1" x14ac:dyDescent="0.25">
      <c r="A47" s="37" t="s">
        <v>175</v>
      </c>
      <c r="B47" s="59">
        <v>428.95070114499998</v>
      </c>
      <c r="C47" s="74">
        <v>0</v>
      </c>
      <c r="D47" s="74">
        <v>75.911504820999994</v>
      </c>
      <c r="E47" s="60">
        <v>14.400591543000001</v>
      </c>
      <c r="F47" s="61">
        <v>30.503234059</v>
      </c>
      <c r="G47" s="61">
        <v>24.815505339000001</v>
      </c>
      <c r="H47" s="61">
        <v>0</v>
      </c>
      <c r="I47" s="62">
        <v>6.1921738800000004</v>
      </c>
      <c r="J47" s="74">
        <v>228.22687717900001</v>
      </c>
      <c r="K47" s="74">
        <v>119.061724943</v>
      </c>
      <c r="L47" s="60">
        <v>41.370601153000003</v>
      </c>
      <c r="M47" s="61">
        <v>47.447656875</v>
      </c>
      <c r="N47" s="61">
        <v>4.090042714</v>
      </c>
      <c r="O47" s="61">
        <v>0</v>
      </c>
      <c r="P47" s="61">
        <v>2.8414700769999999</v>
      </c>
      <c r="Q47" s="61">
        <v>6.3437471499999996</v>
      </c>
      <c r="R47" s="61">
        <v>14.695030912</v>
      </c>
      <c r="S47" s="63">
        <v>2.2731760620000001</v>
      </c>
      <c r="T47" s="162">
        <v>5.7505942020000003</v>
      </c>
      <c r="U47" s="52">
        <v>456.441156251</v>
      </c>
      <c r="V47" s="52">
        <v>0.26405754966666667</v>
      </c>
      <c r="W47" s="52">
        <v>74.175823830333343</v>
      </c>
      <c r="X47" s="121">
        <v>14.818672806666667</v>
      </c>
      <c r="Y47" s="121">
        <v>28.813499393000001</v>
      </c>
      <c r="Z47" s="121">
        <v>22.749231932000001</v>
      </c>
      <c r="AA47" s="121">
        <v>1.4822233333333332E-2</v>
      </c>
      <c r="AB47" s="121">
        <v>7.7795974653333326</v>
      </c>
      <c r="AC47" s="52">
        <v>237.26401326533335</v>
      </c>
      <c r="AD47" s="52">
        <v>141.35379874633335</v>
      </c>
      <c r="AE47" s="121">
        <v>46.940342960666669</v>
      </c>
      <c r="AF47" s="121">
        <v>49.844049479666666</v>
      </c>
      <c r="AG47" s="121">
        <v>9.2362421006666668</v>
      </c>
      <c r="AH47" s="121">
        <v>2.1421897536666665</v>
      </c>
      <c r="AI47" s="121">
        <v>4.0578547783333336</v>
      </c>
      <c r="AJ47" s="121">
        <v>10.261896344666667</v>
      </c>
      <c r="AK47" s="121">
        <v>16.558471648999998</v>
      </c>
      <c r="AL47" s="121">
        <v>2.3127516796666665</v>
      </c>
      <c r="AM47" s="52">
        <v>3.3834628593333336</v>
      </c>
      <c r="AN47" s="53">
        <v>2696.3168877850003</v>
      </c>
      <c r="AO47" s="53">
        <v>1.064513574</v>
      </c>
      <c r="AP47" s="53">
        <v>332.66315336299999</v>
      </c>
      <c r="AQ47" s="122">
        <v>82.412503215000001</v>
      </c>
      <c r="AR47" s="122">
        <v>122.22150954999999</v>
      </c>
      <c r="AS47" s="122">
        <v>85.076469930999991</v>
      </c>
      <c r="AT47" s="122">
        <v>1.018510375</v>
      </c>
      <c r="AU47" s="122">
        <v>41.934160292000001</v>
      </c>
      <c r="AV47" s="53">
        <v>943.88236220699991</v>
      </c>
      <c r="AW47" s="53">
        <v>1394.5991444919998</v>
      </c>
      <c r="AX47" s="122">
        <v>579.87104248499998</v>
      </c>
      <c r="AY47" s="122">
        <v>252.38969830500002</v>
      </c>
      <c r="AZ47" s="122">
        <v>249.92657727899999</v>
      </c>
      <c r="BA47" s="122">
        <v>93.625956742</v>
      </c>
      <c r="BB47" s="122">
        <v>6.302547422</v>
      </c>
      <c r="BC47" s="122">
        <v>31.755291905</v>
      </c>
      <c r="BD47" s="122">
        <v>160.97841812899998</v>
      </c>
      <c r="BE47" s="122">
        <v>19.749612225</v>
      </c>
      <c r="BF47" s="53">
        <v>24.107714149000003</v>
      </c>
    </row>
    <row r="48" spans="1:58" s="29" customFormat="1" x14ac:dyDescent="0.25">
      <c r="A48" s="37" t="s">
        <v>176</v>
      </c>
      <c r="B48" s="59">
        <v>400.41659163700001</v>
      </c>
      <c r="C48" s="74">
        <v>2.84782073</v>
      </c>
      <c r="D48" s="74">
        <v>59.377976386999997</v>
      </c>
      <c r="E48" s="60">
        <v>8.0448000549999996</v>
      </c>
      <c r="F48" s="61">
        <v>22.440103883999999</v>
      </c>
      <c r="G48" s="61">
        <v>23.73183942</v>
      </c>
      <c r="H48" s="61">
        <v>0</v>
      </c>
      <c r="I48" s="62">
        <v>5.1612330279999998</v>
      </c>
      <c r="J48" s="74">
        <v>204.79247620000001</v>
      </c>
      <c r="K48" s="74">
        <v>128.55702307899998</v>
      </c>
      <c r="L48" s="60">
        <v>68.832205455999997</v>
      </c>
      <c r="M48" s="61">
        <v>27.448265474999999</v>
      </c>
      <c r="N48" s="61">
        <v>3.1487531560000002</v>
      </c>
      <c r="O48" s="61">
        <v>0</v>
      </c>
      <c r="P48" s="61">
        <v>2.0884018690000001</v>
      </c>
      <c r="Q48" s="61">
        <v>7.4175795779999998</v>
      </c>
      <c r="R48" s="61">
        <v>18.102979822000002</v>
      </c>
      <c r="S48" s="63">
        <v>1.5188377230000001</v>
      </c>
      <c r="T48" s="162">
        <v>4.8412952410000001</v>
      </c>
      <c r="U48" s="52">
        <v>391.75573944033334</v>
      </c>
      <c r="V48" s="52">
        <v>1.0527558399999999</v>
      </c>
      <c r="W48" s="52">
        <v>63.402690893333329</v>
      </c>
      <c r="X48" s="121">
        <v>9.4250213713333348</v>
      </c>
      <c r="Y48" s="121">
        <v>23.441463752666664</v>
      </c>
      <c r="Z48" s="121">
        <v>26.515650477333335</v>
      </c>
      <c r="AA48" s="121">
        <v>0</v>
      </c>
      <c r="AB48" s="121">
        <v>4.0205552920000001</v>
      </c>
      <c r="AC48" s="52">
        <v>195.552011416</v>
      </c>
      <c r="AD48" s="52">
        <v>127.2431664696667</v>
      </c>
      <c r="AE48" s="121">
        <v>57.642125686333337</v>
      </c>
      <c r="AF48" s="121">
        <v>36.774417835666668</v>
      </c>
      <c r="AG48" s="121">
        <v>4.5768788349999996</v>
      </c>
      <c r="AH48" s="121">
        <v>1.6440533333333333E-2</v>
      </c>
      <c r="AI48" s="121">
        <v>3.0056246643333338</v>
      </c>
      <c r="AJ48" s="121">
        <v>7.5674989163333324</v>
      </c>
      <c r="AK48" s="121">
        <v>16.267569159000001</v>
      </c>
      <c r="AL48" s="121">
        <v>1.3926108396666665</v>
      </c>
      <c r="AM48" s="52">
        <v>4.5051148213333336</v>
      </c>
      <c r="AN48" s="53">
        <v>2649.6825120019998</v>
      </c>
      <c r="AO48" s="53">
        <v>4.0009197859999999</v>
      </c>
      <c r="AP48" s="53">
        <v>310.02668111499997</v>
      </c>
      <c r="AQ48" s="122">
        <v>81.209470822</v>
      </c>
      <c r="AR48" s="122">
        <v>108.32150459900001</v>
      </c>
      <c r="AS48" s="122">
        <v>81.736535070999992</v>
      </c>
      <c r="AT48" s="122">
        <v>0</v>
      </c>
      <c r="AU48" s="122">
        <v>38.759170623000003</v>
      </c>
      <c r="AV48" s="53">
        <v>937.74833241300007</v>
      </c>
      <c r="AW48" s="53">
        <v>1358.5620744099999</v>
      </c>
      <c r="AX48" s="122">
        <v>748.44609060200003</v>
      </c>
      <c r="AY48" s="122">
        <v>234.48334926200002</v>
      </c>
      <c r="AZ48" s="122">
        <v>165.34093053800001</v>
      </c>
      <c r="BA48" s="122">
        <v>1.113209621</v>
      </c>
      <c r="BB48" s="122">
        <v>3.0985793099999999</v>
      </c>
      <c r="BC48" s="122">
        <v>42.432582046</v>
      </c>
      <c r="BD48" s="122">
        <v>158.513170414</v>
      </c>
      <c r="BE48" s="122">
        <v>5.1341626170000003</v>
      </c>
      <c r="BF48" s="53">
        <v>39.344504278000002</v>
      </c>
    </row>
    <row r="49" spans="1:58" s="29" customFormat="1" x14ac:dyDescent="0.25">
      <c r="A49" s="37" t="s">
        <v>177</v>
      </c>
      <c r="B49" s="59">
        <v>371.95055893299997</v>
      </c>
      <c r="C49" s="74">
        <v>1.9426783809999999</v>
      </c>
      <c r="D49" s="74">
        <v>54.873514315999998</v>
      </c>
      <c r="E49" s="60">
        <v>6.6965313799999997</v>
      </c>
      <c r="F49" s="61">
        <v>23.236583078999999</v>
      </c>
      <c r="G49" s="61">
        <v>17.872641100999999</v>
      </c>
      <c r="H49" s="61">
        <v>0</v>
      </c>
      <c r="I49" s="62">
        <v>7.0677587559999999</v>
      </c>
      <c r="J49" s="74">
        <v>198.29689582899999</v>
      </c>
      <c r="K49" s="74">
        <v>113.29902049999998</v>
      </c>
      <c r="L49" s="60">
        <v>56.299050872000002</v>
      </c>
      <c r="M49" s="61">
        <v>28.595164415999999</v>
      </c>
      <c r="N49" s="61">
        <v>4.0335983300000002</v>
      </c>
      <c r="O49" s="61">
        <v>1.0624022390000001</v>
      </c>
      <c r="P49" s="61">
        <v>1.9426783809999999</v>
      </c>
      <c r="Q49" s="61">
        <v>5.4214280400000003</v>
      </c>
      <c r="R49" s="61">
        <v>15.944698222</v>
      </c>
      <c r="S49" s="63">
        <v>0</v>
      </c>
      <c r="T49" s="162">
        <v>3.5384499069999999</v>
      </c>
      <c r="U49" s="52">
        <v>379.16036251299994</v>
      </c>
      <c r="V49" s="52">
        <v>2.041674574</v>
      </c>
      <c r="W49" s="52">
        <v>64.884358163666661</v>
      </c>
      <c r="X49" s="121">
        <v>10.098541928333333</v>
      </c>
      <c r="Y49" s="121">
        <v>25.863828527333329</v>
      </c>
      <c r="Z49" s="121">
        <v>19.368920982999999</v>
      </c>
      <c r="AA49" s="121">
        <v>0</v>
      </c>
      <c r="AB49" s="121">
        <v>9.5530667250000008</v>
      </c>
      <c r="AC49" s="52">
        <v>181.11007476300003</v>
      </c>
      <c r="AD49" s="52">
        <v>114.89693688566666</v>
      </c>
      <c r="AE49" s="121">
        <v>53.149031532999999</v>
      </c>
      <c r="AF49" s="121">
        <v>26.748996005999999</v>
      </c>
      <c r="AG49" s="121">
        <v>7.0870361466666667</v>
      </c>
      <c r="AH49" s="121">
        <v>0.13486097566666666</v>
      </c>
      <c r="AI49" s="121">
        <v>3.2501009546666659</v>
      </c>
      <c r="AJ49" s="121">
        <v>6.8315809610000002</v>
      </c>
      <c r="AK49" s="121">
        <v>16.811365437666666</v>
      </c>
      <c r="AL49" s="121">
        <v>0.88396487099999999</v>
      </c>
      <c r="AM49" s="52">
        <v>16.227318126666667</v>
      </c>
      <c r="AN49" s="53">
        <v>2439.7191451660001</v>
      </c>
      <c r="AO49" s="53">
        <v>6.1328181979999998</v>
      </c>
      <c r="AP49" s="53">
        <v>329.62576555200002</v>
      </c>
      <c r="AQ49" s="122">
        <v>83.539127322999988</v>
      </c>
      <c r="AR49" s="122">
        <v>145.62327599900001</v>
      </c>
      <c r="AS49" s="122">
        <v>69.374667912000007</v>
      </c>
      <c r="AT49" s="122">
        <v>0</v>
      </c>
      <c r="AU49" s="122">
        <v>31.088694317999998</v>
      </c>
      <c r="AV49" s="53">
        <v>957.69556769299993</v>
      </c>
      <c r="AW49" s="53">
        <v>1100.2954223440001</v>
      </c>
      <c r="AX49" s="122">
        <v>567.58569963700006</v>
      </c>
      <c r="AY49" s="122">
        <v>203.49096374499999</v>
      </c>
      <c r="AZ49" s="122">
        <v>158.248102152</v>
      </c>
      <c r="BA49" s="122">
        <v>1.165610826</v>
      </c>
      <c r="BB49" s="122">
        <v>3.0392068380000001</v>
      </c>
      <c r="BC49" s="122">
        <v>36.294927685000005</v>
      </c>
      <c r="BD49" s="122">
        <v>126.37131972500001</v>
      </c>
      <c r="BE49" s="122">
        <v>4.0995917359999998</v>
      </c>
      <c r="BF49" s="53">
        <v>45.969571379000001</v>
      </c>
    </row>
    <row r="50" spans="1:58" s="105" customFormat="1" x14ac:dyDescent="0.25">
      <c r="A50" s="98" t="s">
        <v>178</v>
      </c>
      <c r="B50" s="99">
        <v>544.94023038199998</v>
      </c>
      <c r="C50" s="100">
        <v>3.7640695169999998</v>
      </c>
      <c r="D50" s="100">
        <v>67.198780771000003</v>
      </c>
      <c r="E50" s="101">
        <v>11.708103853000001</v>
      </c>
      <c r="F50" s="102">
        <v>22.271824947999999</v>
      </c>
      <c r="G50" s="102">
        <v>18.424129741000002</v>
      </c>
      <c r="H50" s="102">
        <v>0</v>
      </c>
      <c r="I50" s="103">
        <v>14.794722229</v>
      </c>
      <c r="J50" s="100">
        <v>325.83957938100002</v>
      </c>
      <c r="K50" s="100">
        <v>140.920975701</v>
      </c>
      <c r="L50" s="101">
        <v>67.663818167000002</v>
      </c>
      <c r="M50" s="102">
        <v>35.499911568999998</v>
      </c>
      <c r="N50" s="102">
        <v>4.757152788</v>
      </c>
      <c r="O50" s="102">
        <v>2.6001796000000001</v>
      </c>
      <c r="P50" s="102">
        <v>2.1791981410000001</v>
      </c>
      <c r="Q50" s="102">
        <v>9.509228255</v>
      </c>
      <c r="R50" s="102">
        <v>18.315269337</v>
      </c>
      <c r="S50" s="104">
        <v>0.39621784399999999</v>
      </c>
      <c r="T50" s="163">
        <v>7.2168250120000002</v>
      </c>
      <c r="U50" s="100">
        <v>393.47182224399995</v>
      </c>
      <c r="V50" s="100">
        <v>2.6324780873333329</v>
      </c>
      <c r="W50" s="100">
        <v>54.389913469666674</v>
      </c>
      <c r="X50" s="120">
        <v>9.6974348096666674</v>
      </c>
      <c r="Y50" s="120">
        <v>18.316065170333335</v>
      </c>
      <c r="Z50" s="120">
        <v>15.213897278999999</v>
      </c>
      <c r="AA50" s="120">
        <v>0</v>
      </c>
      <c r="AB50" s="120">
        <v>11.162516210666666</v>
      </c>
      <c r="AC50" s="100">
        <v>208.114733556</v>
      </c>
      <c r="AD50" s="100">
        <v>122.59962189366665</v>
      </c>
      <c r="AE50" s="120">
        <v>58.801000762333331</v>
      </c>
      <c r="AF50" s="120">
        <v>28.817214912333331</v>
      </c>
      <c r="AG50" s="120">
        <v>4.6559759243333332</v>
      </c>
      <c r="AH50" s="120">
        <v>1.6917299716666667</v>
      </c>
      <c r="AI50" s="120">
        <v>2.8484869316666668</v>
      </c>
      <c r="AJ50" s="120">
        <v>6.5192515959999993</v>
      </c>
      <c r="AK50" s="120">
        <v>18.071783025666665</v>
      </c>
      <c r="AL50" s="120">
        <v>1.1941787696666666</v>
      </c>
      <c r="AM50" s="100">
        <v>5.7350752373333336</v>
      </c>
      <c r="AN50" s="100">
        <v>2416.3377665170001</v>
      </c>
      <c r="AO50" s="100">
        <v>13.294855972999999</v>
      </c>
      <c r="AP50" s="100">
        <v>313.07232027999999</v>
      </c>
      <c r="AQ50" s="120">
        <v>47.659340479999997</v>
      </c>
      <c r="AR50" s="120">
        <v>121.111565711</v>
      </c>
      <c r="AS50" s="120">
        <v>73.016188248999995</v>
      </c>
      <c r="AT50" s="120">
        <v>0</v>
      </c>
      <c r="AU50" s="120">
        <v>71.28522584000001</v>
      </c>
      <c r="AV50" s="100">
        <v>915.05155069099999</v>
      </c>
      <c r="AW50" s="100">
        <v>1138.4929340430001</v>
      </c>
      <c r="AX50" s="120">
        <v>545.00057372600008</v>
      </c>
      <c r="AY50" s="120">
        <v>213.576319044</v>
      </c>
      <c r="AZ50" s="120">
        <v>133.554353507</v>
      </c>
      <c r="BA50" s="120">
        <v>6.6095167770000005</v>
      </c>
      <c r="BB50" s="120">
        <v>8.9712524400000007</v>
      </c>
      <c r="BC50" s="120">
        <v>18.54399497</v>
      </c>
      <c r="BD50" s="120">
        <v>209.43409503699999</v>
      </c>
      <c r="BE50" s="120">
        <v>2.8028285419999999</v>
      </c>
      <c r="BF50" s="100">
        <v>36.426105530000001</v>
      </c>
    </row>
    <row r="51" spans="1:58" s="29" customFormat="1" x14ac:dyDescent="0.25">
      <c r="A51" s="37" t="s">
        <v>179</v>
      </c>
      <c r="B51" s="59">
        <v>469.41931508499999</v>
      </c>
      <c r="C51" s="74">
        <v>0</v>
      </c>
      <c r="D51" s="74">
        <v>66.147913564000007</v>
      </c>
      <c r="E51" s="60">
        <v>14.47514367</v>
      </c>
      <c r="F51" s="61">
        <v>24.842545031</v>
      </c>
      <c r="G51" s="61">
        <v>15.616316175</v>
      </c>
      <c r="H51" s="61">
        <v>0.19044288000000001</v>
      </c>
      <c r="I51" s="62">
        <v>11.023465807999999</v>
      </c>
      <c r="J51" s="74">
        <v>241.02649905300001</v>
      </c>
      <c r="K51" s="74">
        <v>153.91982799299998</v>
      </c>
      <c r="L51" s="60">
        <v>63.101133089999998</v>
      </c>
      <c r="M51" s="61">
        <v>37.483105721999998</v>
      </c>
      <c r="N51" s="61">
        <v>4.3227944249999997</v>
      </c>
      <c r="O51" s="61">
        <v>3.1244535029999998</v>
      </c>
      <c r="P51" s="61">
        <v>2.856643203</v>
      </c>
      <c r="Q51" s="61">
        <v>11.692307065</v>
      </c>
      <c r="R51" s="61">
        <v>30.387176583999999</v>
      </c>
      <c r="S51" s="63">
        <v>0.95221440099999999</v>
      </c>
      <c r="T51" s="162">
        <v>8.3250744749999992</v>
      </c>
      <c r="U51" s="52">
        <v>457.73682398400001</v>
      </c>
      <c r="V51" s="52">
        <v>0</v>
      </c>
      <c r="W51" s="52">
        <v>60.363707314666669</v>
      </c>
      <c r="X51" s="121">
        <v>9.3208057526666668</v>
      </c>
      <c r="Y51" s="121">
        <v>22.820587629666665</v>
      </c>
      <c r="Z51" s="121">
        <v>18.320873427333332</v>
      </c>
      <c r="AA51" s="121">
        <v>1.44003E-2</v>
      </c>
      <c r="AB51" s="121">
        <v>9.8870402049999999</v>
      </c>
      <c r="AC51" s="52">
        <v>248.10072388666666</v>
      </c>
      <c r="AD51" s="52">
        <v>140.83887780800001</v>
      </c>
      <c r="AE51" s="121">
        <v>59.363445847666661</v>
      </c>
      <c r="AF51" s="121">
        <v>40.056475457666664</v>
      </c>
      <c r="AG51" s="121">
        <v>6.2219754436666674</v>
      </c>
      <c r="AH51" s="121">
        <v>1.8240059233333332</v>
      </c>
      <c r="AI51" s="121">
        <v>1.9467361996666668</v>
      </c>
      <c r="AJ51" s="121">
        <v>9.0026772929999996</v>
      </c>
      <c r="AK51" s="121">
        <v>20.581285863000002</v>
      </c>
      <c r="AL51" s="121">
        <v>1.8422757800000003</v>
      </c>
      <c r="AM51" s="52">
        <v>8.433514974666668</v>
      </c>
      <c r="AN51" s="53">
        <v>2523.6866183049997</v>
      </c>
      <c r="AO51" s="53">
        <v>0</v>
      </c>
      <c r="AP51" s="53">
        <v>303.57565613399998</v>
      </c>
      <c r="AQ51" s="122">
        <v>44.860802215999996</v>
      </c>
      <c r="AR51" s="122">
        <v>118.43689215699999</v>
      </c>
      <c r="AS51" s="122">
        <v>89.045924998999993</v>
      </c>
      <c r="AT51" s="122">
        <v>0.97655575299999997</v>
      </c>
      <c r="AU51" s="122">
        <v>50.255481008999993</v>
      </c>
      <c r="AV51" s="53">
        <v>950.53643640200016</v>
      </c>
      <c r="AW51" s="53">
        <v>1234.6718419790002</v>
      </c>
      <c r="AX51" s="122">
        <v>551.80787487099997</v>
      </c>
      <c r="AY51" s="122">
        <v>294.58119713899998</v>
      </c>
      <c r="AZ51" s="122">
        <v>142.26044485200001</v>
      </c>
      <c r="BA51" s="122">
        <v>4.3020097929999999</v>
      </c>
      <c r="BB51" s="122">
        <v>5.9945499429999991</v>
      </c>
      <c r="BC51" s="122">
        <v>41.807834123999996</v>
      </c>
      <c r="BD51" s="122">
        <v>185.03017667900002</v>
      </c>
      <c r="BE51" s="122">
        <v>8.8877545780000009</v>
      </c>
      <c r="BF51" s="53">
        <v>34.902683789999998</v>
      </c>
    </row>
    <row r="52" spans="1:58" s="29" customFormat="1" x14ac:dyDescent="0.25">
      <c r="A52" s="37" t="s">
        <v>180</v>
      </c>
      <c r="B52" s="59">
        <v>418.10836693900001</v>
      </c>
      <c r="C52" s="74">
        <v>0</v>
      </c>
      <c r="D52" s="74">
        <v>65.569295757999996</v>
      </c>
      <c r="E52" s="60">
        <v>12.002306728000001</v>
      </c>
      <c r="F52" s="61">
        <v>27.515344970000001</v>
      </c>
      <c r="G52" s="61">
        <v>14.113792482999999</v>
      </c>
      <c r="H52" s="61">
        <v>0</v>
      </c>
      <c r="I52" s="62">
        <v>11.937851577</v>
      </c>
      <c r="J52" s="74">
        <v>200.87987676700001</v>
      </c>
      <c r="K52" s="74">
        <v>139.70757127100003</v>
      </c>
      <c r="L52" s="60">
        <v>67.542369203000007</v>
      </c>
      <c r="M52" s="61">
        <v>52.557153390000003</v>
      </c>
      <c r="N52" s="61">
        <v>5.2444136480000001</v>
      </c>
      <c r="O52" s="61">
        <v>0</v>
      </c>
      <c r="P52" s="61">
        <v>3.3427403249999998</v>
      </c>
      <c r="Q52" s="61">
        <v>1.6584138049999999</v>
      </c>
      <c r="R52" s="61">
        <v>9.3624808999999996</v>
      </c>
      <c r="S52" s="63">
        <v>0</v>
      </c>
      <c r="T52" s="162">
        <v>11.951623143000001</v>
      </c>
      <c r="U52" s="52">
        <v>434.18230203400003</v>
      </c>
      <c r="V52" s="52">
        <v>0</v>
      </c>
      <c r="W52" s="52">
        <v>64.983289991333336</v>
      </c>
      <c r="X52" s="121">
        <v>14.392417366666665</v>
      </c>
      <c r="Y52" s="121">
        <v>25.776085988000002</v>
      </c>
      <c r="Z52" s="121">
        <v>14.719715512333332</v>
      </c>
      <c r="AA52" s="121">
        <v>0</v>
      </c>
      <c r="AB52" s="121">
        <v>10.095071124333332</v>
      </c>
      <c r="AC52" s="52">
        <v>205.49477141833336</v>
      </c>
      <c r="AD52" s="52">
        <v>153.8515691026667</v>
      </c>
      <c r="AE52" s="121">
        <v>74.248428596333341</v>
      </c>
      <c r="AF52" s="121">
        <v>48.384167357000003</v>
      </c>
      <c r="AG52" s="121">
        <v>6.7103313476666671</v>
      </c>
      <c r="AH52" s="121">
        <v>1.2075235086666667</v>
      </c>
      <c r="AI52" s="121">
        <v>2.119124185</v>
      </c>
      <c r="AJ52" s="121">
        <v>3.0563560289999998</v>
      </c>
      <c r="AK52" s="121">
        <v>16.891968217333332</v>
      </c>
      <c r="AL52" s="121">
        <v>1.2336698616666666</v>
      </c>
      <c r="AM52" s="52">
        <v>9.8526715216666663</v>
      </c>
      <c r="AN52" s="53">
        <v>3139.4315543080002</v>
      </c>
      <c r="AO52" s="53">
        <v>0</v>
      </c>
      <c r="AP52" s="53">
        <v>368.77738800500003</v>
      </c>
      <c r="AQ52" s="122">
        <v>68.801162356999995</v>
      </c>
      <c r="AR52" s="122">
        <v>154.25831349500001</v>
      </c>
      <c r="AS52" s="122">
        <v>76.245232035000001</v>
      </c>
      <c r="AT52" s="122">
        <v>0</v>
      </c>
      <c r="AU52" s="122">
        <v>69.472680118</v>
      </c>
      <c r="AV52" s="53">
        <v>970.47592207499997</v>
      </c>
      <c r="AW52" s="53">
        <v>1752.1452025829999</v>
      </c>
      <c r="AX52" s="122">
        <v>965.31631765200007</v>
      </c>
      <c r="AY52" s="122">
        <v>336.45095974100002</v>
      </c>
      <c r="AZ52" s="122">
        <v>208.674763864</v>
      </c>
      <c r="BA52" s="122">
        <v>10.075290411999999</v>
      </c>
      <c r="BB52" s="122">
        <v>12.942119120000001</v>
      </c>
      <c r="BC52" s="122">
        <v>30.568305035999998</v>
      </c>
      <c r="BD52" s="122">
        <v>172.014593639</v>
      </c>
      <c r="BE52" s="122">
        <v>16.102853118999999</v>
      </c>
      <c r="BF52" s="53">
        <v>48.033041644999997</v>
      </c>
    </row>
    <row r="53" spans="1:58" s="29" customFormat="1" x14ac:dyDescent="0.25">
      <c r="A53" s="37" t="s">
        <v>181</v>
      </c>
      <c r="B53" s="59">
        <v>431.07891150900002</v>
      </c>
      <c r="C53" s="74">
        <v>0</v>
      </c>
      <c r="D53" s="74">
        <v>69.757141073000014</v>
      </c>
      <c r="E53" s="60">
        <v>13.226688447000001</v>
      </c>
      <c r="F53" s="61">
        <v>29.628472945999999</v>
      </c>
      <c r="G53" s="61">
        <v>13.461970692</v>
      </c>
      <c r="H53" s="61">
        <v>0.390202049</v>
      </c>
      <c r="I53" s="62">
        <v>13.049806939</v>
      </c>
      <c r="J53" s="74">
        <v>206.571919794</v>
      </c>
      <c r="K53" s="74">
        <v>145.74733194100003</v>
      </c>
      <c r="L53" s="60">
        <v>71.380553183999993</v>
      </c>
      <c r="M53" s="61">
        <v>46.084300474999999</v>
      </c>
      <c r="N53" s="61">
        <v>2.5451729909999998</v>
      </c>
      <c r="O53" s="61">
        <v>0</v>
      </c>
      <c r="P53" s="61">
        <v>3.90202049</v>
      </c>
      <c r="Q53" s="61">
        <v>2.1778719020000001</v>
      </c>
      <c r="R53" s="61">
        <v>19.267210850000001</v>
      </c>
      <c r="S53" s="63">
        <v>0.390202049</v>
      </c>
      <c r="T53" s="162">
        <v>9.0025187009999996</v>
      </c>
      <c r="U53" s="52">
        <v>399.61655288999992</v>
      </c>
      <c r="V53" s="52">
        <v>0.45551795100000003</v>
      </c>
      <c r="W53" s="52">
        <v>71.39379473933333</v>
      </c>
      <c r="X53" s="121">
        <v>15.365904743333333</v>
      </c>
      <c r="Y53" s="121">
        <v>28.407534340666668</v>
      </c>
      <c r="Z53" s="121">
        <v>14.542527049666665</v>
      </c>
      <c r="AA53" s="121">
        <v>9.140521733333333E-2</v>
      </c>
      <c r="AB53" s="121">
        <v>12.986423388333334</v>
      </c>
      <c r="AC53" s="52">
        <v>179.73861569866665</v>
      </c>
      <c r="AD53" s="52">
        <v>137.1318557766667</v>
      </c>
      <c r="AE53" s="121">
        <v>63.347952676333335</v>
      </c>
      <c r="AF53" s="121">
        <v>44.871142497333331</v>
      </c>
      <c r="AG53" s="121">
        <v>4.534224087666666</v>
      </c>
      <c r="AH53" s="121">
        <v>1.2380712316666667</v>
      </c>
      <c r="AI53" s="121">
        <v>2.4048533330000001</v>
      </c>
      <c r="AJ53" s="121">
        <v>2.6538076943333331</v>
      </c>
      <c r="AK53" s="121">
        <v>17.135321601333334</v>
      </c>
      <c r="AL53" s="121">
        <v>0.94648265499999995</v>
      </c>
      <c r="AM53" s="52">
        <v>10.896768724333333</v>
      </c>
      <c r="AN53" s="53">
        <v>2838.0658012999997</v>
      </c>
      <c r="AO53" s="53">
        <v>3.9659195399999998</v>
      </c>
      <c r="AP53" s="53">
        <v>399.72625596699999</v>
      </c>
      <c r="AQ53" s="122">
        <v>88.633487418000001</v>
      </c>
      <c r="AR53" s="122">
        <v>171.51943610900003</v>
      </c>
      <c r="AS53" s="122">
        <v>55.080850912000002</v>
      </c>
      <c r="AT53" s="122">
        <v>0.93168507</v>
      </c>
      <c r="AU53" s="122">
        <v>83.560796457999999</v>
      </c>
      <c r="AV53" s="53">
        <v>797.66847415899997</v>
      </c>
      <c r="AW53" s="53">
        <v>1607.9547439200001</v>
      </c>
      <c r="AX53" s="122">
        <v>859.12073557099995</v>
      </c>
      <c r="AY53" s="122">
        <v>337.44640218300003</v>
      </c>
      <c r="AZ53" s="122">
        <v>201.02706146</v>
      </c>
      <c r="BA53" s="122">
        <v>14.481488978</v>
      </c>
      <c r="BB53" s="122">
        <v>6.7696424000000004</v>
      </c>
      <c r="BC53" s="122">
        <v>30.826547302999998</v>
      </c>
      <c r="BD53" s="122">
        <v>155.29975871799999</v>
      </c>
      <c r="BE53" s="122">
        <v>2.9831073069999996</v>
      </c>
      <c r="BF53" s="53">
        <v>28.750407713999998</v>
      </c>
    </row>
    <row r="54" spans="1:58" s="105" customFormat="1" x14ac:dyDescent="0.25">
      <c r="A54" s="98" t="s">
        <v>182</v>
      </c>
      <c r="B54" s="99">
        <v>440.50495281999997</v>
      </c>
      <c r="C54" s="100">
        <v>0</v>
      </c>
      <c r="D54" s="100">
        <v>65.255178248999997</v>
      </c>
      <c r="E54" s="101">
        <v>9.7398173319999994</v>
      </c>
      <c r="F54" s="102">
        <v>26.999310183999999</v>
      </c>
      <c r="G54" s="102">
        <v>15.546512619</v>
      </c>
      <c r="H54" s="102">
        <v>0.99657132199999998</v>
      </c>
      <c r="I54" s="103">
        <v>11.972966791999999</v>
      </c>
      <c r="J54" s="100">
        <v>220.29034350500001</v>
      </c>
      <c r="K54" s="100">
        <v>151.08703964499998</v>
      </c>
      <c r="L54" s="101">
        <v>68.985375598000005</v>
      </c>
      <c r="M54" s="102">
        <v>49.605248361999998</v>
      </c>
      <c r="N54" s="102">
        <v>4.078029699</v>
      </c>
      <c r="O54" s="102">
        <v>0</v>
      </c>
      <c r="P54" s="102">
        <v>5.3814851370000003</v>
      </c>
      <c r="Q54" s="102">
        <v>2.2249034160000001</v>
      </c>
      <c r="R54" s="102">
        <v>20.811997432999998</v>
      </c>
      <c r="S54" s="104">
        <v>0</v>
      </c>
      <c r="T54" s="163">
        <v>3.8723914210000001</v>
      </c>
      <c r="U54" s="100">
        <v>420.16802320100004</v>
      </c>
      <c r="V54" s="100">
        <v>0.51733363566666657</v>
      </c>
      <c r="W54" s="100">
        <v>62.098345327666664</v>
      </c>
      <c r="X54" s="120">
        <v>8.0624568780000008</v>
      </c>
      <c r="Y54" s="120">
        <v>26.092293132333335</v>
      </c>
      <c r="Z54" s="120">
        <v>13.319805573333333</v>
      </c>
      <c r="AA54" s="120">
        <v>0.53020949499999992</v>
      </c>
      <c r="AB54" s="120">
        <v>14.093580249</v>
      </c>
      <c r="AC54" s="100">
        <v>194.21423378433335</v>
      </c>
      <c r="AD54" s="100">
        <v>152.90402455666666</v>
      </c>
      <c r="AE54" s="120">
        <v>72.603624510333333</v>
      </c>
      <c r="AF54" s="120">
        <v>50.152805235999999</v>
      </c>
      <c r="AG54" s="120">
        <v>3.8398343473333334</v>
      </c>
      <c r="AH54" s="120">
        <v>0</v>
      </c>
      <c r="AI54" s="120">
        <v>4.0342107873333335</v>
      </c>
      <c r="AJ54" s="120">
        <v>2.1452424366666669</v>
      </c>
      <c r="AK54" s="120">
        <v>18.994829444999997</v>
      </c>
      <c r="AL54" s="120">
        <v>1.133477794</v>
      </c>
      <c r="AM54" s="100">
        <v>10.434085896666666</v>
      </c>
      <c r="AN54" s="100">
        <v>2764.4533523990003</v>
      </c>
      <c r="AO54" s="100">
        <v>5.9564017439999999</v>
      </c>
      <c r="AP54" s="100">
        <v>355.90528999399999</v>
      </c>
      <c r="AQ54" s="120">
        <v>55.231115488</v>
      </c>
      <c r="AR54" s="120">
        <v>165.59467627499998</v>
      </c>
      <c r="AS54" s="120">
        <v>60.397493314000002</v>
      </c>
      <c r="AT54" s="120">
        <v>6.8516801129999996</v>
      </c>
      <c r="AU54" s="120">
        <v>67.830324804</v>
      </c>
      <c r="AV54" s="100">
        <v>897.10374373900004</v>
      </c>
      <c r="AW54" s="100">
        <v>1407.6841034209999</v>
      </c>
      <c r="AX54" s="120">
        <v>550.37148997400004</v>
      </c>
      <c r="AY54" s="120">
        <v>356.47214729199999</v>
      </c>
      <c r="AZ54" s="120">
        <v>100.549058753</v>
      </c>
      <c r="BA54" s="120">
        <v>0</v>
      </c>
      <c r="BB54" s="120">
        <v>4.8801043960000001</v>
      </c>
      <c r="BC54" s="120">
        <v>29.268448013</v>
      </c>
      <c r="BD54" s="120">
        <v>363.21685463099999</v>
      </c>
      <c r="BE54" s="120">
        <v>2.9260003619999999</v>
      </c>
      <c r="BF54" s="100">
        <v>97.803813501000008</v>
      </c>
    </row>
    <row r="55" spans="1:58" s="29" customFormat="1" x14ac:dyDescent="0.25">
      <c r="A55" s="37" t="s">
        <v>183</v>
      </c>
      <c r="B55" s="59">
        <v>540.16043750899996</v>
      </c>
      <c r="C55" s="74">
        <v>0.97008029600000001</v>
      </c>
      <c r="D55" s="74">
        <v>71.615299501999999</v>
      </c>
      <c r="E55" s="60">
        <v>4.6329854450000001</v>
      </c>
      <c r="F55" s="61">
        <v>26.373620618</v>
      </c>
      <c r="G55" s="61">
        <v>19.207589857999999</v>
      </c>
      <c r="H55" s="61">
        <v>1.940160592</v>
      </c>
      <c r="I55" s="62">
        <v>19.460942988999999</v>
      </c>
      <c r="J55" s="74">
        <v>294.38703119799999</v>
      </c>
      <c r="K55" s="74">
        <v>170.36093536599998</v>
      </c>
      <c r="L55" s="60">
        <v>61.572470074000002</v>
      </c>
      <c r="M55" s="61">
        <v>49.039289511</v>
      </c>
      <c r="N55" s="61">
        <v>4.3049721639999996</v>
      </c>
      <c r="O55" s="61">
        <v>2.334255712</v>
      </c>
      <c r="P55" s="61">
        <v>3.492289065</v>
      </c>
      <c r="Q55" s="61">
        <v>2.3823367270000002</v>
      </c>
      <c r="R55" s="61">
        <v>46.265241817000003</v>
      </c>
      <c r="S55" s="63">
        <v>0.97008029600000001</v>
      </c>
      <c r="T55" s="162">
        <v>2.827091147</v>
      </c>
      <c r="U55" s="52">
        <v>511.86821196133332</v>
      </c>
      <c r="V55" s="52">
        <v>0.48406448033333338</v>
      </c>
      <c r="W55" s="52">
        <v>75.267610282333337</v>
      </c>
      <c r="X55" s="121">
        <v>8.6588480223333324</v>
      </c>
      <c r="Y55" s="121">
        <v>26.715815636666665</v>
      </c>
      <c r="Z55" s="121">
        <v>18.581063497999999</v>
      </c>
      <c r="AA55" s="121">
        <v>2.378844908</v>
      </c>
      <c r="AB55" s="121">
        <v>18.933038217333333</v>
      </c>
      <c r="AC55" s="52">
        <v>272.924624542</v>
      </c>
      <c r="AD55" s="52">
        <v>158.91471727333331</v>
      </c>
      <c r="AE55" s="121">
        <v>64.121857844666664</v>
      </c>
      <c r="AF55" s="121">
        <v>46.031898636333331</v>
      </c>
      <c r="AG55" s="121">
        <v>6.0615065353333328</v>
      </c>
      <c r="AH55" s="121">
        <v>1.5686555636666668</v>
      </c>
      <c r="AI55" s="121">
        <v>3.4762564513333332</v>
      </c>
      <c r="AJ55" s="121">
        <v>7.3605870730000005</v>
      </c>
      <c r="AK55" s="121">
        <v>28.331280112666661</v>
      </c>
      <c r="AL55" s="121">
        <v>1.9626750563333335</v>
      </c>
      <c r="AM55" s="52">
        <v>4.2771953833333329</v>
      </c>
      <c r="AN55" s="53">
        <v>2698.2445113059998</v>
      </c>
      <c r="AO55" s="53">
        <v>2.9305592679999997</v>
      </c>
      <c r="AP55" s="53">
        <v>415.68566871899998</v>
      </c>
      <c r="AQ55" s="122">
        <v>51.401178626999993</v>
      </c>
      <c r="AR55" s="122">
        <v>180.33707473099997</v>
      </c>
      <c r="AS55" s="122">
        <v>93.957950213999993</v>
      </c>
      <c r="AT55" s="122">
        <v>11.951844145000001</v>
      </c>
      <c r="AU55" s="122">
        <v>78.037621002000009</v>
      </c>
      <c r="AV55" s="53">
        <v>1052.54570788</v>
      </c>
      <c r="AW55" s="53">
        <v>1188.5389275330001</v>
      </c>
      <c r="AX55" s="122">
        <v>499.90254526800004</v>
      </c>
      <c r="AY55" s="122">
        <v>348.88946449299999</v>
      </c>
      <c r="AZ55" s="122">
        <v>137.54059067399999</v>
      </c>
      <c r="BA55" s="122">
        <v>6.4430296029999994</v>
      </c>
      <c r="BB55" s="122">
        <v>9.9079164619999993</v>
      </c>
      <c r="BC55" s="122">
        <v>44.922972223000002</v>
      </c>
      <c r="BD55" s="122">
        <v>128.06808370900001</v>
      </c>
      <c r="BE55" s="122">
        <v>12.864325100999999</v>
      </c>
      <c r="BF55" s="53">
        <v>38.543647905999997</v>
      </c>
    </row>
    <row r="56" spans="1:58" s="29" customFormat="1" x14ac:dyDescent="0.25">
      <c r="A56" s="37" t="s">
        <v>184</v>
      </c>
      <c r="B56" s="59">
        <v>613.95972487300003</v>
      </c>
      <c r="C56" s="74">
        <v>1.674172553</v>
      </c>
      <c r="D56" s="74">
        <v>78.170125124999998</v>
      </c>
      <c r="E56" s="60">
        <v>14.675923299000001</v>
      </c>
      <c r="F56" s="61">
        <v>30.741809729</v>
      </c>
      <c r="G56" s="61">
        <v>14.50949546</v>
      </c>
      <c r="H56" s="61">
        <v>0.93009586300000002</v>
      </c>
      <c r="I56" s="62">
        <v>17.312800773999999</v>
      </c>
      <c r="J56" s="74">
        <v>290.30812055600001</v>
      </c>
      <c r="K56" s="74">
        <v>240.19321985899998</v>
      </c>
      <c r="L56" s="60">
        <v>102.783946081</v>
      </c>
      <c r="M56" s="61">
        <v>83.044018395999998</v>
      </c>
      <c r="N56" s="61">
        <v>4.6515823019999996</v>
      </c>
      <c r="O56" s="61">
        <v>1.01729235</v>
      </c>
      <c r="P56" s="61">
        <v>2.7902875890000001</v>
      </c>
      <c r="Q56" s="61">
        <v>10.382465448</v>
      </c>
      <c r="R56" s="61">
        <v>32.547320931999998</v>
      </c>
      <c r="S56" s="63">
        <v>2.976306761</v>
      </c>
      <c r="T56" s="162">
        <v>3.6140867800000001</v>
      </c>
      <c r="U56" s="52">
        <v>635.88916696966669</v>
      </c>
      <c r="V56" s="52">
        <v>1.8285489066666667</v>
      </c>
      <c r="W56" s="52">
        <v>91.057705314333319</v>
      </c>
      <c r="X56" s="121">
        <v>16.435181902</v>
      </c>
      <c r="Y56" s="121">
        <v>31.486530815999998</v>
      </c>
      <c r="Z56" s="121">
        <v>17.113108676666666</v>
      </c>
      <c r="AA56" s="121">
        <v>1.9847050793333334</v>
      </c>
      <c r="AB56" s="121">
        <v>24.03817884033333</v>
      </c>
      <c r="AC56" s="52">
        <v>324.54897787266663</v>
      </c>
      <c r="AD56" s="52">
        <v>214.39982970099996</v>
      </c>
      <c r="AE56" s="121">
        <v>98.947991080999998</v>
      </c>
      <c r="AF56" s="121">
        <v>66.908879733333322</v>
      </c>
      <c r="AG56" s="121">
        <v>4.4534627489999998</v>
      </c>
      <c r="AH56" s="121">
        <v>1.2862573713333334</v>
      </c>
      <c r="AI56" s="121">
        <v>4.0407390310000002</v>
      </c>
      <c r="AJ56" s="121">
        <v>4.9372441050000004</v>
      </c>
      <c r="AK56" s="121">
        <v>32.477615381333329</v>
      </c>
      <c r="AL56" s="121">
        <v>1.3476402490000001</v>
      </c>
      <c r="AM56" s="52">
        <v>4.0541051749999992</v>
      </c>
      <c r="AN56" s="53">
        <v>3923.6354529929999</v>
      </c>
      <c r="AO56" s="53">
        <v>7.850900491</v>
      </c>
      <c r="AP56" s="53">
        <v>447.90698692000001</v>
      </c>
      <c r="AQ56" s="122">
        <v>103.686816682</v>
      </c>
      <c r="AR56" s="122">
        <v>168.70703924699998</v>
      </c>
      <c r="AS56" s="122">
        <v>67.021811856999989</v>
      </c>
      <c r="AT56" s="122">
        <v>7.835947968000001</v>
      </c>
      <c r="AU56" s="122">
        <v>100.65537116600001</v>
      </c>
      <c r="AV56" s="53">
        <v>1461.78463001</v>
      </c>
      <c r="AW56" s="53">
        <v>1963.1267794999999</v>
      </c>
      <c r="AX56" s="122">
        <v>1074.832243713</v>
      </c>
      <c r="AY56" s="122">
        <v>402.36071675199997</v>
      </c>
      <c r="AZ56" s="122">
        <v>161.75476997800001</v>
      </c>
      <c r="BA56" s="122">
        <v>8.5105857119999992</v>
      </c>
      <c r="BB56" s="122">
        <v>6.0003419640000004</v>
      </c>
      <c r="BC56" s="122">
        <v>48.831170888999999</v>
      </c>
      <c r="BD56" s="122">
        <v>248.17769353</v>
      </c>
      <c r="BE56" s="122">
        <v>12.659256961999999</v>
      </c>
      <c r="BF56" s="53">
        <v>42.966156072000004</v>
      </c>
    </row>
    <row r="57" spans="1:58" s="29" customFormat="1" x14ac:dyDescent="0.25">
      <c r="A57" s="37" t="s">
        <v>185</v>
      </c>
      <c r="B57" s="59">
        <v>598.21362020100003</v>
      </c>
      <c r="C57" s="74">
        <v>0.97231367099999999</v>
      </c>
      <c r="D57" s="74">
        <v>87.681334127999989</v>
      </c>
      <c r="E57" s="60">
        <v>19.927440807</v>
      </c>
      <c r="F57" s="61">
        <v>33.609968154000001</v>
      </c>
      <c r="G57" s="61">
        <v>17.696108812999999</v>
      </c>
      <c r="H57" s="61">
        <v>0</v>
      </c>
      <c r="I57" s="62">
        <v>16.447816354</v>
      </c>
      <c r="J57" s="74">
        <v>320.75450971100003</v>
      </c>
      <c r="K57" s="74">
        <v>186.44412949099998</v>
      </c>
      <c r="L57" s="60">
        <v>82.742762524</v>
      </c>
      <c r="M57" s="61">
        <v>65.807567426000006</v>
      </c>
      <c r="N57" s="61">
        <v>7.2731263439999996</v>
      </c>
      <c r="O57" s="61">
        <v>2.9777106180000001</v>
      </c>
      <c r="P57" s="61">
        <v>1.944627342</v>
      </c>
      <c r="Q57" s="61">
        <v>1.0853733999999999</v>
      </c>
      <c r="R57" s="61">
        <v>23.640648165999998</v>
      </c>
      <c r="S57" s="63">
        <v>0.97231367099999999</v>
      </c>
      <c r="T57" s="162">
        <v>2.3613331999999998</v>
      </c>
      <c r="U57" s="52">
        <v>554.9039393270001</v>
      </c>
      <c r="V57" s="52">
        <v>2.0314320346666666</v>
      </c>
      <c r="W57" s="52">
        <v>76.952574589666668</v>
      </c>
      <c r="X57" s="121">
        <v>12.046948218333334</v>
      </c>
      <c r="Y57" s="121">
        <v>32.574721500999999</v>
      </c>
      <c r="Z57" s="121">
        <v>16.725407443666665</v>
      </c>
      <c r="AA57" s="121">
        <v>9.2853304000000011E-2</v>
      </c>
      <c r="AB57" s="121">
        <v>15.512644122666666</v>
      </c>
      <c r="AC57" s="52">
        <v>290.32328740766667</v>
      </c>
      <c r="AD57" s="52">
        <v>181.18485721100001</v>
      </c>
      <c r="AE57" s="121">
        <v>81.487173427333332</v>
      </c>
      <c r="AF57" s="121">
        <v>62.722448557</v>
      </c>
      <c r="AG57" s="121">
        <v>7.7805774206666669</v>
      </c>
      <c r="AH57" s="121">
        <v>2.6911398043333334</v>
      </c>
      <c r="AI57" s="121">
        <v>1.7730391186666665</v>
      </c>
      <c r="AJ57" s="121">
        <v>2.5340630826666666</v>
      </c>
      <c r="AK57" s="121">
        <v>20.354061412333333</v>
      </c>
      <c r="AL57" s="121">
        <v>1.8423543879999997</v>
      </c>
      <c r="AM57" s="52">
        <v>4.4117880839999994</v>
      </c>
      <c r="AN57" s="53">
        <v>3421.2340020310003</v>
      </c>
      <c r="AO57" s="53">
        <v>4.8634378940000005</v>
      </c>
      <c r="AP57" s="53">
        <v>447.40755655400005</v>
      </c>
      <c r="AQ57" s="122">
        <v>96.18903444</v>
      </c>
      <c r="AR57" s="122">
        <v>168.25281802499998</v>
      </c>
      <c r="AS57" s="122">
        <v>86.860777928999994</v>
      </c>
      <c r="AT57" s="122">
        <v>0.94658805999999995</v>
      </c>
      <c r="AU57" s="122">
        <v>95.158338100000009</v>
      </c>
      <c r="AV57" s="53">
        <v>1333.4531102010001</v>
      </c>
      <c r="AW57" s="53">
        <v>1614.2390087309998</v>
      </c>
      <c r="AX57" s="122">
        <v>821.03921029100002</v>
      </c>
      <c r="AY57" s="122">
        <v>325.66661544200002</v>
      </c>
      <c r="AZ57" s="122">
        <v>187.74055481800002</v>
      </c>
      <c r="BA57" s="122">
        <v>34.720277416000002</v>
      </c>
      <c r="BB57" s="122">
        <v>0.98790599000000001</v>
      </c>
      <c r="BC57" s="122">
        <v>27.367404961000002</v>
      </c>
      <c r="BD57" s="122">
        <v>200.26832413700001</v>
      </c>
      <c r="BE57" s="122">
        <v>16.448715675999999</v>
      </c>
      <c r="BF57" s="53">
        <v>21.270888651</v>
      </c>
    </row>
    <row r="58" spans="1:58" s="105" customFormat="1" x14ac:dyDescent="0.25">
      <c r="A58" s="98" t="s">
        <v>186</v>
      </c>
      <c r="B58" s="99">
        <v>777.5336173689999</v>
      </c>
      <c r="C58" s="100">
        <v>0.98890581099999997</v>
      </c>
      <c r="D58" s="100">
        <v>87.605960836999998</v>
      </c>
      <c r="E58" s="101">
        <v>11.529506273999999</v>
      </c>
      <c r="F58" s="102">
        <v>28.240636574</v>
      </c>
      <c r="G58" s="102">
        <v>13.449119025</v>
      </c>
      <c r="H58" s="102">
        <v>0</v>
      </c>
      <c r="I58" s="103">
        <v>34.386698963999997</v>
      </c>
      <c r="J58" s="100">
        <v>482.70507012100001</v>
      </c>
      <c r="K58" s="100">
        <v>199.02879540999999</v>
      </c>
      <c r="L58" s="101">
        <v>87.597461991000003</v>
      </c>
      <c r="M58" s="102">
        <v>63.257891620999999</v>
      </c>
      <c r="N58" s="102">
        <v>14.288796137</v>
      </c>
      <c r="O58" s="102">
        <v>1.08161573</v>
      </c>
      <c r="P58" s="102">
        <v>1.9778116210000001</v>
      </c>
      <c r="Q58" s="102">
        <v>3.090905604</v>
      </c>
      <c r="R58" s="102">
        <v>27.536531543999999</v>
      </c>
      <c r="S58" s="104">
        <v>0.19778116200000001</v>
      </c>
      <c r="T58" s="163">
        <v>7.2048851899999997</v>
      </c>
      <c r="U58" s="100">
        <v>676.37813918666677</v>
      </c>
      <c r="V58" s="100">
        <v>0.78022512933333343</v>
      </c>
      <c r="W58" s="100">
        <v>93.140391354333346</v>
      </c>
      <c r="X58" s="120">
        <v>14.398454487</v>
      </c>
      <c r="Y58" s="120">
        <v>30.617275949000003</v>
      </c>
      <c r="Z58" s="120">
        <v>15.293428587666666</v>
      </c>
      <c r="AA58" s="120">
        <v>0</v>
      </c>
      <c r="AB58" s="120">
        <v>32.831232330666673</v>
      </c>
      <c r="AC58" s="100">
        <v>386.056036947</v>
      </c>
      <c r="AD58" s="100">
        <v>190.57882957166666</v>
      </c>
      <c r="AE58" s="120">
        <v>94.136339189666671</v>
      </c>
      <c r="AF58" s="120">
        <v>54.999903860333326</v>
      </c>
      <c r="AG58" s="120">
        <v>10.028223069333334</v>
      </c>
      <c r="AH58" s="120">
        <v>2.1016407986666663</v>
      </c>
      <c r="AI58" s="120">
        <v>2.3952288756666666</v>
      </c>
      <c r="AJ58" s="120">
        <v>1.7731198346666668</v>
      </c>
      <c r="AK58" s="120">
        <v>23.426494970333334</v>
      </c>
      <c r="AL58" s="120">
        <v>1.7178789730000001</v>
      </c>
      <c r="AM58" s="100">
        <v>5.8226561843333329</v>
      </c>
      <c r="AN58" s="100">
        <v>3778.5121735059997</v>
      </c>
      <c r="AO58" s="100">
        <v>4.8540712560000001</v>
      </c>
      <c r="AP58" s="100">
        <v>484.446695353</v>
      </c>
      <c r="AQ58" s="120">
        <v>93.993035410000005</v>
      </c>
      <c r="AR58" s="120">
        <v>157.75730928299998</v>
      </c>
      <c r="AS58" s="120">
        <v>77.591621587000006</v>
      </c>
      <c r="AT58" s="120">
        <v>0</v>
      </c>
      <c r="AU58" s="120">
        <v>155.10472907299999</v>
      </c>
      <c r="AV58" s="100">
        <v>1714.5295896380001</v>
      </c>
      <c r="AW58" s="100">
        <v>1515.913559267</v>
      </c>
      <c r="AX58" s="120">
        <v>599.78309296600003</v>
      </c>
      <c r="AY58" s="120">
        <v>343.72013882800002</v>
      </c>
      <c r="AZ58" s="120">
        <v>162.72664567700002</v>
      </c>
      <c r="BA58" s="120">
        <v>6.3719210709999992</v>
      </c>
      <c r="BB58" s="120">
        <v>7.7691267099999992</v>
      </c>
      <c r="BC58" s="120">
        <v>24.340931450999999</v>
      </c>
      <c r="BD58" s="120">
        <v>354.75221900700001</v>
      </c>
      <c r="BE58" s="120">
        <v>16.449483557000001</v>
      </c>
      <c r="BF58" s="100">
        <v>58.768257992000002</v>
      </c>
    </row>
    <row r="59" spans="1:58" s="29" customFormat="1" x14ac:dyDescent="0.25">
      <c r="A59" s="37" t="s">
        <v>187</v>
      </c>
      <c r="B59" s="59">
        <v>655.04651270699992</v>
      </c>
      <c r="C59" s="74">
        <v>0.96911101899999996</v>
      </c>
      <c r="D59" s="74">
        <v>76.316657296000002</v>
      </c>
      <c r="E59" s="60">
        <v>12.654693514</v>
      </c>
      <c r="F59" s="61">
        <v>29.216852735</v>
      </c>
      <c r="G59" s="61">
        <v>1.938222039</v>
      </c>
      <c r="H59" s="61">
        <v>0</v>
      </c>
      <c r="I59" s="62">
        <v>32.506889008000002</v>
      </c>
      <c r="J59" s="74">
        <v>392.439400718</v>
      </c>
      <c r="K59" s="74">
        <v>175.67176681199999</v>
      </c>
      <c r="L59" s="60">
        <v>92.051076684999998</v>
      </c>
      <c r="M59" s="61">
        <v>39.329988817999997</v>
      </c>
      <c r="N59" s="61">
        <v>8.2925642199999992</v>
      </c>
      <c r="O59" s="61">
        <v>0</v>
      </c>
      <c r="P59" s="61">
        <v>0.96911101899999996</v>
      </c>
      <c r="Q59" s="61">
        <v>4.1108337199999996</v>
      </c>
      <c r="R59" s="61">
        <v>30.918192350000002</v>
      </c>
      <c r="S59" s="63">
        <v>0</v>
      </c>
      <c r="T59" s="162">
        <v>9.649576862</v>
      </c>
      <c r="U59" s="52">
        <v>640.98305080233342</v>
      </c>
      <c r="V59" s="52">
        <v>1.2402400903333333</v>
      </c>
      <c r="W59" s="52">
        <v>82.445429220999998</v>
      </c>
      <c r="X59" s="121">
        <v>12.591175640333333</v>
      </c>
      <c r="Y59" s="121">
        <v>30.385713473666669</v>
      </c>
      <c r="Z59" s="121">
        <v>5.5265840226666674</v>
      </c>
      <c r="AA59" s="121">
        <v>0</v>
      </c>
      <c r="AB59" s="121">
        <v>33.941956084333334</v>
      </c>
      <c r="AC59" s="52">
        <v>377.02231141433327</v>
      </c>
      <c r="AD59" s="52">
        <v>175.93553474533331</v>
      </c>
      <c r="AE59" s="121">
        <v>90.208738450333328</v>
      </c>
      <c r="AF59" s="121">
        <v>46.409983767</v>
      </c>
      <c r="AG59" s="121">
        <v>9.7964440746666668</v>
      </c>
      <c r="AH59" s="121">
        <v>0.95179289600000005</v>
      </c>
      <c r="AI59" s="121">
        <v>1.3441261496666665</v>
      </c>
      <c r="AJ59" s="121">
        <v>4.9415469230000006</v>
      </c>
      <c r="AK59" s="121">
        <v>20.717611263999999</v>
      </c>
      <c r="AL59" s="121">
        <v>1.5652912206666667</v>
      </c>
      <c r="AM59" s="52">
        <v>4.3395353313333329</v>
      </c>
      <c r="AN59" s="53">
        <v>3602.2454198680002</v>
      </c>
      <c r="AO59" s="53">
        <v>5.2869228029999995</v>
      </c>
      <c r="AP59" s="53">
        <v>459.64822689799996</v>
      </c>
      <c r="AQ59" s="122">
        <v>94.830155337999997</v>
      </c>
      <c r="AR59" s="122">
        <v>111.512346425</v>
      </c>
      <c r="AS59" s="122">
        <v>49.463169698999991</v>
      </c>
      <c r="AT59" s="122">
        <v>0</v>
      </c>
      <c r="AU59" s="122">
        <v>203.842555436</v>
      </c>
      <c r="AV59" s="53">
        <v>1606.030054159</v>
      </c>
      <c r="AW59" s="53">
        <v>1490.6179393259999</v>
      </c>
      <c r="AX59" s="122">
        <v>645.35123083000008</v>
      </c>
      <c r="AY59" s="122">
        <v>339.15705192600001</v>
      </c>
      <c r="AZ59" s="122">
        <v>271.96744192400001</v>
      </c>
      <c r="BA59" s="122">
        <v>8.0826134419999995</v>
      </c>
      <c r="BB59" s="122">
        <v>1.051447601</v>
      </c>
      <c r="BC59" s="122">
        <v>48.422386003</v>
      </c>
      <c r="BD59" s="122">
        <v>146.29471103600002</v>
      </c>
      <c r="BE59" s="122">
        <v>30.291056564000002</v>
      </c>
      <c r="BF59" s="53">
        <v>40.662276681999998</v>
      </c>
    </row>
    <row r="60" spans="1:58" s="29" customFormat="1" x14ac:dyDescent="0.25">
      <c r="A60" s="37" t="s">
        <v>188</v>
      </c>
      <c r="B60" s="59">
        <v>679.38990055700003</v>
      </c>
      <c r="C60" s="74">
        <v>0.939445478</v>
      </c>
      <c r="D60" s="74">
        <v>84.488048730000003</v>
      </c>
      <c r="E60" s="60">
        <v>15.340723691000001</v>
      </c>
      <c r="F60" s="61">
        <v>29.303493713999998</v>
      </c>
      <c r="G60" s="61">
        <v>3.00622553</v>
      </c>
      <c r="H60" s="61">
        <v>0</v>
      </c>
      <c r="I60" s="62">
        <v>36.837605795000002</v>
      </c>
      <c r="J60" s="74">
        <v>436.25570090600002</v>
      </c>
      <c r="K60" s="74">
        <v>153.37183559499999</v>
      </c>
      <c r="L60" s="60">
        <v>70.709741046999994</v>
      </c>
      <c r="M60" s="61">
        <v>32.731257937000002</v>
      </c>
      <c r="N60" s="61">
        <v>18.000180744000001</v>
      </c>
      <c r="O60" s="61">
        <v>2.0550369829999999</v>
      </c>
      <c r="P60" s="61">
        <v>1.878890956</v>
      </c>
      <c r="Q60" s="61">
        <v>3.3557866390000002</v>
      </c>
      <c r="R60" s="61">
        <v>24.453052193000001</v>
      </c>
      <c r="S60" s="63">
        <v>0.18788909600000001</v>
      </c>
      <c r="T60" s="162">
        <v>4.3348698480000003</v>
      </c>
      <c r="U60" s="52">
        <v>630.47961875199996</v>
      </c>
      <c r="V60" s="52">
        <v>1.3862918636666668</v>
      </c>
      <c r="W60" s="52">
        <v>79.560425772333332</v>
      </c>
      <c r="X60" s="121">
        <v>12.479215281666667</v>
      </c>
      <c r="Y60" s="121">
        <v>29.542442481666665</v>
      </c>
      <c r="Z60" s="121">
        <v>2.0708313446666664</v>
      </c>
      <c r="AA60" s="121">
        <v>0</v>
      </c>
      <c r="AB60" s="121">
        <v>35.467936664333337</v>
      </c>
      <c r="AC60" s="52">
        <v>393.90410253966667</v>
      </c>
      <c r="AD60" s="52">
        <v>148.54585100733334</v>
      </c>
      <c r="AE60" s="121">
        <v>69.485822352</v>
      </c>
      <c r="AF60" s="121">
        <v>29.864576487666664</v>
      </c>
      <c r="AG60" s="121">
        <v>16.275197131999999</v>
      </c>
      <c r="AH60" s="121">
        <v>1.4694167659999999</v>
      </c>
      <c r="AI60" s="121">
        <v>2.4551643733333335</v>
      </c>
      <c r="AJ60" s="121">
        <v>2.5010639779999999</v>
      </c>
      <c r="AK60" s="121">
        <v>25.092551986666667</v>
      </c>
      <c r="AL60" s="121">
        <v>1.4020579316666666</v>
      </c>
      <c r="AM60" s="52">
        <v>7.0829475690000008</v>
      </c>
      <c r="AN60" s="53">
        <v>3349.4452002259995</v>
      </c>
      <c r="AO60" s="53">
        <v>7.0123511319999992</v>
      </c>
      <c r="AP60" s="53">
        <v>468.59016781500003</v>
      </c>
      <c r="AQ60" s="122">
        <v>75.345857340999999</v>
      </c>
      <c r="AR60" s="122">
        <v>165.68384161099999</v>
      </c>
      <c r="AS60" s="122">
        <v>38.913112869000003</v>
      </c>
      <c r="AT60" s="122">
        <v>0</v>
      </c>
      <c r="AU60" s="122">
        <v>188.64735599400001</v>
      </c>
      <c r="AV60" s="53">
        <v>1584.4755336419998</v>
      </c>
      <c r="AW60" s="53">
        <v>1254.3966411429999</v>
      </c>
      <c r="AX60" s="122">
        <v>476.74045425500003</v>
      </c>
      <c r="AY60" s="122">
        <v>282.78637049899999</v>
      </c>
      <c r="AZ60" s="122">
        <v>221.43275825500001</v>
      </c>
      <c r="BA60" s="122">
        <v>6.5541693339999991</v>
      </c>
      <c r="BB60" s="122">
        <v>6.0637376769999998</v>
      </c>
      <c r="BC60" s="122">
        <v>25.70916648</v>
      </c>
      <c r="BD60" s="122">
        <v>225.01139793900001</v>
      </c>
      <c r="BE60" s="122">
        <v>10.098586704000001</v>
      </c>
      <c r="BF60" s="53">
        <v>34.970506494000006</v>
      </c>
    </row>
    <row r="61" spans="1:58" s="29" customFormat="1" x14ac:dyDescent="0.25">
      <c r="A61" s="37" t="s">
        <v>189</v>
      </c>
      <c r="B61" s="59">
        <v>598.97291548399994</v>
      </c>
      <c r="C61" s="74">
        <v>1.365784933</v>
      </c>
      <c r="D61" s="74">
        <v>70.657424552000009</v>
      </c>
      <c r="E61" s="60">
        <v>7.0475099019999998</v>
      </c>
      <c r="F61" s="61">
        <v>25.675984098000001</v>
      </c>
      <c r="G61" s="61">
        <v>5.0729154660000004</v>
      </c>
      <c r="H61" s="61">
        <v>0</v>
      </c>
      <c r="I61" s="62">
        <v>32.861015086000002</v>
      </c>
      <c r="J61" s="74">
        <v>375.999325973</v>
      </c>
      <c r="K61" s="74">
        <v>144.79041124700001</v>
      </c>
      <c r="L61" s="60">
        <v>74.848922590000001</v>
      </c>
      <c r="M61" s="61">
        <v>24.860504637999998</v>
      </c>
      <c r="N61" s="61">
        <v>9.7565447229999993</v>
      </c>
      <c r="O61" s="61">
        <v>2.1340389580000001</v>
      </c>
      <c r="P61" s="61">
        <v>0.97556066699999999</v>
      </c>
      <c r="Q61" s="61">
        <v>6.533987722</v>
      </c>
      <c r="R61" s="61">
        <v>25.680851949000001</v>
      </c>
      <c r="S61" s="63">
        <v>0</v>
      </c>
      <c r="T61" s="162">
        <v>6.1599687789999997</v>
      </c>
      <c r="U61" s="52">
        <v>643.25031307533334</v>
      </c>
      <c r="V61" s="52">
        <v>1.9087747146666667</v>
      </c>
      <c r="W61" s="52">
        <v>88.609253154000001</v>
      </c>
      <c r="X61" s="121">
        <v>12.379289696999999</v>
      </c>
      <c r="Y61" s="121">
        <v>35.950506765333337</v>
      </c>
      <c r="Z61" s="121">
        <v>5.4795486149999997</v>
      </c>
      <c r="AA61" s="121">
        <v>0</v>
      </c>
      <c r="AB61" s="121">
        <v>34.799908076666668</v>
      </c>
      <c r="AC61" s="52">
        <v>384.61681173666665</v>
      </c>
      <c r="AD61" s="52">
        <v>159.34937940166668</v>
      </c>
      <c r="AE61" s="121">
        <v>79.643873389333336</v>
      </c>
      <c r="AF61" s="121">
        <v>36.145694236999994</v>
      </c>
      <c r="AG61" s="121">
        <v>10.310109150333334</v>
      </c>
      <c r="AH61" s="121">
        <v>2.7353873540000002</v>
      </c>
      <c r="AI61" s="121">
        <v>0.98966894399999994</v>
      </c>
      <c r="AJ61" s="121">
        <v>2.5533932786666664</v>
      </c>
      <c r="AK61" s="121">
        <v>25.543880848666664</v>
      </c>
      <c r="AL61" s="121">
        <v>1.4273721996666666</v>
      </c>
      <c r="AM61" s="52">
        <v>8.7660940683333326</v>
      </c>
      <c r="AN61" s="53">
        <v>3542.2705711899998</v>
      </c>
      <c r="AO61" s="53">
        <v>6.745671186</v>
      </c>
      <c r="AP61" s="53">
        <v>435.640179821</v>
      </c>
      <c r="AQ61" s="122">
        <v>78.592270377999995</v>
      </c>
      <c r="AR61" s="122">
        <v>158.60820620499999</v>
      </c>
      <c r="AS61" s="122">
        <v>43.721341454000004</v>
      </c>
      <c r="AT61" s="122">
        <v>0</v>
      </c>
      <c r="AU61" s="122">
        <v>154.71836178400002</v>
      </c>
      <c r="AV61" s="53">
        <v>1646.1911706210001</v>
      </c>
      <c r="AW61" s="53">
        <v>1427.5709912550001</v>
      </c>
      <c r="AX61" s="122">
        <v>683.64760548100003</v>
      </c>
      <c r="AY61" s="122">
        <v>271.61967104600001</v>
      </c>
      <c r="AZ61" s="122">
        <v>138.02137877299998</v>
      </c>
      <c r="BA61" s="122">
        <v>9.5548049779999999</v>
      </c>
      <c r="BB61" s="122">
        <v>0.99044583100000005</v>
      </c>
      <c r="BC61" s="122">
        <v>71.724869571999989</v>
      </c>
      <c r="BD61" s="122">
        <v>229.190864831</v>
      </c>
      <c r="BE61" s="122">
        <v>22.821350743000004</v>
      </c>
      <c r="BF61" s="53">
        <v>26.122558306999998</v>
      </c>
    </row>
    <row r="62" spans="1:58" s="105" customFormat="1" x14ac:dyDescent="0.25">
      <c r="A62" s="98" t="s">
        <v>190</v>
      </c>
      <c r="B62" s="99">
        <v>578.75985764699999</v>
      </c>
      <c r="C62" s="100">
        <v>0.79471275200000002</v>
      </c>
      <c r="D62" s="100">
        <v>70.907631937000005</v>
      </c>
      <c r="E62" s="101">
        <v>8.6246681439999993</v>
      </c>
      <c r="F62" s="102">
        <v>29.485267412999999</v>
      </c>
      <c r="G62" s="102">
        <v>1.1920691290000001</v>
      </c>
      <c r="H62" s="102">
        <v>0</v>
      </c>
      <c r="I62" s="103">
        <v>31.605627251000001</v>
      </c>
      <c r="J62" s="100">
        <v>355.72739251000002</v>
      </c>
      <c r="K62" s="100">
        <v>135.64873489000001</v>
      </c>
      <c r="L62" s="101">
        <v>67.471775750999996</v>
      </c>
      <c r="M62" s="102">
        <v>17.055054451</v>
      </c>
      <c r="N62" s="102">
        <v>10.922854985000001</v>
      </c>
      <c r="O62" s="102">
        <v>2.1730426820000002</v>
      </c>
      <c r="P62" s="102">
        <v>0.99339094100000003</v>
      </c>
      <c r="Q62" s="102">
        <v>5.544507576</v>
      </c>
      <c r="R62" s="102">
        <v>31.090752127999998</v>
      </c>
      <c r="S62" s="104">
        <v>0.39735637600000001</v>
      </c>
      <c r="T62" s="163">
        <v>15.681385558000001</v>
      </c>
      <c r="U62" s="100">
        <v>596.64852326066659</v>
      </c>
      <c r="V62" s="100">
        <v>1.1683060876666667</v>
      </c>
      <c r="W62" s="100">
        <v>71.729973765666671</v>
      </c>
      <c r="X62" s="120">
        <v>9.7459616613333324</v>
      </c>
      <c r="Y62" s="120">
        <v>27.359346339333332</v>
      </c>
      <c r="Z62" s="120">
        <v>2.717029777</v>
      </c>
      <c r="AA62" s="120">
        <v>0.20170825266666667</v>
      </c>
      <c r="AB62" s="120">
        <v>31.705927735333333</v>
      </c>
      <c r="AC62" s="100">
        <v>362.28447182600001</v>
      </c>
      <c r="AD62" s="100">
        <v>143.36200819566668</v>
      </c>
      <c r="AE62" s="120">
        <v>75.457293140000004</v>
      </c>
      <c r="AF62" s="120">
        <v>19.516720845666665</v>
      </c>
      <c r="AG62" s="120">
        <v>11.825098683666667</v>
      </c>
      <c r="AH62" s="120">
        <v>2.8798133416666665</v>
      </c>
      <c r="AI62" s="120">
        <v>0.482385536</v>
      </c>
      <c r="AJ62" s="120">
        <v>5.8740087279999997</v>
      </c>
      <c r="AK62" s="120">
        <v>25.902628394333334</v>
      </c>
      <c r="AL62" s="120">
        <v>1.4240595263333333</v>
      </c>
      <c r="AM62" s="100">
        <v>18.103763385666664</v>
      </c>
      <c r="AN62" s="100">
        <v>3418.8639302620004</v>
      </c>
      <c r="AO62" s="100">
        <v>3.6433726630000001</v>
      </c>
      <c r="AP62" s="100">
        <v>337.39556262799999</v>
      </c>
      <c r="AQ62" s="120">
        <v>23.217980293000004</v>
      </c>
      <c r="AR62" s="120">
        <v>136.25244901399998</v>
      </c>
      <c r="AS62" s="120">
        <v>41.952990139000001</v>
      </c>
      <c r="AT62" s="120">
        <v>1.867901134</v>
      </c>
      <c r="AU62" s="120">
        <v>134.104242048</v>
      </c>
      <c r="AV62" s="100">
        <v>1508.905781872</v>
      </c>
      <c r="AW62" s="100">
        <v>1473.994365197</v>
      </c>
      <c r="AX62" s="120">
        <v>606.433576464</v>
      </c>
      <c r="AY62" s="120">
        <v>142.478776805</v>
      </c>
      <c r="AZ62" s="120">
        <v>246.547728455</v>
      </c>
      <c r="BA62" s="120">
        <v>7.9698777029999999</v>
      </c>
      <c r="BB62" s="120">
        <v>1.817691481</v>
      </c>
      <c r="BC62" s="120">
        <v>187.61511851200001</v>
      </c>
      <c r="BD62" s="120">
        <v>263.55940965600001</v>
      </c>
      <c r="BE62" s="120">
        <v>17.572186121000001</v>
      </c>
      <c r="BF62" s="100">
        <v>94.92484790200001</v>
      </c>
    </row>
    <row r="63" spans="1:58" s="29" customFormat="1" x14ac:dyDescent="0.25">
      <c r="A63" s="37" t="s">
        <v>191</v>
      </c>
      <c r="B63" s="59">
        <v>553.91674660500007</v>
      </c>
      <c r="C63" s="74">
        <v>0</v>
      </c>
      <c r="D63" s="74">
        <v>72.290685929000006</v>
      </c>
      <c r="E63" s="60">
        <v>11.576066987000001</v>
      </c>
      <c r="F63" s="61">
        <v>31.721757824000001</v>
      </c>
      <c r="G63" s="61">
        <v>1.5444273930000001</v>
      </c>
      <c r="H63" s="61">
        <v>0</v>
      </c>
      <c r="I63" s="62">
        <v>27.448433725000001</v>
      </c>
      <c r="J63" s="74">
        <v>309.70248758600002</v>
      </c>
      <c r="K63" s="74">
        <v>157.623830177</v>
      </c>
      <c r="L63" s="60">
        <v>71.171145193000001</v>
      </c>
      <c r="M63" s="61">
        <v>26.326779796</v>
      </c>
      <c r="N63" s="61">
        <v>8.2713260989999995</v>
      </c>
      <c r="O63" s="61">
        <v>2.1115218269999998</v>
      </c>
      <c r="P63" s="61">
        <v>1.9305342409999999</v>
      </c>
      <c r="Q63" s="61">
        <v>3.2325224509999999</v>
      </c>
      <c r="R63" s="61">
        <v>40.525878663</v>
      </c>
      <c r="S63" s="63">
        <v>4.0541219069999999</v>
      </c>
      <c r="T63" s="162">
        <v>14.299742912999999</v>
      </c>
      <c r="U63" s="52">
        <v>565.32176254733338</v>
      </c>
      <c r="V63" s="52">
        <v>0.51779161066666668</v>
      </c>
      <c r="W63" s="52">
        <v>73.142336691666671</v>
      </c>
      <c r="X63" s="121">
        <v>12.157779567</v>
      </c>
      <c r="Y63" s="121">
        <v>33.235271554000001</v>
      </c>
      <c r="Z63" s="121">
        <v>1.3397173866666667</v>
      </c>
      <c r="AA63" s="121">
        <v>0.13346771400000002</v>
      </c>
      <c r="AB63" s="121">
        <v>26.276100469999999</v>
      </c>
      <c r="AC63" s="52">
        <v>321.93851383166663</v>
      </c>
      <c r="AD63" s="52">
        <v>157.12465573766667</v>
      </c>
      <c r="AE63" s="121">
        <v>71.523794143666663</v>
      </c>
      <c r="AF63" s="121">
        <v>27.760247664000001</v>
      </c>
      <c r="AG63" s="121">
        <v>13.818558788333334</v>
      </c>
      <c r="AH63" s="121">
        <v>1.7322660250000002</v>
      </c>
      <c r="AI63" s="121">
        <v>1.1957630626666667</v>
      </c>
      <c r="AJ63" s="121">
        <v>5.0019355993333328</v>
      </c>
      <c r="AK63" s="121">
        <v>30.917852518999997</v>
      </c>
      <c r="AL63" s="121">
        <v>5.1742379356666666</v>
      </c>
      <c r="AM63" s="52">
        <v>12.598464675666667</v>
      </c>
      <c r="AN63" s="53">
        <v>3240.4601200530001</v>
      </c>
      <c r="AO63" s="53">
        <v>4.0469872169999999</v>
      </c>
      <c r="AP63" s="53">
        <v>375.29340552899998</v>
      </c>
      <c r="AQ63" s="122">
        <v>76.887330263999999</v>
      </c>
      <c r="AR63" s="122">
        <v>149.53144070299999</v>
      </c>
      <c r="AS63" s="122">
        <v>20.059042656999999</v>
      </c>
      <c r="AT63" s="122">
        <v>1.941760473</v>
      </c>
      <c r="AU63" s="122">
        <v>126.873831432</v>
      </c>
      <c r="AV63" s="53">
        <v>1428.5644291680001</v>
      </c>
      <c r="AW63" s="53">
        <v>1392.4593843519999</v>
      </c>
      <c r="AX63" s="122">
        <v>762.98269117099994</v>
      </c>
      <c r="AY63" s="122">
        <v>190.23593390600001</v>
      </c>
      <c r="AZ63" s="122">
        <v>158.328501141</v>
      </c>
      <c r="BA63" s="122">
        <v>7.69469256</v>
      </c>
      <c r="BB63" s="122">
        <v>2.021422415</v>
      </c>
      <c r="BC63" s="122">
        <v>51.418402510999996</v>
      </c>
      <c r="BD63" s="122">
        <v>193.834785428</v>
      </c>
      <c r="BE63" s="122">
        <v>25.942955220000002</v>
      </c>
      <c r="BF63" s="53">
        <v>40.095913787000001</v>
      </c>
    </row>
    <row r="64" spans="1:58" s="29" customFormat="1" x14ac:dyDescent="0.25">
      <c r="A64" s="37" t="s">
        <v>192</v>
      </c>
      <c r="B64" s="59">
        <v>498.50330192700005</v>
      </c>
      <c r="C64" s="74">
        <v>0.93260921699999999</v>
      </c>
      <c r="D64" s="74">
        <v>73.222601412999992</v>
      </c>
      <c r="E64" s="60">
        <v>4.2796507610000001</v>
      </c>
      <c r="F64" s="61">
        <v>36.698513288999997</v>
      </c>
      <c r="G64" s="61">
        <v>6.1552208290000001</v>
      </c>
      <c r="H64" s="61">
        <v>0</v>
      </c>
      <c r="I64" s="62">
        <v>26.089216533999998</v>
      </c>
      <c r="J64" s="74">
        <v>299.69428034600003</v>
      </c>
      <c r="K64" s="74">
        <v>117.406105041</v>
      </c>
      <c r="L64" s="60">
        <v>63.296391772</v>
      </c>
      <c r="M64" s="61">
        <v>19.719763878999998</v>
      </c>
      <c r="N64" s="61">
        <v>3.8174220060000001</v>
      </c>
      <c r="O64" s="61">
        <v>2.040082661</v>
      </c>
      <c r="P64" s="61">
        <v>0.93260921699999999</v>
      </c>
      <c r="Q64" s="61">
        <v>1.041052149</v>
      </c>
      <c r="R64" s="61">
        <v>23.387912021000002</v>
      </c>
      <c r="S64" s="63">
        <v>3.1708713359999998</v>
      </c>
      <c r="T64" s="162">
        <v>7.2477059099999996</v>
      </c>
      <c r="U64" s="52">
        <v>511.08539988733332</v>
      </c>
      <c r="V64" s="52">
        <v>0.28662846266666664</v>
      </c>
      <c r="W64" s="52">
        <v>74.341213017000001</v>
      </c>
      <c r="X64" s="121">
        <v>8.187336509333333</v>
      </c>
      <c r="Y64" s="121">
        <v>35.952295405000001</v>
      </c>
      <c r="Z64" s="121">
        <v>4.5026653786666664</v>
      </c>
      <c r="AA64" s="121">
        <v>0</v>
      </c>
      <c r="AB64" s="121">
        <v>25.698915723999999</v>
      </c>
      <c r="AC64" s="52">
        <v>290.50800666033336</v>
      </c>
      <c r="AD64" s="52">
        <v>137.73288565466666</v>
      </c>
      <c r="AE64" s="121">
        <v>66.803352650333338</v>
      </c>
      <c r="AF64" s="121">
        <v>22.544089487999997</v>
      </c>
      <c r="AG64" s="121">
        <v>6.9011581650000009</v>
      </c>
      <c r="AH64" s="121">
        <v>2.8473935603333338</v>
      </c>
      <c r="AI64" s="121">
        <v>0.9898319023333334</v>
      </c>
      <c r="AJ64" s="121">
        <v>1.5336151036666665</v>
      </c>
      <c r="AK64" s="121">
        <v>30.999987409666669</v>
      </c>
      <c r="AL64" s="121">
        <v>5.1134573753333337</v>
      </c>
      <c r="AM64" s="52">
        <v>8.2166660926666655</v>
      </c>
      <c r="AN64" s="53">
        <v>3151.3172673200006</v>
      </c>
      <c r="AO64" s="53">
        <v>5.1021376699999994</v>
      </c>
      <c r="AP64" s="53">
        <v>415.62880957600004</v>
      </c>
      <c r="AQ64" s="122">
        <v>68.387535389999996</v>
      </c>
      <c r="AR64" s="122">
        <v>171.77907256</v>
      </c>
      <c r="AS64" s="122">
        <v>40.129260244000001</v>
      </c>
      <c r="AT64" s="122">
        <v>0</v>
      </c>
      <c r="AU64" s="122">
        <v>135.332941382</v>
      </c>
      <c r="AV64" s="53">
        <v>1420.820189647</v>
      </c>
      <c r="AW64" s="53">
        <v>1242.5237513979998</v>
      </c>
      <c r="AX64" s="122">
        <v>569.60536380899998</v>
      </c>
      <c r="AY64" s="122">
        <v>206.65557836400001</v>
      </c>
      <c r="AZ64" s="122">
        <v>118.554337257</v>
      </c>
      <c r="BA64" s="122">
        <v>15.974104893</v>
      </c>
      <c r="BB64" s="122">
        <v>2.0239673109999998</v>
      </c>
      <c r="BC64" s="122">
        <v>47.088560544000003</v>
      </c>
      <c r="BD64" s="122">
        <v>258.13925673</v>
      </c>
      <c r="BE64" s="122">
        <v>24.482582489999999</v>
      </c>
      <c r="BF64" s="53">
        <v>67.242379029000006</v>
      </c>
    </row>
    <row r="65" spans="1:58" s="29" customFormat="1" x14ac:dyDescent="0.25">
      <c r="A65" s="37" t="s">
        <v>193</v>
      </c>
      <c r="B65" s="59">
        <v>519.15496886800008</v>
      </c>
      <c r="C65" s="74">
        <v>0</v>
      </c>
      <c r="D65" s="74">
        <v>78.950493836000007</v>
      </c>
      <c r="E65" s="60">
        <v>7.6483308589999996</v>
      </c>
      <c r="F65" s="61">
        <v>33.777041228000002</v>
      </c>
      <c r="G65" s="61">
        <v>10.765137014</v>
      </c>
      <c r="H65" s="61">
        <v>0</v>
      </c>
      <c r="I65" s="62">
        <v>26.759984735</v>
      </c>
      <c r="J65" s="74">
        <v>298.85369613500001</v>
      </c>
      <c r="K65" s="74">
        <v>134.45829507000002</v>
      </c>
      <c r="L65" s="60">
        <v>73.106492031000002</v>
      </c>
      <c r="M65" s="61">
        <v>30.370092478</v>
      </c>
      <c r="N65" s="61">
        <v>6.724524755</v>
      </c>
      <c r="O65" s="61">
        <v>3.2111914389999998</v>
      </c>
      <c r="P65" s="61">
        <v>1.7615678749999999</v>
      </c>
      <c r="Q65" s="61">
        <v>1.092445194</v>
      </c>
      <c r="R65" s="61">
        <v>13.690196728</v>
      </c>
      <c r="S65" s="63">
        <v>4.5017845699999999</v>
      </c>
      <c r="T65" s="162">
        <v>6.8924838270000004</v>
      </c>
      <c r="U65" s="52">
        <v>494.00010685133338</v>
      </c>
      <c r="V65" s="52">
        <v>0.53865420033333333</v>
      </c>
      <c r="W65" s="52">
        <v>74.877679093333327</v>
      </c>
      <c r="X65" s="121">
        <v>4.6826392023333332</v>
      </c>
      <c r="Y65" s="121">
        <v>35.484027883666663</v>
      </c>
      <c r="Z65" s="121">
        <v>9.0286127276666672</v>
      </c>
      <c r="AA65" s="121">
        <v>0</v>
      </c>
      <c r="AB65" s="121">
        <v>25.682399279666665</v>
      </c>
      <c r="AC65" s="52">
        <v>292.42861414033337</v>
      </c>
      <c r="AD65" s="52">
        <v>119.97842168033333</v>
      </c>
      <c r="AE65" s="121">
        <v>55.806363972999996</v>
      </c>
      <c r="AF65" s="121">
        <v>22.702591842666667</v>
      </c>
      <c r="AG65" s="121">
        <v>9.0040461183333349</v>
      </c>
      <c r="AH65" s="121">
        <v>2.9335903549999998</v>
      </c>
      <c r="AI65" s="121">
        <v>1.471654582</v>
      </c>
      <c r="AJ65" s="121">
        <v>2.8849721370000001</v>
      </c>
      <c r="AK65" s="121">
        <v>20.563888069333334</v>
      </c>
      <c r="AL65" s="121">
        <v>4.6113146030000003</v>
      </c>
      <c r="AM65" s="52">
        <v>6.1767377369999998</v>
      </c>
      <c r="AN65" s="53">
        <v>3138.6252970609999</v>
      </c>
      <c r="AO65" s="53">
        <v>3.979140943</v>
      </c>
      <c r="AP65" s="53">
        <v>445.66248541600004</v>
      </c>
      <c r="AQ65" s="122">
        <v>35.416207839999998</v>
      </c>
      <c r="AR65" s="122">
        <v>165.89761471599999</v>
      </c>
      <c r="AS65" s="122">
        <v>59.594964744999999</v>
      </c>
      <c r="AT65" s="122">
        <v>0</v>
      </c>
      <c r="AU65" s="122">
        <v>184.75369811500002</v>
      </c>
      <c r="AV65" s="53">
        <v>1392.26212897</v>
      </c>
      <c r="AW65" s="53">
        <v>1273.7266934320003</v>
      </c>
      <c r="AX65" s="122">
        <v>552.23291290299994</v>
      </c>
      <c r="AY65" s="122">
        <v>297.71939073099998</v>
      </c>
      <c r="AZ65" s="122">
        <v>165.08525911000001</v>
      </c>
      <c r="BA65" s="122">
        <v>14.148146775000001</v>
      </c>
      <c r="BB65" s="122">
        <v>4.9115569399999996</v>
      </c>
      <c r="BC65" s="122">
        <v>47.144379088999997</v>
      </c>
      <c r="BD65" s="122">
        <v>160.658616919</v>
      </c>
      <c r="BE65" s="122">
        <v>31.826430965</v>
      </c>
      <c r="BF65" s="53">
        <v>22.994848300000001</v>
      </c>
    </row>
    <row r="66" spans="1:58" s="105" customFormat="1" x14ac:dyDescent="0.25">
      <c r="A66" s="98" t="s">
        <v>194</v>
      </c>
      <c r="B66" s="99">
        <v>503.46734184399998</v>
      </c>
      <c r="C66" s="100">
        <v>0</v>
      </c>
      <c r="D66" s="100">
        <v>76.655906878999986</v>
      </c>
      <c r="E66" s="101">
        <v>13.350607389</v>
      </c>
      <c r="F66" s="102">
        <v>26.280038126000001</v>
      </c>
      <c r="G66" s="102">
        <v>5.3502629370000001</v>
      </c>
      <c r="H66" s="102">
        <v>0</v>
      </c>
      <c r="I66" s="103">
        <v>31.674998426999998</v>
      </c>
      <c r="J66" s="100">
        <v>279.71873966499999</v>
      </c>
      <c r="K66" s="100">
        <v>141.07718803099999</v>
      </c>
      <c r="L66" s="101">
        <v>70.014952651000002</v>
      </c>
      <c r="M66" s="102">
        <v>25.302097553999999</v>
      </c>
      <c r="N66" s="102">
        <v>5.597775156</v>
      </c>
      <c r="O66" s="102">
        <v>1.0836759419999999</v>
      </c>
      <c r="P66" s="102">
        <v>0</v>
      </c>
      <c r="Q66" s="102">
        <v>3.3179925199999998</v>
      </c>
      <c r="R66" s="102">
        <v>31.797536477000001</v>
      </c>
      <c r="S66" s="104">
        <v>3.9631577309999999</v>
      </c>
      <c r="T66" s="163">
        <v>6.0155072690000004</v>
      </c>
      <c r="U66" s="100">
        <v>513.81215422399998</v>
      </c>
      <c r="V66" s="100">
        <v>0.3583022136666667</v>
      </c>
      <c r="W66" s="100">
        <v>82.848587523333336</v>
      </c>
      <c r="X66" s="120">
        <v>11.978617354333332</v>
      </c>
      <c r="Y66" s="120">
        <v>32.143942695</v>
      </c>
      <c r="Z66" s="120">
        <v>6.8283300813333332</v>
      </c>
      <c r="AA66" s="120">
        <v>0</v>
      </c>
      <c r="AB66" s="120">
        <v>31.897697392666668</v>
      </c>
      <c r="AC66" s="100">
        <v>281.98259236600001</v>
      </c>
      <c r="AD66" s="100">
        <v>144.37442393000001</v>
      </c>
      <c r="AE66" s="120">
        <v>70.398884613333337</v>
      </c>
      <c r="AF66" s="120">
        <v>25.771283088000001</v>
      </c>
      <c r="AG66" s="120">
        <v>10.632594291333334</v>
      </c>
      <c r="AH66" s="120">
        <v>2.5286663566666667</v>
      </c>
      <c r="AI66" s="120">
        <v>0</v>
      </c>
      <c r="AJ66" s="120">
        <v>2.8874488790000004</v>
      </c>
      <c r="AK66" s="120">
        <v>26.606881144333332</v>
      </c>
      <c r="AL66" s="120">
        <v>5.548665557333333</v>
      </c>
      <c r="AM66" s="100">
        <v>4.2482481910000001</v>
      </c>
      <c r="AN66" s="100">
        <v>3453.8488515559998</v>
      </c>
      <c r="AO66" s="100">
        <v>2.9992998540000002</v>
      </c>
      <c r="AP66" s="100">
        <v>453.79433009899992</v>
      </c>
      <c r="AQ66" s="120">
        <v>59.261801639999995</v>
      </c>
      <c r="AR66" s="120">
        <v>168.494047104</v>
      </c>
      <c r="AS66" s="120">
        <v>44.573086394999997</v>
      </c>
      <c r="AT66" s="120">
        <v>0</v>
      </c>
      <c r="AU66" s="120">
        <v>181.46539496</v>
      </c>
      <c r="AV66" s="100">
        <v>1282.2433688820001</v>
      </c>
      <c r="AW66" s="100">
        <v>1703.7170515810001</v>
      </c>
      <c r="AX66" s="120">
        <v>642.945387074</v>
      </c>
      <c r="AY66" s="120">
        <v>296.095197971</v>
      </c>
      <c r="AZ66" s="120">
        <v>188.804335713</v>
      </c>
      <c r="BA66" s="120">
        <v>7.7834545190000002</v>
      </c>
      <c r="BB66" s="120">
        <v>0</v>
      </c>
      <c r="BC66" s="120">
        <v>21.929849682000004</v>
      </c>
      <c r="BD66" s="120">
        <v>485.18722885900002</v>
      </c>
      <c r="BE66" s="120">
        <v>60.971597763000005</v>
      </c>
      <c r="BF66" s="100">
        <v>11.09480114</v>
      </c>
    </row>
    <row r="67" spans="1:58" s="29" customFormat="1" x14ac:dyDescent="0.25">
      <c r="A67" s="37" t="s">
        <v>195</v>
      </c>
      <c r="B67" s="59">
        <v>538.03252526799997</v>
      </c>
      <c r="C67" s="74">
        <v>0</v>
      </c>
      <c r="D67" s="74">
        <v>62.780092670000002</v>
      </c>
      <c r="E67" s="60">
        <v>4.1817040189999997</v>
      </c>
      <c r="F67" s="61">
        <v>25.450629945999999</v>
      </c>
      <c r="G67" s="61">
        <v>2.9049601460000001</v>
      </c>
      <c r="H67" s="61">
        <v>0.96832004900000002</v>
      </c>
      <c r="I67" s="62">
        <v>29.274478510000002</v>
      </c>
      <c r="J67" s="74">
        <v>301.80998107900001</v>
      </c>
      <c r="K67" s="74">
        <v>164.03591390600002</v>
      </c>
      <c r="L67" s="60">
        <v>85.700655217000005</v>
      </c>
      <c r="M67" s="61">
        <v>33.857454584000003</v>
      </c>
      <c r="N67" s="61">
        <v>8.9387811369999994</v>
      </c>
      <c r="O67" s="61">
        <v>1.0591000530000001</v>
      </c>
      <c r="P67" s="61">
        <v>0.96832004900000002</v>
      </c>
      <c r="Q67" s="61">
        <v>4.5398446940000001</v>
      </c>
      <c r="R67" s="61">
        <v>23.742829909000001</v>
      </c>
      <c r="S67" s="63">
        <v>5.2289282630000002</v>
      </c>
      <c r="T67" s="162">
        <v>9.4065376129999994</v>
      </c>
      <c r="U67" s="52">
        <v>508.74823098533335</v>
      </c>
      <c r="V67" s="52">
        <v>0</v>
      </c>
      <c r="W67" s="52">
        <v>58.407264615333332</v>
      </c>
      <c r="X67" s="121">
        <v>7.1314382873333342</v>
      </c>
      <c r="Y67" s="121">
        <v>21.516701001666672</v>
      </c>
      <c r="Z67" s="121">
        <v>3.6969054480000003</v>
      </c>
      <c r="AA67" s="121">
        <v>0.20253656166666667</v>
      </c>
      <c r="AB67" s="121">
        <v>25.859683316666665</v>
      </c>
      <c r="AC67" s="52">
        <v>285.83742778800001</v>
      </c>
      <c r="AD67" s="52">
        <v>156.24268740166667</v>
      </c>
      <c r="AE67" s="121">
        <v>76.07520006466666</v>
      </c>
      <c r="AF67" s="121">
        <v>27.563818950333332</v>
      </c>
      <c r="AG67" s="121">
        <v>9.1001757183333343</v>
      </c>
      <c r="AH67" s="121">
        <v>0.26960710500000001</v>
      </c>
      <c r="AI67" s="121">
        <v>0.91960364299999997</v>
      </c>
      <c r="AJ67" s="121">
        <v>4.8655194636666668</v>
      </c>
      <c r="AK67" s="121">
        <v>31.657210380333336</v>
      </c>
      <c r="AL67" s="121">
        <v>5.7915520763333346</v>
      </c>
      <c r="AM67" s="52">
        <v>8.2608511803333329</v>
      </c>
      <c r="AN67" s="53">
        <v>3216.703337508</v>
      </c>
      <c r="AO67" s="53">
        <v>0</v>
      </c>
      <c r="AP67" s="53">
        <v>375.920555788</v>
      </c>
      <c r="AQ67" s="122">
        <v>38.387501525000005</v>
      </c>
      <c r="AR67" s="122">
        <v>136.692332424</v>
      </c>
      <c r="AS67" s="122">
        <v>27.615590892</v>
      </c>
      <c r="AT67" s="122">
        <v>1.9356326109999999</v>
      </c>
      <c r="AU67" s="122">
        <v>171.28949833600001</v>
      </c>
      <c r="AV67" s="53">
        <v>1330.7002129510001</v>
      </c>
      <c r="AW67" s="53">
        <v>1485.7602087610001</v>
      </c>
      <c r="AX67" s="122">
        <v>681.030553091</v>
      </c>
      <c r="AY67" s="122">
        <v>275.63211405300001</v>
      </c>
      <c r="AZ67" s="122">
        <v>171.98487182600002</v>
      </c>
      <c r="BA67" s="122">
        <v>2.0764459149999999</v>
      </c>
      <c r="BB67" s="122">
        <v>2.8248897230000001</v>
      </c>
      <c r="BC67" s="122">
        <v>20.093624597999998</v>
      </c>
      <c r="BD67" s="122">
        <v>295.12129780199996</v>
      </c>
      <c r="BE67" s="122">
        <v>36.996411753000004</v>
      </c>
      <c r="BF67" s="53">
        <v>24.322360008</v>
      </c>
    </row>
    <row r="68" spans="1:58" x14ac:dyDescent="0.25">
      <c r="A68" s="37" t="s">
        <v>196</v>
      </c>
      <c r="B68" s="59">
        <v>469.94456085399997</v>
      </c>
      <c r="C68" s="74">
        <v>0.924872213</v>
      </c>
      <c r="D68" s="74">
        <v>62.763401965999996</v>
      </c>
      <c r="E68" s="60">
        <v>3.3886255780000001</v>
      </c>
      <c r="F68" s="61">
        <v>23.535393131999999</v>
      </c>
      <c r="G68" s="61">
        <v>5.9191821659999997</v>
      </c>
      <c r="H68" s="61">
        <v>0.924872213</v>
      </c>
      <c r="I68" s="62">
        <v>28.995328876999999</v>
      </c>
      <c r="J68" s="74">
        <v>250.553970835</v>
      </c>
      <c r="K68" s="74">
        <v>146.49323108799999</v>
      </c>
      <c r="L68" s="60">
        <v>76.275642751999996</v>
      </c>
      <c r="M68" s="61">
        <v>24.0492554</v>
      </c>
      <c r="N68" s="61">
        <v>9.1275014569999993</v>
      </c>
      <c r="O68" s="61">
        <v>2.0231579669999999</v>
      </c>
      <c r="P68" s="61">
        <v>0</v>
      </c>
      <c r="Q68" s="61">
        <v>5.3685605699999996</v>
      </c>
      <c r="R68" s="61">
        <v>25.024751875</v>
      </c>
      <c r="S68" s="63">
        <v>4.6243610669999997</v>
      </c>
      <c r="T68" s="162">
        <v>9.2090847520000008</v>
      </c>
      <c r="U68" s="52">
        <v>515.19019548933318</v>
      </c>
      <c r="V68" s="52">
        <v>0.214233284</v>
      </c>
      <c r="W68" s="52">
        <v>68.724847795999992</v>
      </c>
      <c r="X68" s="121">
        <v>3.8710128536666666</v>
      </c>
      <c r="Y68" s="121">
        <v>28.114887507999999</v>
      </c>
      <c r="Z68" s="121">
        <v>5.7482117809999993</v>
      </c>
      <c r="AA68" s="121">
        <v>0.93785526199999991</v>
      </c>
      <c r="AB68" s="121">
        <v>30.052880391333332</v>
      </c>
      <c r="AC68" s="52">
        <v>270.57705921733327</v>
      </c>
      <c r="AD68" s="52">
        <v>167.60298940466666</v>
      </c>
      <c r="AE68" s="121">
        <v>84.380498813666662</v>
      </c>
      <c r="AF68" s="121">
        <v>31.270680200333334</v>
      </c>
      <c r="AG68" s="121">
        <v>10.028842780666666</v>
      </c>
      <c r="AH68" s="121">
        <v>1.0642499033333335</v>
      </c>
      <c r="AI68" s="121">
        <v>0.89841683999999999</v>
      </c>
      <c r="AJ68" s="121">
        <v>4.8297249586666666</v>
      </c>
      <c r="AK68" s="121">
        <v>28.629203482999998</v>
      </c>
      <c r="AL68" s="121">
        <v>6.5013724249999996</v>
      </c>
      <c r="AM68" s="52">
        <v>8.0710657873333318</v>
      </c>
      <c r="AN68" s="53">
        <v>3512.4922166380002</v>
      </c>
      <c r="AO68" s="53">
        <v>3.8788836170000001</v>
      </c>
      <c r="AP68" s="53">
        <v>486.86051005800005</v>
      </c>
      <c r="AQ68" s="122">
        <v>54.382318501</v>
      </c>
      <c r="AR68" s="122">
        <v>168.82138277999999</v>
      </c>
      <c r="AS68" s="122">
        <v>42.232014593000002</v>
      </c>
      <c r="AT68" s="122">
        <v>4.984882088</v>
      </c>
      <c r="AU68" s="122">
        <v>216.439912096</v>
      </c>
      <c r="AV68" s="53">
        <v>1419.308052199</v>
      </c>
      <c r="AW68" s="53">
        <v>1569.7193004999999</v>
      </c>
      <c r="AX68" s="122">
        <v>627.03320020499996</v>
      </c>
      <c r="AY68" s="122">
        <v>277.11228455499997</v>
      </c>
      <c r="AZ68" s="122">
        <v>200.78523646799999</v>
      </c>
      <c r="BA68" s="122">
        <v>12.086019917</v>
      </c>
      <c r="BB68" s="122">
        <v>3.0742852899999997</v>
      </c>
      <c r="BC68" s="122">
        <v>30.466522034</v>
      </c>
      <c r="BD68" s="122">
        <v>396.89484669299998</v>
      </c>
      <c r="BE68" s="122">
        <v>22.266905338000001</v>
      </c>
      <c r="BF68" s="53">
        <v>32.725470264000002</v>
      </c>
    </row>
    <row r="69" spans="1:58" x14ac:dyDescent="0.25">
      <c r="A69" s="37" t="s">
        <v>197</v>
      </c>
      <c r="B69" s="59">
        <v>577.97379854499991</v>
      </c>
      <c r="C69" s="74">
        <v>0</v>
      </c>
      <c r="D69" s="74">
        <v>75.021828201999995</v>
      </c>
      <c r="E69" s="60">
        <v>8.7832986280000007</v>
      </c>
      <c r="F69" s="61">
        <v>29.961153980999999</v>
      </c>
      <c r="G69" s="61">
        <v>5.3007439639999996</v>
      </c>
      <c r="H69" s="61">
        <v>0</v>
      </c>
      <c r="I69" s="62">
        <v>30.976631629</v>
      </c>
      <c r="J69" s="74">
        <v>318.41354830799997</v>
      </c>
      <c r="K69" s="74">
        <v>170.71161370999999</v>
      </c>
      <c r="L69" s="60">
        <v>80.179992619999993</v>
      </c>
      <c r="M69" s="61">
        <v>31.353670092000002</v>
      </c>
      <c r="N69" s="61">
        <v>9.738870554</v>
      </c>
      <c r="O69" s="61">
        <v>4.9387718639999996</v>
      </c>
      <c r="P69" s="61">
        <v>0.98161925299999997</v>
      </c>
      <c r="Q69" s="61">
        <v>6.793718363</v>
      </c>
      <c r="R69" s="61">
        <v>29.068340794000001</v>
      </c>
      <c r="S69" s="63">
        <v>7.6566301699999997</v>
      </c>
      <c r="T69" s="162">
        <v>13.826808325</v>
      </c>
      <c r="U69" s="52">
        <v>530.54554211433333</v>
      </c>
      <c r="V69" s="52">
        <v>0.23257535033333332</v>
      </c>
      <c r="W69" s="52">
        <v>70.199349443666677</v>
      </c>
      <c r="X69" s="121">
        <v>6.7910465656666661</v>
      </c>
      <c r="Y69" s="121">
        <v>27.387925813999999</v>
      </c>
      <c r="Z69" s="121">
        <v>4.6770089260000001</v>
      </c>
      <c r="AA69" s="121">
        <v>0.80315869233333326</v>
      </c>
      <c r="AB69" s="121">
        <v>30.540209445666665</v>
      </c>
      <c r="AC69" s="52">
        <v>280.433393271</v>
      </c>
      <c r="AD69" s="52">
        <v>169.90477871300001</v>
      </c>
      <c r="AE69" s="121">
        <v>84.087610391333328</v>
      </c>
      <c r="AF69" s="121">
        <v>27.649654636666668</v>
      </c>
      <c r="AG69" s="121">
        <v>11.384724339</v>
      </c>
      <c r="AH69" s="121">
        <v>4.6603530386666669</v>
      </c>
      <c r="AI69" s="121">
        <v>1.4376728300000001</v>
      </c>
      <c r="AJ69" s="121">
        <v>7.2928238439999999</v>
      </c>
      <c r="AK69" s="121">
        <v>27.30229442833333</v>
      </c>
      <c r="AL69" s="121">
        <v>6.0896452050000001</v>
      </c>
      <c r="AM69" s="52">
        <v>9.7754453363333322</v>
      </c>
      <c r="AN69" s="53">
        <v>3628.9552174539999</v>
      </c>
      <c r="AO69" s="53">
        <v>1.982372158</v>
      </c>
      <c r="AP69" s="53">
        <v>505.04126986100005</v>
      </c>
      <c r="AQ69" s="122">
        <v>73.740592458000009</v>
      </c>
      <c r="AR69" s="122">
        <v>164.24087599199999</v>
      </c>
      <c r="AS69" s="122">
        <v>33.879399450999998</v>
      </c>
      <c r="AT69" s="122">
        <v>1.982372158</v>
      </c>
      <c r="AU69" s="122">
        <v>231.19802980200001</v>
      </c>
      <c r="AV69" s="53">
        <v>1505.7819556720001</v>
      </c>
      <c r="AW69" s="53">
        <v>1583.733581535</v>
      </c>
      <c r="AX69" s="122">
        <v>671.491609584</v>
      </c>
      <c r="AY69" s="122">
        <v>249.91323275799999</v>
      </c>
      <c r="AZ69" s="122">
        <v>170.318096037</v>
      </c>
      <c r="BA69" s="122">
        <v>52.697294602999996</v>
      </c>
      <c r="BB69" s="122">
        <v>2.9884044050000003</v>
      </c>
      <c r="BC69" s="122">
        <v>53.21374574</v>
      </c>
      <c r="BD69" s="122">
        <v>343.32899130300001</v>
      </c>
      <c r="BE69" s="122">
        <v>39.782207104999998</v>
      </c>
      <c r="BF69" s="53">
        <v>32.416038227999998</v>
      </c>
    </row>
    <row r="70" spans="1:58" s="106" customFormat="1" x14ac:dyDescent="0.25">
      <c r="A70" s="98" t="s">
        <v>198</v>
      </c>
      <c r="B70" s="99">
        <v>581.36202423600002</v>
      </c>
      <c r="C70" s="100">
        <v>0</v>
      </c>
      <c r="D70" s="100">
        <v>80.973883695000012</v>
      </c>
      <c r="E70" s="101">
        <v>12.481141210000001</v>
      </c>
      <c r="F70" s="102">
        <v>29.600898435000001</v>
      </c>
      <c r="G70" s="102">
        <v>8.4871810950000004</v>
      </c>
      <c r="H70" s="102">
        <v>0</v>
      </c>
      <c r="I70" s="103">
        <v>30.404662954999999</v>
      </c>
      <c r="J70" s="100">
        <v>306.02347480200001</v>
      </c>
      <c r="K70" s="100">
        <v>188.13321383999997</v>
      </c>
      <c r="L70" s="101">
        <v>77.286384634000001</v>
      </c>
      <c r="M70" s="102">
        <v>34.079649306999997</v>
      </c>
      <c r="N70" s="102">
        <v>11.967742447999999</v>
      </c>
      <c r="O70" s="102">
        <v>6.4764099929999999</v>
      </c>
      <c r="P70" s="102">
        <v>0.98688152299999998</v>
      </c>
      <c r="Q70" s="102">
        <v>8.8130815069999997</v>
      </c>
      <c r="R70" s="102">
        <v>40.628012245999997</v>
      </c>
      <c r="S70" s="104">
        <v>7.8950521819999997</v>
      </c>
      <c r="T70" s="163">
        <v>6.2314518989999996</v>
      </c>
      <c r="U70" s="100">
        <v>578.84034490500005</v>
      </c>
      <c r="V70" s="100">
        <v>0.26691920966666666</v>
      </c>
      <c r="W70" s="100">
        <v>78.689797882999997</v>
      </c>
      <c r="X70" s="120">
        <v>11.510279086666666</v>
      </c>
      <c r="Y70" s="120">
        <v>30.230541255000002</v>
      </c>
      <c r="Z70" s="120">
        <v>5.9872711806666663</v>
      </c>
      <c r="AA70" s="120">
        <v>0.15634972866666666</v>
      </c>
      <c r="AB70" s="120">
        <v>30.805356631999999</v>
      </c>
      <c r="AC70" s="100">
        <v>297.27036496933334</v>
      </c>
      <c r="AD70" s="100">
        <v>192.81085122299999</v>
      </c>
      <c r="AE70" s="120">
        <v>83.956020444666663</v>
      </c>
      <c r="AF70" s="120">
        <v>39.344407635000003</v>
      </c>
      <c r="AG70" s="120">
        <v>10.903564354333334</v>
      </c>
      <c r="AH70" s="120">
        <v>5.9828498776666672</v>
      </c>
      <c r="AI70" s="120">
        <v>1.2899750403333332</v>
      </c>
      <c r="AJ70" s="120">
        <v>8.5057913876666671</v>
      </c>
      <c r="AK70" s="120">
        <v>34.364046108666663</v>
      </c>
      <c r="AL70" s="120">
        <v>8.4641963746666686</v>
      </c>
      <c r="AM70" s="100">
        <v>9.8024116199999991</v>
      </c>
      <c r="AN70" s="100">
        <v>4144.4632889980003</v>
      </c>
      <c r="AO70" s="100">
        <v>3.0033328359999998</v>
      </c>
      <c r="AP70" s="100">
        <v>584.31739698299998</v>
      </c>
      <c r="AQ70" s="120">
        <v>98.247131596000003</v>
      </c>
      <c r="AR70" s="120">
        <v>194.72958141800001</v>
      </c>
      <c r="AS70" s="120">
        <v>40.659018963000001</v>
      </c>
      <c r="AT70" s="120">
        <v>1.009496867</v>
      </c>
      <c r="AU70" s="120">
        <v>249.67216813900001</v>
      </c>
      <c r="AV70" s="100">
        <v>1503.4454755710001</v>
      </c>
      <c r="AW70" s="100">
        <v>2014.6805538230001</v>
      </c>
      <c r="AX70" s="120">
        <v>748.29124198599993</v>
      </c>
      <c r="AY70" s="120">
        <v>364.39093264100001</v>
      </c>
      <c r="AZ70" s="120">
        <v>216.13673281800001</v>
      </c>
      <c r="BA70" s="120">
        <v>67.456336037999989</v>
      </c>
      <c r="BB70" s="120">
        <v>5.962074587</v>
      </c>
      <c r="BC70" s="120">
        <v>89.214861295000006</v>
      </c>
      <c r="BD70" s="120">
        <v>458.62615053499997</v>
      </c>
      <c r="BE70" s="120">
        <v>64.602223922999997</v>
      </c>
      <c r="BF70" s="100">
        <v>39.016529785000003</v>
      </c>
    </row>
    <row r="71" spans="1:58" x14ac:dyDescent="0.25">
      <c r="A71" s="37" t="s">
        <v>199</v>
      </c>
      <c r="B71" s="59">
        <v>562.95691424300003</v>
      </c>
      <c r="C71" s="74">
        <v>0</v>
      </c>
      <c r="D71" s="74">
        <v>85.836247654000005</v>
      </c>
      <c r="E71" s="60">
        <v>9.4910379969999994</v>
      </c>
      <c r="F71" s="61">
        <v>27.416368196000001</v>
      </c>
      <c r="G71" s="61">
        <v>10.427354909</v>
      </c>
      <c r="H71" s="61">
        <v>0</v>
      </c>
      <c r="I71" s="62">
        <v>38.501486552000003</v>
      </c>
      <c r="J71" s="74">
        <v>270.89405797400002</v>
      </c>
      <c r="K71" s="74">
        <v>184.96436067100001</v>
      </c>
      <c r="L71" s="60">
        <v>91.616388208000004</v>
      </c>
      <c r="M71" s="61">
        <v>36.647564660999997</v>
      </c>
      <c r="N71" s="61">
        <v>7.1187572350000003</v>
      </c>
      <c r="O71" s="61">
        <v>7.5315505680000001</v>
      </c>
      <c r="P71" s="61">
        <v>1.180455273</v>
      </c>
      <c r="Q71" s="61">
        <v>4.6120112989999997</v>
      </c>
      <c r="R71" s="61">
        <v>29.371644335999999</v>
      </c>
      <c r="S71" s="63">
        <v>6.8859890909999999</v>
      </c>
      <c r="T71" s="162">
        <v>21.262247943999999</v>
      </c>
      <c r="U71" s="52">
        <v>580.48975825199989</v>
      </c>
      <c r="V71" s="52">
        <v>0.10572932433333333</v>
      </c>
      <c r="W71" s="52">
        <v>85.829285873999993</v>
      </c>
      <c r="X71" s="121">
        <v>10.092528830666668</v>
      </c>
      <c r="Y71" s="121">
        <v>29.144869786333334</v>
      </c>
      <c r="Z71" s="121">
        <v>9.7397523540000002</v>
      </c>
      <c r="AA71" s="121">
        <v>0.280540927</v>
      </c>
      <c r="AB71" s="121">
        <v>36.571593975999996</v>
      </c>
      <c r="AC71" s="52">
        <v>279.97553192666663</v>
      </c>
      <c r="AD71" s="52">
        <v>203.90126356099995</v>
      </c>
      <c r="AE71" s="121">
        <v>99.966858721666654</v>
      </c>
      <c r="AF71" s="121">
        <v>40.535025507666667</v>
      </c>
      <c r="AG71" s="121">
        <v>9.1105322183333328</v>
      </c>
      <c r="AH71" s="121">
        <v>6.7438133839999992</v>
      </c>
      <c r="AI71" s="121">
        <v>1.8453072396666663</v>
      </c>
      <c r="AJ71" s="121">
        <v>6.5176173159999999</v>
      </c>
      <c r="AK71" s="121">
        <v>32.24025893733333</v>
      </c>
      <c r="AL71" s="121">
        <v>6.9418502363333339</v>
      </c>
      <c r="AM71" s="52">
        <v>10.677947566</v>
      </c>
      <c r="AN71" s="53">
        <v>4259.4688046720003</v>
      </c>
      <c r="AO71" s="53">
        <v>1.9166279660000001</v>
      </c>
      <c r="AP71" s="53">
        <v>635.71644655999989</v>
      </c>
      <c r="AQ71" s="122">
        <v>74.857678512999996</v>
      </c>
      <c r="AR71" s="122">
        <v>192.57307892299997</v>
      </c>
      <c r="AS71" s="122">
        <v>70.000211398999994</v>
      </c>
      <c r="AT71" s="122">
        <v>3.0626544610000002</v>
      </c>
      <c r="AU71" s="122">
        <v>295.222823264</v>
      </c>
      <c r="AV71" s="53">
        <v>1326.5092354419999</v>
      </c>
      <c r="AW71" s="53">
        <v>2177.3731006620001</v>
      </c>
      <c r="AX71" s="122">
        <v>841.26656621799998</v>
      </c>
      <c r="AY71" s="122">
        <v>377.69651904799997</v>
      </c>
      <c r="AZ71" s="122">
        <v>249.53622689400001</v>
      </c>
      <c r="BA71" s="122">
        <v>51.299956979000001</v>
      </c>
      <c r="BB71" s="122">
        <v>10.147918208</v>
      </c>
      <c r="BC71" s="122">
        <v>29.642010769000002</v>
      </c>
      <c r="BD71" s="122">
        <v>533.01356934400008</v>
      </c>
      <c r="BE71" s="122">
        <v>84.770333201999989</v>
      </c>
      <c r="BF71" s="53">
        <v>117.953394042</v>
      </c>
    </row>
    <row r="72" spans="1:58" x14ac:dyDescent="0.25">
      <c r="A72" s="37" t="s">
        <v>200</v>
      </c>
      <c r="B72" s="59">
        <v>603.86655100999997</v>
      </c>
      <c r="C72" s="74">
        <v>0</v>
      </c>
      <c r="D72" s="74">
        <v>85.096462996</v>
      </c>
      <c r="E72" s="60">
        <v>14.515519417</v>
      </c>
      <c r="F72" s="61">
        <v>19.230890363</v>
      </c>
      <c r="G72" s="61">
        <v>4.2970478559999998</v>
      </c>
      <c r="H72" s="61">
        <v>0</v>
      </c>
      <c r="I72" s="62">
        <v>47.05300536</v>
      </c>
      <c r="J72" s="74">
        <v>277.32686374000002</v>
      </c>
      <c r="K72" s="74">
        <v>233.72988992599997</v>
      </c>
      <c r="L72" s="60">
        <v>122.561663067</v>
      </c>
      <c r="M72" s="61">
        <v>36.649520023999997</v>
      </c>
      <c r="N72" s="61">
        <v>8.7446175339999996</v>
      </c>
      <c r="O72" s="61">
        <v>12.260598502000001</v>
      </c>
      <c r="P72" s="61">
        <v>0</v>
      </c>
      <c r="Q72" s="61">
        <v>5.6309140769999999</v>
      </c>
      <c r="R72" s="61">
        <v>37.607027502000001</v>
      </c>
      <c r="S72" s="63">
        <v>10.27554922</v>
      </c>
      <c r="T72" s="162">
        <v>7.7133343480000001</v>
      </c>
      <c r="U72" s="52">
        <v>600.48766284766668</v>
      </c>
      <c r="V72" s="52">
        <v>0.53515900166666663</v>
      </c>
      <c r="W72" s="52">
        <v>81.141530519999989</v>
      </c>
      <c r="X72" s="121">
        <v>10.540317582333335</v>
      </c>
      <c r="Y72" s="121">
        <v>26.811606331666667</v>
      </c>
      <c r="Z72" s="121">
        <v>6.6976611589999999</v>
      </c>
      <c r="AA72" s="121">
        <v>0</v>
      </c>
      <c r="AB72" s="121">
        <v>37.091945447000001</v>
      </c>
      <c r="AC72" s="52">
        <v>265.20969585</v>
      </c>
      <c r="AD72" s="52">
        <v>242.39585348466665</v>
      </c>
      <c r="AE72" s="121">
        <v>129.35553191599999</v>
      </c>
      <c r="AF72" s="121">
        <v>40.165516083</v>
      </c>
      <c r="AG72" s="121">
        <v>13.559976466666667</v>
      </c>
      <c r="AH72" s="121">
        <v>8.0656819733333336</v>
      </c>
      <c r="AI72" s="121">
        <v>1.2071003066666666</v>
      </c>
      <c r="AJ72" s="121">
        <v>5.4945135163333338</v>
      </c>
      <c r="AK72" s="121">
        <v>38.288428812666666</v>
      </c>
      <c r="AL72" s="121">
        <v>6.25910441</v>
      </c>
      <c r="AM72" s="52">
        <v>11.205423991333333</v>
      </c>
      <c r="AN72" s="53">
        <v>4311.6097643590001</v>
      </c>
      <c r="AO72" s="53">
        <v>6.0024556029999996</v>
      </c>
      <c r="AP72" s="53">
        <v>604.94855252899993</v>
      </c>
      <c r="AQ72" s="122">
        <v>89.12332189</v>
      </c>
      <c r="AR72" s="122">
        <v>165.50963550899999</v>
      </c>
      <c r="AS72" s="122">
        <v>63.834507060999996</v>
      </c>
      <c r="AT72" s="122">
        <v>0</v>
      </c>
      <c r="AU72" s="122">
        <v>286.48108806900001</v>
      </c>
      <c r="AV72" s="53">
        <v>1422.890553123</v>
      </c>
      <c r="AW72" s="53">
        <v>2200.1101289029998</v>
      </c>
      <c r="AX72" s="122">
        <v>974.7451679830001</v>
      </c>
      <c r="AY72" s="122">
        <v>389.987401788</v>
      </c>
      <c r="AZ72" s="122">
        <v>286.359665334</v>
      </c>
      <c r="BA72" s="122">
        <v>67.021854253000001</v>
      </c>
      <c r="BB72" s="122">
        <v>5.1380621799999995</v>
      </c>
      <c r="BC72" s="122">
        <v>45.930321810000002</v>
      </c>
      <c r="BD72" s="122">
        <v>395.68922102699997</v>
      </c>
      <c r="BE72" s="122">
        <v>35.238434527999999</v>
      </c>
      <c r="BF72" s="53">
        <v>77.658074201000005</v>
      </c>
    </row>
    <row r="73" spans="1:58" x14ac:dyDescent="0.25">
      <c r="A73" s="37" t="s">
        <v>201</v>
      </c>
      <c r="B73" s="59">
        <v>606.39227335099997</v>
      </c>
      <c r="C73" s="74">
        <v>0</v>
      </c>
      <c r="D73" s="74">
        <v>67.532314259000003</v>
      </c>
      <c r="E73" s="60">
        <v>9.626775512</v>
      </c>
      <c r="F73" s="61">
        <v>29.489218861000001</v>
      </c>
      <c r="G73" s="61">
        <v>6.5854951880000003</v>
      </c>
      <c r="H73" s="61">
        <v>0</v>
      </c>
      <c r="I73" s="62">
        <v>21.830824698000001</v>
      </c>
      <c r="J73" s="74">
        <v>306.29855584299997</v>
      </c>
      <c r="K73" s="74">
        <v>222.68316046999999</v>
      </c>
      <c r="L73" s="60">
        <v>96.213812090000005</v>
      </c>
      <c r="M73" s="61">
        <v>58.894209971999999</v>
      </c>
      <c r="N73" s="61">
        <v>12.579300550999999</v>
      </c>
      <c r="O73" s="61">
        <v>12.287275028</v>
      </c>
      <c r="P73" s="61">
        <v>3.4864386289999998</v>
      </c>
      <c r="Q73" s="61">
        <v>6.702610698</v>
      </c>
      <c r="R73" s="61">
        <v>24.771872105</v>
      </c>
      <c r="S73" s="63">
        <v>7.7476413969999998</v>
      </c>
      <c r="T73" s="162">
        <v>9.8782427790000007</v>
      </c>
      <c r="U73" s="52">
        <v>608.49784190033324</v>
      </c>
      <c r="V73" s="52">
        <v>9.1815986333333335E-2</v>
      </c>
      <c r="W73" s="52">
        <v>71.332280627666663</v>
      </c>
      <c r="X73" s="121">
        <v>12.238791833000001</v>
      </c>
      <c r="Y73" s="121">
        <v>21.468465384999998</v>
      </c>
      <c r="Z73" s="121">
        <v>6.8865718290000002</v>
      </c>
      <c r="AA73" s="121">
        <v>1.5302666666666666E-2</v>
      </c>
      <c r="AB73" s="121">
        <v>30.723148914000003</v>
      </c>
      <c r="AC73" s="52">
        <v>285.6335879473333</v>
      </c>
      <c r="AD73" s="52">
        <v>239.96208855133335</v>
      </c>
      <c r="AE73" s="121">
        <v>109.04221442333333</v>
      </c>
      <c r="AF73" s="121">
        <v>51.483942399</v>
      </c>
      <c r="AG73" s="121">
        <v>16.061562511333335</v>
      </c>
      <c r="AH73" s="121">
        <v>15.096931595999999</v>
      </c>
      <c r="AI73" s="121">
        <v>2.5263044116666666</v>
      </c>
      <c r="AJ73" s="121">
        <v>7.3563713260000005</v>
      </c>
      <c r="AK73" s="121">
        <v>29.548029693333337</v>
      </c>
      <c r="AL73" s="121">
        <v>8.8467321906666658</v>
      </c>
      <c r="AM73" s="52">
        <v>11.478068787666666</v>
      </c>
      <c r="AN73" s="53">
        <v>4206.5023228169994</v>
      </c>
      <c r="AO73" s="53">
        <v>1.8972332300000001</v>
      </c>
      <c r="AP73" s="53">
        <v>513.48564178700008</v>
      </c>
      <c r="AQ73" s="122">
        <v>102.23274955000001</v>
      </c>
      <c r="AR73" s="122">
        <v>133.885663792</v>
      </c>
      <c r="AS73" s="122">
        <v>51.801679895000007</v>
      </c>
      <c r="AT73" s="122">
        <v>0.94861661500000005</v>
      </c>
      <c r="AU73" s="122">
        <v>224.61693193500003</v>
      </c>
      <c r="AV73" s="53">
        <v>1425.7260128349999</v>
      </c>
      <c r="AW73" s="53">
        <v>2214.4403682720003</v>
      </c>
      <c r="AX73" s="122">
        <v>875.18465136599991</v>
      </c>
      <c r="AY73" s="122">
        <v>401.22033536399999</v>
      </c>
      <c r="AZ73" s="122">
        <v>340.37935514600002</v>
      </c>
      <c r="BA73" s="122">
        <v>139.28657386399999</v>
      </c>
      <c r="BB73" s="122">
        <v>7.0557137540000001</v>
      </c>
      <c r="BC73" s="122">
        <v>46.644331409000003</v>
      </c>
      <c r="BD73" s="122">
        <v>353.876683695</v>
      </c>
      <c r="BE73" s="122">
        <v>50.792723674000001</v>
      </c>
      <c r="BF73" s="53">
        <v>50.953066692999997</v>
      </c>
    </row>
    <row r="74" spans="1:58" s="106" customFormat="1" x14ac:dyDescent="0.25">
      <c r="A74" s="98" t="s">
        <v>202</v>
      </c>
      <c r="B74" s="99">
        <v>645.22862332499994</v>
      </c>
      <c r="C74" s="100">
        <v>0.19664435999999999</v>
      </c>
      <c r="D74" s="100">
        <v>78.582970996</v>
      </c>
      <c r="E74" s="101">
        <v>7.7186005939999998</v>
      </c>
      <c r="F74" s="102">
        <v>26.363470262</v>
      </c>
      <c r="G74" s="102">
        <v>7.8657743929999997</v>
      </c>
      <c r="H74" s="102">
        <v>0.98322179899999995</v>
      </c>
      <c r="I74" s="103">
        <v>35.651903947999998</v>
      </c>
      <c r="J74" s="100">
        <v>337.25590115099999</v>
      </c>
      <c r="K74" s="100">
        <v>221.79085127499999</v>
      </c>
      <c r="L74" s="101">
        <v>89.222652084000003</v>
      </c>
      <c r="M74" s="102">
        <v>67.498470389000005</v>
      </c>
      <c r="N74" s="102">
        <v>8.1106529189999996</v>
      </c>
      <c r="O74" s="102">
        <v>10.323828891</v>
      </c>
      <c r="P74" s="102">
        <v>0.98322179899999995</v>
      </c>
      <c r="Q74" s="102">
        <v>10.316969206</v>
      </c>
      <c r="R74" s="102">
        <v>29.239080831999999</v>
      </c>
      <c r="S74" s="104">
        <v>6.0959751549999996</v>
      </c>
      <c r="T74" s="163">
        <v>7.4022555429999999</v>
      </c>
      <c r="U74" s="100">
        <v>616.82105240833334</v>
      </c>
      <c r="V74" s="100">
        <v>0.33916363033333335</v>
      </c>
      <c r="W74" s="100">
        <v>69.513364548333328</v>
      </c>
      <c r="X74" s="120">
        <v>9.6424524290000004</v>
      </c>
      <c r="Y74" s="120">
        <v>24.304190256000002</v>
      </c>
      <c r="Z74" s="120">
        <v>6.4402176283333334</v>
      </c>
      <c r="AA74" s="120">
        <v>1.4577163310000001</v>
      </c>
      <c r="AB74" s="120">
        <v>27.668787903999998</v>
      </c>
      <c r="AC74" s="100">
        <v>310.28161314466666</v>
      </c>
      <c r="AD74" s="100">
        <v>222.88202125533331</v>
      </c>
      <c r="AE74" s="120">
        <v>90.614234836333324</v>
      </c>
      <c r="AF74" s="120">
        <v>60.976235970000005</v>
      </c>
      <c r="AG74" s="120">
        <v>15.556037513333331</v>
      </c>
      <c r="AH74" s="120">
        <v>11.047202290666668</v>
      </c>
      <c r="AI74" s="120">
        <v>1.5239977179999997</v>
      </c>
      <c r="AJ74" s="120">
        <v>8.0429022306666678</v>
      </c>
      <c r="AK74" s="120">
        <v>27.225090018666666</v>
      </c>
      <c r="AL74" s="120">
        <v>7.8963206776666679</v>
      </c>
      <c r="AM74" s="100">
        <v>13.804889829666669</v>
      </c>
      <c r="AN74" s="100">
        <v>4153.9013719149998</v>
      </c>
      <c r="AO74" s="100">
        <v>2.0770160469999999</v>
      </c>
      <c r="AP74" s="100">
        <v>455.73114320499997</v>
      </c>
      <c r="AQ74" s="120">
        <v>67.160561901999998</v>
      </c>
      <c r="AR74" s="120">
        <v>158.355545552</v>
      </c>
      <c r="AS74" s="120">
        <v>48.895258851999998</v>
      </c>
      <c r="AT74" s="120">
        <v>9.97350067</v>
      </c>
      <c r="AU74" s="120">
        <v>171.34627622900001</v>
      </c>
      <c r="AV74" s="100">
        <v>1460.2882423359999</v>
      </c>
      <c r="AW74" s="100">
        <v>2132.7617759620002</v>
      </c>
      <c r="AX74" s="120">
        <v>782.70421335900005</v>
      </c>
      <c r="AY74" s="120">
        <v>531.52260601199998</v>
      </c>
      <c r="AZ74" s="120">
        <v>297.88291340799998</v>
      </c>
      <c r="BA74" s="120">
        <v>82.140385731999999</v>
      </c>
      <c r="BB74" s="120">
        <v>9.2304408660000004</v>
      </c>
      <c r="BC74" s="120">
        <v>60.764831351000005</v>
      </c>
      <c r="BD74" s="120">
        <v>219.83233075099997</v>
      </c>
      <c r="BE74" s="120">
        <v>148.68405448300001</v>
      </c>
      <c r="BF74" s="100">
        <v>103.04319436500001</v>
      </c>
    </row>
    <row r="75" spans="1:58" x14ac:dyDescent="0.25">
      <c r="A75" s="37" t="s">
        <v>203</v>
      </c>
      <c r="B75" s="59">
        <v>628.87466105800002</v>
      </c>
      <c r="C75" s="74">
        <v>0</v>
      </c>
      <c r="D75" s="74">
        <v>78.741948156000007</v>
      </c>
      <c r="E75" s="60">
        <v>17.840645585000001</v>
      </c>
      <c r="F75" s="61">
        <v>26.570118825000002</v>
      </c>
      <c r="G75" s="61">
        <v>3.3583735730000002</v>
      </c>
      <c r="H75" s="61">
        <v>0.987756933</v>
      </c>
      <c r="I75" s="62">
        <v>29.985053239999999</v>
      </c>
      <c r="J75" s="74">
        <v>301.67179847599999</v>
      </c>
      <c r="K75" s="74">
        <v>233.588117178</v>
      </c>
      <c r="L75" s="60">
        <v>94.099088996999996</v>
      </c>
      <c r="M75" s="61">
        <v>72.371663659000006</v>
      </c>
      <c r="N75" s="61">
        <v>8.0614743319999995</v>
      </c>
      <c r="O75" s="61">
        <v>10.803591457</v>
      </c>
      <c r="P75" s="61">
        <v>1.975513866</v>
      </c>
      <c r="Q75" s="61">
        <v>11.908213821</v>
      </c>
      <c r="R75" s="61">
        <v>28.046926673000002</v>
      </c>
      <c r="S75" s="63">
        <v>6.3216443729999998</v>
      </c>
      <c r="T75" s="162">
        <v>14.872797247999999</v>
      </c>
      <c r="U75" s="52">
        <v>646.09068835333335</v>
      </c>
      <c r="V75" s="52">
        <v>1.6186466666666666E-2</v>
      </c>
      <c r="W75" s="52">
        <v>76.166624913000007</v>
      </c>
      <c r="X75" s="121">
        <v>11.439003416333334</v>
      </c>
      <c r="Y75" s="121">
        <v>27.360604338000002</v>
      </c>
      <c r="Z75" s="121">
        <v>4.3277571769999996</v>
      </c>
      <c r="AA75" s="121">
        <v>0.42958139733333334</v>
      </c>
      <c r="AB75" s="121">
        <v>32.609678584333331</v>
      </c>
      <c r="AC75" s="52">
        <v>315.56513022199994</v>
      </c>
      <c r="AD75" s="52">
        <v>242.93753433399999</v>
      </c>
      <c r="AE75" s="121">
        <v>95.988573704333319</v>
      </c>
      <c r="AF75" s="121">
        <v>62.843793435333339</v>
      </c>
      <c r="AG75" s="121">
        <v>17.991610933333334</v>
      </c>
      <c r="AH75" s="121">
        <v>10.655240606333335</v>
      </c>
      <c r="AI75" s="121">
        <v>1.1984786950000001</v>
      </c>
      <c r="AJ75" s="121">
        <v>10.736174260333334</v>
      </c>
      <c r="AK75" s="121">
        <v>33.839286801</v>
      </c>
      <c r="AL75" s="121">
        <v>9.6843758983333341</v>
      </c>
      <c r="AM75" s="52">
        <v>11.405212417666666</v>
      </c>
      <c r="AN75" s="53">
        <v>3967.8616222239998</v>
      </c>
      <c r="AO75" s="53">
        <v>0.99125269900000001</v>
      </c>
      <c r="AP75" s="53">
        <v>406.69789193899999</v>
      </c>
      <c r="AQ75" s="122">
        <v>64.142020731999992</v>
      </c>
      <c r="AR75" s="122">
        <v>103.828513057</v>
      </c>
      <c r="AS75" s="122">
        <v>30.147149850999998</v>
      </c>
      <c r="AT75" s="122">
        <v>2.8203252079999999</v>
      </c>
      <c r="AU75" s="122">
        <v>205.75988309100001</v>
      </c>
      <c r="AV75" s="53">
        <v>1259.5343908140001</v>
      </c>
      <c r="AW75" s="53">
        <v>2235.7846619299999</v>
      </c>
      <c r="AX75" s="122">
        <v>766.71265321299995</v>
      </c>
      <c r="AY75" s="122">
        <v>451.43391006399997</v>
      </c>
      <c r="AZ75" s="122">
        <v>327.19438631700001</v>
      </c>
      <c r="BA75" s="122">
        <v>74.606286541000003</v>
      </c>
      <c r="BB75" s="122">
        <v>0.92618928899999997</v>
      </c>
      <c r="BC75" s="122">
        <v>17.708557578000001</v>
      </c>
      <c r="BD75" s="122">
        <v>384.43604456599996</v>
      </c>
      <c r="BE75" s="122">
        <v>212.76663436199999</v>
      </c>
      <c r="BF75" s="53">
        <v>64.85342484200001</v>
      </c>
    </row>
    <row r="76" spans="1:58" x14ac:dyDescent="0.25">
      <c r="A76" s="37" t="s">
        <v>204</v>
      </c>
      <c r="B76" s="59">
        <v>696.42970823799988</v>
      </c>
      <c r="C76" s="74">
        <v>0</v>
      </c>
      <c r="D76" s="74">
        <v>97.902646895999993</v>
      </c>
      <c r="E76" s="60">
        <v>12.442952844000001</v>
      </c>
      <c r="F76" s="61">
        <v>25.276413125000001</v>
      </c>
      <c r="G76" s="61">
        <v>6.1712275840000004</v>
      </c>
      <c r="H76" s="61">
        <v>0.18700689600000001</v>
      </c>
      <c r="I76" s="62">
        <v>53.825046446999998</v>
      </c>
      <c r="J76" s="74">
        <v>339.385870297</v>
      </c>
      <c r="K76" s="74">
        <v>243.92684425499999</v>
      </c>
      <c r="L76" s="60">
        <v>87.938083825999996</v>
      </c>
      <c r="M76" s="61">
        <v>74.929975814000002</v>
      </c>
      <c r="N76" s="61">
        <v>10.380665046000001</v>
      </c>
      <c r="O76" s="61">
        <v>6.1361637910000004</v>
      </c>
      <c r="P76" s="61">
        <v>0.93503448199999994</v>
      </c>
      <c r="Q76" s="61">
        <v>7.5150678419999997</v>
      </c>
      <c r="R76" s="61">
        <v>40.570281045000002</v>
      </c>
      <c r="S76" s="63">
        <v>15.521572408999999</v>
      </c>
      <c r="T76" s="162">
        <v>15.21434679</v>
      </c>
      <c r="U76" s="52">
        <v>673.6692715536667</v>
      </c>
      <c r="V76" s="52">
        <v>0.13590618433333332</v>
      </c>
      <c r="W76" s="52">
        <v>84.076037323666668</v>
      </c>
      <c r="X76" s="121">
        <v>15.724842830666665</v>
      </c>
      <c r="Y76" s="121">
        <v>28.594880208999999</v>
      </c>
      <c r="Z76" s="121">
        <v>4.9481461700000002</v>
      </c>
      <c r="AA76" s="121">
        <v>0.78141066766666667</v>
      </c>
      <c r="AB76" s="121">
        <v>34.026757446333335</v>
      </c>
      <c r="AC76" s="52">
        <v>321.9804132023333</v>
      </c>
      <c r="AD76" s="52">
        <v>253.19714751000001</v>
      </c>
      <c r="AE76" s="121">
        <v>88.936912286999998</v>
      </c>
      <c r="AF76" s="121">
        <v>78.68085884833333</v>
      </c>
      <c r="AG76" s="121">
        <v>17.165671551333332</v>
      </c>
      <c r="AH76" s="121">
        <v>9.3497407973333324</v>
      </c>
      <c r="AI76" s="121">
        <v>1.3269421080000001</v>
      </c>
      <c r="AJ76" s="121">
        <v>8.3324120676666666</v>
      </c>
      <c r="AK76" s="121">
        <v>38.372254079999998</v>
      </c>
      <c r="AL76" s="121">
        <v>11.032355770333332</v>
      </c>
      <c r="AM76" s="52">
        <v>14.279767333333334</v>
      </c>
      <c r="AN76" s="53">
        <v>3982.6954891140003</v>
      </c>
      <c r="AO76" s="53">
        <v>0.98419628199999998</v>
      </c>
      <c r="AP76" s="53">
        <v>462.37744301599997</v>
      </c>
      <c r="AQ76" s="122">
        <v>59.570365545999998</v>
      </c>
      <c r="AR76" s="122">
        <v>126.728943031</v>
      </c>
      <c r="AS76" s="122">
        <v>55.406585478000004</v>
      </c>
      <c r="AT76" s="122">
        <v>9.9365976699999994</v>
      </c>
      <c r="AU76" s="122">
        <v>210.73495129100002</v>
      </c>
      <c r="AV76" s="53">
        <v>1302.6186257709999</v>
      </c>
      <c r="AW76" s="53">
        <v>2150.8484486150001</v>
      </c>
      <c r="AX76" s="122">
        <v>776.54968277700004</v>
      </c>
      <c r="AY76" s="122">
        <v>403.93844191400001</v>
      </c>
      <c r="AZ76" s="122">
        <v>377.44699721799998</v>
      </c>
      <c r="BA76" s="122">
        <v>76.90831745700001</v>
      </c>
      <c r="BB76" s="122">
        <v>4.0480377249999995</v>
      </c>
      <c r="BC76" s="122">
        <v>71.705138544000008</v>
      </c>
      <c r="BD76" s="122">
        <v>382.67168687699996</v>
      </c>
      <c r="BE76" s="122">
        <v>57.580146102999997</v>
      </c>
      <c r="BF76" s="53">
        <v>65.866775430000004</v>
      </c>
    </row>
    <row r="77" spans="1:58" x14ac:dyDescent="0.25">
      <c r="A77" s="37" t="s">
        <v>205</v>
      </c>
      <c r="B77" s="59">
        <v>657.41452099999992</v>
      </c>
      <c r="C77" s="74">
        <v>0.39545929899999999</v>
      </c>
      <c r="D77" s="74">
        <v>88.233798926999995</v>
      </c>
      <c r="E77" s="60">
        <v>18.437687360999998</v>
      </c>
      <c r="F77" s="61">
        <v>28.290002158</v>
      </c>
      <c r="G77" s="61">
        <v>5.9318894909999997</v>
      </c>
      <c r="H77" s="61">
        <v>0.98864824900000003</v>
      </c>
      <c r="I77" s="62">
        <v>34.585571668</v>
      </c>
      <c r="J77" s="74">
        <v>321.13588610800002</v>
      </c>
      <c r="K77" s="74">
        <v>240.92656857699995</v>
      </c>
      <c r="L77" s="60">
        <v>102.51960486199999</v>
      </c>
      <c r="M77" s="61">
        <v>64.461239724999999</v>
      </c>
      <c r="N77" s="61">
        <v>9.5557564960000008</v>
      </c>
      <c r="O77" s="61">
        <v>5.4066701090000002</v>
      </c>
      <c r="P77" s="61">
        <v>0.98864824900000003</v>
      </c>
      <c r="Q77" s="61">
        <v>4.6351508590000003</v>
      </c>
      <c r="R77" s="61">
        <v>41.693448943999996</v>
      </c>
      <c r="S77" s="63">
        <v>11.666049333</v>
      </c>
      <c r="T77" s="162">
        <v>6.7228080889999999</v>
      </c>
      <c r="U77" s="52">
        <v>670.4475133233334</v>
      </c>
      <c r="V77" s="52">
        <v>0.12134183166666666</v>
      </c>
      <c r="W77" s="52">
        <v>88.518815548999996</v>
      </c>
      <c r="X77" s="121">
        <v>14.785354213666665</v>
      </c>
      <c r="Y77" s="121">
        <v>26.597086237666662</v>
      </c>
      <c r="Z77" s="121">
        <v>5.5806998823333336</v>
      </c>
      <c r="AA77" s="121">
        <v>0.18199108533333333</v>
      </c>
      <c r="AB77" s="121">
        <v>41.373684129999994</v>
      </c>
      <c r="AC77" s="52">
        <v>308.72974804133332</v>
      </c>
      <c r="AD77" s="52">
        <v>263.01433402999999</v>
      </c>
      <c r="AE77" s="121">
        <v>114.04692729200001</v>
      </c>
      <c r="AF77" s="121">
        <v>70.673667011666666</v>
      </c>
      <c r="AG77" s="121">
        <v>14.962774328333333</v>
      </c>
      <c r="AH77" s="121">
        <v>7.7871260656666665</v>
      </c>
      <c r="AI77" s="121">
        <v>1.1369459463333333</v>
      </c>
      <c r="AJ77" s="121">
        <v>6.1698944416666661</v>
      </c>
      <c r="AK77" s="121">
        <v>36.133179251999998</v>
      </c>
      <c r="AL77" s="121">
        <v>12.103819692333333</v>
      </c>
      <c r="AM77" s="52">
        <v>10.063273871333333</v>
      </c>
      <c r="AN77" s="53">
        <v>4265.3511160710004</v>
      </c>
      <c r="AO77" s="53">
        <v>1.985038777</v>
      </c>
      <c r="AP77" s="53">
        <v>469.65237039099998</v>
      </c>
      <c r="AQ77" s="122">
        <v>77.230950938000007</v>
      </c>
      <c r="AR77" s="122">
        <v>134.628109736</v>
      </c>
      <c r="AS77" s="122">
        <v>25.672525053999998</v>
      </c>
      <c r="AT77" s="122">
        <v>3.0457414309999997</v>
      </c>
      <c r="AU77" s="122">
        <v>229.07504323199998</v>
      </c>
      <c r="AV77" s="53">
        <v>1342.3734788489999</v>
      </c>
      <c r="AW77" s="53">
        <v>2410.3370771369996</v>
      </c>
      <c r="AX77" s="122">
        <v>1014.747635682</v>
      </c>
      <c r="AY77" s="122">
        <v>369.61819979900002</v>
      </c>
      <c r="AZ77" s="122">
        <v>296.05213045899995</v>
      </c>
      <c r="BA77" s="122">
        <v>75.394884117000004</v>
      </c>
      <c r="BB77" s="122">
        <v>3.0822495700000001</v>
      </c>
      <c r="BC77" s="122">
        <v>39.852855422000005</v>
      </c>
      <c r="BD77" s="122">
        <v>535.79776772800005</v>
      </c>
      <c r="BE77" s="122">
        <v>75.79135436</v>
      </c>
      <c r="BF77" s="53">
        <v>41.003150916999999</v>
      </c>
    </row>
    <row r="78" spans="1:58" s="106" customFormat="1" x14ac:dyDescent="0.25">
      <c r="A78" s="98" t="s">
        <v>206</v>
      </c>
      <c r="B78" s="99">
        <v>679.22797197099999</v>
      </c>
      <c r="C78" s="100">
        <v>0.17482315300000001</v>
      </c>
      <c r="D78" s="100">
        <v>86.001828598999992</v>
      </c>
      <c r="E78" s="101">
        <v>17.684632846</v>
      </c>
      <c r="F78" s="102">
        <v>28.913286837000001</v>
      </c>
      <c r="G78" s="102">
        <v>3.1542052819999999</v>
      </c>
      <c r="H78" s="102">
        <v>0</v>
      </c>
      <c r="I78" s="103">
        <v>36.249703633999999</v>
      </c>
      <c r="J78" s="100">
        <v>335.17716966500001</v>
      </c>
      <c r="K78" s="100">
        <v>254.71433509199997</v>
      </c>
      <c r="L78" s="101">
        <v>84.391325847999994</v>
      </c>
      <c r="M78" s="102">
        <v>59.762754139999998</v>
      </c>
      <c r="N78" s="102">
        <v>31.373224738000001</v>
      </c>
      <c r="O78" s="102">
        <v>6.3413018059999997</v>
      </c>
      <c r="P78" s="102">
        <v>2.3448817549999998</v>
      </c>
      <c r="Q78" s="102">
        <v>7.3689104050000003</v>
      </c>
      <c r="R78" s="102">
        <v>53.338795095999998</v>
      </c>
      <c r="S78" s="104">
        <v>9.7931413040000006</v>
      </c>
      <c r="T78" s="163">
        <v>3.1598154620000001</v>
      </c>
      <c r="U78" s="100">
        <v>649.82496621966663</v>
      </c>
      <c r="V78" s="100">
        <v>0.56415361899999994</v>
      </c>
      <c r="W78" s="100">
        <v>85.168282597666675</v>
      </c>
      <c r="X78" s="120">
        <v>15.950750607000002</v>
      </c>
      <c r="Y78" s="120">
        <v>27.733779953666666</v>
      </c>
      <c r="Z78" s="120">
        <v>4.4421986253333339</v>
      </c>
      <c r="AA78" s="120">
        <v>0.43573243099999998</v>
      </c>
      <c r="AB78" s="120">
        <v>36.605820980666664</v>
      </c>
      <c r="AC78" s="100">
        <v>312.38352455366669</v>
      </c>
      <c r="AD78" s="100">
        <v>246.43147824133334</v>
      </c>
      <c r="AE78" s="120">
        <v>93.266494718666664</v>
      </c>
      <c r="AF78" s="120">
        <v>59.71799003066667</v>
      </c>
      <c r="AG78" s="120">
        <v>23.810180258333332</v>
      </c>
      <c r="AH78" s="120">
        <v>7.3506832253333343</v>
      </c>
      <c r="AI78" s="120">
        <v>2.1093361483333335</v>
      </c>
      <c r="AJ78" s="120">
        <v>6.2187915989999993</v>
      </c>
      <c r="AK78" s="120">
        <v>40.215498609000001</v>
      </c>
      <c r="AL78" s="120">
        <v>13.742503652000002</v>
      </c>
      <c r="AM78" s="100">
        <v>5.2775272079999995</v>
      </c>
      <c r="AN78" s="100">
        <v>4080.7074014109999</v>
      </c>
      <c r="AO78" s="100">
        <v>5.5161697670000001</v>
      </c>
      <c r="AP78" s="100">
        <v>400.64892050099996</v>
      </c>
      <c r="AQ78" s="120">
        <v>96.352491820000012</v>
      </c>
      <c r="AR78" s="120">
        <v>113.083602266</v>
      </c>
      <c r="AS78" s="120">
        <v>30.354479801</v>
      </c>
      <c r="AT78" s="120">
        <v>7.8601686179999994</v>
      </c>
      <c r="AU78" s="120">
        <v>152.99817799599998</v>
      </c>
      <c r="AV78" s="100">
        <v>1283.414506886</v>
      </c>
      <c r="AW78" s="100">
        <v>2345.5192109149998</v>
      </c>
      <c r="AX78" s="120">
        <v>684.18421924699999</v>
      </c>
      <c r="AY78" s="120">
        <v>370.69023676499995</v>
      </c>
      <c r="AZ78" s="120">
        <v>543.59409796099999</v>
      </c>
      <c r="BA78" s="120">
        <v>46.283358782000008</v>
      </c>
      <c r="BB78" s="120">
        <v>3.143354993</v>
      </c>
      <c r="BC78" s="120">
        <v>72.595463576</v>
      </c>
      <c r="BD78" s="120">
        <v>495.13054228099998</v>
      </c>
      <c r="BE78" s="120">
        <v>129.89793731</v>
      </c>
      <c r="BF78" s="100">
        <v>45.608593341999999</v>
      </c>
    </row>
    <row r="79" spans="1:58" x14ac:dyDescent="0.25">
      <c r="A79" s="37" t="s">
        <v>207</v>
      </c>
      <c r="B79" s="59">
        <v>721.7215164779999</v>
      </c>
      <c r="C79" s="74">
        <v>0</v>
      </c>
      <c r="D79" s="74">
        <v>100.894942325</v>
      </c>
      <c r="E79" s="60">
        <v>19.7484185</v>
      </c>
      <c r="F79" s="61">
        <v>29.316136836999998</v>
      </c>
      <c r="G79" s="61">
        <v>2.2086044990000002</v>
      </c>
      <c r="H79" s="61">
        <v>0.60234668099999999</v>
      </c>
      <c r="I79" s="62">
        <v>49.019435807999997</v>
      </c>
      <c r="J79" s="74">
        <v>375.90508903699998</v>
      </c>
      <c r="K79" s="74">
        <v>240.50427611899997</v>
      </c>
      <c r="L79" s="60">
        <v>88.131910474999998</v>
      </c>
      <c r="M79" s="61">
        <v>49.800654043999998</v>
      </c>
      <c r="N79" s="61">
        <v>23.152001324</v>
      </c>
      <c r="O79" s="61">
        <v>5.0195556789999998</v>
      </c>
      <c r="P79" s="61">
        <v>9.0352002210000002</v>
      </c>
      <c r="Q79" s="61">
        <v>8.6336357669999995</v>
      </c>
      <c r="R79" s="61">
        <v>42.475780481999998</v>
      </c>
      <c r="S79" s="63">
        <v>14.255538126999999</v>
      </c>
      <c r="T79" s="162">
        <v>4.4172089970000004</v>
      </c>
      <c r="U79" s="52">
        <v>670.208123419</v>
      </c>
      <c r="V79" s="52">
        <v>0</v>
      </c>
      <c r="W79" s="52">
        <v>85.958552177000001</v>
      </c>
      <c r="X79" s="121">
        <v>18.468478032</v>
      </c>
      <c r="Y79" s="121">
        <v>26.29808560133333</v>
      </c>
      <c r="Z79" s="121">
        <v>2.6775221456666665</v>
      </c>
      <c r="AA79" s="121">
        <v>0.56832384366666666</v>
      </c>
      <c r="AB79" s="121">
        <v>37.946142554333335</v>
      </c>
      <c r="AC79" s="52">
        <v>335.8534778253333</v>
      </c>
      <c r="AD79" s="52">
        <v>244.50025326800005</v>
      </c>
      <c r="AE79" s="121">
        <v>81.98369073533334</v>
      </c>
      <c r="AF79" s="121">
        <v>51.444494338666665</v>
      </c>
      <c r="AG79" s="121">
        <v>24.297071366666668</v>
      </c>
      <c r="AH79" s="121">
        <v>6.4205351626666669</v>
      </c>
      <c r="AI79" s="121">
        <v>8.7744137850000001</v>
      </c>
      <c r="AJ79" s="121">
        <v>11.430967578000001</v>
      </c>
      <c r="AK79" s="121">
        <v>41.640561554666668</v>
      </c>
      <c r="AL79" s="121">
        <v>18.508518747</v>
      </c>
      <c r="AM79" s="52">
        <v>3.8958401486666667</v>
      </c>
      <c r="AN79" s="53">
        <v>4814.9661584469995</v>
      </c>
      <c r="AO79" s="53">
        <v>0</v>
      </c>
      <c r="AP79" s="53">
        <v>441.02117594299995</v>
      </c>
      <c r="AQ79" s="122">
        <v>123.172812341</v>
      </c>
      <c r="AR79" s="122">
        <v>110.52350761299999</v>
      </c>
      <c r="AS79" s="122">
        <v>28.919500667999998</v>
      </c>
      <c r="AT79" s="122">
        <v>5.9303910850000001</v>
      </c>
      <c r="AU79" s="122">
        <v>172.47496423600001</v>
      </c>
      <c r="AV79" s="53">
        <v>1382.013980063</v>
      </c>
      <c r="AW79" s="53">
        <v>2933.3543481649999</v>
      </c>
      <c r="AX79" s="122">
        <v>758.39800480700001</v>
      </c>
      <c r="AY79" s="122">
        <v>358.32614581600001</v>
      </c>
      <c r="AZ79" s="122">
        <v>452.951795624</v>
      </c>
      <c r="BA79" s="122">
        <v>46.078794971999997</v>
      </c>
      <c r="BB79" s="122">
        <v>18.973749375000001</v>
      </c>
      <c r="BC79" s="122">
        <v>74.95427860800001</v>
      </c>
      <c r="BD79" s="122">
        <v>982.82919997400018</v>
      </c>
      <c r="BE79" s="122">
        <v>240.842378989</v>
      </c>
      <c r="BF79" s="53">
        <v>58.576654275999999</v>
      </c>
    </row>
    <row r="80" spans="1:58" x14ac:dyDescent="0.25">
      <c r="A80" s="37" t="s">
        <v>208</v>
      </c>
      <c r="B80" s="59">
        <v>720.05305299700001</v>
      </c>
      <c r="C80" s="74">
        <v>0</v>
      </c>
      <c r="D80" s="74">
        <v>125.07912644199999</v>
      </c>
      <c r="E80" s="60">
        <v>16.858296774999999</v>
      </c>
      <c r="F80" s="61">
        <v>33.255346967999998</v>
      </c>
      <c r="G80" s="61">
        <v>7.0300425390000001</v>
      </c>
      <c r="H80" s="61">
        <v>0</v>
      </c>
      <c r="I80" s="62">
        <v>67.935440159999999</v>
      </c>
      <c r="J80" s="74">
        <v>340.84992788599999</v>
      </c>
      <c r="K80" s="74">
        <v>241.54392254699999</v>
      </c>
      <c r="L80" s="60">
        <v>72.346873946000002</v>
      </c>
      <c r="M80" s="61">
        <v>53.744894801999997</v>
      </c>
      <c r="N80" s="61">
        <v>25.337683492</v>
      </c>
      <c r="O80" s="61">
        <v>4.9950302249999998</v>
      </c>
      <c r="P80" s="61">
        <v>10.175061569</v>
      </c>
      <c r="Q80" s="61">
        <v>5.7350347030000002</v>
      </c>
      <c r="R80" s="61">
        <v>37.944154625000003</v>
      </c>
      <c r="S80" s="63">
        <v>31.265189185000001</v>
      </c>
      <c r="T80" s="162">
        <v>12.580076121999999</v>
      </c>
      <c r="U80" s="52">
        <v>693.28680236900016</v>
      </c>
      <c r="V80" s="52">
        <v>0</v>
      </c>
      <c r="W80" s="52">
        <v>114.16268269266668</v>
      </c>
      <c r="X80" s="121">
        <v>18.421086249333332</v>
      </c>
      <c r="Y80" s="121">
        <v>30.399230808333332</v>
      </c>
      <c r="Z80" s="121">
        <v>7.8181700586666665</v>
      </c>
      <c r="AA80" s="121">
        <v>0.54199126900000005</v>
      </c>
      <c r="AB80" s="121">
        <v>56.982204307333326</v>
      </c>
      <c r="AC80" s="52">
        <v>339.8087956506667</v>
      </c>
      <c r="AD80" s="52">
        <v>230.99610874833331</v>
      </c>
      <c r="AE80" s="121">
        <v>79.162758701000001</v>
      </c>
      <c r="AF80" s="121">
        <v>47.545260895333321</v>
      </c>
      <c r="AG80" s="121">
        <v>34.613268419999997</v>
      </c>
      <c r="AH80" s="121">
        <v>4.8880295409999999</v>
      </c>
      <c r="AI80" s="121">
        <v>4.9931369596666668</v>
      </c>
      <c r="AJ80" s="121">
        <v>7.3037022663333344</v>
      </c>
      <c r="AK80" s="121">
        <v>36.918712427999999</v>
      </c>
      <c r="AL80" s="121">
        <v>15.571239536999999</v>
      </c>
      <c r="AM80" s="52">
        <v>8.319215277333333</v>
      </c>
      <c r="AN80" s="53">
        <v>4865.4505777970007</v>
      </c>
      <c r="AO80" s="53">
        <v>0</v>
      </c>
      <c r="AP80" s="53">
        <v>661.52878391400009</v>
      </c>
      <c r="AQ80" s="122">
        <v>131.41022484500002</v>
      </c>
      <c r="AR80" s="122">
        <v>114.76356424399999</v>
      </c>
      <c r="AS80" s="122">
        <v>68.277369840000006</v>
      </c>
      <c r="AT80" s="122">
        <v>13.815743399999999</v>
      </c>
      <c r="AU80" s="122">
        <v>333.26188158499997</v>
      </c>
      <c r="AV80" s="53">
        <v>1389.9640186860001</v>
      </c>
      <c r="AW80" s="53">
        <v>2703.3661939039998</v>
      </c>
      <c r="AX80" s="122">
        <v>661.04774536600007</v>
      </c>
      <c r="AY80" s="122">
        <v>382.47581579899997</v>
      </c>
      <c r="AZ80" s="122">
        <v>676.84606954700007</v>
      </c>
      <c r="BA80" s="122">
        <v>25.530241235000002</v>
      </c>
      <c r="BB80" s="122">
        <v>38.592505836999997</v>
      </c>
      <c r="BC80" s="122">
        <v>81.437627515999992</v>
      </c>
      <c r="BD80" s="122">
        <v>759.31868741599988</v>
      </c>
      <c r="BE80" s="122">
        <v>78.117501188000006</v>
      </c>
      <c r="BF80" s="53">
        <v>110.591581293</v>
      </c>
    </row>
    <row r="81" spans="1:58" x14ac:dyDescent="0.25">
      <c r="A81" s="37" t="s">
        <v>209</v>
      </c>
      <c r="B81" s="59">
        <v>783.57467107499997</v>
      </c>
      <c r="C81" s="74">
        <v>0</v>
      </c>
      <c r="D81" s="74">
        <v>112.574612995</v>
      </c>
      <c r="E81" s="60">
        <v>13.502490962</v>
      </c>
      <c r="F81" s="61">
        <v>37.363743241000002</v>
      </c>
      <c r="G81" s="61">
        <v>4.3528853019999998</v>
      </c>
      <c r="H81" s="61">
        <v>0.19785842300000001</v>
      </c>
      <c r="I81" s="62">
        <v>57.157635067000001</v>
      </c>
      <c r="J81" s="74">
        <v>421.82756712299999</v>
      </c>
      <c r="K81" s="74">
        <v>238.68599454700004</v>
      </c>
      <c r="L81" s="60">
        <v>65.327123917999998</v>
      </c>
      <c r="M81" s="61">
        <v>53.788354753999997</v>
      </c>
      <c r="N81" s="61">
        <v>21.474287736000001</v>
      </c>
      <c r="O81" s="61">
        <v>8.507912181</v>
      </c>
      <c r="P81" s="61">
        <v>6.5293279530000001</v>
      </c>
      <c r="Q81" s="61">
        <v>5.1443189929999997</v>
      </c>
      <c r="R81" s="61">
        <v>52.984507735999998</v>
      </c>
      <c r="S81" s="63">
        <v>24.930161276</v>
      </c>
      <c r="T81" s="162">
        <v>10.486496410000001</v>
      </c>
      <c r="U81" s="52">
        <v>738.60079308266666</v>
      </c>
      <c r="V81" s="52">
        <v>6.2627275333333329E-2</v>
      </c>
      <c r="W81" s="52">
        <v>127.31981919333333</v>
      </c>
      <c r="X81" s="121">
        <v>14.425886248333335</v>
      </c>
      <c r="Y81" s="121">
        <v>35.785006473333333</v>
      </c>
      <c r="Z81" s="121">
        <v>4.4585107506666661</v>
      </c>
      <c r="AA81" s="121">
        <v>0.84907079466666657</v>
      </c>
      <c r="AB81" s="121">
        <v>71.801344926333329</v>
      </c>
      <c r="AC81" s="52">
        <v>366.28358072999998</v>
      </c>
      <c r="AD81" s="52">
        <v>235.58919003366668</v>
      </c>
      <c r="AE81" s="121">
        <v>73.014976097999991</v>
      </c>
      <c r="AF81" s="121">
        <v>52.950609396666671</v>
      </c>
      <c r="AG81" s="121">
        <v>23.583991486666665</v>
      </c>
      <c r="AH81" s="121">
        <v>11.339028215333334</v>
      </c>
      <c r="AI81" s="121">
        <v>9.8625453506666663</v>
      </c>
      <c r="AJ81" s="121">
        <v>7.6586424816666669</v>
      </c>
      <c r="AK81" s="121">
        <v>34.341127442000001</v>
      </c>
      <c r="AL81" s="121">
        <v>22.838269562666667</v>
      </c>
      <c r="AM81" s="52">
        <v>9.3455758503333346</v>
      </c>
      <c r="AN81" s="53">
        <v>4822.8986576320003</v>
      </c>
      <c r="AO81" s="53">
        <v>0.95600373100000002</v>
      </c>
      <c r="AP81" s="53">
        <v>649.73401347200002</v>
      </c>
      <c r="AQ81" s="122">
        <v>95.839104734000003</v>
      </c>
      <c r="AR81" s="122">
        <v>130.23949997</v>
      </c>
      <c r="AS81" s="122">
        <v>52.833924786999994</v>
      </c>
      <c r="AT81" s="122">
        <v>6.979263124</v>
      </c>
      <c r="AU81" s="122">
        <v>363.84222085699997</v>
      </c>
      <c r="AV81" s="53">
        <v>1561.623725769</v>
      </c>
      <c r="AW81" s="53">
        <v>2543.8938721740001</v>
      </c>
      <c r="AX81" s="122">
        <v>609.49554702699993</v>
      </c>
      <c r="AY81" s="122">
        <v>396.37209418800001</v>
      </c>
      <c r="AZ81" s="122">
        <v>536.12246060699999</v>
      </c>
      <c r="BA81" s="122">
        <v>78.687861040000001</v>
      </c>
      <c r="BB81" s="122">
        <v>27.084150802</v>
      </c>
      <c r="BC81" s="122">
        <v>96.47744187699999</v>
      </c>
      <c r="BD81" s="122">
        <v>708.93611962700004</v>
      </c>
      <c r="BE81" s="122">
        <v>90.718197005999997</v>
      </c>
      <c r="BF81" s="53">
        <v>66.691042486000001</v>
      </c>
    </row>
    <row r="82" spans="1:58" s="106" customFormat="1" x14ac:dyDescent="0.25">
      <c r="A82" s="98" t="s">
        <v>210</v>
      </c>
      <c r="B82" s="99">
        <v>825.57964406399992</v>
      </c>
      <c r="C82" s="100">
        <v>0.19447498799999999</v>
      </c>
      <c r="D82" s="100">
        <v>112.18499059299999</v>
      </c>
      <c r="E82" s="101">
        <v>14.508355745999999</v>
      </c>
      <c r="F82" s="102">
        <v>41.796821569000002</v>
      </c>
      <c r="G82" s="102">
        <v>1.166849928</v>
      </c>
      <c r="H82" s="102">
        <v>3.1115998070000002</v>
      </c>
      <c r="I82" s="103">
        <v>51.601363542999998</v>
      </c>
      <c r="J82" s="100">
        <v>463.68448045399998</v>
      </c>
      <c r="K82" s="100">
        <v>234.34664897100001</v>
      </c>
      <c r="L82" s="101">
        <v>82.250511607999996</v>
      </c>
      <c r="M82" s="102">
        <v>70.933586930000004</v>
      </c>
      <c r="N82" s="102">
        <v>20.119054723000001</v>
      </c>
      <c r="O82" s="102">
        <v>2.9171248190000001</v>
      </c>
      <c r="P82" s="102">
        <v>7.5845245290000003</v>
      </c>
      <c r="Q82" s="102">
        <v>6.0287246259999998</v>
      </c>
      <c r="R82" s="102">
        <v>30.705397593000001</v>
      </c>
      <c r="S82" s="104">
        <v>13.807724143</v>
      </c>
      <c r="T82" s="163">
        <v>15.169049058000001</v>
      </c>
      <c r="U82" s="100">
        <v>786.86796014333333</v>
      </c>
      <c r="V82" s="100">
        <v>1.6096666666666665E-2</v>
      </c>
      <c r="W82" s="100">
        <v>111.38167353366667</v>
      </c>
      <c r="X82" s="120">
        <v>16.483294001000001</v>
      </c>
      <c r="Y82" s="120">
        <v>41.551972233333338</v>
      </c>
      <c r="Z82" s="120">
        <v>2.4224806540000006</v>
      </c>
      <c r="AA82" s="120">
        <v>0.93471723200000001</v>
      </c>
      <c r="AB82" s="120">
        <v>49.989209413333334</v>
      </c>
      <c r="AC82" s="100">
        <v>421.87018150600005</v>
      </c>
      <c r="AD82" s="100">
        <v>243.56330230933335</v>
      </c>
      <c r="AE82" s="120">
        <v>81.386304655999993</v>
      </c>
      <c r="AF82" s="120">
        <v>58.678529268333335</v>
      </c>
      <c r="AG82" s="120">
        <v>22.575726459333335</v>
      </c>
      <c r="AH82" s="120">
        <v>3.5764472130000002</v>
      </c>
      <c r="AI82" s="120">
        <v>6.0115544226666664</v>
      </c>
      <c r="AJ82" s="120">
        <v>5.5368070523333337</v>
      </c>
      <c r="AK82" s="120">
        <v>41.469964580000003</v>
      </c>
      <c r="AL82" s="120">
        <v>24.327968657666663</v>
      </c>
      <c r="AM82" s="100">
        <v>10.036706127666667</v>
      </c>
      <c r="AN82" s="100">
        <v>4778.8254598870008</v>
      </c>
      <c r="AO82" s="100">
        <v>1.0176245770000001</v>
      </c>
      <c r="AP82" s="100">
        <v>517.13585107899996</v>
      </c>
      <c r="AQ82" s="120">
        <v>103.648951071</v>
      </c>
      <c r="AR82" s="120">
        <v>114.60449519299999</v>
      </c>
      <c r="AS82" s="120">
        <v>32.521805729</v>
      </c>
      <c r="AT82" s="120">
        <v>8.0779692040000004</v>
      </c>
      <c r="AU82" s="120">
        <v>258.28262988200004</v>
      </c>
      <c r="AV82" s="100">
        <v>1502.242986771</v>
      </c>
      <c r="AW82" s="100">
        <v>2673.6312611910002</v>
      </c>
      <c r="AX82" s="120">
        <v>697.70418305299995</v>
      </c>
      <c r="AY82" s="120">
        <v>351.76685925600003</v>
      </c>
      <c r="AZ82" s="120">
        <v>367.61115760400003</v>
      </c>
      <c r="BA82" s="120">
        <v>18.532307970999998</v>
      </c>
      <c r="BB82" s="120">
        <v>32.930790232999996</v>
      </c>
      <c r="BC82" s="120">
        <v>65.245743159</v>
      </c>
      <c r="BD82" s="120">
        <v>1000.463484299</v>
      </c>
      <c r="BE82" s="120">
        <v>139.37673561600002</v>
      </c>
      <c r="BF82" s="100">
        <v>84.797736268999998</v>
      </c>
    </row>
    <row r="83" spans="1:58" x14ac:dyDescent="0.25">
      <c r="A83" s="37" t="s">
        <v>211</v>
      </c>
      <c r="B83" s="59">
        <v>830.70966372000009</v>
      </c>
      <c r="C83" s="74">
        <v>0.79701920299999995</v>
      </c>
      <c r="D83" s="74">
        <v>108.46685895499999</v>
      </c>
      <c r="E83" s="60">
        <v>20.228592283000001</v>
      </c>
      <c r="F83" s="61">
        <v>29.976719620000001</v>
      </c>
      <c r="G83" s="61">
        <v>4.3836056159999996</v>
      </c>
      <c r="H83" s="61">
        <v>1.9925480069999999</v>
      </c>
      <c r="I83" s="62">
        <v>51.885393428999997</v>
      </c>
      <c r="J83" s="74">
        <v>422.86055059</v>
      </c>
      <c r="K83" s="74">
        <v>278.85900969800008</v>
      </c>
      <c r="L83" s="60">
        <v>94.128836578999994</v>
      </c>
      <c r="M83" s="61">
        <v>71.814498553000007</v>
      </c>
      <c r="N83" s="61">
        <v>18.749880812000001</v>
      </c>
      <c r="O83" s="61">
        <v>3.9850960149999999</v>
      </c>
      <c r="P83" s="61">
        <v>6.9739180259999998</v>
      </c>
      <c r="Q83" s="61">
        <v>8.9664660339999998</v>
      </c>
      <c r="R83" s="61">
        <v>56.506636411999999</v>
      </c>
      <c r="S83" s="63">
        <v>17.733677267000001</v>
      </c>
      <c r="T83" s="162">
        <v>19.726225274000001</v>
      </c>
      <c r="U83" s="52">
        <v>836.103612451</v>
      </c>
      <c r="V83" s="52">
        <v>0.71190634466666669</v>
      </c>
      <c r="W83" s="52">
        <v>117.14913069666666</v>
      </c>
      <c r="X83" s="121">
        <v>18.0987592</v>
      </c>
      <c r="Y83" s="121">
        <v>41.419320001666669</v>
      </c>
      <c r="Z83" s="121">
        <v>4.3779363326666667</v>
      </c>
      <c r="AA83" s="121">
        <v>1.2704827910000001</v>
      </c>
      <c r="AB83" s="121">
        <v>51.982632371333331</v>
      </c>
      <c r="AC83" s="52">
        <v>427.70098138533331</v>
      </c>
      <c r="AD83" s="52">
        <v>278.90750266066669</v>
      </c>
      <c r="AE83" s="121">
        <v>85.687489851000009</v>
      </c>
      <c r="AF83" s="121">
        <v>69.709348305666666</v>
      </c>
      <c r="AG83" s="121">
        <v>28.586091534999998</v>
      </c>
      <c r="AH83" s="121">
        <v>2.5541580373333335</v>
      </c>
      <c r="AI83" s="121">
        <v>8.9294384463333341</v>
      </c>
      <c r="AJ83" s="121">
        <v>13.892472045666667</v>
      </c>
      <c r="AK83" s="121">
        <v>45.149167452</v>
      </c>
      <c r="AL83" s="121">
        <v>24.399336987666668</v>
      </c>
      <c r="AM83" s="52">
        <v>11.634091363666665</v>
      </c>
      <c r="AN83" s="53">
        <v>5236.4495811699999</v>
      </c>
      <c r="AO83" s="53">
        <v>7.0910536459999998</v>
      </c>
      <c r="AP83" s="53">
        <v>568.68450375700002</v>
      </c>
      <c r="AQ83" s="122">
        <v>128.106184345</v>
      </c>
      <c r="AR83" s="122">
        <v>169.26695171</v>
      </c>
      <c r="AS83" s="122">
        <v>43.774106351</v>
      </c>
      <c r="AT83" s="122">
        <v>4.9553620199999999</v>
      </c>
      <c r="AU83" s="122">
        <v>222.58189933099999</v>
      </c>
      <c r="AV83" s="53">
        <v>1634.0045365279998</v>
      </c>
      <c r="AW83" s="53">
        <v>2933.6574269540001</v>
      </c>
      <c r="AX83" s="122">
        <v>695.08335585700002</v>
      </c>
      <c r="AY83" s="122">
        <v>475.21968413399998</v>
      </c>
      <c r="AZ83" s="122">
        <v>541.01873455300006</v>
      </c>
      <c r="BA83" s="122">
        <v>8.1675625059999994</v>
      </c>
      <c r="BB83" s="122">
        <v>11.13384928</v>
      </c>
      <c r="BC83" s="122">
        <v>169.137727501</v>
      </c>
      <c r="BD83" s="122">
        <v>817.10123891400008</v>
      </c>
      <c r="BE83" s="122">
        <v>216.79527420900001</v>
      </c>
      <c r="BF83" s="53">
        <v>93.01206028499999</v>
      </c>
    </row>
    <row r="84" spans="1:58" x14ac:dyDescent="0.25">
      <c r="A84" s="37" t="s">
        <v>212</v>
      </c>
      <c r="B84" s="59">
        <v>845.91180717000009</v>
      </c>
      <c r="C84" s="74">
        <v>0.92997794199999995</v>
      </c>
      <c r="D84" s="74">
        <v>118.519546452</v>
      </c>
      <c r="E84" s="60">
        <v>22.421451184999999</v>
      </c>
      <c r="F84" s="61">
        <v>34.232641993000001</v>
      </c>
      <c r="G84" s="61">
        <v>4.6498897110000001</v>
      </c>
      <c r="H84" s="61">
        <v>1.1159735310000001</v>
      </c>
      <c r="I84" s="62">
        <v>56.099590032000002</v>
      </c>
      <c r="J84" s="74">
        <v>432.57713629</v>
      </c>
      <c r="K84" s="74">
        <v>269.33372881400004</v>
      </c>
      <c r="L84" s="60">
        <v>92.969233829000004</v>
      </c>
      <c r="M84" s="61">
        <v>57.532828917000003</v>
      </c>
      <c r="N84" s="61">
        <v>11.524935381000001</v>
      </c>
      <c r="O84" s="61">
        <v>4.2778985340000002</v>
      </c>
      <c r="P84" s="61">
        <v>11.531726482</v>
      </c>
      <c r="Q84" s="61">
        <v>3.9059073569999998</v>
      </c>
      <c r="R84" s="61">
        <v>51.136062983000002</v>
      </c>
      <c r="S84" s="63">
        <v>36.455135331000001</v>
      </c>
      <c r="T84" s="162">
        <v>24.551417671999999</v>
      </c>
      <c r="U84" s="52">
        <v>835.46094276966676</v>
      </c>
      <c r="V84" s="52">
        <v>1.0747961673333333</v>
      </c>
      <c r="W84" s="52">
        <v>113.52129374533335</v>
      </c>
      <c r="X84" s="121">
        <v>21.541524303000003</v>
      </c>
      <c r="Y84" s="121">
        <v>29.611492101</v>
      </c>
      <c r="Z84" s="121">
        <v>4.5430048489999999</v>
      </c>
      <c r="AA84" s="121">
        <v>1.3436811726666669</v>
      </c>
      <c r="AB84" s="121">
        <v>56.48159131966667</v>
      </c>
      <c r="AC84" s="52">
        <v>416.87324767033334</v>
      </c>
      <c r="AD84" s="52">
        <v>276.64863540933334</v>
      </c>
      <c r="AE84" s="121">
        <v>100.49471692266667</v>
      </c>
      <c r="AF84" s="121">
        <v>65.155066086666665</v>
      </c>
      <c r="AG84" s="121">
        <v>24.303103092000001</v>
      </c>
      <c r="AH84" s="121">
        <v>3.2878042139999999</v>
      </c>
      <c r="AI84" s="121">
        <v>7.8732809126666679</v>
      </c>
      <c r="AJ84" s="121">
        <v>6.4110418929999993</v>
      </c>
      <c r="AK84" s="121">
        <v>43.146077424666665</v>
      </c>
      <c r="AL84" s="121">
        <v>25.977544863666669</v>
      </c>
      <c r="AM84" s="52">
        <v>27.342969777333334</v>
      </c>
      <c r="AN84" s="53">
        <v>5256.7580046080002</v>
      </c>
      <c r="AO84" s="53">
        <v>1.0335745080000001</v>
      </c>
      <c r="AP84" s="53">
        <v>608.71563815600007</v>
      </c>
      <c r="AQ84" s="122">
        <v>140.91159955699999</v>
      </c>
      <c r="AR84" s="122">
        <v>147.54213615199998</v>
      </c>
      <c r="AS84" s="122">
        <v>30.534000481</v>
      </c>
      <c r="AT84" s="122">
        <v>11.213259104</v>
      </c>
      <c r="AU84" s="122">
        <v>278.51464286199996</v>
      </c>
      <c r="AV84" s="53">
        <v>1644.5455189959998</v>
      </c>
      <c r="AW84" s="53">
        <v>2535.1501348769998</v>
      </c>
      <c r="AX84" s="122">
        <v>823.75761346100001</v>
      </c>
      <c r="AY84" s="122">
        <v>471.41068593400001</v>
      </c>
      <c r="AZ84" s="122">
        <v>414.235637709</v>
      </c>
      <c r="BA84" s="122">
        <v>17.51075071</v>
      </c>
      <c r="BB84" s="122">
        <v>49.098538914999999</v>
      </c>
      <c r="BC84" s="122">
        <v>98.675086295999989</v>
      </c>
      <c r="BD84" s="122">
        <v>546.62275247599996</v>
      </c>
      <c r="BE84" s="122">
        <v>113.839069376</v>
      </c>
      <c r="BF84" s="53">
        <v>467.31313807100003</v>
      </c>
    </row>
    <row r="85" spans="1:58" x14ac:dyDescent="0.25">
      <c r="A85" s="37" t="s">
        <v>213</v>
      </c>
      <c r="B85" s="59">
        <v>921.25483364299998</v>
      </c>
      <c r="C85" s="74">
        <v>3.9780316550000001</v>
      </c>
      <c r="D85" s="74">
        <v>133.029608045</v>
      </c>
      <c r="E85" s="60">
        <v>18.957068824</v>
      </c>
      <c r="F85" s="61">
        <v>29.288802284999999</v>
      </c>
      <c r="G85" s="61">
        <v>8.1549648930000007</v>
      </c>
      <c r="H85" s="61">
        <v>1.9890158280000001</v>
      </c>
      <c r="I85" s="62">
        <v>74.639756215000006</v>
      </c>
      <c r="J85" s="74">
        <v>453.38650494000001</v>
      </c>
      <c r="K85" s="74">
        <v>268.40559201799999</v>
      </c>
      <c r="L85" s="60">
        <v>88.685890825000001</v>
      </c>
      <c r="M85" s="61">
        <v>62.241131222999996</v>
      </c>
      <c r="N85" s="61">
        <v>8.882059409</v>
      </c>
      <c r="O85" s="61">
        <v>1.9890158280000001</v>
      </c>
      <c r="P85" s="61">
        <v>4.5747364030000002</v>
      </c>
      <c r="Q85" s="61">
        <v>8.9505712240000008</v>
      </c>
      <c r="R85" s="61">
        <v>64.639260772</v>
      </c>
      <c r="S85" s="63">
        <v>28.442926333999999</v>
      </c>
      <c r="T85" s="162">
        <v>62.455096984999997</v>
      </c>
      <c r="U85" s="52">
        <v>845.28351791500006</v>
      </c>
      <c r="V85" s="52">
        <v>2.8886998633333332</v>
      </c>
      <c r="W85" s="52">
        <v>126.27067200966667</v>
      </c>
      <c r="X85" s="121">
        <v>23.072195892333337</v>
      </c>
      <c r="Y85" s="121">
        <v>34.371569772000008</v>
      </c>
      <c r="Z85" s="121">
        <v>7.1981303730000006</v>
      </c>
      <c r="AA85" s="121">
        <v>1.7046108339999997</v>
      </c>
      <c r="AB85" s="121">
        <v>59.924165138333329</v>
      </c>
      <c r="AC85" s="52">
        <v>414.675024673</v>
      </c>
      <c r="AD85" s="52">
        <v>255.09749014766669</v>
      </c>
      <c r="AE85" s="121">
        <v>89.470689833999998</v>
      </c>
      <c r="AF85" s="121">
        <v>55.562212478666673</v>
      </c>
      <c r="AG85" s="121">
        <v>17.046422427333336</v>
      </c>
      <c r="AH85" s="121">
        <v>2.4291664456666666</v>
      </c>
      <c r="AI85" s="121">
        <v>9.5275863966666652</v>
      </c>
      <c r="AJ85" s="121">
        <v>7.3929350076666678</v>
      </c>
      <c r="AK85" s="121">
        <v>47.701955515999998</v>
      </c>
      <c r="AL85" s="121">
        <v>25.966522041666668</v>
      </c>
      <c r="AM85" s="52">
        <v>46.351631221333342</v>
      </c>
      <c r="AN85" s="53">
        <v>5381.9396410640002</v>
      </c>
      <c r="AO85" s="53">
        <v>7.2380769869999995</v>
      </c>
      <c r="AP85" s="53">
        <v>595.33086056299999</v>
      </c>
      <c r="AQ85" s="122">
        <v>136.56544054400001</v>
      </c>
      <c r="AR85" s="122">
        <v>125.344863761</v>
      </c>
      <c r="AS85" s="122">
        <v>42.846052954999998</v>
      </c>
      <c r="AT85" s="122">
        <v>12.137352780999999</v>
      </c>
      <c r="AU85" s="122">
        <v>278.43715052199997</v>
      </c>
      <c r="AV85" s="53">
        <v>1617.6033270779999</v>
      </c>
      <c r="AW85" s="53">
        <v>2461.519459399</v>
      </c>
      <c r="AX85" s="122">
        <v>694.97162061200004</v>
      </c>
      <c r="AY85" s="122">
        <v>383.26747482000002</v>
      </c>
      <c r="AZ85" s="122">
        <v>426.50168836399996</v>
      </c>
      <c r="BA85" s="122">
        <v>14.330260039000001</v>
      </c>
      <c r="BB85" s="122">
        <v>23.095634037</v>
      </c>
      <c r="BC85" s="122">
        <v>112.23946759999998</v>
      </c>
      <c r="BD85" s="122">
        <v>667.33367451399999</v>
      </c>
      <c r="BE85" s="122">
        <v>139.77963941299998</v>
      </c>
      <c r="BF85" s="53">
        <v>700.24791703699998</v>
      </c>
    </row>
    <row r="86" spans="1:58" s="106" customFormat="1" x14ac:dyDescent="0.25">
      <c r="A86" s="98" t="s">
        <v>214</v>
      </c>
      <c r="B86" s="99">
        <v>857.23978745600016</v>
      </c>
      <c r="C86" s="100">
        <v>0.97215129300000003</v>
      </c>
      <c r="D86" s="100">
        <v>130.92195083000001</v>
      </c>
      <c r="E86" s="101">
        <v>27.949850992999998</v>
      </c>
      <c r="F86" s="102">
        <v>34.935198405999998</v>
      </c>
      <c r="G86" s="102">
        <v>5.4440472399999997</v>
      </c>
      <c r="H86" s="102">
        <v>0</v>
      </c>
      <c r="I86" s="103">
        <v>62.592854191000001</v>
      </c>
      <c r="J86" s="100">
        <v>397.67087678500002</v>
      </c>
      <c r="K86" s="100">
        <v>230.26524901200003</v>
      </c>
      <c r="L86" s="101">
        <v>87.767503226000002</v>
      </c>
      <c r="M86" s="102">
        <v>51.573013228000001</v>
      </c>
      <c r="N86" s="102">
        <v>16.442355581000001</v>
      </c>
      <c r="O86" s="102">
        <v>1.9443025860000001</v>
      </c>
      <c r="P86" s="102">
        <v>7.7772103420000001</v>
      </c>
      <c r="Q86" s="102">
        <v>8.1660708589999995</v>
      </c>
      <c r="R86" s="102">
        <v>47.067710521000002</v>
      </c>
      <c r="S86" s="104">
        <v>9.5270826690000003</v>
      </c>
      <c r="T86" s="163">
        <v>97.409559536000003</v>
      </c>
      <c r="U86" s="100">
        <v>903.63268714466665</v>
      </c>
      <c r="V86" s="100">
        <v>1.1515575520000001</v>
      </c>
      <c r="W86" s="100">
        <v>133.68464214166667</v>
      </c>
      <c r="X86" s="120">
        <v>21.463703020000001</v>
      </c>
      <c r="Y86" s="120">
        <v>32.244679063999996</v>
      </c>
      <c r="Z86" s="120">
        <v>6.0883278089999999</v>
      </c>
      <c r="AA86" s="120">
        <v>1.264570806</v>
      </c>
      <c r="AB86" s="120">
        <v>72.623361442666649</v>
      </c>
      <c r="AC86" s="100">
        <v>419.83380563566669</v>
      </c>
      <c r="AD86" s="100">
        <v>252.6269813983333</v>
      </c>
      <c r="AE86" s="120">
        <v>88.451739943999996</v>
      </c>
      <c r="AF86" s="120">
        <v>56.955391900999992</v>
      </c>
      <c r="AG86" s="120">
        <v>20.078046054333331</v>
      </c>
      <c r="AH86" s="120">
        <v>2.2110260133333335</v>
      </c>
      <c r="AI86" s="120">
        <v>5.6318973730000002</v>
      </c>
      <c r="AJ86" s="120">
        <v>7.2728734833333339</v>
      </c>
      <c r="AK86" s="120">
        <v>54.729591460999991</v>
      </c>
      <c r="AL86" s="120">
        <v>17.296415168333336</v>
      </c>
      <c r="AM86" s="100">
        <v>96.335700416999998</v>
      </c>
      <c r="AN86" s="100">
        <v>5909.120931255</v>
      </c>
      <c r="AO86" s="100">
        <v>1.929809375</v>
      </c>
      <c r="AP86" s="100">
        <v>569.85372589899998</v>
      </c>
      <c r="AQ86" s="120">
        <v>139.65518785399999</v>
      </c>
      <c r="AR86" s="120">
        <v>124.685169633</v>
      </c>
      <c r="AS86" s="120">
        <v>39.995284021999993</v>
      </c>
      <c r="AT86" s="120">
        <v>7.8699047069999999</v>
      </c>
      <c r="AU86" s="120">
        <v>257.64817968299997</v>
      </c>
      <c r="AV86" s="100">
        <v>1467.363690569</v>
      </c>
      <c r="AW86" s="100">
        <v>2609.2121640790001</v>
      </c>
      <c r="AX86" s="120">
        <v>637.75223161600002</v>
      </c>
      <c r="AY86" s="120">
        <v>376.30555666199996</v>
      </c>
      <c r="AZ86" s="120">
        <v>481.663990958</v>
      </c>
      <c r="BA86" s="120">
        <v>14.214714014</v>
      </c>
      <c r="BB86" s="120">
        <v>22.13118952</v>
      </c>
      <c r="BC86" s="120">
        <v>96.133021702999997</v>
      </c>
      <c r="BD86" s="120">
        <v>826.71084392</v>
      </c>
      <c r="BE86" s="120">
        <v>154.30061568600001</v>
      </c>
      <c r="BF86" s="100">
        <v>1260.761541333</v>
      </c>
    </row>
    <row r="87" spans="1:58" x14ac:dyDescent="0.25">
      <c r="A87" s="37" t="s">
        <v>215</v>
      </c>
      <c r="B87" s="59">
        <v>908.37063871999999</v>
      </c>
      <c r="C87" s="74">
        <v>1.9714757549999999</v>
      </c>
      <c r="D87" s="74">
        <v>8.6321382028086227</v>
      </c>
      <c r="E87" s="60">
        <v>15.548621453000001</v>
      </c>
      <c r="F87" s="61">
        <v>36.581412941000004</v>
      </c>
      <c r="G87" s="61">
        <v>6.9001651439999998</v>
      </c>
      <c r="H87" s="61">
        <v>0</v>
      </c>
      <c r="I87" s="62">
        <v>62.146287551999997</v>
      </c>
      <c r="J87" s="74">
        <v>381.95837617199999</v>
      </c>
      <c r="K87" s="74">
        <v>290.89018165099998</v>
      </c>
      <c r="L87" s="60">
        <v>104.89817129399999</v>
      </c>
      <c r="M87" s="61">
        <v>62.843056066000003</v>
      </c>
      <c r="N87" s="61">
        <v>29.101515877000001</v>
      </c>
      <c r="O87" s="61">
        <v>6.9001651439999998</v>
      </c>
      <c r="P87" s="61">
        <v>8.6744933230000001</v>
      </c>
      <c r="Q87" s="61">
        <v>9.0687884739999998</v>
      </c>
      <c r="R87" s="61">
        <v>55.997956336999998</v>
      </c>
      <c r="S87" s="63">
        <v>13.406035136</v>
      </c>
      <c r="T87" s="162">
        <v>112.374118052</v>
      </c>
      <c r="U87" s="52">
        <v>921.51287688699995</v>
      </c>
      <c r="V87" s="52">
        <v>1.5186451713333333</v>
      </c>
      <c r="W87" s="52">
        <v>119.51758862733334</v>
      </c>
      <c r="X87" s="121">
        <v>18.356551036666666</v>
      </c>
      <c r="Y87" s="121">
        <v>36.524631546333332</v>
      </c>
      <c r="Z87" s="121">
        <v>4.9135316273333336</v>
      </c>
      <c r="AA87" s="121">
        <v>0.70117485333333329</v>
      </c>
      <c r="AB87" s="121">
        <v>59.021699563666665</v>
      </c>
      <c r="AC87" s="52">
        <v>394.79108126099999</v>
      </c>
      <c r="AD87" s="52">
        <v>284.32540700133336</v>
      </c>
      <c r="AE87" s="121">
        <v>96.324283295333331</v>
      </c>
      <c r="AF87" s="121">
        <v>54.927364509999997</v>
      </c>
      <c r="AG87" s="121">
        <v>26.695851589</v>
      </c>
      <c r="AH87" s="121">
        <v>4.9687353573333333</v>
      </c>
      <c r="AI87" s="121">
        <v>8.7543172729999998</v>
      </c>
      <c r="AJ87" s="121">
        <v>16.452610147333335</v>
      </c>
      <c r="AK87" s="121">
        <v>58.062839345000008</v>
      </c>
      <c r="AL87" s="121">
        <v>18.139405484333334</v>
      </c>
      <c r="AM87" s="52">
        <v>121.360154826</v>
      </c>
      <c r="AN87" s="53">
        <v>6872.0633958939998</v>
      </c>
      <c r="AO87" s="53">
        <v>7.3303016970000003</v>
      </c>
      <c r="AP87" s="53">
        <v>497.905076786</v>
      </c>
      <c r="AQ87" s="122">
        <v>109.19691285600001</v>
      </c>
      <c r="AR87" s="122">
        <v>125.45829691599999</v>
      </c>
      <c r="AS87" s="122">
        <v>32.011228715999998</v>
      </c>
      <c r="AT87" s="122">
        <v>3.2195851750000002</v>
      </c>
      <c r="AU87" s="122">
        <v>228.01905312300002</v>
      </c>
      <c r="AV87" s="53">
        <v>1579.0587955120002</v>
      </c>
      <c r="AW87" s="53">
        <v>3283.3647581899995</v>
      </c>
      <c r="AX87" s="122">
        <v>854.93033376900007</v>
      </c>
      <c r="AY87" s="122">
        <v>329.97939472500002</v>
      </c>
      <c r="AZ87" s="122">
        <v>577.324238519</v>
      </c>
      <c r="BA87" s="122">
        <v>20.761726175</v>
      </c>
      <c r="BB87" s="122">
        <v>8.4062680709999995</v>
      </c>
      <c r="BC87" s="122">
        <v>203.95965764599998</v>
      </c>
      <c r="BD87" s="122">
        <v>1103.8734788269999</v>
      </c>
      <c r="BE87" s="122">
        <v>184.12966045799999</v>
      </c>
      <c r="BF87" s="53">
        <v>1504.4044637090001</v>
      </c>
    </row>
    <row r="88" spans="1:58" x14ac:dyDescent="0.25">
      <c r="A88" s="37" t="s">
        <v>216</v>
      </c>
      <c r="B88" s="59">
        <v>912.91906443399989</v>
      </c>
      <c r="C88" s="74">
        <v>3.739726509</v>
      </c>
      <c r="D88" s="74">
        <v>112.04065110400001</v>
      </c>
      <c r="E88" s="60">
        <v>14.687540200999999</v>
      </c>
      <c r="F88" s="61">
        <v>32.185648063000002</v>
      </c>
      <c r="G88" s="61">
        <v>8.6013709699999996</v>
      </c>
      <c r="H88" s="61">
        <v>1.869863254</v>
      </c>
      <c r="I88" s="62">
        <v>54.696228615999999</v>
      </c>
      <c r="J88" s="74">
        <v>374.03184787499998</v>
      </c>
      <c r="K88" s="74">
        <v>303.43559067299998</v>
      </c>
      <c r="L88" s="60">
        <v>134.32204430900001</v>
      </c>
      <c r="M88" s="61">
        <v>56.280201288000001</v>
      </c>
      <c r="N88" s="61">
        <v>22.492131807</v>
      </c>
      <c r="O88" s="61">
        <v>3.3657538580000002</v>
      </c>
      <c r="P88" s="61">
        <v>9.3493162709999993</v>
      </c>
      <c r="Q88" s="61">
        <v>4.1136991590000003</v>
      </c>
      <c r="R88" s="61">
        <v>44.155590889000003</v>
      </c>
      <c r="S88" s="63">
        <v>29.356853092000001</v>
      </c>
      <c r="T88" s="162">
        <v>119.671248273</v>
      </c>
      <c r="U88" s="52">
        <v>911.77850758933334</v>
      </c>
      <c r="V88" s="52">
        <v>2.2038922426666665</v>
      </c>
      <c r="W88" s="52">
        <v>121.07231794633333</v>
      </c>
      <c r="X88" s="121">
        <v>18.291370029333333</v>
      </c>
      <c r="Y88" s="121">
        <v>36.41786325333333</v>
      </c>
      <c r="Z88" s="121">
        <v>7.6277394166666665</v>
      </c>
      <c r="AA88" s="121">
        <v>1.4408849503333334</v>
      </c>
      <c r="AB88" s="121">
        <v>57.294460296666671</v>
      </c>
      <c r="AC88" s="52">
        <v>379.04670505533335</v>
      </c>
      <c r="AD88" s="52">
        <v>280.14500746100003</v>
      </c>
      <c r="AE88" s="121">
        <v>108.51003529333333</v>
      </c>
      <c r="AF88" s="121">
        <v>56.507413453999995</v>
      </c>
      <c r="AG88" s="121">
        <v>31.129307917666665</v>
      </c>
      <c r="AH88" s="121">
        <v>5.8145534816666666</v>
      </c>
      <c r="AI88" s="121">
        <v>7.1978907786666673</v>
      </c>
      <c r="AJ88" s="121">
        <v>5.327866373</v>
      </c>
      <c r="AK88" s="121">
        <v>48.352295752666663</v>
      </c>
      <c r="AL88" s="121">
        <v>17.305644409999999</v>
      </c>
      <c r="AM88" s="52">
        <v>129.31058488400001</v>
      </c>
      <c r="AN88" s="53">
        <v>6321.1718052249998</v>
      </c>
      <c r="AO88" s="53">
        <v>5.1545188930000005</v>
      </c>
      <c r="AP88" s="53">
        <v>523.59968895700001</v>
      </c>
      <c r="AQ88" s="122">
        <v>107.641720779</v>
      </c>
      <c r="AR88" s="122">
        <v>139.88684935999999</v>
      </c>
      <c r="AS88" s="122">
        <v>33.720121990999999</v>
      </c>
      <c r="AT88" s="122">
        <v>13.281282786</v>
      </c>
      <c r="AU88" s="122">
        <v>229.069714041</v>
      </c>
      <c r="AV88" s="53">
        <v>1508.658777444</v>
      </c>
      <c r="AW88" s="53">
        <v>2633.25070585</v>
      </c>
      <c r="AX88" s="122">
        <v>735.69917973199995</v>
      </c>
      <c r="AY88" s="122">
        <v>511.54863831500006</v>
      </c>
      <c r="AZ88" s="122">
        <v>514.79290340400007</v>
      </c>
      <c r="BA88" s="122">
        <v>19.380013548000001</v>
      </c>
      <c r="BB88" s="122">
        <v>33.670130777000004</v>
      </c>
      <c r="BC88" s="122">
        <v>116.899438901</v>
      </c>
      <c r="BD88" s="122">
        <v>615.45628941300004</v>
      </c>
      <c r="BE88" s="122">
        <v>85.804111759999998</v>
      </c>
      <c r="BF88" s="53">
        <v>1650.508114081</v>
      </c>
    </row>
    <row r="89" spans="1:58" x14ac:dyDescent="0.25">
      <c r="A89" s="37" t="s">
        <v>217</v>
      </c>
      <c r="B89" s="59">
        <v>953.78105342799995</v>
      </c>
      <c r="C89" s="74">
        <v>2.929414849</v>
      </c>
      <c r="D89" s="74">
        <v>121.338708561</v>
      </c>
      <c r="E89" s="60">
        <v>20.926419030999998</v>
      </c>
      <c r="F89" s="61">
        <v>33.557567429999999</v>
      </c>
      <c r="G89" s="61">
        <v>8.5929502230000008</v>
      </c>
      <c r="H89" s="61">
        <v>1.9529432330000001</v>
      </c>
      <c r="I89" s="62">
        <v>56.308828644000002</v>
      </c>
      <c r="J89" s="74">
        <v>411.63823180499998</v>
      </c>
      <c r="K89" s="74">
        <v>280.97337761</v>
      </c>
      <c r="L89" s="60">
        <v>101.830349922</v>
      </c>
      <c r="M89" s="61">
        <v>62.808283645000003</v>
      </c>
      <c r="N89" s="61">
        <v>28.463510900999999</v>
      </c>
      <c r="O89" s="61">
        <v>4.8823580809999996</v>
      </c>
      <c r="P89" s="61">
        <v>12.303542365</v>
      </c>
      <c r="Q89" s="61">
        <v>0.97647161599999999</v>
      </c>
      <c r="R89" s="61">
        <v>46.273542288999998</v>
      </c>
      <c r="S89" s="63">
        <v>23.435318791</v>
      </c>
      <c r="T89" s="162">
        <v>136.90132060299999</v>
      </c>
      <c r="U89" s="52">
        <v>955.66191004199993</v>
      </c>
      <c r="V89" s="52">
        <v>4.1340633123333328</v>
      </c>
      <c r="W89" s="52">
        <v>122.021376831</v>
      </c>
      <c r="X89" s="121">
        <v>19.500718692333333</v>
      </c>
      <c r="Y89" s="121">
        <v>33.399364637333335</v>
      </c>
      <c r="Z89" s="121">
        <v>6.9122631713333336</v>
      </c>
      <c r="AA89" s="121">
        <v>1.6858782236666665</v>
      </c>
      <c r="AB89" s="121">
        <v>60.523152106333328</v>
      </c>
      <c r="AC89" s="52">
        <v>375.0583944986667</v>
      </c>
      <c r="AD89" s="52">
        <v>317.74496930266673</v>
      </c>
      <c r="AE89" s="121">
        <v>138.17781207266668</v>
      </c>
      <c r="AF89" s="121">
        <v>57.874550273333341</v>
      </c>
      <c r="AG89" s="121">
        <v>25.869200891333332</v>
      </c>
      <c r="AH89" s="121">
        <v>5.4066329126666668</v>
      </c>
      <c r="AI89" s="121">
        <v>10.259367106000001</v>
      </c>
      <c r="AJ89" s="121">
        <v>3.051029787333333</v>
      </c>
      <c r="AK89" s="121">
        <v>55.077283473000001</v>
      </c>
      <c r="AL89" s="121">
        <v>22.029092786333337</v>
      </c>
      <c r="AM89" s="52">
        <v>136.70310609733335</v>
      </c>
      <c r="AN89" s="53">
        <v>6415.1944897359999</v>
      </c>
      <c r="AO89" s="53">
        <v>5.7052545349999999</v>
      </c>
      <c r="AP89" s="53">
        <v>526.54761458100006</v>
      </c>
      <c r="AQ89" s="122">
        <v>139.562450974</v>
      </c>
      <c r="AR89" s="122">
        <v>129.61223282699999</v>
      </c>
      <c r="AS89" s="122">
        <v>24.540597289000001</v>
      </c>
      <c r="AT89" s="122">
        <v>10.885453363</v>
      </c>
      <c r="AU89" s="122">
        <v>221.946880128</v>
      </c>
      <c r="AV89" s="53">
        <v>1611.7864608989998</v>
      </c>
      <c r="AW89" s="53">
        <v>2726.4057280380002</v>
      </c>
      <c r="AX89" s="122">
        <v>811.61476132500002</v>
      </c>
      <c r="AY89" s="122">
        <v>448.33615243900005</v>
      </c>
      <c r="AZ89" s="122">
        <v>535.01586278000002</v>
      </c>
      <c r="BA89" s="122">
        <v>19.853124698999999</v>
      </c>
      <c r="BB89" s="122">
        <v>21.739114137999998</v>
      </c>
      <c r="BC89" s="122">
        <v>99.469607562999997</v>
      </c>
      <c r="BD89" s="122">
        <v>668.02719579999996</v>
      </c>
      <c r="BE89" s="122">
        <v>122.34990929400001</v>
      </c>
      <c r="BF89" s="53">
        <v>1544.749431683</v>
      </c>
    </row>
    <row r="90" spans="1:58" s="106" customFormat="1" x14ac:dyDescent="0.25">
      <c r="A90" s="98" t="s">
        <v>218</v>
      </c>
      <c r="B90" s="99">
        <v>898.09323857200002</v>
      </c>
      <c r="C90" s="100">
        <v>1.928027079</v>
      </c>
      <c r="D90" s="100">
        <v>122.06433533100001</v>
      </c>
      <c r="E90" s="101">
        <v>20.669334529</v>
      </c>
      <c r="F90" s="102">
        <v>38.650998749000003</v>
      </c>
      <c r="G90" s="102">
        <v>10.411346228999999</v>
      </c>
      <c r="H90" s="102">
        <v>2.699237911</v>
      </c>
      <c r="I90" s="103">
        <v>49.633417913000002</v>
      </c>
      <c r="J90" s="100">
        <v>359.236044397</v>
      </c>
      <c r="K90" s="100">
        <v>280.67414703700001</v>
      </c>
      <c r="L90" s="101">
        <v>100.28167108300001</v>
      </c>
      <c r="M90" s="102">
        <v>64.774525002999994</v>
      </c>
      <c r="N90" s="102">
        <v>37.044316960000003</v>
      </c>
      <c r="O90" s="102">
        <v>4.820067699</v>
      </c>
      <c r="P90" s="102">
        <v>10.218543521000001</v>
      </c>
      <c r="Q90" s="102">
        <v>4.0488568669999996</v>
      </c>
      <c r="R90" s="102">
        <v>50.424438631000001</v>
      </c>
      <c r="S90" s="104">
        <v>9.0617272730000007</v>
      </c>
      <c r="T90" s="163">
        <v>134.19068472800001</v>
      </c>
      <c r="U90" s="100">
        <v>953.37180527466671</v>
      </c>
      <c r="V90" s="100">
        <v>1.8737511996666667</v>
      </c>
      <c r="W90" s="100">
        <v>122.20268563533334</v>
      </c>
      <c r="X90" s="120">
        <v>20.169535259666667</v>
      </c>
      <c r="Y90" s="120">
        <v>38.477572478666666</v>
      </c>
      <c r="Z90" s="120">
        <v>8.7701404086666663</v>
      </c>
      <c r="AA90" s="120">
        <v>2.2461242273333331</v>
      </c>
      <c r="AB90" s="120">
        <v>52.539313260999997</v>
      </c>
      <c r="AC90" s="100">
        <v>381.55259541499998</v>
      </c>
      <c r="AD90" s="100">
        <v>309.13585101833337</v>
      </c>
      <c r="AE90" s="120">
        <v>107.89682682900001</v>
      </c>
      <c r="AF90" s="120">
        <v>66.485880457333337</v>
      </c>
      <c r="AG90" s="120">
        <v>38.246917810666666</v>
      </c>
      <c r="AH90" s="120">
        <v>5.2087662676666664</v>
      </c>
      <c r="AI90" s="120">
        <v>7.6534203470000008</v>
      </c>
      <c r="AJ90" s="120">
        <v>3.303745562</v>
      </c>
      <c r="AK90" s="120">
        <v>61.433121270333338</v>
      </c>
      <c r="AL90" s="120">
        <v>18.907172474333333</v>
      </c>
      <c r="AM90" s="100">
        <v>138.60692200633335</v>
      </c>
      <c r="AN90" s="100">
        <v>6708.3382260409999</v>
      </c>
      <c r="AO90" s="100">
        <v>9.62518019</v>
      </c>
      <c r="AP90" s="100">
        <v>477.19189321000005</v>
      </c>
      <c r="AQ90" s="120">
        <v>121.200071541</v>
      </c>
      <c r="AR90" s="120">
        <v>150.24034365400001</v>
      </c>
      <c r="AS90" s="120">
        <v>39.267258921</v>
      </c>
      <c r="AT90" s="120">
        <v>12.733739035999999</v>
      </c>
      <c r="AU90" s="120">
        <v>153.75048005799999</v>
      </c>
      <c r="AV90" s="100">
        <v>1366.140706354</v>
      </c>
      <c r="AW90" s="100">
        <v>3237.319790607</v>
      </c>
      <c r="AX90" s="120">
        <v>788.68405312699997</v>
      </c>
      <c r="AY90" s="120">
        <v>448.70374473999999</v>
      </c>
      <c r="AZ90" s="120">
        <v>622.057477156</v>
      </c>
      <c r="BA90" s="120">
        <v>25.382730072000001</v>
      </c>
      <c r="BB90" s="120">
        <v>24.293851284999999</v>
      </c>
      <c r="BC90" s="120">
        <v>74.942057833999996</v>
      </c>
      <c r="BD90" s="120">
        <v>1081.1325509560002</v>
      </c>
      <c r="BE90" s="120">
        <v>172.12332543700001</v>
      </c>
      <c r="BF90" s="100">
        <v>1618.0606556799999</v>
      </c>
    </row>
    <row r="91" spans="1:58" x14ac:dyDescent="0.25">
      <c r="A91" s="37" t="s">
        <v>219</v>
      </c>
      <c r="B91" s="59">
        <v>555.26099320699996</v>
      </c>
      <c r="C91" s="74">
        <v>8.5653514390000005</v>
      </c>
      <c r="D91" s="74">
        <v>73.612627562</v>
      </c>
      <c r="E91" s="60">
        <v>15.714961456999999</v>
      </c>
      <c r="F91" s="61">
        <v>24.070984821</v>
      </c>
      <c r="G91" s="61">
        <v>2.6647760030000001</v>
      </c>
      <c r="H91" s="61">
        <v>0</v>
      </c>
      <c r="I91" s="62">
        <v>31.161905280999999</v>
      </c>
      <c r="J91" s="74">
        <v>200.24114844299999</v>
      </c>
      <c r="K91" s="74">
        <v>172.15140106800001</v>
      </c>
      <c r="L91" s="60">
        <v>55.368562625999999</v>
      </c>
      <c r="M91" s="61">
        <v>47.519479584000003</v>
      </c>
      <c r="N91" s="61">
        <v>10.126619052000001</v>
      </c>
      <c r="O91" s="61">
        <v>6.6619400080000002</v>
      </c>
      <c r="P91" s="61">
        <v>2.6647760030000001</v>
      </c>
      <c r="Q91" s="61">
        <v>2.855117146</v>
      </c>
      <c r="R91" s="61">
        <v>36.486143779000002</v>
      </c>
      <c r="S91" s="63">
        <v>10.468762870000001</v>
      </c>
      <c r="T91" s="162">
        <v>100.690464695</v>
      </c>
      <c r="U91" s="52">
        <v>898.97017616100004</v>
      </c>
      <c r="V91" s="52">
        <v>3.9369131899999998</v>
      </c>
      <c r="W91" s="52">
        <v>108.807555806</v>
      </c>
      <c r="X91" s="121">
        <v>19.395620605999998</v>
      </c>
      <c r="Y91" s="121">
        <v>37.142439995333334</v>
      </c>
      <c r="Z91" s="121">
        <v>5.8123392676666663</v>
      </c>
      <c r="AA91" s="121">
        <v>0.86083329699999978</v>
      </c>
      <c r="AB91" s="121">
        <v>45.596322640000004</v>
      </c>
      <c r="AC91" s="52">
        <v>360.08786678333331</v>
      </c>
      <c r="AD91" s="52">
        <v>296.06184010633331</v>
      </c>
      <c r="AE91" s="121">
        <v>98.134135132999987</v>
      </c>
      <c r="AF91" s="121">
        <v>61.130958840999995</v>
      </c>
      <c r="AG91" s="121">
        <v>26.948113154333331</v>
      </c>
      <c r="AH91" s="121">
        <v>7.9599708599999994</v>
      </c>
      <c r="AI91" s="121">
        <v>11.407587518</v>
      </c>
      <c r="AJ91" s="121">
        <v>8.7685421243333348</v>
      </c>
      <c r="AK91" s="121">
        <v>61.891077678333339</v>
      </c>
      <c r="AL91" s="121">
        <v>19.821454797333335</v>
      </c>
      <c r="AM91" s="52">
        <v>130.07600027533331</v>
      </c>
      <c r="AN91" s="53">
        <v>6364.938279123</v>
      </c>
      <c r="AO91" s="53">
        <v>13.494135345</v>
      </c>
      <c r="AP91" s="53">
        <v>425.44590995999999</v>
      </c>
      <c r="AQ91" s="122">
        <v>117.668977927</v>
      </c>
      <c r="AR91" s="122">
        <v>112.658006872</v>
      </c>
      <c r="AS91" s="122">
        <v>20.502799977999999</v>
      </c>
      <c r="AT91" s="122">
        <v>4.263504234</v>
      </c>
      <c r="AU91" s="122">
        <v>170.352620949</v>
      </c>
      <c r="AV91" s="53">
        <v>1343.0685428639999</v>
      </c>
      <c r="AW91" s="53">
        <v>2998.8847708409999</v>
      </c>
      <c r="AX91" s="122">
        <v>736.02187232100005</v>
      </c>
      <c r="AY91" s="122">
        <v>465.64619822700001</v>
      </c>
      <c r="AZ91" s="122">
        <v>426.01016613300004</v>
      </c>
      <c r="BA91" s="122">
        <v>43.028979878000001</v>
      </c>
      <c r="BB91" s="122">
        <v>36.322946256000002</v>
      </c>
      <c r="BC91" s="122">
        <v>110.09463562099999</v>
      </c>
      <c r="BD91" s="122">
        <v>990.01197737799998</v>
      </c>
      <c r="BE91" s="122">
        <v>191.747995027</v>
      </c>
      <c r="BF91" s="53">
        <v>1584.044920113</v>
      </c>
    </row>
    <row r="92" spans="1:58" x14ac:dyDescent="0.25">
      <c r="A92" s="37" t="s">
        <v>220</v>
      </c>
      <c r="B92" s="59">
        <v>852.99810451799999</v>
      </c>
      <c r="C92" s="74">
        <v>3.8570421289999999</v>
      </c>
      <c r="D92" s="74">
        <v>102.326692326</v>
      </c>
      <c r="E92" s="60">
        <v>13.408941195000001</v>
      </c>
      <c r="F92" s="61">
        <v>31.435099815000001</v>
      </c>
      <c r="G92" s="61">
        <v>6.5569716199999997</v>
      </c>
      <c r="H92" s="61">
        <v>0</v>
      </c>
      <c r="I92" s="62">
        <v>50.925679696000003</v>
      </c>
      <c r="J92" s="74">
        <v>321.83364500800002</v>
      </c>
      <c r="K92" s="74">
        <v>293.26273634399996</v>
      </c>
      <c r="L92" s="60">
        <v>131.60679944099999</v>
      </c>
      <c r="M92" s="61">
        <v>54.54836933</v>
      </c>
      <c r="N92" s="61">
        <v>10.459573227</v>
      </c>
      <c r="O92" s="61">
        <v>8.6783447910000007</v>
      </c>
      <c r="P92" s="61">
        <v>3.8570421289999999</v>
      </c>
      <c r="Q92" s="61">
        <v>0.192852106</v>
      </c>
      <c r="R92" s="61">
        <v>52.870566179999997</v>
      </c>
      <c r="S92" s="63">
        <v>31.049189139999999</v>
      </c>
      <c r="T92" s="162">
        <v>131.717988711</v>
      </c>
      <c r="U92" s="52">
        <v>586.11393639533333</v>
      </c>
      <c r="V92" s="52">
        <v>5.9124130213333332</v>
      </c>
      <c r="W92" s="52">
        <v>78.303473973666669</v>
      </c>
      <c r="X92" s="121">
        <v>14.394813833999999</v>
      </c>
      <c r="Y92" s="121">
        <v>23.357382182333335</v>
      </c>
      <c r="Z92" s="121">
        <v>4.5979704989999997</v>
      </c>
      <c r="AA92" s="121">
        <v>3.0565385E-2</v>
      </c>
      <c r="AB92" s="121">
        <v>35.922742073333332</v>
      </c>
      <c r="AC92" s="52">
        <v>186.80308687766669</v>
      </c>
      <c r="AD92" s="52">
        <v>201.71285380333333</v>
      </c>
      <c r="AE92" s="121">
        <v>74.238348423999994</v>
      </c>
      <c r="AF92" s="121">
        <v>39.304675436666663</v>
      </c>
      <c r="AG92" s="121">
        <v>13.002662251999999</v>
      </c>
      <c r="AH92" s="121">
        <v>6.0475555286666669</v>
      </c>
      <c r="AI92" s="121">
        <v>3.1617732876666671</v>
      </c>
      <c r="AJ92" s="121">
        <v>1.0624664213333332</v>
      </c>
      <c r="AK92" s="121">
        <v>48.927840218</v>
      </c>
      <c r="AL92" s="121">
        <v>15.967532235</v>
      </c>
      <c r="AM92" s="52">
        <v>113.38210871933335</v>
      </c>
      <c r="AN92" s="53">
        <v>4342.7405922429998</v>
      </c>
      <c r="AO92" s="53">
        <v>5.6028058620000003</v>
      </c>
      <c r="AP92" s="53">
        <v>339.27663742100003</v>
      </c>
      <c r="AQ92" s="122">
        <v>80.823948946999991</v>
      </c>
      <c r="AR92" s="122">
        <v>84.50438269</v>
      </c>
      <c r="AS92" s="122">
        <v>25.577752025999999</v>
      </c>
      <c r="AT92" s="122">
        <v>1.0333255610000001</v>
      </c>
      <c r="AU92" s="122">
        <v>147.337228197</v>
      </c>
      <c r="AV92" s="53">
        <v>970.41736491500001</v>
      </c>
      <c r="AW92" s="53">
        <v>1631.7521895699997</v>
      </c>
      <c r="AX92" s="122">
        <v>584.90565500999992</v>
      </c>
      <c r="AY92" s="122">
        <v>310.75506769499998</v>
      </c>
      <c r="AZ92" s="122">
        <v>110.278047278</v>
      </c>
      <c r="BA92" s="122">
        <v>27.880159528999997</v>
      </c>
      <c r="BB92" s="122">
        <v>6.4357097489999999</v>
      </c>
      <c r="BC92" s="122">
        <v>87.360769887999993</v>
      </c>
      <c r="BD92" s="122">
        <v>444.05623921399996</v>
      </c>
      <c r="BE92" s="122">
        <v>60.080541206999996</v>
      </c>
      <c r="BF92" s="53">
        <v>1395.6915944749999</v>
      </c>
    </row>
    <row r="93" spans="1:58" x14ac:dyDescent="0.25">
      <c r="A93" s="37" t="s">
        <v>221</v>
      </c>
      <c r="B93" s="59">
        <v>895.14764737400003</v>
      </c>
      <c r="C93" s="74">
        <v>4.9186471049999998</v>
      </c>
      <c r="D93" s="74">
        <v>107.012787762</v>
      </c>
      <c r="E93" s="60">
        <v>18.969574740999999</v>
      </c>
      <c r="F93" s="61">
        <v>34.111486599000003</v>
      </c>
      <c r="G93" s="61">
        <v>5.7056306409999999</v>
      </c>
      <c r="H93" s="61">
        <v>0.98372942100000005</v>
      </c>
      <c r="I93" s="62">
        <v>47.242366359999998</v>
      </c>
      <c r="J93" s="74">
        <v>363.10637914099999</v>
      </c>
      <c r="K93" s="74">
        <v>282.58446032400002</v>
      </c>
      <c r="L93" s="60">
        <v>119.486034742</v>
      </c>
      <c r="M93" s="61">
        <v>67.046922413999994</v>
      </c>
      <c r="N93" s="61">
        <v>11.805834156</v>
      </c>
      <c r="O93" s="61">
        <v>9.8372942089999995</v>
      </c>
      <c r="P93" s="61">
        <v>5.9023765250000002</v>
      </c>
      <c r="Q93" s="61">
        <v>0.19674588400000001</v>
      </c>
      <c r="R93" s="61">
        <v>49.421647513000003</v>
      </c>
      <c r="S93" s="63">
        <v>18.887604881000001</v>
      </c>
      <c r="T93" s="162">
        <v>137.52537304200001</v>
      </c>
      <c r="U93" s="52">
        <v>913.16265166666665</v>
      </c>
      <c r="V93" s="52">
        <v>4.6785992226666666</v>
      </c>
      <c r="W93" s="52">
        <v>99.024924252000005</v>
      </c>
      <c r="X93" s="121">
        <v>18.888004845000001</v>
      </c>
      <c r="Y93" s="121">
        <v>31.758236396666664</v>
      </c>
      <c r="Z93" s="121">
        <v>3.6596307973333331</v>
      </c>
      <c r="AA93" s="121">
        <v>0.42217185233333332</v>
      </c>
      <c r="AB93" s="121">
        <v>44.29688036066667</v>
      </c>
      <c r="AC93" s="52">
        <v>342.77253173700001</v>
      </c>
      <c r="AD93" s="52">
        <v>321.76462831733335</v>
      </c>
      <c r="AE93" s="121">
        <v>147.64832288866668</v>
      </c>
      <c r="AF93" s="121">
        <v>58.396213671999995</v>
      </c>
      <c r="AG93" s="121">
        <v>16.011998920333333</v>
      </c>
      <c r="AH93" s="121">
        <v>8.7769302689999993</v>
      </c>
      <c r="AI93" s="121">
        <v>5.2645791446666665</v>
      </c>
      <c r="AJ93" s="121">
        <v>0.77102528199999998</v>
      </c>
      <c r="AK93" s="121">
        <v>62.773990982333338</v>
      </c>
      <c r="AL93" s="121">
        <v>22.121567158333335</v>
      </c>
      <c r="AM93" s="52">
        <v>144.92196813766668</v>
      </c>
      <c r="AN93" s="53">
        <v>6595.4832242790008</v>
      </c>
      <c r="AO93" s="53">
        <v>7.1478624030000004</v>
      </c>
      <c r="AP93" s="53">
        <v>512.13980880400004</v>
      </c>
      <c r="AQ93" s="122">
        <v>126.18104319000001</v>
      </c>
      <c r="AR93" s="122">
        <v>153.73468295800001</v>
      </c>
      <c r="AS93" s="122">
        <v>18.101116396999998</v>
      </c>
      <c r="AT93" s="122">
        <v>3.0422110890000003</v>
      </c>
      <c r="AU93" s="122">
        <v>211.08075517</v>
      </c>
      <c r="AV93" s="53">
        <v>1465.3918044239999</v>
      </c>
      <c r="AW93" s="53">
        <v>2850.532745425</v>
      </c>
      <c r="AX93" s="122">
        <v>942.17109297600007</v>
      </c>
      <c r="AY93" s="122">
        <v>512.69355956899994</v>
      </c>
      <c r="AZ93" s="122">
        <v>349.279870061</v>
      </c>
      <c r="BA93" s="122">
        <v>45.190314717999996</v>
      </c>
      <c r="BB93" s="122">
        <v>19.012406485</v>
      </c>
      <c r="BC93" s="122">
        <v>62.317144037999995</v>
      </c>
      <c r="BD93" s="122">
        <v>815.34658328700004</v>
      </c>
      <c r="BE93" s="122">
        <v>104.521774291</v>
      </c>
      <c r="BF93" s="53">
        <v>1760.2710032230002</v>
      </c>
    </row>
    <row r="94" spans="1:58" s="106" customFormat="1" x14ac:dyDescent="0.25">
      <c r="A94" s="98" t="s">
        <v>222</v>
      </c>
      <c r="B94" s="99">
        <v>942.74030159599999</v>
      </c>
      <c r="C94" s="100">
        <v>4.8499333460000003</v>
      </c>
      <c r="D94" s="100">
        <v>108.714588738</v>
      </c>
      <c r="E94" s="101">
        <v>15.057216166</v>
      </c>
      <c r="F94" s="102">
        <v>28.041694302</v>
      </c>
      <c r="G94" s="102">
        <v>7.7598933529999998</v>
      </c>
      <c r="H94" s="102">
        <v>1.9399733379999999</v>
      </c>
      <c r="I94" s="103">
        <v>55.915811579</v>
      </c>
      <c r="J94" s="100">
        <v>382.28538364399998</v>
      </c>
      <c r="K94" s="100">
        <v>300.03441416100003</v>
      </c>
      <c r="L94" s="101">
        <v>131.50270080999999</v>
      </c>
      <c r="M94" s="102">
        <v>59.015819573999998</v>
      </c>
      <c r="N94" s="102">
        <v>6.7401640479999996</v>
      </c>
      <c r="O94" s="102">
        <v>13.967808035999999</v>
      </c>
      <c r="P94" s="102">
        <v>4.2679413439999996</v>
      </c>
      <c r="Q94" s="102">
        <v>0.19399733399999999</v>
      </c>
      <c r="R94" s="102">
        <v>75.034110991000006</v>
      </c>
      <c r="S94" s="104">
        <v>9.3118720239999995</v>
      </c>
      <c r="T94" s="163">
        <v>146.85598170700001</v>
      </c>
      <c r="U94" s="100">
        <v>951.48680560166667</v>
      </c>
      <c r="V94" s="100">
        <v>5.3286698170000006</v>
      </c>
      <c r="W94" s="100">
        <v>114.10471828700001</v>
      </c>
      <c r="X94" s="120">
        <v>18.244929680999999</v>
      </c>
      <c r="Y94" s="120">
        <v>29.227925006666666</v>
      </c>
      <c r="Z94" s="120">
        <v>7.9051378973333328</v>
      </c>
      <c r="AA94" s="120">
        <v>1.6473091660000001</v>
      </c>
      <c r="AB94" s="120">
        <v>57.079416535999997</v>
      </c>
      <c r="AC94" s="100">
        <v>381.68855176966667</v>
      </c>
      <c r="AD94" s="100">
        <v>285.93180455500004</v>
      </c>
      <c r="AE94" s="120">
        <v>102.97744165</v>
      </c>
      <c r="AF94" s="120">
        <v>64.310766715000014</v>
      </c>
      <c r="AG94" s="120">
        <v>11.381296089666668</v>
      </c>
      <c r="AH94" s="120">
        <v>15.293927899333333</v>
      </c>
      <c r="AI94" s="120">
        <v>5.0176307689999993</v>
      </c>
      <c r="AJ94" s="120">
        <v>1.9264027540000004</v>
      </c>
      <c r="AK94" s="120">
        <v>72.560069730999999</v>
      </c>
      <c r="AL94" s="120">
        <v>12.464268947000001</v>
      </c>
      <c r="AM94" s="100">
        <v>164.433061173</v>
      </c>
      <c r="AN94" s="100">
        <v>7198.8609592920002</v>
      </c>
      <c r="AO94" s="100">
        <v>5.0620525919999997</v>
      </c>
      <c r="AP94" s="100">
        <v>513.88235104299997</v>
      </c>
      <c r="AQ94" s="120">
        <v>120.08100471</v>
      </c>
      <c r="AR94" s="120">
        <v>97.926866046000001</v>
      </c>
      <c r="AS94" s="120">
        <v>38.651873999999999</v>
      </c>
      <c r="AT94" s="120">
        <v>6.0958716530000006</v>
      </c>
      <c r="AU94" s="120">
        <v>251.126734634</v>
      </c>
      <c r="AV94" s="100">
        <v>1556.1766725530001</v>
      </c>
      <c r="AW94" s="100">
        <v>3010.6824959400001</v>
      </c>
      <c r="AX94" s="120">
        <v>795.47873107100008</v>
      </c>
      <c r="AY94" s="120">
        <v>537.18018436900002</v>
      </c>
      <c r="AZ94" s="120">
        <v>195.11349587999999</v>
      </c>
      <c r="BA94" s="120">
        <v>142.86801768599997</v>
      </c>
      <c r="BB94" s="120">
        <v>22.445441340000002</v>
      </c>
      <c r="BC94" s="120">
        <v>92.466428049000001</v>
      </c>
      <c r="BD94" s="120">
        <v>1134.3619120559999</v>
      </c>
      <c r="BE94" s="120">
        <v>90.768285488999993</v>
      </c>
      <c r="BF94" s="100">
        <v>2113.0573871639999</v>
      </c>
    </row>
    <row r="95" spans="1:58" x14ac:dyDescent="0.25">
      <c r="A95" s="37" t="s">
        <v>223</v>
      </c>
      <c r="B95" s="59">
        <v>959.14749771799995</v>
      </c>
      <c r="C95" s="74">
        <v>3.9237126990000002</v>
      </c>
      <c r="D95" s="74">
        <v>115.64662780099999</v>
      </c>
      <c r="E95" s="60">
        <v>18.65779221</v>
      </c>
      <c r="F95" s="61">
        <v>28.10699675</v>
      </c>
      <c r="G95" s="61">
        <v>5.8855690489999999</v>
      </c>
      <c r="H95" s="61">
        <v>0.39237126999999999</v>
      </c>
      <c r="I95" s="62">
        <v>62.603898522000001</v>
      </c>
      <c r="J95" s="74">
        <v>415.10882095599999</v>
      </c>
      <c r="K95" s="74">
        <v>286.15746361099997</v>
      </c>
      <c r="L95" s="60">
        <v>107.426929704</v>
      </c>
      <c r="M95" s="61">
        <v>68.437177274999996</v>
      </c>
      <c r="N95" s="61">
        <v>11.503514908</v>
      </c>
      <c r="O95" s="61">
        <v>17.068150242000002</v>
      </c>
      <c r="P95" s="61">
        <v>3.3351557939999998</v>
      </c>
      <c r="Q95" s="61">
        <v>0.196185635</v>
      </c>
      <c r="R95" s="61">
        <v>66.419211954999994</v>
      </c>
      <c r="S95" s="63">
        <v>11.771138098</v>
      </c>
      <c r="T95" s="162">
        <v>138.31087265100001</v>
      </c>
      <c r="U95" s="52">
        <v>909.58091812733335</v>
      </c>
      <c r="V95" s="52">
        <v>4.8052743833333329</v>
      </c>
      <c r="W95" s="52">
        <v>102.00625656300001</v>
      </c>
      <c r="X95" s="121">
        <v>14.963320613333332</v>
      </c>
      <c r="Y95" s="121">
        <v>22.922851122333338</v>
      </c>
      <c r="Z95" s="121">
        <v>5.5889089100000007</v>
      </c>
      <c r="AA95" s="121">
        <v>1.0619546726666667</v>
      </c>
      <c r="AB95" s="121">
        <v>57.469221244666663</v>
      </c>
      <c r="AC95" s="52">
        <v>393.97568416533335</v>
      </c>
      <c r="AD95" s="52">
        <v>267.22369619933335</v>
      </c>
      <c r="AE95" s="121">
        <v>100.06566076033334</v>
      </c>
      <c r="AF95" s="121">
        <v>62.635704582333325</v>
      </c>
      <c r="AG95" s="121">
        <v>8.4081422836666668</v>
      </c>
      <c r="AH95" s="121">
        <v>10.631573545666667</v>
      </c>
      <c r="AI95" s="121">
        <v>4.2563033126666667</v>
      </c>
      <c r="AJ95" s="121">
        <v>1.5847550383333333</v>
      </c>
      <c r="AK95" s="121">
        <v>64.786000537666666</v>
      </c>
      <c r="AL95" s="121">
        <v>14.855556138666666</v>
      </c>
      <c r="AM95" s="52">
        <v>141.57000681633335</v>
      </c>
      <c r="AN95" s="53">
        <v>5680.2227192290002</v>
      </c>
      <c r="AO95" s="53">
        <v>4.6884607049999998</v>
      </c>
      <c r="AP95" s="53">
        <v>440.60981166800002</v>
      </c>
      <c r="AQ95" s="122">
        <v>86.554485352</v>
      </c>
      <c r="AR95" s="122">
        <v>81.182102428000007</v>
      </c>
      <c r="AS95" s="122">
        <v>35.406484507000002</v>
      </c>
      <c r="AT95" s="122">
        <v>5.3624746349999999</v>
      </c>
      <c r="AU95" s="122">
        <v>232.10426474599998</v>
      </c>
      <c r="AV95" s="53">
        <v>1386.8493427419999</v>
      </c>
      <c r="AW95" s="53">
        <v>2267.7334173339996</v>
      </c>
      <c r="AX95" s="122">
        <v>696.17312746499999</v>
      </c>
      <c r="AY95" s="122">
        <v>403.812712987</v>
      </c>
      <c r="AZ95" s="122">
        <v>51.018268582999994</v>
      </c>
      <c r="BA95" s="122">
        <v>351.599434551</v>
      </c>
      <c r="BB95" s="122">
        <v>23.369551365</v>
      </c>
      <c r="BC95" s="122">
        <v>13.483994494999999</v>
      </c>
      <c r="BD95" s="122">
        <v>662.72175161299992</v>
      </c>
      <c r="BE95" s="122">
        <v>65.554576275000002</v>
      </c>
      <c r="BF95" s="53">
        <v>1580.3416867800001</v>
      </c>
    </row>
    <row r="96" spans="1:58" x14ac:dyDescent="0.25">
      <c r="A96" s="37" t="s">
        <v>224</v>
      </c>
      <c r="B96" s="59">
        <v>1079.2581255360001</v>
      </c>
      <c r="C96" s="74">
        <v>4.771692796</v>
      </c>
      <c r="D96" s="74">
        <v>126.70819225300001</v>
      </c>
      <c r="E96" s="60">
        <v>23.475309566</v>
      </c>
      <c r="F96" s="61">
        <v>25.384054831</v>
      </c>
      <c r="G96" s="61">
        <v>7.0621053380000003</v>
      </c>
      <c r="H96" s="61">
        <v>0.38173542399999999</v>
      </c>
      <c r="I96" s="62">
        <v>70.404987094000006</v>
      </c>
      <c r="J96" s="74">
        <v>385.323267278</v>
      </c>
      <c r="K96" s="74">
        <v>403.84390466200006</v>
      </c>
      <c r="L96" s="60">
        <v>153.51687159100001</v>
      </c>
      <c r="M96" s="61">
        <v>82.464531621999996</v>
      </c>
      <c r="N96" s="61">
        <v>14.416697073</v>
      </c>
      <c r="O96" s="61">
        <v>5.7260313549999999</v>
      </c>
      <c r="P96" s="61">
        <v>9.1616501689999996</v>
      </c>
      <c r="Q96" s="61">
        <v>3.817354237</v>
      </c>
      <c r="R96" s="61">
        <v>118.135277684</v>
      </c>
      <c r="S96" s="63">
        <v>16.605490930999999</v>
      </c>
      <c r="T96" s="162">
        <v>158.611068547</v>
      </c>
      <c r="U96" s="52">
        <v>985.50068450566653</v>
      </c>
      <c r="V96" s="52">
        <v>4.6527055243333342</v>
      </c>
      <c r="W96" s="52">
        <v>120.21633545266666</v>
      </c>
      <c r="X96" s="121">
        <v>22.028253224666667</v>
      </c>
      <c r="Y96" s="121">
        <v>26.449675098333334</v>
      </c>
      <c r="Z96" s="121">
        <v>7.4977127473333338</v>
      </c>
      <c r="AA96" s="121">
        <v>0.31259464666666664</v>
      </c>
      <c r="AB96" s="121">
        <v>63.92809973566667</v>
      </c>
      <c r="AC96" s="52">
        <v>389.246160116</v>
      </c>
      <c r="AD96" s="52">
        <v>316.97133802266666</v>
      </c>
      <c r="AE96" s="121">
        <v>124.808562999</v>
      </c>
      <c r="AF96" s="121">
        <v>77.958429812333335</v>
      </c>
      <c r="AG96" s="121">
        <v>12.708590804666665</v>
      </c>
      <c r="AH96" s="121">
        <v>3.9368710993333331</v>
      </c>
      <c r="AI96" s="121">
        <v>4.9591081489999995</v>
      </c>
      <c r="AJ96" s="121">
        <v>2.0781767219999998</v>
      </c>
      <c r="AK96" s="121">
        <v>75.272854156000008</v>
      </c>
      <c r="AL96" s="121">
        <v>15.248744280333332</v>
      </c>
      <c r="AM96" s="52">
        <v>154.41414538999999</v>
      </c>
      <c r="AN96" s="53">
        <v>7251.9235017109995</v>
      </c>
      <c r="AO96" s="53">
        <v>8.6040637269999998</v>
      </c>
      <c r="AP96" s="53">
        <v>626.42649198300001</v>
      </c>
      <c r="AQ96" s="122">
        <v>146.81807909099999</v>
      </c>
      <c r="AR96" s="122">
        <v>125.141722526</v>
      </c>
      <c r="AS96" s="122">
        <v>49.808013273999997</v>
      </c>
      <c r="AT96" s="122">
        <v>2.9314787980000001</v>
      </c>
      <c r="AU96" s="122">
        <v>301.727198294</v>
      </c>
      <c r="AV96" s="53">
        <v>1654.0728710660001</v>
      </c>
      <c r="AW96" s="53">
        <v>2969.1951427820004</v>
      </c>
      <c r="AX96" s="122">
        <v>895.46063153599994</v>
      </c>
      <c r="AY96" s="122">
        <v>568.20349012199995</v>
      </c>
      <c r="AZ96" s="122">
        <v>228.50790043000001</v>
      </c>
      <c r="BA96" s="122">
        <v>85.343407069999998</v>
      </c>
      <c r="BB96" s="122">
        <v>43.546564662999998</v>
      </c>
      <c r="BC96" s="122">
        <v>49.456767733999996</v>
      </c>
      <c r="BD96" s="122">
        <v>1033.2249415229999</v>
      </c>
      <c r="BE96" s="122">
        <v>65.451439703999995</v>
      </c>
      <c r="BF96" s="53">
        <v>1993.6249321529999</v>
      </c>
    </row>
    <row r="97" spans="1:58" x14ac:dyDescent="0.25">
      <c r="A97" s="37" t="s">
        <v>225</v>
      </c>
      <c r="B97" s="59">
        <v>1022.5122365890001</v>
      </c>
      <c r="C97" s="74">
        <v>4.9623712360000001</v>
      </c>
      <c r="D97" s="74">
        <v>121.93316666600001</v>
      </c>
      <c r="E97" s="60">
        <v>19.185265349000002</v>
      </c>
      <c r="F97" s="61">
        <v>29.881173967999999</v>
      </c>
      <c r="G97" s="61">
        <v>6.5503300309999997</v>
      </c>
      <c r="H97" s="61">
        <v>0.99247424699999998</v>
      </c>
      <c r="I97" s="62">
        <v>65.323923070999996</v>
      </c>
      <c r="J97" s="74">
        <v>389.44518552699998</v>
      </c>
      <c r="K97" s="74">
        <v>338.04637569900001</v>
      </c>
      <c r="L97" s="60">
        <v>134.30330840799999</v>
      </c>
      <c r="M97" s="61">
        <v>82.898459936999998</v>
      </c>
      <c r="N97" s="61">
        <v>19.826854963999999</v>
      </c>
      <c r="O97" s="61">
        <v>1.984948494</v>
      </c>
      <c r="P97" s="61">
        <v>7.9397939769999999</v>
      </c>
      <c r="Q97" s="61">
        <v>1.984948494</v>
      </c>
      <c r="R97" s="61">
        <v>78.389339555999996</v>
      </c>
      <c r="S97" s="63">
        <v>10.718721868999999</v>
      </c>
      <c r="T97" s="162">
        <v>168.12513746100001</v>
      </c>
      <c r="U97" s="52">
        <v>1026.9120558836667</v>
      </c>
      <c r="V97" s="52">
        <v>4.2337537683333331</v>
      </c>
      <c r="W97" s="52">
        <v>120.42153797333333</v>
      </c>
      <c r="X97" s="121">
        <v>19.855178730999999</v>
      </c>
      <c r="Y97" s="121">
        <v>27.036683108666665</v>
      </c>
      <c r="Z97" s="121">
        <v>3.8986733969999996</v>
      </c>
      <c r="AA97" s="121">
        <v>1.9011503233333336</v>
      </c>
      <c r="AB97" s="121">
        <v>67.729852413333333</v>
      </c>
      <c r="AC97" s="52">
        <v>364.51756307266669</v>
      </c>
      <c r="AD97" s="52">
        <v>371.50258103233341</v>
      </c>
      <c r="AE97" s="121">
        <v>159.48035392133335</v>
      </c>
      <c r="AF97" s="121">
        <v>79.043265849999997</v>
      </c>
      <c r="AG97" s="121">
        <v>23.023206912999996</v>
      </c>
      <c r="AH97" s="121">
        <v>3.1236768996666662</v>
      </c>
      <c r="AI97" s="121">
        <v>9.6481227789999995</v>
      </c>
      <c r="AJ97" s="121">
        <v>3.1640227193333335</v>
      </c>
      <c r="AK97" s="121">
        <v>83.026185255000016</v>
      </c>
      <c r="AL97" s="121">
        <v>10.993746694999999</v>
      </c>
      <c r="AM97" s="52">
        <v>166.23662003699999</v>
      </c>
      <c r="AN97" s="53">
        <v>7645.1021555169991</v>
      </c>
      <c r="AO97" s="53">
        <v>9.060774158000001</v>
      </c>
      <c r="AP97" s="53">
        <v>575.85669607400007</v>
      </c>
      <c r="AQ97" s="122">
        <v>120.30258182399999</v>
      </c>
      <c r="AR97" s="122">
        <v>109.876709191</v>
      </c>
      <c r="AS97" s="122">
        <v>27.351676553000004</v>
      </c>
      <c r="AT97" s="122">
        <v>15.570524321000001</v>
      </c>
      <c r="AU97" s="122">
        <v>302.75520418500003</v>
      </c>
      <c r="AV97" s="53">
        <v>1509.8119721639998</v>
      </c>
      <c r="AW97" s="53">
        <v>3589.8442322279998</v>
      </c>
      <c r="AX97" s="122">
        <v>1118.6760630480001</v>
      </c>
      <c r="AY97" s="122">
        <v>598.15365374499993</v>
      </c>
      <c r="AZ97" s="122">
        <v>488.287362976</v>
      </c>
      <c r="BA97" s="122">
        <v>137.55005451</v>
      </c>
      <c r="BB97" s="122">
        <v>30.469242686000001</v>
      </c>
      <c r="BC97" s="122">
        <v>104.942870371</v>
      </c>
      <c r="BD97" s="122">
        <v>998.25103372199987</v>
      </c>
      <c r="BE97" s="122">
        <v>113.51395117</v>
      </c>
      <c r="BF97" s="53">
        <v>1960.5284808930001</v>
      </c>
    </row>
    <row r="98" spans="1:58" x14ac:dyDescent="0.25">
      <c r="A98" s="98" t="s">
        <v>226</v>
      </c>
      <c r="B98" s="99">
        <v>998.96298090100004</v>
      </c>
      <c r="C98" s="100">
        <v>2.8809980780000002</v>
      </c>
      <c r="D98" s="100">
        <v>117.921223567</v>
      </c>
      <c r="E98" s="101">
        <v>17.091148920999998</v>
      </c>
      <c r="F98" s="102">
        <v>31.820918684999999</v>
      </c>
      <c r="G98" s="102">
        <v>6.1461292329999999</v>
      </c>
      <c r="H98" s="102">
        <v>0.96033269300000002</v>
      </c>
      <c r="I98" s="103">
        <v>61.902694035000003</v>
      </c>
      <c r="J98" s="100">
        <v>387.625524558</v>
      </c>
      <c r="K98" s="100">
        <v>324.78181195500008</v>
      </c>
      <c r="L98" s="101">
        <v>124.187289737</v>
      </c>
      <c r="M98" s="102">
        <v>93.881390773000007</v>
      </c>
      <c r="N98" s="102">
        <v>15.131039885</v>
      </c>
      <c r="O98" s="102">
        <v>0.96033269300000002</v>
      </c>
      <c r="P98" s="102">
        <v>4.8016634629999997</v>
      </c>
      <c r="Q98" s="102">
        <v>2.1127319240000002</v>
      </c>
      <c r="R98" s="102">
        <v>72.951637323</v>
      </c>
      <c r="S98" s="104">
        <v>10.755726157</v>
      </c>
      <c r="T98" s="163">
        <v>165.75342274299999</v>
      </c>
      <c r="U98" s="100">
        <v>1047.1731577283333</v>
      </c>
      <c r="V98" s="100">
        <v>4.5734446399999999</v>
      </c>
      <c r="W98" s="100">
        <v>123.38820647466666</v>
      </c>
      <c r="X98" s="120">
        <v>19.433011012333335</v>
      </c>
      <c r="Y98" s="120">
        <v>29.947236584333336</v>
      </c>
      <c r="Z98" s="120">
        <v>7.673285422000002</v>
      </c>
      <c r="AA98" s="120">
        <v>1.0988214059999999</v>
      </c>
      <c r="AB98" s="120">
        <v>65.235852050000005</v>
      </c>
      <c r="AC98" s="100">
        <v>394.04832277299994</v>
      </c>
      <c r="AD98" s="100">
        <v>351.30996912266664</v>
      </c>
      <c r="AE98" s="120">
        <v>130.53225533833333</v>
      </c>
      <c r="AF98" s="120">
        <v>91.166481951333324</v>
      </c>
      <c r="AG98" s="120">
        <v>19.490377934666668</v>
      </c>
      <c r="AH98" s="120">
        <v>1.9458581689999999</v>
      </c>
      <c r="AI98" s="120">
        <v>4.6407133179999995</v>
      </c>
      <c r="AJ98" s="120">
        <v>3.7466885360000002</v>
      </c>
      <c r="AK98" s="120">
        <v>86.43804040033335</v>
      </c>
      <c r="AL98" s="120">
        <v>13.349553475</v>
      </c>
      <c r="AM98" s="100">
        <v>173.853214718</v>
      </c>
      <c r="AN98" s="100">
        <v>7584.3202761410002</v>
      </c>
      <c r="AO98" s="100">
        <v>6.9670549269999995</v>
      </c>
      <c r="AP98" s="100">
        <v>532.94178565300001</v>
      </c>
      <c r="AQ98" s="120">
        <v>108.428120479</v>
      </c>
      <c r="AR98" s="120">
        <v>148.37946359899999</v>
      </c>
      <c r="AS98" s="120">
        <v>36.029428127999999</v>
      </c>
      <c r="AT98" s="120">
        <v>5.041220665</v>
      </c>
      <c r="AU98" s="120">
        <v>235.06355278200002</v>
      </c>
      <c r="AV98" s="100">
        <v>1490.872887108</v>
      </c>
      <c r="AW98" s="100">
        <v>3752.8181647340002</v>
      </c>
      <c r="AX98" s="120">
        <v>971.70196692599995</v>
      </c>
      <c r="AY98" s="120">
        <v>682.28435763599998</v>
      </c>
      <c r="AZ98" s="120">
        <v>425.98178386300003</v>
      </c>
      <c r="BA98" s="120">
        <v>54.268328747999995</v>
      </c>
      <c r="BB98" s="120">
        <v>19.924979188000002</v>
      </c>
      <c r="BC98" s="120">
        <v>156.51851648600001</v>
      </c>
      <c r="BD98" s="120">
        <v>1274.377627458</v>
      </c>
      <c r="BE98" s="120">
        <v>167.76060442900001</v>
      </c>
      <c r="BF98" s="100">
        <v>1800.720383719</v>
      </c>
    </row>
    <row r="99" spans="1:58" x14ac:dyDescent="0.25">
      <c r="A99" s="37" t="s">
        <v>227</v>
      </c>
      <c r="B99" s="59">
        <v>1058.4426272150001</v>
      </c>
      <c r="C99" s="74">
        <v>5.5137511479999999</v>
      </c>
      <c r="D99" s="74">
        <v>133.624736305</v>
      </c>
      <c r="E99" s="60">
        <v>23.362084209999999</v>
      </c>
      <c r="F99" s="61">
        <v>27.675923969999999</v>
      </c>
      <c r="G99" s="61">
        <v>5.5137511479999999</v>
      </c>
      <c r="H99" s="61">
        <v>1.9691968390000001</v>
      </c>
      <c r="I99" s="62">
        <v>75.103780138000005</v>
      </c>
      <c r="J99" s="74">
        <v>399.80911990300001</v>
      </c>
      <c r="K99" s="74">
        <v>341.28270595300006</v>
      </c>
      <c r="L99" s="60">
        <v>127.493435674</v>
      </c>
      <c r="M99" s="61">
        <v>106.611861197</v>
      </c>
      <c r="N99" s="61">
        <v>13.435211614</v>
      </c>
      <c r="O99" s="61">
        <v>0.984598419</v>
      </c>
      <c r="P99" s="61">
        <v>7.8767873550000003</v>
      </c>
      <c r="Q99" s="61">
        <v>9.0583054579999995</v>
      </c>
      <c r="R99" s="61">
        <v>69.521076351999994</v>
      </c>
      <c r="S99" s="63">
        <v>6.301429884</v>
      </c>
      <c r="T99" s="162">
        <v>178.21231390599999</v>
      </c>
      <c r="U99" s="52">
        <v>1083.9967981109999</v>
      </c>
      <c r="V99" s="52">
        <v>4.0302082106666663</v>
      </c>
      <c r="W99" s="52">
        <v>124.712193965</v>
      </c>
      <c r="X99" s="121">
        <v>21.014978871333337</v>
      </c>
      <c r="Y99" s="121">
        <v>27.499307497666667</v>
      </c>
      <c r="Z99" s="121">
        <v>6.7822972076666659</v>
      </c>
      <c r="AA99" s="121">
        <v>1.5464349013333332</v>
      </c>
      <c r="AB99" s="121">
        <v>67.869175487000007</v>
      </c>
      <c r="AC99" s="52">
        <v>392.57184940466669</v>
      </c>
      <c r="AD99" s="52">
        <v>377.72882921599995</v>
      </c>
      <c r="AE99" s="121">
        <v>129.59086474133335</v>
      </c>
      <c r="AF99" s="121">
        <v>105.84058014</v>
      </c>
      <c r="AG99" s="121">
        <v>23.943943006666668</v>
      </c>
      <c r="AH99" s="121">
        <v>1.78911026</v>
      </c>
      <c r="AI99" s="121">
        <v>6.5945936046666667</v>
      </c>
      <c r="AJ99" s="121">
        <v>15.296798187</v>
      </c>
      <c r="AK99" s="121">
        <v>78.163984834666664</v>
      </c>
      <c r="AL99" s="121">
        <v>16.508954441666663</v>
      </c>
      <c r="AM99" s="52">
        <v>184.95371731466665</v>
      </c>
      <c r="AN99" s="53">
        <v>7780.0020735359994</v>
      </c>
      <c r="AO99" s="53">
        <v>10.071739817000001</v>
      </c>
      <c r="AP99" s="53">
        <v>577.41832614300006</v>
      </c>
      <c r="AQ99" s="122">
        <v>135.33154352399998</v>
      </c>
      <c r="AR99" s="122">
        <v>141.98934858999999</v>
      </c>
      <c r="AS99" s="122">
        <v>31.206049055000001</v>
      </c>
      <c r="AT99" s="122">
        <v>12.103452319000001</v>
      </c>
      <c r="AU99" s="122">
        <v>256.78793265500002</v>
      </c>
      <c r="AV99" s="53">
        <v>1594.4337601940001</v>
      </c>
      <c r="AW99" s="53">
        <v>3563.1846723940002</v>
      </c>
      <c r="AX99" s="122">
        <v>923.024530787</v>
      </c>
      <c r="AY99" s="122">
        <v>827.56490424200001</v>
      </c>
      <c r="AZ99" s="122">
        <v>533.95815075499991</v>
      </c>
      <c r="BA99" s="122">
        <v>37.344597913000001</v>
      </c>
      <c r="BB99" s="122">
        <v>20.115962258000003</v>
      </c>
      <c r="BC99" s="122">
        <v>192.87046080799999</v>
      </c>
      <c r="BD99" s="122">
        <v>812.74365613099997</v>
      </c>
      <c r="BE99" s="122">
        <v>215.5624095</v>
      </c>
      <c r="BF99" s="53">
        <v>2034.8935749880002</v>
      </c>
    </row>
    <row r="100" spans="1:58" x14ac:dyDescent="0.25">
      <c r="A100" s="37" t="s">
        <v>228</v>
      </c>
      <c r="B100" s="59">
        <v>1071.456343433</v>
      </c>
      <c r="C100" s="74">
        <v>4.0446299630000002</v>
      </c>
      <c r="D100" s="74">
        <v>128.62936396500001</v>
      </c>
      <c r="E100" s="60">
        <v>22.894775816999999</v>
      </c>
      <c r="F100" s="61">
        <v>26.214923732999999</v>
      </c>
      <c r="G100" s="61">
        <v>6.5484485120000002</v>
      </c>
      <c r="H100" s="61">
        <v>1.9260142680000001</v>
      </c>
      <c r="I100" s="62">
        <v>71.045201634999998</v>
      </c>
      <c r="J100" s="74">
        <v>378.38395964699998</v>
      </c>
      <c r="K100" s="74">
        <v>376.84923010200004</v>
      </c>
      <c r="L100" s="60">
        <v>146.10738361400001</v>
      </c>
      <c r="M100" s="61">
        <v>117.35650993900001</v>
      </c>
      <c r="N100" s="61">
        <v>17.785583564</v>
      </c>
      <c r="O100" s="61">
        <v>0</v>
      </c>
      <c r="P100" s="61">
        <v>1.5408114150000001</v>
      </c>
      <c r="Q100" s="61">
        <v>1.9260142680000001</v>
      </c>
      <c r="R100" s="61">
        <v>71.524574633</v>
      </c>
      <c r="S100" s="63">
        <v>20.608352668999999</v>
      </c>
      <c r="T100" s="162">
        <v>183.54915975599999</v>
      </c>
      <c r="U100" s="52">
        <v>1077.2448854449999</v>
      </c>
      <c r="V100" s="52">
        <v>4.5438463093333334</v>
      </c>
      <c r="W100" s="52">
        <v>131.53215549399999</v>
      </c>
      <c r="X100" s="121">
        <v>22.960678440999999</v>
      </c>
      <c r="Y100" s="121">
        <v>29.805929180333333</v>
      </c>
      <c r="Z100" s="121">
        <v>6.4385266899999998</v>
      </c>
      <c r="AA100" s="121">
        <v>2.3555554539999997</v>
      </c>
      <c r="AB100" s="121">
        <v>69.971465728666672</v>
      </c>
      <c r="AC100" s="52">
        <v>373.30848251333333</v>
      </c>
      <c r="AD100" s="52">
        <v>388.47028293400001</v>
      </c>
      <c r="AE100" s="121">
        <v>143.26895881133336</v>
      </c>
      <c r="AF100" s="121">
        <v>119.646494652</v>
      </c>
      <c r="AG100" s="121">
        <v>18.597438003333334</v>
      </c>
      <c r="AH100" s="121">
        <v>1.9447495010000002</v>
      </c>
      <c r="AI100" s="121">
        <v>1.9942719906666666</v>
      </c>
      <c r="AJ100" s="121">
        <v>3.67212966</v>
      </c>
      <c r="AK100" s="121">
        <v>81.480412392666665</v>
      </c>
      <c r="AL100" s="121">
        <v>17.865827923000001</v>
      </c>
      <c r="AM100" s="52">
        <v>179.39011819433335</v>
      </c>
      <c r="AN100" s="53">
        <v>7580.3455508530005</v>
      </c>
      <c r="AO100" s="53">
        <v>6.9561987730000006</v>
      </c>
      <c r="AP100" s="53">
        <v>539.76870035100001</v>
      </c>
      <c r="AQ100" s="122">
        <v>133.82922582099999</v>
      </c>
      <c r="AR100" s="122">
        <v>121.454647725</v>
      </c>
      <c r="AS100" s="122">
        <v>31.450820537999999</v>
      </c>
      <c r="AT100" s="122">
        <v>12.911129167</v>
      </c>
      <c r="AU100" s="122">
        <v>240.12287710000001</v>
      </c>
      <c r="AV100" s="53">
        <v>1444.7598079859999</v>
      </c>
      <c r="AW100" s="53">
        <v>3549.8917048079993</v>
      </c>
      <c r="AX100" s="122">
        <v>979.82427463299996</v>
      </c>
      <c r="AY100" s="122">
        <v>764.79337425199992</v>
      </c>
      <c r="AZ100" s="122">
        <v>673.328675729</v>
      </c>
      <c r="BA100" s="122">
        <v>27.240480785999999</v>
      </c>
      <c r="BB100" s="122">
        <v>20.844549377</v>
      </c>
      <c r="BC100" s="122">
        <v>193.45218695599999</v>
      </c>
      <c r="BD100" s="122">
        <v>769.96173904600005</v>
      </c>
      <c r="BE100" s="122">
        <v>120.44642402899999</v>
      </c>
      <c r="BF100" s="53">
        <v>2038.969138935</v>
      </c>
    </row>
    <row r="101" spans="1:58" x14ac:dyDescent="0.25">
      <c r="A101" s="37" t="s">
        <v>229</v>
      </c>
      <c r="B101" s="59">
        <v>1090.9482713359998</v>
      </c>
      <c r="C101" s="74">
        <v>3.9609220710000002</v>
      </c>
      <c r="D101" s="74">
        <v>152.45699299400002</v>
      </c>
      <c r="E101" s="60">
        <v>33.028525598000002</v>
      </c>
      <c r="F101" s="61">
        <v>33.986818939000003</v>
      </c>
      <c r="G101" s="61">
        <v>10.496443488000001</v>
      </c>
      <c r="H101" s="61">
        <v>2.376553242</v>
      </c>
      <c r="I101" s="62">
        <v>72.568651727000002</v>
      </c>
      <c r="J101" s="74">
        <v>388.76738278599998</v>
      </c>
      <c r="K101" s="74">
        <v>394.85184258899994</v>
      </c>
      <c r="L101" s="60">
        <v>157.83523217000001</v>
      </c>
      <c r="M101" s="61">
        <v>127.90909620799999</v>
      </c>
      <c r="N101" s="61">
        <v>12.810037875000001</v>
      </c>
      <c r="O101" s="61">
        <v>0</v>
      </c>
      <c r="P101" s="61">
        <v>0.99023051799999995</v>
      </c>
      <c r="Q101" s="61">
        <v>3.7628759669999998</v>
      </c>
      <c r="R101" s="61">
        <v>74.116312739999998</v>
      </c>
      <c r="S101" s="63">
        <v>17.428057111000001</v>
      </c>
      <c r="T101" s="162">
        <v>150.911130896</v>
      </c>
      <c r="U101" s="52">
        <v>1098.9587369266667</v>
      </c>
      <c r="V101" s="52">
        <v>4.3565426653333335</v>
      </c>
      <c r="W101" s="52">
        <v>129.31294310066667</v>
      </c>
      <c r="X101" s="121">
        <v>28.987280821666669</v>
      </c>
      <c r="Y101" s="121">
        <v>26.885938406999998</v>
      </c>
      <c r="Z101" s="121">
        <v>6.4956837730000005</v>
      </c>
      <c r="AA101" s="121">
        <v>2.2387955126666665</v>
      </c>
      <c r="AB101" s="121">
        <v>64.705244586333336</v>
      </c>
      <c r="AC101" s="52">
        <v>356.02576624966667</v>
      </c>
      <c r="AD101" s="52">
        <v>415.73127735033336</v>
      </c>
      <c r="AE101" s="121">
        <v>166.87688696399997</v>
      </c>
      <c r="AF101" s="121">
        <v>124.14349861033332</v>
      </c>
      <c r="AG101" s="121">
        <v>22.141619652000003</v>
      </c>
      <c r="AH101" s="121">
        <v>0.68978545499999999</v>
      </c>
      <c r="AI101" s="121">
        <v>3.6962563690000003</v>
      </c>
      <c r="AJ101" s="121">
        <v>2.9240892360000004</v>
      </c>
      <c r="AK101" s="121">
        <v>80.989134722000003</v>
      </c>
      <c r="AL101" s="121">
        <v>14.270006342</v>
      </c>
      <c r="AM101" s="52">
        <v>193.53220756066671</v>
      </c>
      <c r="AN101" s="53">
        <v>7336.6991026160003</v>
      </c>
      <c r="AO101" s="53">
        <v>4.0299561639999997</v>
      </c>
      <c r="AP101" s="53">
        <v>580.50712496699998</v>
      </c>
      <c r="AQ101" s="122">
        <v>174.6824493</v>
      </c>
      <c r="AR101" s="122">
        <v>114.289958955</v>
      </c>
      <c r="AS101" s="122">
        <v>42.072852956000006</v>
      </c>
      <c r="AT101" s="122">
        <v>12.100250162</v>
      </c>
      <c r="AU101" s="122">
        <v>237.361613594</v>
      </c>
      <c r="AV101" s="53">
        <v>1475.0873045849999</v>
      </c>
      <c r="AW101" s="53">
        <v>3363.7099189120004</v>
      </c>
      <c r="AX101" s="122">
        <v>961.33331625000005</v>
      </c>
      <c r="AY101" s="122">
        <v>757.08390469899996</v>
      </c>
      <c r="AZ101" s="122">
        <v>560.68468162700003</v>
      </c>
      <c r="BA101" s="122">
        <v>18.778711736000002</v>
      </c>
      <c r="BB101" s="122">
        <v>36.383423430999997</v>
      </c>
      <c r="BC101" s="122">
        <v>148.574163664</v>
      </c>
      <c r="BD101" s="122">
        <v>718.37355190599999</v>
      </c>
      <c r="BE101" s="122">
        <v>162.498165599</v>
      </c>
      <c r="BF101" s="53">
        <v>1913.3647979880002</v>
      </c>
    </row>
    <row r="102" spans="1:58" x14ac:dyDescent="0.25">
      <c r="A102" s="37" t="s">
        <v>230</v>
      </c>
      <c r="B102" s="59">
        <v>1133.3984134339998</v>
      </c>
      <c r="C102" s="74">
        <v>2.1086591750000001</v>
      </c>
      <c r="D102" s="74">
        <v>138.28665033499999</v>
      </c>
      <c r="E102" s="60">
        <v>33.571092313999998</v>
      </c>
      <c r="F102" s="61">
        <v>26.640371552000001</v>
      </c>
      <c r="G102" s="61">
        <v>11.310081028999999</v>
      </c>
      <c r="H102" s="61">
        <v>1.9169628860000001</v>
      </c>
      <c r="I102" s="62">
        <v>64.848142554000006</v>
      </c>
      <c r="J102" s="74">
        <v>407.64750199100001</v>
      </c>
      <c r="K102" s="74">
        <v>402.09395000800004</v>
      </c>
      <c r="L102" s="60">
        <v>168.89234004799999</v>
      </c>
      <c r="M102" s="61">
        <v>129.00120190199999</v>
      </c>
      <c r="N102" s="61">
        <v>8.3703143600000001</v>
      </c>
      <c r="O102" s="61">
        <v>1.9169628860000001</v>
      </c>
      <c r="P102" s="61">
        <v>5.7508886590000001</v>
      </c>
      <c r="Q102" s="61">
        <v>4.792407216</v>
      </c>
      <c r="R102" s="61">
        <v>69.759398445000002</v>
      </c>
      <c r="S102" s="63">
        <v>13.610436492</v>
      </c>
      <c r="T102" s="162">
        <v>183.261651925</v>
      </c>
      <c r="U102" s="52">
        <v>1142.6028378323333</v>
      </c>
      <c r="V102" s="52">
        <v>3.4141919346666669</v>
      </c>
      <c r="W102" s="52">
        <v>142.57209506366667</v>
      </c>
      <c r="X102" s="121">
        <v>36.799292140666672</v>
      </c>
      <c r="Y102" s="121">
        <v>25.434165946333334</v>
      </c>
      <c r="Z102" s="121">
        <v>14.151635896666667</v>
      </c>
      <c r="AA102" s="121">
        <v>2.7486807876666668</v>
      </c>
      <c r="AB102" s="121">
        <v>63.438320292333337</v>
      </c>
      <c r="AC102" s="52">
        <v>394.44087235899997</v>
      </c>
      <c r="AD102" s="52">
        <v>420.09787021933329</v>
      </c>
      <c r="AE102" s="121">
        <v>165.44163186699998</v>
      </c>
      <c r="AF102" s="121">
        <v>132.62056242200001</v>
      </c>
      <c r="AG102" s="121">
        <v>19.494685997000001</v>
      </c>
      <c r="AH102" s="120">
        <v>0.95991131900000004</v>
      </c>
      <c r="AI102" s="120">
        <v>3.9409259460000001</v>
      </c>
      <c r="AJ102" s="120">
        <v>5.9350622000000008</v>
      </c>
      <c r="AK102" s="120">
        <v>71.277594459666659</v>
      </c>
      <c r="AL102" s="120">
        <v>20.427496008666665</v>
      </c>
      <c r="AM102" s="100">
        <v>182.0778082556667</v>
      </c>
      <c r="AN102" s="100">
        <v>7198.4979319049999</v>
      </c>
      <c r="AO102" s="100">
        <v>4.8144688630000001</v>
      </c>
      <c r="AP102" s="100">
        <v>508.89322322099991</v>
      </c>
      <c r="AQ102" s="120">
        <v>183.93339691699998</v>
      </c>
      <c r="AR102" s="120">
        <v>74.277423052000003</v>
      </c>
      <c r="AS102" s="120">
        <v>47.57522136499999</v>
      </c>
      <c r="AT102" s="120">
        <v>10.713337256999999</v>
      </c>
      <c r="AU102" s="120">
        <v>192.39384462999999</v>
      </c>
      <c r="AV102" s="100">
        <v>1524.8528007069999</v>
      </c>
      <c r="AW102" s="100">
        <v>3280.0804876369998</v>
      </c>
      <c r="AX102" s="120">
        <v>948.70653916499998</v>
      </c>
      <c r="AY102" s="120">
        <v>671.65441847500006</v>
      </c>
      <c r="AZ102" s="120">
        <v>579.30079781399991</v>
      </c>
      <c r="BA102" s="120">
        <v>5.9779159619999991</v>
      </c>
      <c r="BB102" s="120">
        <v>17.986259087000001</v>
      </c>
      <c r="BC102" s="120">
        <v>179.517493965</v>
      </c>
      <c r="BD102" s="120">
        <v>620.19358802099998</v>
      </c>
      <c r="BE102" s="120">
        <v>256.74347514800002</v>
      </c>
      <c r="BF102" s="100">
        <v>1879.8569514769999</v>
      </c>
    </row>
    <row r="103" spans="1:58" x14ac:dyDescent="0.25">
      <c r="A103" s="37" t="s">
        <v>231</v>
      </c>
      <c r="B103" s="59">
        <v>1089.43826945</v>
      </c>
      <c r="C103" s="74">
        <v>7.9007669930000004</v>
      </c>
      <c r="D103" s="74">
        <v>128.74974691399999</v>
      </c>
      <c r="E103" s="60">
        <v>31.148384414999999</v>
      </c>
      <c r="F103" s="61">
        <v>18.256895474</v>
      </c>
      <c r="G103" s="61">
        <v>8.6908436919999996</v>
      </c>
      <c r="H103" s="61">
        <v>3.9503834969999998</v>
      </c>
      <c r="I103" s="62">
        <v>66.703239835999995</v>
      </c>
      <c r="J103" s="74">
        <v>419.09581985400001</v>
      </c>
      <c r="K103" s="74">
        <v>378.24434510099991</v>
      </c>
      <c r="L103" s="60">
        <v>134.819438518</v>
      </c>
      <c r="M103" s="61">
        <v>137.63899847299999</v>
      </c>
      <c r="N103" s="61">
        <v>16.215148222</v>
      </c>
      <c r="O103" s="61">
        <v>0.98759587400000004</v>
      </c>
      <c r="P103" s="61">
        <v>4.937979371</v>
      </c>
      <c r="Q103" s="61">
        <v>6.1230944200000001</v>
      </c>
      <c r="R103" s="61">
        <v>67.646131482000001</v>
      </c>
      <c r="S103" s="63">
        <v>9.8759587409999998</v>
      </c>
      <c r="T103" s="162">
        <v>155.447590588</v>
      </c>
      <c r="U103" s="52">
        <v>1126.6883677153335</v>
      </c>
      <c r="V103" s="52">
        <v>6.007265773666667</v>
      </c>
      <c r="W103" s="52">
        <v>131.24632506200001</v>
      </c>
      <c r="X103" s="121">
        <v>32.466916144333332</v>
      </c>
      <c r="Y103" s="121">
        <v>20.855819079000003</v>
      </c>
      <c r="Z103" s="121">
        <v>10.154027764</v>
      </c>
      <c r="AA103" s="121">
        <v>3.2846258916666664</v>
      </c>
      <c r="AB103" s="121">
        <v>64.484936183000002</v>
      </c>
      <c r="AC103" s="52">
        <v>397.50611979833337</v>
      </c>
      <c r="AD103" s="52">
        <v>425.61251456666668</v>
      </c>
      <c r="AE103" s="121">
        <v>141.50241302833334</v>
      </c>
      <c r="AF103" s="121">
        <v>131.17166332800002</v>
      </c>
      <c r="AG103" s="121">
        <v>24.924581182666667</v>
      </c>
      <c r="AH103" s="121">
        <v>1.0698291386666667</v>
      </c>
      <c r="AI103" s="121">
        <v>6.6265727186666661</v>
      </c>
      <c r="AJ103" s="121">
        <v>17.068349542333333</v>
      </c>
      <c r="AK103" s="121">
        <v>82.825746290666658</v>
      </c>
      <c r="AL103" s="121">
        <v>20.423359337333334</v>
      </c>
      <c r="AM103" s="52">
        <v>166.31614251466667</v>
      </c>
      <c r="AN103" s="53">
        <v>7335.7631447940003</v>
      </c>
      <c r="AO103" s="53">
        <v>10.082985715</v>
      </c>
      <c r="AP103" s="53">
        <v>483.88492155000006</v>
      </c>
      <c r="AQ103" s="122">
        <v>171.18858627899999</v>
      </c>
      <c r="AR103" s="122">
        <v>64.418075123999998</v>
      </c>
      <c r="AS103" s="122">
        <v>35.438344213999997</v>
      </c>
      <c r="AT103" s="122">
        <v>18.198928731000002</v>
      </c>
      <c r="AU103" s="122">
        <v>194.64098720199999</v>
      </c>
      <c r="AV103" s="53">
        <v>1518.538148674</v>
      </c>
      <c r="AW103" s="53">
        <v>3600.5607035180001</v>
      </c>
      <c r="AX103" s="122">
        <v>917.31864366499997</v>
      </c>
      <c r="AY103" s="122">
        <v>831.82942900300009</v>
      </c>
      <c r="AZ103" s="122">
        <v>560.27236868099999</v>
      </c>
      <c r="BA103" s="122">
        <v>27.659956803</v>
      </c>
      <c r="BB103" s="122">
        <v>22.336241827000002</v>
      </c>
      <c r="BC103" s="122">
        <v>239.58314434800002</v>
      </c>
      <c r="BD103" s="122">
        <v>646.89279799600001</v>
      </c>
      <c r="BE103" s="122">
        <v>354.66812119499997</v>
      </c>
      <c r="BF103" s="53">
        <v>1722.6963853370003</v>
      </c>
    </row>
    <row r="104" spans="1:58" x14ac:dyDescent="0.25">
      <c r="A104" s="37" t="s">
        <v>232</v>
      </c>
      <c r="B104" s="59">
        <v>1040.8337290079999</v>
      </c>
      <c r="C104" s="74">
        <v>9.6998943220000005</v>
      </c>
      <c r="D104" s="74">
        <v>114.144658588</v>
      </c>
      <c r="E104" s="60">
        <v>23.668473282000001</v>
      </c>
      <c r="F104" s="61">
        <v>17.861791706999998</v>
      </c>
      <c r="G104" s="61">
        <v>5.0439450470000002</v>
      </c>
      <c r="H104" s="61">
        <v>4.8499471610000002</v>
      </c>
      <c r="I104" s="62">
        <v>62.720501390999999</v>
      </c>
      <c r="J104" s="74">
        <v>393.91767841400002</v>
      </c>
      <c r="K104" s="74">
        <v>379.901057498</v>
      </c>
      <c r="L104" s="60">
        <v>143.98888854699999</v>
      </c>
      <c r="M104" s="61">
        <v>127.79490500999999</v>
      </c>
      <c r="N104" s="61">
        <v>13.6407294</v>
      </c>
      <c r="O104" s="61">
        <v>1.5519830910000001</v>
      </c>
      <c r="P104" s="61">
        <v>7.565917571</v>
      </c>
      <c r="Q104" s="61">
        <v>1.939978864</v>
      </c>
      <c r="R104" s="61">
        <v>63.04887694</v>
      </c>
      <c r="S104" s="63">
        <v>20.369778074999999</v>
      </c>
      <c r="T104" s="162">
        <v>143.17044018600001</v>
      </c>
      <c r="U104" s="52">
        <v>1068.8586684996665</v>
      </c>
      <c r="V104" s="52">
        <v>8.9190923193333322</v>
      </c>
      <c r="W104" s="52">
        <v>115.46237399266666</v>
      </c>
      <c r="X104" s="121">
        <v>24.370716885333334</v>
      </c>
      <c r="Y104" s="121">
        <v>16.200928731999998</v>
      </c>
      <c r="Z104" s="121">
        <v>5.5061859913333331</v>
      </c>
      <c r="AA104" s="121">
        <v>4.7353078253333338</v>
      </c>
      <c r="AB104" s="121">
        <v>64.649234558666663</v>
      </c>
      <c r="AC104" s="52">
        <v>388.497652716</v>
      </c>
      <c r="AD104" s="52">
        <v>386.63485053766664</v>
      </c>
      <c r="AE104" s="121">
        <v>145.792686828</v>
      </c>
      <c r="AF104" s="121">
        <v>126.58377138066668</v>
      </c>
      <c r="AG104" s="121">
        <v>22.042757587000001</v>
      </c>
      <c r="AH104" s="121">
        <v>1.5796616529999998</v>
      </c>
      <c r="AI104" s="121">
        <v>5.1745269650000001</v>
      </c>
      <c r="AJ104" s="121">
        <v>3.6036041743333329</v>
      </c>
      <c r="AK104" s="121">
        <v>71.478399971333332</v>
      </c>
      <c r="AL104" s="121">
        <v>10.379441978333332</v>
      </c>
      <c r="AM104" s="52">
        <v>169.34469893400001</v>
      </c>
      <c r="AN104" s="53">
        <v>6654.4008518150004</v>
      </c>
      <c r="AO104" s="53">
        <v>5.0841142159999997</v>
      </c>
      <c r="AP104" s="53">
        <v>460.95664732500001</v>
      </c>
      <c r="AQ104" s="122">
        <v>117.30058718699999</v>
      </c>
      <c r="AR104" s="122">
        <v>65.084061810000009</v>
      </c>
      <c r="AS104" s="122">
        <v>25.966013975000003</v>
      </c>
      <c r="AT104" s="122">
        <v>24.261292705000002</v>
      </c>
      <c r="AU104" s="122">
        <v>228.34469164799998</v>
      </c>
      <c r="AV104" s="53">
        <v>1484.2605332090002</v>
      </c>
      <c r="AW104" s="53">
        <v>2867.3714889499993</v>
      </c>
      <c r="AX104" s="122">
        <v>833.11477757699981</v>
      </c>
      <c r="AY104" s="122">
        <v>742.26886689399998</v>
      </c>
      <c r="AZ104" s="122">
        <v>598.38504592799995</v>
      </c>
      <c r="BA104" s="122">
        <v>24.532922045999999</v>
      </c>
      <c r="BB104" s="122">
        <v>14.223540015999999</v>
      </c>
      <c r="BC104" s="122">
        <v>100.33010922699999</v>
      </c>
      <c r="BD104" s="122">
        <v>485.78826962699998</v>
      </c>
      <c r="BE104" s="122">
        <v>68.727957634999996</v>
      </c>
      <c r="BF104" s="53">
        <v>1836.728068115</v>
      </c>
    </row>
    <row r="105" spans="1:58" x14ac:dyDescent="0.25">
      <c r="A105" s="37" t="s">
        <v>233</v>
      </c>
      <c r="B105" s="59">
        <v>1071.2316419879999</v>
      </c>
      <c r="C105" s="74">
        <v>6.5461134479999998</v>
      </c>
      <c r="D105" s="74">
        <v>120.893951145</v>
      </c>
      <c r="E105" s="60">
        <v>22.892548883</v>
      </c>
      <c r="F105" s="61">
        <v>18.253959775999999</v>
      </c>
      <c r="G105" s="61">
        <v>9.1248854129999994</v>
      </c>
      <c r="H105" s="61">
        <v>0.99183537099999997</v>
      </c>
      <c r="I105" s="62">
        <v>69.630721702000002</v>
      </c>
      <c r="J105" s="74">
        <v>405.27055623500002</v>
      </c>
      <c r="K105" s="74">
        <v>367.13186905999999</v>
      </c>
      <c r="L105" s="60">
        <v>131.85416060899999</v>
      </c>
      <c r="M105" s="61">
        <v>132.67066877100001</v>
      </c>
      <c r="N105" s="61">
        <v>12.606176747999999</v>
      </c>
      <c r="O105" s="61">
        <v>0</v>
      </c>
      <c r="P105" s="61">
        <v>5.9510122259999996</v>
      </c>
      <c r="Q105" s="61">
        <v>2.578771964</v>
      </c>
      <c r="R105" s="61">
        <v>65.800079881000002</v>
      </c>
      <c r="S105" s="63">
        <v>15.670998860999999</v>
      </c>
      <c r="T105" s="162">
        <v>171.38915209999999</v>
      </c>
      <c r="U105" s="52">
        <v>1066.957613114</v>
      </c>
      <c r="V105" s="52">
        <v>8.5108911923333341</v>
      </c>
      <c r="W105" s="52">
        <v>112.94505740266668</v>
      </c>
      <c r="X105" s="121">
        <v>24.517481182000001</v>
      </c>
      <c r="Y105" s="121">
        <v>16.964158013333332</v>
      </c>
      <c r="Z105" s="121">
        <v>5.1954677550000001</v>
      </c>
      <c r="AA105" s="121">
        <v>2.7312843030000002</v>
      </c>
      <c r="AB105" s="121">
        <v>63.536666149333335</v>
      </c>
      <c r="AC105" s="52">
        <v>371.16393928733333</v>
      </c>
      <c r="AD105" s="52">
        <v>402.86629821366665</v>
      </c>
      <c r="AE105" s="121">
        <v>158.70754949900001</v>
      </c>
      <c r="AF105" s="121">
        <v>122.03444055200002</v>
      </c>
      <c r="AG105" s="121">
        <v>18.095592429666667</v>
      </c>
      <c r="AH105" s="121">
        <v>0.29960319400000002</v>
      </c>
      <c r="AI105" s="121">
        <v>9.9413991573333327</v>
      </c>
      <c r="AJ105" s="121">
        <v>3.9433169063333331</v>
      </c>
      <c r="AK105" s="121">
        <v>72.261997435666672</v>
      </c>
      <c r="AL105" s="121">
        <v>17.582399039666665</v>
      </c>
      <c r="AM105" s="52">
        <v>171.47142701799999</v>
      </c>
      <c r="AN105" s="53">
        <v>6774.6046311020009</v>
      </c>
      <c r="AO105" s="53">
        <v>9.961515652000001</v>
      </c>
      <c r="AP105" s="53">
        <v>497.60776258599998</v>
      </c>
      <c r="AQ105" s="122">
        <v>117.17029255599999</v>
      </c>
      <c r="AR105" s="122">
        <v>68.727303274000008</v>
      </c>
      <c r="AS105" s="122">
        <v>30.594834638000002</v>
      </c>
      <c r="AT105" s="122">
        <v>7.8251772210000006</v>
      </c>
      <c r="AU105" s="122">
        <v>273.29015489699998</v>
      </c>
      <c r="AV105" s="53">
        <v>1533.251895827</v>
      </c>
      <c r="AW105" s="53">
        <v>2950.0941807710001</v>
      </c>
      <c r="AX105" s="122">
        <v>805.250595643</v>
      </c>
      <c r="AY105" s="122">
        <v>642.27372644399998</v>
      </c>
      <c r="AZ105" s="122">
        <v>437.94774504300005</v>
      </c>
      <c r="BA105" s="122">
        <v>0</v>
      </c>
      <c r="BB105" s="122">
        <v>30.801766696000001</v>
      </c>
      <c r="BC105" s="122">
        <v>226.999318698</v>
      </c>
      <c r="BD105" s="122">
        <v>641.27376004600001</v>
      </c>
      <c r="BE105" s="122">
        <v>165.54726820100001</v>
      </c>
      <c r="BF105" s="53">
        <v>1783.689276266</v>
      </c>
    </row>
    <row r="106" spans="1:58" x14ac:dyDescent="0.25">
      <c r="A106" s="98" t="s">
        <v>234</v>
      </c>
      <c r="B106" s="99">
        <v>1163.3023070670001</v>
      </c>
      <c r="C106" s="100">
        <v>5.7318490290000002</v>
      </c>
      <c r="D106" s="100">
        <v>122.26415913599999</v>
      </c>
      <c r="E106" s="101">
        <v>19.520888547999999</v>
      </c>
      <c r="F106" s="102">
        <v>20.902037326999999</v>
      </c>
      <c r="G106" s="102">
        <v>10.508389886</v>
      </c>
      <c r="H106" s="102">
        <v>2.101677977</v>
      </c>
      <c r="I106" s="103">
        <v>69.231165398000002</v>
      </c>
      <c r="J106" s="100">
        <v>437.43119408000001</v>
      </c>
      <c r="K106" s="100">
        <v>430.31405154700002</v>
      </c>
      <c r="L106" s="101">
        <v>184.94434787599999</v>
      </c>
      <c r="M106" s="102">
        <v>135.263691346</v>
      </c>
      <c r="N106" s="102">
        <v>13.626171652</v>
      </c>
      <c r="O106" s="102">
        <v>0.95530817099999998</v>
      </c>
      <c r="P106" s="102">
        <v>6.6871571999999997</v>
      </c>
      <c r="Q106" s="102">
        <v>3.2480477830000001</v>
      </c>
      <c r="R106" s="102">
        <v>76.800492341999998</v>
      </c>
      <c r="S106" s="104">
        <v>8.7888351769999993</v>
      </c>
      <c r="T106" s="163">
        <v>167.56105327500001</v>
      </c>
      <c r="U106" s="100">
        <v>1150.4508366919999</v>
      </c>
      <c r="V106" s="100">
        <v>5.7278659836666668</v>
      </c>
      <c r="W106" s="100">
        <v>127.22117603766667</v>
      </c>
      <c r="X106" s="120">
        <v>19.860710081666667</v>
      </c>
      <c r="Y106" s="120">
        <v>21.788836911333334</v>
      </c>
      <c r="Z106" s="120">
        <v>9.2336974086666661</v>
      </c>
      <c r="AA106" s="120">
        <v>1.8521261076666669</v>
      </c>
      <c r="AB106" s="120">
        <v>74.48580552833333</v>
      </c>
      <c r="AC106" s="100">
        <v>402.12819048099999</v>
      </c>
      <c r="AD106" s="100">
        <v>433.24972677733336</v>
      </c>
      <c r="AE106" s="120">
        <v>172.2459067573333</v>
      </c>
      <c r="AF106" s="120">
        <v>137.05047082666667</v>
      </c>
      <c r="AG106" s="120">
        <v>21.958432006333329</v>
      </c>
      <c r="AH106" s="120">
        <v>0.145053671</v>
      </c>
      <c r="AI106" s="120">
        <v>6.5014925643333328</v>
      </c>
      <c r="AJ106" s="120">
        <v>5.2847723046666673</v>
      </c>
      <c r="AK106" s="120">
        <v>75.772028968333345</v>
      </c>
      <c r="AL106" s="120">
        <v>14.291569678666667</v>
      </c>
      <c r="AM106" s="100">
        <v>182.12387741233331</v>
      </c>
      <c r="AN106" s="100">
        <v>7428.4243302329996</v>
      </c>
      <c r="AO106" s="100">
        <v>13.336550424999999</v>
      </c>
      <c r="AP106" s="100">
        <v>581.29647748999992</v>
      </c>
      <c r="AQ106" s="120">
        <v>111.559079817</v>
      </c>
      <c r="AR106" s="120">
        <v>88.749661994000007</v>
      </c>
      <c r="AS106" s="120">
        <v>29.739030373000002</v>
      </c>
      <c r="AT106" s="120">
        <v>12.278789442000001</v>
      </c>
      <c r="AU106" s="120">
        <v>338.96991586399997</v>
      </c>
      <c r="AV106" s="100">
        <v>1470.2861022430002</v>
      </c>
      <c r="AW106" s="100">
        <v>3324.3672859999997</v>
      </c>
      <c r="AX106" s="120">
        <v>978.54365894400007</v>
      </c>
      <c r="AY106" s="120">
        <v>738.92653094499997</v>
      </c>
      <c r="AZ106" s="120">
        <v>529.43660469299994</v>
      </c>
      <c r="BA106" s="120">
        <v>2.0782012229999998</v>
      </c>
      <c r="BB106" s="120">
        <v>38.751009846000002</v>
      </c>
      <c r="BC106" s="120">
        <v>204.49087887900001</v>
      </c>
      <c r="BD106" s="120">
        <v>603.88958247799997</v>
      </c>
      <c r="BE106" s="120">
        <v>228.25081899200001</v>
      </c>
      <c r="BF106" s="100">
        <v>2039.137914075</v>
      </c>
    </row>
    <row r="107" spans="1:58" x14ac:dyDescent="0.25">
      <c r="A107" s="37" t="s">
        <v>235</v>
      </c>
      <c r="B107" s="59">
        <v>1301.3403968580001</v>
      </c>
      <c r="C107" s="74">
        <v>2.9526993840000002</v>
      </c>
      <c r="D107" s="74">
        <v>117.58659216500001</v>
      </c>
      <c r="E107" s="60">
        <v>18.777963550999999</v>
      </c>
      <c r="F107" s="61">
        <v>25.794629530000002</v>
      </c>
      <c r="G107" s="61">
        <v>4.3306257629999996</v>
      </c>
      <c r="H107" s="61">
        <v>0.98423312799999996</v>
      </c>
      <c r="I107" s="62">
        <v>67.699140193000005</v>
      </c>
      <c r="J107" s="74">
        <v>397.531007493</v>
      </c>
      <c r="K107" s="74">
        <v>647.24907954399998</v>
      </c>
      <c r="L107" s="60">
        <v>388.18794338999999</v>
      </c>
      <c r="M107" s="61">
        <v>113.947676949</v>
      </c>
      <c r="N107" s="61">
        <v>18.362661607</v>
      </c>
      <c r="O107" s="61">
        <v>1.9684662559999999</v>
      </c>
      <c r="P107" s="61">
        <v>4.5274723879999996</v>
      </c>
      <c r="Q107" s="61">
        <v>2.5590061319999999</v>
      </c>
      <c r="R107" s="61">
        <v>98.995423392000006</v>
      </c>
      <c r="S107" s="63">
        <v>18.70042943</v>
      </c>
      <c r="T107" s="162">
        <v>136.02101827199999</v>
      </c>
      <c r="U107" s="52">
        <v>1336.2150020450001</v>
      </c>
      <c r="V107" s="52">
        <v>5.3052122013333332</v>
      </c>
      <c r="W107" s="52">
        <v>114.15028518600002</v>
      </c>
      <c r="X107" s="121">
        <v>18.278161008333338</v>
      </c>
      <c r="Y107" s="121">
        <v>21.712763034000002</v>
      </c>
      <c r="Z107" s="121">
        <v>5.7246618236666675</v>
      </c>
      <c r="AA107" s="121">
        <v>1.1780630439999999</v>
      </c>
      <c r="AB107" s="121">
        <v>67.256636275999995</v>
      </c>
      <c r="AC107" s="52">
        <v>373.74714684566669</v>
      </c>
      <c r="AD107" s="52">
        <v>694.65016153066642</v>
      </c>
      <c r="AE107" s="121">
        <v>422.98450463033333</v>
      </c>
      <c r="AF107" s="121">
        <v>107.86132251399999</v>
      </c>
      <c r="AG107" s="121">
        <v>22.676559531333329</v>
      </c>
      <c r="AH107" s="121">
        <v>1.4218579919999998</v>
      </c>
      <c r="AI107" s="121">
        <v>4.8208369036666667</v>
      </c>
      <c r="AJ107" s="121">
        <v>11.199894473666665</v>
      </c>
      <c r="AK107" s="121">
        <v>102.92423252733333</v>
      </c>
      <c r="AL107" s="121">
        <v>20.760952958333334</v>
      </c>
      <c r="AM107" s="52">
        <v>148.36219628133333</v>
      </c>
      <c r="AN107" s="53">
        <v>12014.973621384001</v>
      </c>
      <c r="AO107" s="53">
        <v>11.092264988999998</v>
      </c>
      <c r="AP107" s="53">
        <v>502.57131229800001</v>
      </c>
      <c r="AQ107" s="122">
        <v>84.046963529999999</v>
      </c>
      <c r="AR107" s="122">
        <v>103.985075868</v>
      </c>
      <c r="AS107" s="122">
        <v>24.015675717000001</v>
      </c>
      <c r="AT107" s="122">
        <v>7.3504507300000004</v>
      </c>
      <c r="AU107" s="122">
        <v>283.17314645300002</v>
      </c>
      <c r="AV107" s="53">
        <v>1357.212044115</v>
      </c>
      <c r="AW107" s="53">
        <v>8301.6833284269997</v>
      </c>
      <c r="AX107" s="122">
        <v>6083.424722236</v>
      </c>
      <c r="AY107" s="122">
        <v>507.59309595600001</v>
      </c>
      <c r="AZ107" s="122">
        <v>412.94059314000003</v>
      </c>
      <c r="BA107" s="122">
        <v>14.034215925</v>
      </c>
      <c r="BB107" s="122">
        <v>9.137591264000001</v>
      </c>
      <c r="BC107" s="122">
        <v>188.12922057899999</v>
      </c>
      <c r="BD107" s="122">
        <v>730.88786084399999</v>
      </c>
      <c r="BE107" s="122">
        <v>355.536028483</v>
      </c>
      <c r="BF107" s="53">
        <v>1842.414671555</v>
      </c>
    </row>
    <row r="108" spans="1:58" x14ac:dyDescent="0.25">
      <c r="A108" s="37" t="s">
        <v>236</v>
      </c>
      <c r="B108" s="59">
        <v>1290.010924899</v>
      </c>
      <c r="C108" s="74">
        <v>3.7171712370000001</v>
      </c>
      <c r="D108" s="74">
        <v>120.59770585199999</v>
      </c>
      <c r="E108" s="60">
        <v>29.184999897000001</v>
      </c>
      <c r="F108" s="61">
        <v>16.902022600999999</v>
      </c>
      <c r="G108" s="61">
        <v>7.4343424740000001</v>
      </c>
      <c r="H108" s="61">
        <v>0.97820295700000004</v>
      </c>
      <c r="I108" s="62">
        <v>66.098137922999996</v>
      </c>
      <c r="J108" s="74">
        <v>417.90493223499999</v>
      </c>
      <c r="K108" s="74">
        <v>609.08193626299999</v>
      </c>
      <c r="L108" s="60">
        <v>392.27211101400002</v>
      </c>
      <c r="M108" s="61">
        <v>103.170704257</v>
      </c>
      <c r="N108" s="61">
        <v>18.082673858</v>
      </c>
      <c r="O108" s="61">
        <v>1.9564059140000001</v>
      </c>
      <c r="P108" s="61">
        <v>5.869217742</v>
      </c>
      <c r="Q108" s="61">
        <v>1.173843548</v>
      </c>
      <c r="R108" s="61">
        <v>65.819077239999999</v>
      </c>
      <c r="S108" s="63">
        <v>20.737902689999999</v>
      </c>
      <c r="T108" s="162">
        <v>138.709179312</v>
      </c>
      <c r="U108" s="52">
        <v>1328.3387456026667</v>
      </c>
      <c r="V108" s="52">
        <v>3.0381770979999998</v>
      </c>
      <c r="W108" s="52">
        <v>118.76386047366667</v>
      </c>
      <c r="X108" s="121">
        <v>24.244885777666667</v>
      </c>
      <c r="Y108" s="121">
        <v>19.718539520333334</v>
      </c>
      <c r="Z108" s="121">
        <v>7.8506420910000001</v>
      </c>
      <c r="AA108" s="121">
        <v>0.47195779433333335</v>
      </c>
      <c r="AB108" s="121">
        <v>66.477835290333346</v>
      </c>
      <c r="AC108" s="52">
        <v>395.15190481566668</v>
      </c>
      <c r="AD108" s="52">
        <v>656.62905506033337</v>
      </c>
      <c r="AE108" s="121">
        <v>430.03381704166668</v>
      </c>
      <c r="AF108" s="121">
        <v>103.78076047166667</v>
      </c>
      <c r="AG108" s="121">
        <v>29.676263754999997</v>
      </c>
      <c r="AH108" s="121">
        <v>2.7471621436666669</v>
      </c>
      <c r="AI108" s="121">
        <v>3.6906005920000005</v>
      </c>
      <c r="AJ108" s="121">
        <v>2.8940847523333333</v>
      </c>
      <c r="AK108" s="121">
        <v>68.162116307333335</v>
      </c>
      <c r="AL108" s="121">
        <v>15.644249996666666</v>
      </c>
      <c r="AM108" s="52">
        <v>154.75574815499999</v>
      </c>
      <c r="AN108" s="53">
        <v>12693.700143728</v>
      </c>
      <c r="AO108" s="53">
        <v>11.22002962</v>
      </c>
      <c r="AP108" s="53">
        <v>480.88520051099999</v>
      </c>
      <c r="AQ108" s="122">
        <v>133.527467148</v>
      </c>
      <c r="AR108" s="122">
        <v>81.455022913999997</v>
      </c>
      <c r="AS108" s="122">
        <v>41.129410513000003</v>
      </c>
      <c r="AT108" s="122">
        <v>2.0124760669999997</v>
      </c>
      <c r="AU108" s="122">
        <v>222.76082386899998</v>
      </c>
      <c r="AV108" s="53">
        <v>1541.5736841809999</v>
      </c>
      <c r="AW108" s="53">
        <v>8485.3344630280008</v>
      </c>
      <c r="AX108" s="122">
        <v>6390.2252976790005</v>
      </c>
      <c r="AY108" s="122">
        <v>562.13105384799997</v>
      </c>
      <c r="AZ108" s="122">
        <v>526.55420312399997</v>
      </c>
      <c r="BA108" s="122">
        <v>7.0204920180000006</v>
      </c>
      <c r="BB108" s="122">
        <v>8.2090402579999999</v>
      </c>
      <c r="BC108" s="122">
        <v>189.324981743</v>
      </c>
      <c r="BD108" s="122">
        <v>698.01221200500004</v>
      </c>
      <c r="BE108" s="122">
        <v>103.85718235300001</v>
      </c>
      <c r="BF108" s="53">
        <v>2174.6867663879998</v>
      </c>
    </row>
    <row r="109" spans="1:58" x14ac:dyDescent="0.25">
      <c r="A109" s="37" t="s">
        <v>237</v>
      </c>
      <c r="B109" s="59">
        <v>1291.805050489</v>
      </c>
      <c r="C109" s="74">
        <v>3.7466497489999999</v>
      </c>
      <c r="D109" s="74">
        <v>111.12806193200001</v>
      </c>
      <c r="E109" s="60">
        <v>16.234722578</v>
      </c>
      <c r="F109" s="61">
        <v>19.680059016000001</v>
      </c>
      <c r="G109" s="61">
        <v>9.4652204179999995</v>
      </c>
      <c r="H109" s="61">
        <v>0</v>
      </c>
      <c r="I109" s="62">
        <v>65.748059920000003</v>
      </c>
      <c r="J109" s="74">
        <v>421.33301044400002</v>
      </c>
      <c r="K109" s="74">
        <v>650.29675121499997</v>
      </c>
      <c r="L109" s="60">
        <v>426.219742419</v>
      </c>
      <c r="M109" s="61">
        <v>112.325293223</v>
      </c>
      <c r="N109" s="61">
        <v>23.163832815999999</v>
      </c>
      <c r="O109" s="61">
        <v>0.98596046000000004</v>
      </c>
      <c r="P109" s="61">
        <v>2.957881381</v>
      </c>
      <c r="Q109" s="61">
        <v>2.3663051039999998</v>
      </c>
      <c r="R109" s="61">
        <v>69.460249829000006</v>
      </c>
      <c r="S109" s="63">
        <v>12.817485982999999</v>
      </c>
      <c r="T109" s="162">
        <v>105.30057714900001</v>
      </c>
      <c r="U109" s="52">
        <v>1370.6883856226668</v>
      </c>
      <c r="V109" s="52">
        <v>6.2578508553333334</v>
      </c>
      <c r="W109" s="52">
        <v>99.450131111333349</v>
      </c>
      <c r="X109" s="121">
        <v>14.441509207000001</v>
      </c>
      <c r="Y109" s="121">
        <v>16.715206276</v>
      </c>
      <c r="Z109" s="121">
        <v>7.0333011583333338</v>
      </c>
      <c r="AA109" s="121">
        <v>0.78828998733333322</v>
      </c>
      <c r="AB109" s="121">
        <v>60.471824482666669</v>
      </c>
      <c r="AC109" s="52">
        <v>400.01424516966671</v>
      </c>
      <c r="AD109" s="52">
        <v>737.21893668166672</v>
      </c>
      <c r="AE109" s="121">
        <v>506.56485503100004</v>
      </c>
      <c r="AF109" s="121">
        <v>104.27883852633333</v>
      </c>
      <c r="AG109" s="121">
        <v>23.184598515000001</v>
      </c>
      <c r="AH109" s="121">
        <v>1.4321917603333334</v>
      </c>
      <c r="AI109" s="121">
        <v>5.7180302666666663</v>
      </c>
      <c r="AJ109" s="121">
        <v>2.6674586979999995</v>
      </c>
      <c r="AK109" s="121">
        <v>76.711185326000006</v>
      </c>
      <c r="AL109" s="121">
        <v>16.661778558333332</v>
      </c>
      <c r="AM109" s="52">
        <v>127.74722180466665</v>
      </c>
      <c r="AN109" s="53">
        <v>12230.165316981998</v>
      </c>
      <c r="AO109" s="53">
        <v>22.857243915999998</v>
      </c>
      <c r="AP109" s="53">
        <v>402.61876339100002</v>
      </c>
      <c r="AQ109" s="122">
        <v>91.683191011999995</v>
      </c>
      <c r="AR109" s="122">
        <v>61.902178624999998</v>
      </c>
      <c r="AS109" s="122">
        <v>31.320130030000001</v>
      </c>
      <c r="AT109" s="122">
        <v>5.0723702199999998</v>
      </c>
      <c r="AU109" s="122">
        <v>212.64089350399996</v>
      </c>
      <c r="AV109" s="53">
        <v>1562.3645844290002</v>
      </c>
      <c r="AW109" s="53">
        <v>8537.3847560009981</v>
      </c>
      <c r="AX109" s="122">
        <v>6442.3113992829994</v>
      </c>
      <c r="AY109" s="122">
        <v>592.36262805400008</v>
      </c>
      <c r="AZ109" s="122">
        <v>528.26663975999998</v>
      </c>
      <c r="BA109" s="122">
        <v>0.97810241200000003</v>
      </c>
      <c r="BB109" s="122">
        <v>25.474353216000001</v>
      </c>
      <c r="BC109" s="122">
        <v>198.67399925799998</v>
      </c>
      <c r="BD109" s="122">
        <v>612.14537848600003</v>
      </c>
      <c r="BE109" s="122">
        <v>137.17225553200001</v>
      </c>
      <c r="BF109" s="53">
        <v>1704.9399692450002</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20" activePane="bottomRight" state="frozen"/>
      <selection activeCell="A99" sqref="A1:XFD1048576"/>
      <selection pane="topRight" activeCell="A99" sqref="A1:XFD1048576"/>
      <selection pane="bottomLeft" activeCell="A99" sqref="A1:XFD1048576"/>
      <selection pane="bottomRight" activeCell="H26" sqref="H2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6368.495736756</v>
      </c>
      <c r="C11" s="74">
        <v>23.952831299</v>
      </c>
      <c r="D11" s="74">
        <v>1535.058557027</v>
      </c>
      <c r="E11" s="60">
        <v>91.925542175000004</v>
      </c>
      <c r="F11" s="61">
        <v>222.11347828000001</v>
      </c>
      <c r="G11" s="61">
        <v>239.03248856100001</v>
      </c>
      <c r="H11" s="61">
        <v>50.591798846000003</v>
      </c>
      <c r="I11" s="62">
        <v>931.395249165</v>
      </c>
      <c r="J11" s="74">
        <v>2387.4884747860001</v>
      </c>
      <c r="K11" s="74">
        <v>2159.368384463</v>
      </c>
      <c r="L11" s="60">
        <v>499.30439595500002</v>
      </c>
      <c r="M11" s="61">
        <v>492.85378364600001</v>
      </c>
      <c r="N11" s="61">
        <v>145.54899702399999</v>
      </c>
      <c r="O11" s="61">
        <v>129.039397224</v>
      </c>
      <c r="P11" s="61">
        <v>87.515314649000004</v>
      </c>
      <c r="Q11" s="61">
        <v>149.07698960900001</v>
      </c>
      <c r="R11" s="61">
        <v>564.22207657399997</v>
      </c>
      <c r="S11" s="63">
        <v>91.807429782</v>
      </c>
      <c r="T11" s="162">
        <v>262.62748918099999</v>
      </c>
      <c r="U11" s="52">
        <v>6367.4126447446661</v>
      </c>
      <c r="V11" s="52">
        <v>20.058601226666667</v>
      </c>
      <c r="W11" s="52">
        <v>1486.216295577</v>
      </c>
      <c r="X11" s="121">
        <v>92.257825603666674</v>
      </c>
      <c r="Y11" s="121">
        <v>223.53107411766666</v>
      </c>
      <c r="Z11" s="121">
        <v>290.50946915399999</v>
      </c>
      <c r="AA11" s="121">
        <v>57.650873055666672</v>
      </c>
      <c r="AB11" s="121">
        <v>822.26705364600002</v>
      </c>
      <c r="AC11" s="52">
        <v>2298.1774773009997</v>
      </c>
      <c r="AD11" s="52">
        <v>2324.6799569853329</v>
      </c>
      <c r="AE11" s="121">
        <v>592.5502133936667</v>
      </c>
      <c r="AF11" s="121">
        <v>498.99014355400004</v>
      </c>
      <c r="AG11" s="121">
        <v>164.28557530066666</v>
      </c>
      <c r="AH11" s="121">
        <v>133.40756948433332</v>
      </c>
      <c r="AI11" s="121">
        <v>90.475054417666669</v>
      </c>
      <c r="AJ11" s="121">
        <v>98.126244369666665</v>
      </c>
      <c r="AK11" s="121">
        <v>612.99449989533332</v>
      </c>
      <c r="AL11" s="121">
        <v>133.85065656999998</v>
      </c>
      <c r="AM11" s="52">
        <v>238.28031365466666</v>
      </c>
      <c r="AN11" s="53">
        <v>43894.236225152999</v>
      </c>
      <c r="AO11" s="53">
        <v>218.47517581099999</v>
      </c>
      <c r="AP11" s="53">
        <v>7450.0785211909997</v>
      </c>
      <c r="AQ11" s="122">
        <v>529.25671</v>
      </c>
      <c r="AR11" s="122">
        <v>1303.1073801590001</v>
      </c>
      <c r="AS11" s="122">
        <v>1041.928331823</v>
      </c>
      <c r="AT11" s="122">
        <v>211.86710405299999</v>
      </c>
      <c r="AU11" s="122">
        <v>4363.9189951560002</v>
      </c>
      <c r="AV11" s="53">
        <v>11417.380600143999</v>
      </c>
      <c r="AW11" s="53">
        <v>21561.851433456999</v>
      </c>
      <c r="AX11" s="122">
        <v>5630.9475415080005</v>
      </c>
      <c r="AY11" s="122">
        <v>3289.9884680160003</v>
      </c>
      <c r="AZ11" s="122">
        <v>3012.9402099259996</v>
      </c>
      <c r="BA11" s="122">
        <v>630.84954708700002</v>
      </c>
      <c r="BB11" s="122">
        <v>624.14445661800005</v>
      </c>
      <c r="BC11" s="122">
        <v>814.64926121600001</v>
      </c>
      <c r="BD11" s="122">
        <v>6127.5613254600003</v>
      </c>
      <c r="BE11" s="122">
        <v>1430.7706236260001</v>
      </c>
      <c r="BF11" s="53">
        <v>3246.4504945500003</v>
      </c>
    </row>
    <row r="12" spans="1:58" s="29" customFormat="1" x14ac:dyDescent="0.25">
      <c r="A12" s="37" t="s">
        <v>140</v>
      </c>
      <c r="B12" s="59">
        <v>6388.3621618640009</v>
      </c>
      <c r="C12" s="74">
        <v>20.708842109999999</v>
      </c>
      <c r="D12" s="74">
        <v>1606.2489177489999</v>
      </c>
      <c r="E12" s="60">
        <v>67.139612342000007</v>
      </c>
      <c r="F12" s="61">
        <v>190.714346737</v>
      </c>
      <c r="G12" s="61">
        <v>307.44654484400002</v>
      </c>
      <c r="H12" s="61">
        <v>61.812975362000003</v>
      </c>
      <c r="I12" s="62">
        <v>979.135438464</v>
      </c>
      <c r="J12" s="74">
        <v>2342.3508640330001</v>
      </c>
      <c r="K12" s="74">
        <v>2141.2260483160003</v>
      </c>
      <c r="L12" s="60">
        <v>615.82467578399996</v>
      </c>
      <c r="M12" s="61">
        <v>360.730431877</v>
      </c>
      <c r="N12" s="61">
        <v>194.41341697499999</v>
      </c>
      <c r="O12" s="61">
        <v>95.931952886999994</v>
      </c>
      <c r="P12" s="61">
        <v>95.983505347000005</v>
      </c>
      <c r="Q12" s="61">
        <v>55.714785241000001</v>
      </c>
      <c r="R12" s="61">
        <v>590.75783437200005</v>
      </c>
      <c r="S12" s="63">
        <v>131.86944583299999</v>
      </c>
      <c r="T12" s="162">
        <v>277.82748965600001</v>
      </c>
      <c r="U12" s="52">
        <v>6636.0344504150007</v>
      </c>
      <c r="V12" s="52">
        <v>24.572881548333331</v>
      </c>
      <c r="W12" s="52">
        <v>1527.7364318373336</v>
      </c>
      <c r="X12" s="121">
        <v>73.059119304666666</v>
      </c>
      <c r="Y12" s="121">
        <v>205.09049032300001</v>
      </c>
      <c r="Z12" s="121">
        <v>311.20952122800003</v>
      </c>
      <c r="AA12" s="121">
        <v>64.634566654000011</v>
      </c>
      <c r="AB12" s="121">
        <v>873.74273432766677</v>
      </c>
      <c r="AC12" s="52">
        <v>2432.0680025810002</v>
      </c>
      <c r="AD12" s="52">
        <v>2313.503662597333</v>
      </c>
      <c r="AE12" s="121">
        <v>571.47727441500001</v>
      </c>
      <c r="AF12" s="121">
        <v>482.0728030786666</v>
      </c>
      <c r="AG12" s="121">
        <v>210.03554934433336</v>
      </c>
      <c r="AH12" s="121">
        <v>141.428379385</v>
      </c>
      <c r="AI12" s="121">
        <v>115.53283074033334</v>
      </c>
      <c r="AJ12" s="121">
        <v>65.515865144000003</v>
      </c>
      <c r="AK12" s="121">
        <v>613.01919986299993</v>
      </c>
      <c r="AL12" s="121">
        <v>114.42176062699998</v>
      </c>
      <c r="AM12" s="52">
        <v>338.15347185100001</v>
      </c>
      <c r="AN12" s="53">
        <v>47948.051654732</v>
      </c>
      <c r="AO12" s="53">
        <v>191.59896508099999</v>
      </c>
      <c r="AP12" s="53">
        <v>8311.1481895569996</v>
      </c>
      <c r="AQ12" s="122">
        <v>448.06641511700002</v>
      </c>
      <c r="AR12" s="122">
        <v>1094.0550193440001</v>
      </c>
      <c r="AS12" s="122">
        <v>1469.2348883119998</v>
      </c>
      <c r="AT12" s="122">
        <v>446.28188643099998</v>
      </c>
      <c r="AU12" s="122">
        <v>4853.5099803529993</v>
      </c>
      <c r="AV12" s="53">
        <v>13709.482090977002</v>
      </c>
      <c r="AW12" s="53">
        <v>21901.312000369002</v>
      </c>
      <c r="AX12" s="122">
        <v>5092.6795208549993</v>
      </c>
      <c r="AY12" s="122">
        <v>2981.3443592489998</v>
      </c>
      <c r="AZ12" s="122">
        <v>3376.2500492210002</v>
      </c>
      <c r="BA12" s="122">
        <v>579.28560876799997</v>
      </c>
      <c r="BB12" s="122">
        <v>1031.8838653380001</v>
      </c>
      <c r="BC12" s="122">
        <v>692.60676366799999</v>
      </c>
      <c r="BD12" s="122">
        <v>6374.8038277220003</v>
      </c>
      <c r="BE12" s="122">
        <v>1772.4580055479998</v>
      </c>
      <c r="BF12" s="53">
        <v>3834.5104087479995</v>
      </c>
    </row>
    <row r="13" spans="1:58" s="29" customFormat="1" x14ac:dyDescent="0.25">
      <c r="A13" s="37" t="s">
        <v>141</v>
      </c>
      <c r="B13" s="59">
        <v>6666.4474173809995</v>
      </c>
      <c r="C13" s="74">
        <v>17.601241842</v>
      </c>
      <c r="D13" s="74">
        <v>1621.955526859</v>
      </c>
      <c r="E13" s="60">
        <v>85.089588749000001</v>
      </c>
      <c r="F13" s="61">
        <v>203.444701907</v>
      </c>
      <c r="G13" s="61">
        <v>374.37624457999999</v>
      </c>
      <c r="H13" s="61">
        <v>63.895067240000003</v>
      </c>
      <c r="I13" s="62">
        <v>895.14992438299998</v>
      </c>
      <c r="J13" s="74">
        <v>2466.6584086769999</v>
      </c>
      <c r="K13" s="74">
        <v>2252.2088135929998</v>
      </c>
      <c r="L13" s="60">
        <v>583.35271288900003</v>
      </c>
      <c r="M13" s="61">
        <v>469.49911768499999</v>
      </c>
      <c r="N13" s="61">
        <v>180.275302197</v>
      </c>
      <c r="O13" s="61">
        <v>109.597167789</v>
      </c>
      <c r="P13" s="61">
        <v>85.173787786999995</v>
      </c>
      <c r="Q13" s="61">
        <v>61.059909754000003</v>
      </c>
      <c r="R13" s="61">
        <v>601.25560375700002</v>
      </c>
      <c r="S13" s="63">
        <v>161.995211735</v>
      </c>
      <c r="T13" s="162">
        <v>308.02342641000001</v>
      </c>
      <c r="U13" s="52">
        <v>6736.2936926666662</v>
      </c>
      <c r="V13" s="52">
        <v>21.501080924333333</v>
      </c>
      <c r="W13" s="52">
        <v>1666.6948577969999</v>
      </c>
      <c r="X13" s="121">
        <v>62.290294175333337</v>
      </c>
      <c r="Y13" s="121">
        <v>212.17408121100001</v>
      </c>
      <c r="Z13" s="121">
        <v>410.86687120766669</v>
      </c>
      <c r="AA13" s="121">
        <v>70.98895245300001</v>
      </c>
      <c r="AB13" s="121">
        <v>910.37465874999998</v>
      </c>
      <c r="AC13" s="52">
        <v>2411.5238371589999</v>
      </c>
      <c r="AD13" s="52">
        <v>2252.0050019706669</v>
      </c>
      <c r="AE13" s="121">
        <v>583.16224700666669</v>
      </c>
      <c r="AF13" s="121">
        <v>442.04419489699995</v>
      </c>
      <c r="AG13" s="121">
        <v>180.58690717066665</v>
      </c>
      <c r="AH13" s="121">
        <v>111.746054589</v>
      </c>
      <c r="AI13" s="121">
        <v>108.114732985</v>
      </c>
      <c r="AJ13" s="121">
        <v>70.291719666333336</v>
      </c>
      <c r="AK13" s="121">
        <v>615.38267072933331</v>
      </c>
      <c r="AL13" s="121">
        <v>140.67647492666666</v>
      </c>
      <c r="AM13" s="52">
        <v>384.56891481566663</v>
      </c>
      <c r="AN13" s="53">
        <v>46046.793061707001</v>
      </c>
      <c r="AO13" s="53">
        <v>163.398226722</v>
      </c>
      <c r="AP13" s="53">
        <v>8261.4205477319992</v>
      </c>
      <c r="AQ13" s="122">
        <v>397.050718077</v>
      </c>
      <c r="AR13" s="122">
        <v>993.11764954099999</v>
      </c>
      <c r="AS13" s="122">
        <v>1421.576516224</v>
      </c>
      <c r="AT13" s="122">
        <v>355.03683050699999</v>
      </c>
      <c r="AU13" s="122">
        <v>5094.638833383</v>
      </c>
      <c r="AV13" s="53">
        <v>12741.851456410001</v>
      </c>
      <c r="AW13" s="53">
        <v>20099.096853136001</v>
      </c>
      <c r="AX13" s="122">
        <v>5509.7997510429996</v>
      </c>
      <c r="AY13" s="122">
        <v>3037.258109421</v>
      </c>
      <c r="AZ13" s="122">
        <v>2701.0020230290002</v>
      </c>
      <c r="BA13" s="122">
        <v>451.89383230800001</v>
      </c>
      <c r="BB13" s="122">
        <v>610.97376109299989</v>
      </c>
      <c r="BC13" s="122">
        <v>560.51325370299992</v>
      </c>
      <c r="BD13" s="122">
        <v>5566.6708966300002</v>
      </c>
      <c r="BE13" s="122">
        <v>1660.9852259089998</v>
      </c>
      <c r="BF13" s="53">
        <v>4781.0259777069996</v>
      </c>
    </row>
    <row r="14" spans="1:58" s="105" customFormat="1" x14ac:dyDescent="0.25">
      <c r="A14" s="98" t="s">
        <v>142</v>
      </c>
      <c r="B14" s="99">
        <v>6374.2744267950002</v>
      </c>
      <c r="C14" s="100">
        <v>28.808055559</v>
      </c>
      <c r="D14" s="100">
        <v>1490.867529788</v>
      </c>
      <c r="E14" s="101">
        <v>69.233794110999995</v>
      </c>
      <c r="F14" s="102">
        <v>210.33028515000001</v>
      </c>
      <c r="G14" s="102">
        <v>411.63033869700001</v>
      </c>
      <c r="H14" s="102">
        <v>67.053038271999995</v>
      </c>
      <c r="I14" s="103">
        <v>732.62007355799994</v>
      </c>
      <c r="J14" s="100">
        <v>2294.0637886469999</v>
      </c>
      <c r="K14" s="100">
        <v>2260.4390013019997</v>
      </c>
      <c r="L14" s="101">
        <v>624.209731132</v>
      </c>
      <c r="M14" s="102">
        <v>495.825365379</v>
      </c>
      <c r="N14" s="102">
        <v>203.333547864</v>
      </c>
      <c r="O14" s="102">
        <v>123.7136816</v>
      </c>
      <c r="P14" s="102">
        <v>83.360998155999994</v>
      </c>
      <c r="Q14" s="102">
        <v>70.404561465</v>
      </c>
      <c r="R14" s="102">
        <v>534.29262873599998</v>
      </c>
      <c r="S14" s="104">
        <v>125.29848697</v>
      </c>
      <c r="T14" s="163">
        <v>300.096051499</v>
      </c>
      <c r="U14" s="100">
        <v>6769.9330338170003</v>
      </c>
      <c r="V14" s="100">
        <v>25.239317663333335</v>
      </c>
      <c r="W14" s="100">
        <v>1571.0888720723333</v>
      </c>
      <c r="X14" s="120">
        <v>60.463872782999999</v>
      </c>
      <c r="Y14" s="120">
        <v>230.95395699133334</v>
      </c>
      <c r="Z14" s="120">
        <v>398.70683957066666</v>
      </c>
      <c r="AA14" s="120">
        <v>72.332809026333337</v>
      </c>
      <c r="AB14" s="120">
        <v>808.63139370099998</v>
      </c>
      <c r="AC14" s="100">
        <v>2453.1056847226669</v>
      </c>
      <c r="AD14" s="100">
        <v>2356.5550043010003</v>
      </c>
      <c r="AE14" s="120">
        <v>608.09548639800005</v>
      </c>
      <c r="AF14" s="120">
        <v>505.83661957266668</v>
      </c>
      <c r="AG14" s="120">
        <v>258.38318268799998</v>
      </c>
      <c r="AH14" s="120">
        <v>109.95180042633332</v>
      </c>
      <c r="AI14" s="120">
        <v>74.285354360333329</v>
      </c>
      <c r="AJ14" s="120">
        <v>68.641090024999997</v>
      </c>
      <c r="AK14" s="120">
        <v>597.15901953433331</v>
      </c>
      <c r="AL14" s="120">
        <v>134.20245129633335</v>
      </c>
      <c r="AM14" s="100">
        <v>363.94415505766665</v>
      </c>
      <c r="AN14" s="100">
        <v>45563.680861679</v>
      </c>
      <c r="AO14" s="100">
        <v>122.03706092000002</v>
      </c>
      <c r="AP14" s="100">
        <v>7282.7528849179998</v>
      </c>
      <c r="AQ14" s="120">
        <v>347.27330659999996</v>
      </c>
      <c r="AR14" s="120">
        <v>814.81945151599996</v>
      </c>
      <c r="AS14" s="120">
        <v>1274.427184595</v>
      </c>
      <c r="AT14" s="120">
        <v>527.24633283100002</v>
      </c>
      <c r="AU14" s="120">
        <v>4318.9866093760002</v>
      </c>
      <c r="AV14" s="100">
        <v>12333.323175745998</v>
      </c>
      <c r="AW14" s="100">
        <v>20917.639049329999</v>
      </c>
      <c r="AX14" s="120">
        <v>5082.0540010539999</v>
      </c>
      <c r="AY14" s="120">
        <v>3296.1294886670003</v>
      </c>
      <c r="AZ14" s="120">
        <v>3366.1720338759997</v>
      </c>
      <c r="BA14" s="120">
        <v>385.99597940299998</v>
      </c>
      <c r="BB14" s="120">
        <v>679.98253504699994</v>
      </c>
      <c r="BC14" s="120">
        <v>691.33073681799999</v>
      </c>
      <c r="BD14" s="120">
        <v>5580.4251255569998</v>
      </c>
      <c r="BE14" s="120">
        <v>1835.549148908</v>
      </c>
      <c r="BF14" s="100">
        <v>4907.9286907650003</v>
      </c>
    </row>
    <row r="15" spans="1:58" s="29" customFormat="1" x14ac:dyDescent="0.25">
      <c r="A15" s="37" t="s">
        <v>143</v>
      </c>
      <c r="B15" s="59">
        <v>7000.3675253689998</v>
      </c>
      <c r="C15" s="74">
        <v>33.408297967999999</v>
      </c>
      <c r="D15" s="74">
        <v>1749.487524076</v>
      </c>
      <c r="E15" s="60">
        <v>151.32379258099999</v>
      </c>
      <c r="F15" s="61">
        <v>242.164721442</v>
      </c>
      <c r="G15" s="61">
        <v>431.63636279899998</v>
      </c>
      <c r="H15" s="61">
        <v>65.744813949999994</v>
      </c>
      <c r="I15" s="62">
        <v>858.61783330399999</v>
      </c>
      <c r="J15" s="74">
        <v>2659.2973042690001</v>
      </c>
      <c r="K15" s="74">
        <v>2281.0445811039999</v>
      </c>
      <c r="L15" s="60">
        <v>619.68407861799994</v>
      </c>
      <c r="M15" s="61">
        <v>457.32852212900002</v>
      </c>
      <c r="N15" s="61">
        <v>252.67721455</v>
      </c>
      <c r="O15" s="61">
        <v>124.98518575600001</v>
      </c>
      <c r="P15" s="61">
        <v>107.74111467100001</v>
      </c>
      <c r="Q15" s="61">
        <v>53.141584233000003</v>
      </c>
      <c r="R15" s="61">
        <v>468.03967837599998</v>
      </c>
      <c r="S15" s="63">
        <v>197.44720277100001</v>
      </c>
      <c r="T15" s="162">
        <v>277.129817952</v>
      </c>
      <c r="U15" s="52">
        <v>7176.9900913196661</v>
      </c>
      <c r="V15" s="52">
        <v>33.179317990999998</v>
      </c>
      <c r="W15" s="52">
        <v>1767.2437784949998</v>
      </c>
      <c r="X15" s="121">
        <v>105.987496307</v>
      </c>
      <c r="Y15" s="121">
        <v>263.22997219833331</v>
      </c>
      <c r="Z15" s="121">
        <v>407.98440300366661</v>
      </c>
      <c r="AA15" s="121">
        <v>65.019873805666677</v>
      </c>
      <c r="AB15" s="121">
        <v>925.02203318033332</v>
      </c>
      <c r="AC15" s="52">
        <v>2623.7118506149995</v>
      </c>
      <c r="AD15" s="52">
        <v>2465.6743183466665</v>
      </c>
      <c r="AE15" s="121">
        <v>681.09898258666669</v>
      </c>
      <c r="AF15" s="121">
        <v>480.16641817633337</v>
      </c>
      <c r="AG15" s="121">
        <v>257.46392818099997</v>
      </c>
      <c r="AH15" s="121">
        <v>123.534520241</v>
      </c>
      <c r="AI15" s="121">
        <v>99.074798467999997</v>
      </c>
      <c r="AJ15" s="121">
        <v>54.521442837666662</v>
      </c>
      <c r="AK15" s="121">
        <v>590.31103513766664</v>
      </c>
      <c r="AL15" s="121">
        <v>179.50319271833334</v>
      </c>
      <c r="AM15" s="52">
        <v>287.18082587199996</v>
      </c>
      <c r="AN15" s="53">
        <v>48151.198193471995</v>
      </c>
      <c r="AO15" s="53">
        <v>181.192853493</v>
      </c>
      <c r="AP15" s="53">
        <v>8014.505330594</v>
      </c>
      <c r="AQ15" s="122">
        <v>632.55482492300007</v>
      </c>
      <c r="AR15" s="122">
        <v>1092.929720843</v>
      </c>
      <c r="AS15" s="122">
        <v>1206.687291512</v>
      </c>
      <c r="AT15" s="122">
        <v>207.575291948</v>
      </c>
      <c r="AU15" s="122">
        <v>4874.7582013680003</v>
      </c>
      <c r="AV15" s="53">
        <v>12606.50155594</v>
      </c>
      <c r="AW15" s="53">
        <v>22723.802370461002</v>
      </c>
      <c r="AX15" s="122">
        <v>6291.582579803</v>
      </c>
      <c r="AY15" s="122">
        <v>3360.1082925629998</v>
      </c>
      <c r="AZ15" s="122">
        <v>3661.6223826700002</v>
      </c>
      <c r="BA15" s="122">
        <v>445.49641872400002</v>
      </c>
      <c r="BB15" s="122">
        <v>791.39947802699999</v>
      </c>
      <c r="BC15" s="122">
        <v>676.98873190800009</v>
      </c>
      <c r="BD15" s="122">
        <v>5728.2124316690006</v>
      </c>
      <c r="BE15" s="122">
        <v>1768.3920550970001</v>
      </c>
      <c r="BF15" s="53">
        <v>4625.196082984</v>
      </c>
    </row>
    <row r="16" spans="1:58" s="29" customFormat="1" x14ac:dyDescent="0.25">
      <c r="A16" s="37" t="s">
        <v>144</v>
      </c>
      <c r="B16" s="59">
        <v>7222.1227419770003</v>
      </c>
      <c r="C16" s="74">
        <v>22.570056343000001</v>
      </c>
      <c r="D16" s="74">
        <v>2034.4895180230001</v>
      </c>
      <c r="E16" s="60">
        <v>249.53022171399999</v>
      </c>
      <c r="F16" s="61">
        <v>296.83037982999997</v>
      </c>
      <c r="G16" s="61">
        <v>403.64221092100001</v>
      </c>
      <c r="H16" s="61">
        <v>49.024657556000001</v>
      </c>
      <c r="I16" s="62">
        <v>1035.4620480020001</v>
      </c>
      <c r="J16" s="74">
        <v>2649.7499618940001</v>
      </c>
      <c r="K16" s="74">
        <v>2330.4645994730004</v>
      </c>
      <c r="L16" s="60">
        <v>621.15631708800004</v>
      </c>
      <c r="M16" s="61">
        <v>445.10157120000002</v>
      </c>
      <c r="N16" s="61">
        <v>180.329174478</v>
      </c>
      <c r="O16" s="61">
        <v>120.106483982</v>
      </c>
      <c r="P16" s="61">
        <v>90.902265501000002</v>
      </c>
      <c r="Q16" s="61">
        <v>56.641618999000002</v>
      </c>
      <c r="R16" s="61">
        <v>633.12086595200003</v>
      </c>
      <c r="S16" s="63">
        <v>183.10630227300001</v>
      </c>
      <c r="T16" s="162">
        <v>184.848606244</v>
      </c>
      <c r="U16" s="52">
        <v>7315.4927851753337</v>
      </c>
      <c r="V16" s="52">
        <v>30.941374089333333</v>
      </c>
      <c r="W16" s="52">
        <v>1828.1830667220001</v>
      </c>
      <c r="X16" s="121">
        <v>109.84504607633335</v>
      </c>
      <c r="Y16" s="121">
        <v>306.04459336133328</v>
      </c>
      <c r="Z16" s="121">
        <v>419.97132407233335</v>
      </c>
      <c r="AA16" s="121">
        <v>60.982229741000005</v>
      </c>
      <c r="AB16" s="121">
        <v>931.33987347099992</v>
      </c>
      <c r="AC16" s="52">
        <v>2702.1363144966667</v>
      </c>
      <c r="AD16" s="52">
        <v>2547.1615440663331</v>
      </c>
      <c r="AE16" s="121">
        <v>690.50055798699998</v>
      </c>
      <c r="AF16" s="121">
        <v>466.7786938893334</v>
      </c>
      <c r="AG16" s="121">
        <v>242.72051529133333</v>
      </c>
      <c r="AH16" s="121">
        <v>125.82924730833334</v>
      </c>
      <c r="AI16" s="121">
        <v>114.52114173066667</v>
      </c>
      <c r="AJ16" s="121">
        <v>63.958779547999995</v>
      </c>
      <c r="AK16" s="121">
        <v>656.94490914966673</v>
      </c>
      <c r="AL16" s="121">
        <v>185.907699162</v>
      </c>
      <c r="AM16" s="52">
        <v>207.07048580099999</v>
      </c>
      <c r="AN16" s="53">
        <v>47064.694494085001</v>
      </c>
      <c r="AO16" s="53">
        <v>127.23531824200001</v>
      </c>
      <c r="AP16" s="53">
        <v>9198.7505215309993</v>
      </c>
      <c r="AQ16" s="122">
        <v>980.31746894499997</v>
      </c>
      <c r="AR16" s="122">
        <v>1439.2612480779999</v>
      </c>
      <c r="AS16" s="122">
        <v>1256.3565079069999</v>
      </c>
      <c r="AT16" s="122">
        <v>168.904767107</v>
      </c>
      <c r="AU16" s="122">
        <v>5353.910529494</v>
      </c>
      <c r="AV16" s="53">
        <v>12145.910097914</v>
      </c>
      <c r="AW16" s="53">
        <v>21643.456258030998</v>
      </c>
      <c r="AX16" s="122">
        <v>5779.1617177440003</v>
      </c>
      <c r="AY16" s="122">
        <v>3401.9680054519999</v>
      </c>
      <c r="AZ16" s="122">
        <v>3366.9980669099996</v>
      </c>
      <c r="BA16" s="122">
        <v>467.18808244000002</v>
      </c>
      <c r="BB16" s="122">
        <v>612.77252243400005</v>
      </c>
      <c r="BC16" s="122">
        <v>749.581199105</v>
      </c>
      <c r="BD16" s="122">
        <v>5692.2656594719992</v>
      </c>
      <c r="BE16" s="122">
        <v>1573.5210044740002</v>
      </c>
      <c r="BF16" s="53">
        <v>3949.3422983670002</v>
      </c>
    </row>
    <row r="17" spans="1:58" s="29" customFormat="1" x14ac:dyDescent="0.25">
      <c r="A17" s="37" t="s">
        <v>145</v>
      </c>
      <c r="B17" s="59">
        <v>6937.9656453549997</v>
      </c>
      <c r="C17" s="74">
        <v>27.523120707</v>
      </c>
      <c r="D17" s="74">
        <v>1751.7699397179999</v>
      </c>
      <c r="E17" s="60">
        <v>125.879540514</v>
      </c>
      <c r="F17" s="61">
        <v>265.96441553799997</v>
      </c>
      <c r="G17" s="61">
        <v>369.76289867600002</v>
      </c>
      <c r="H17" s="61">
        <v>62.752395315000001</v>
      </c>
      <c r="I17" s="62">
        <v>927.41068967499996</v>
      </c>
      <c r="J17" s="74">
        <v>2672.020119367</v>
      </c>
      <c r="K17" s="74">
        <v>2295.4146525659999</v>
      </c>
      <c r="L17" s="60">
        <v>632.45625357799997</v>
      </c>
      <c r="M17" s="61">
        <v>446.59736976900001</v>
      </c>
      <c r="N17" s="61">
        <v>209.708080822</v>
      </c>
      <c r="O17" s="61">
        <v>85.288506269999999</v>
      </c>
      <c r="P17" s="61">
        <v>65.742568692000006</v>
      </c>
      <c r="Q17" s="61">
        <v>46.673959183999997</v>
      </c>
      <c r="R17" s="61">
        <v>663.27638142900003</v>
      </c>
      <c r="S17" s="63">
        <v>145.67153282199999</v>
      </c>
      <c r="T17" s="162">
        <v>191.23781299699999</v>
      </c>
      <c r="U17" s="52">
        <v>6989.8508250603336</v>
      </c>
      <c r="V17" s="52">
        <v>23.270334223000003</v>
      </c>
      <c r="W17" s="52">
        <v>1725.4126791286665</v>
      </c>
      <c r="X17" s="121">
        <v>93.916304946333341</v>
      </c>
      <c r="Y17" s="121">
        <v>273.50641668066669</v>
      </c>
      <c r="Z17" s="121">
        <v>399.22511759233333</v>
      </c>
      <c r="AA17" s="121">
        <v>61.826078337666672</v>
      </c>
      <c r="AB17" s="121">
        <v>896.93876157166676</v>
      </c>
      <c r="AC17" s="52">
        <v>2624.4068699149998</v>
      </c>
      <c r="AD17" s="52">
        <v>2391.994962010333</v>
      </c>
      <c r="AE17" s="121">
        <v>625.98749782599998</v>
      </c>
      <c r="AF17" s="121">
        <v>460.74914692299996</v>
      </c>
      <c r="AG17" s="121">
        <v>240.61314270599999</v>
      </c>
      <c r="AH17" s="121">
        <v>96.583011537999994</v>
      </c>
      <c r="AI17" s="121">
        <v>83.053638377333343</v>
      </c>
      <c r="AJ17" s="121">
        <v>63.861638954</v>
      </c>
      <c r="AK17" s="121">
        <v>632.49022277899996</v>
      </c>
      <c r="AL17" s="121">
        <v>188.65666290699997</v>
      </c>
      <c r="AM17" s="52">
        <v>224.76597978333334</v>
      </c>
      <c r="AN17" s="53">
        <v>45574.164531317001</v>
      </c>
      <c r="AO17" s="53">
        <v>113.094592179</v>
      </c>
      <c r="AP17" s="53">
        <v>7981.4566153530004</v>
      </c>
      <c r="AQ17" s="122">
        <v>572.89218795400006</v>
      </c>
      <c r="AR17" s="122">
        <v>1494.8733274030001</v>
      </c>
      <c r="AS17" s="122">
        <v>1066.6636631700001</v>
      </c>
      <c r="AT17" s="122">
        <v>232.431801157</v>
      </c>
      <c r="AU17" s="122">
        <v>4614.5956356690003</v>
      </c>
      <c r="AV17" s="53">
        <v>12128.121002361</v>
      </c>
      <c r="AW17" s="53">
        <v>21020.666302370002</v>
      </c>
      <c r="AX17" s="122">
        <v>5525.7305979900002</v>
      </c>
      <c r="AY17" s="122">
        <v>3311.8250919720003</v>
      </c>
      <c r="AZ17" s="122">
        <v>3538.0613757760002</v>
      </c>
      <c r="BA17" s="122">
        <v>359.92977436199999</v>
      </c>
      <c r="BB17" s="122">
        <v>445.43246625400002</v>
      </c>
      <c r="BC17" s="122">
        <v>699.88639914300006</v>
      </c>
      <c r="BD17" s="122">
        <v>5711.4769075109998</v>
      </c>
      <c r="BE17" s="122">
        <v>1428.3236893619999</v>
      </c>
      <c r="BF17" s="53">
        <v>4330.8260190540004</v>
      </c>
    </row>
    <row r="18" spans="1:58" s="105" customFormat="1" x14ac:dyDescent="0.25">
      <c r="A18" s="98" t="s">
        <v>146</v>
      </c>
      <c r="B18" s="99">
        <v>6595.0173845190002</v>
      </c>
      <c r="C18" s="100">
        <v>23.972695487999999</v>
      </c>
      <c r="D18" s="100">
        <v>1620.7492243849999</v>
      </c>
      <c r="E18" s="101">
        <v>113.421501452</v>
      </c>
      <c r="F18" s="102">
        <v>289.38043870499996</v>
      </c>
      <c r="G18" s="102">
        <v>350.114279211</v>
      </c>
      <c r="H18" s="102">
        <v>62.882676697999997</v>
      </c>
      <c r="I18" s="103">
        <v>804.95032831900005</v>
      </c>
      <c r="J18" s="100">
        <v>2190.162632652</v>
      </c>
      <c r="K18" s="100">
        <v>2570.6092256479997</v>
      </c>
      <c r="L18" s="101">
        <v>680.702339231</v>
      </c>
      <c r="M18" s="102">
        <v>487.91368283999998</v>
      </c>
      <c r="N18" s="102">
        <v>225.98350492399999</v>
      </c>
      <c r="O18" s="102">
        <v>104.44188951700001</v>
      </c>
      <c r="P18" s="102">
        <v>272.63343177399997</v>
      </c>
      <c r="Q18" s="102">
        <v>50.194128951000003</v>
      </c>
      <c r="R18" s="102">
        <v>610.83847701900004</v>
      </c>
      <c r="S18" s="104">
        <v>137.901771392</v>
      </c>
      <c r="T18" s="163">
        <v>189.52360634600001</v>
      </c>
      <c r="U18" s="100">
        <v>6953.0814926083331</v>
      </c>
      <c r="V18" s="100">
        <v>23.57719667533333</v>
      </c>
      <c r="W18" s="100">
        <v>1727.5212423803332</v>
      </c>
      <c r="X18" s="120">
        <v>121.62220270233333</v>
      </c>
      <c r="Y18" s="120">
        <v>287.81887587166665</v>
      </c>
      <c r="Z18" s="120">
        <v>369.49573637666663</v>
      </c>
      <c r="AA18" s="120">
        <v>63.669043662666667</v>
      </c>
      <c r="AB18" s="120">
        <v>884.91538376699998</v>
      </c>
      <c r="AC18" s="100">
        <v>2547.0958246596665</v>
      </c>
      <c r="AD18" s="100">
        <v>2422.8629171136668</v>
      </c>
      <c r="AE18" s="120">
        <v>682.99761470500005</v>
      </c>
      <c r="AF18" s="120">
        <v>475.70800621166671</v>
      </c>
      <c r="AG18" s="120">
        <v>212.88798207633332</v>
      </c>
      <c r="AH18" s="120">
        <v>89.237479554333333</v>
      </c>
      <c r="AI18" s="120">
        <v>126.7361406</v>
      </c>
      <c r="AJ18" s="120">
        <v>57.059821759333339</v>
      </c>
      <c r="AK18" s="120">
        <v>627.62642620100007</v>
      </c>
      <c r="AL18" s="120">
        <v>150.60944600599998</v>
      </c>
      <c r="AM18" s="100">
        <v>232.02431177933332</v>
      </c>
      <c r="AN18" s="100">
        <v>46116.235110384005</v>
      </c>
      <c r="AO18" s="100">
        <v>115.190507372</v>
      </c>
      <c r="AP18" s="100">
        <v>8183.1424455590004</v>
      </c>
      <c r="AQ18" s="120">
        <v>757.98015787200006</v>
      </c>
      <c r="AR18" s="120">
        <v>1583.7607193580002</v>
      </c>
      <c r="AS18" s="120">
        <v>1125.3284747929999</v>
      </c>
      <c r="AT18" s="120">
        <v>256.80194433700001</v>
      </c>
      <c r="AU18" s="120">
        <v>4459.2711491989994</v>
      </c>
      <c r="AV18" s="100">
        <v>11737.588527698001</v>
      </c>
      <c r="AW18" s="100">
        <v>21668.694460276998</v>
      </c>
      <c r="AX18" s="120">
        <v>5769.8431633319997</v>
      </c>
      <c r="AY18" s="120">
        <v>3278.6716254339999</v>
      </c>
      <c r="AZ18" s="120">
        <v>2877.0865604290002</v>
      </c>
      <c r="BA18" s="120">
        <v>476.21969506899995</v>
      </c>
      <c r="BB18" s="120">
        <v>1088.8772455160001</v>
      </c>
      <c r="BC18" s="120">
        <v>824.22236198200005</v>
      </c>
      <c r="BD18" s="120">
        <v>5922.820750717</v>
      </c>
      <c r="BE18" s="120">
        <v>1430.9530577979999</v>
      </c>
      <c r="BF18" s="100">
        <v>4411.619169478</v>
      </c>
    </row>
    <row r="19" spans="1:58" s="29" customFormat="1" x14ac:dyDescent="0.25">
      <c r="A19" s="37" t="s">
        <v>147</v>
      </c>
      <c r="B19" s="59">
        <v>6760.9153096399996</v>
      </c>
      <c r="C19" s="74">
        <v>41.730525489000001</v>
      </c>
      <c r="D19" s="74">
        <v>1869.1065676009998</v>
      </c>
      <c r="E19" s="60">
        <v>106.08203189699999</v>
      </c>
      <c r="F19" s="61">
        <v>288.509785298</v>
      </c>
      <c r="G19" s="61">
        <v>338.842805806</v>
      </c>
      <c r="H19" s="61">
        <v>68.546640384</v>
      </c>
      <c r="I19" s="62">
        <v>1067.1253042159999</v>
      </c>
      <c r="J19" s="74">
        <v>2353.21082019</v>
      </c>
      <c r="K19" s="74">
        <v>2301.5766713639996</v>
      </c>
      <c r="L19" s="60">
        <v>725.82098030999998</v>
      </c>
      <c r="M19" s="61">
        <v>446.669017328</v>
      </c>
      <c r="N19" s="61">
        <v>213.64357984700001</v>
      </c>
      <c r="O19" s="61">
        <v>68.061360554000004</v>
      </c>
      <c r="P19" s="61">
        <v>85.319203690999998</v>
      </c>
      <c r="Q19" s="61">
        <v>65.379847065999996</v>
      </c>
      <c r="R19" s="61">
        <v>567.41351925499998</v>
      </c>
      <c r="S19" s="63">
        <v>129.26916331300001</v>
      </c>
      <c r="T19" s="162">
        <v>195.29072499599999</v>
      </c>
      <c r="U19" s="52">
        <v>7108.595736598666</v>
      </c>
      <c r="V19" s="52">
        <v>31.071179812666667</v>
      </c>
      <c r="W19" s="52">
        <v>1750.8016102823333</v>
      </c>
      <c r="X19" s="121">
        <v>103.93333168633335</v>
      </c>
      <c r="Y19" s="121">
        <v>286.56017080966666</v>
      </c>
      <c r="Z19" s="121">
        <v>337.75009824900002</v>
      </c>
      <c r="AA19" s="121">
        <v>64.689334932999998</v>
      </c>
      <c r="AB19" s="121">
        <v>957.86867460433348</v>
      </c>
      <c r="AC19" s="52">
        <v>2430.6019873843329</v>
      </c>
      <c r="AD19" s="52">
        <v>2624.9229083323335</v>
      </c>
      <c r="AE19" s="121">
        <v>713.43250667233326</v>
      </c>
      <c r="AF19" s="121">
        <v>481.06540761833338</v>
      </c>
      <c r="AG19" s="121">
        <v>258.01848072033334</v>
      </c>
      <c r="AH19" s="121">
        <v>87.033001326333348</v>
      </c>
      <c r="AI19" s="121">
        <v>210.60868002566664</v>
      </c>
      <c r="AJ19" s="121">
        <v>65.222068753666676</v>
      </c>
      <c r="AK19" s="121">
        <v>652.47113392900008</v>
      </c>
      <c r="AL19" s="121">
        <v>157.07162928666665</v>
      </c>
      <c r="AM19" s="52">
        <v>271.198050787</v>
      </c>
      <c r="AN19" s="53">
        <v>47683.861167427996</v>
      </c>
      <c r="AO19" s="53">
        <v>252.59964414199999</v>
      </c>
      <c r="AP19" s="53">
        <v>8764.0171163890009</v>
      </c>
      <c r="AQ19" s="122">
        <v>551.19505133400003</v>
      </c>
      <c r="AR19" s="122">
        <v>1557.071816483</v>
      </c>
      <c r="AS19" s="122">
        <v>1167.067316616</v>
      </c>
      <c r="AT19" s="122">
        <v>231.183393314</v>
      </c>
      <c r="AU19" s="122">
        <v>5257.4995386419996</v>
      </c>
      <c r="AV19" s="53">
        <v>11244.776165630999</v>
      </c>
      <c r="AW19" s="53">
        <v>22748.200486793005</v>
      </c>
      <c r="AX19" s="122">
        <v>5747.4413869199998</v>
      </c>
      <c r="AY19" s="122">
        <v>3633.1957762709999</v>
      </c>
      <c r="AZ19" s="122">
        <v>3725.1124976579999</v>
      </c>
      <c r="BA19" s="122">
        <v>409.18626977400004</v>
      </c>
      <c r="BB19" s="122">
        <v>954.45265026900006</v>
      </c>
      <c r="BC19" s="122">
        <v>573.60865250799998</v>
      </c>
      <c r="BD19" s="122">
        <v>6423.542022443</v>
      </c>
      <c r="BE19" s="122">
        <v>1281.6612309499999</v>
      </c>
      <c r="BF19" s="53">
        <v>4674.2677544730004</v>
      </c>
    </row>
    <row r="20" spans="1:58" s="29" customFormat="1" x14ac:dyDescent="0.25">
      <c r="A20" s="37" t="s">
        <v>148</v>
      </c>
      <c r="B20" s="59">
        <v>6752.5867960209998</v>
      </c>
      <c r="C20" s="74">
        <v>28.117974058000001</v>
      </c>
      <c r="D20" s="74">
        <v>1811.5616748049999</v>
      </c>
      <c r="E20" s="60">
        <v>111.543521461</v>
      </c>
      <c r="F20" s="61">
        <v>258.308572707</v>
      </c>
      <c r="G20" s="61">
        <v>361.52368966699999</v>
      </c>
      <c r="H20" s="61">
        <v>60.592585632999999</v>
      </c>
      <c r="I20" s="62">
        <v>1019.5933053369999</v>
      </c>
      <c r="J20" s="74">
        <v>2181.9069642029999</v>
      </c>
      <c r="K20" s="74">
        <v>2534.8918516100002</v>
      </c>
      <c r="L20" s="60">
        <v>753.62636216500005</v>
      </c>
      <c r="M20" s="61">
        <v>373.735608222</v>
      </c>
      <c r="N20" s="61">
        <v>210.060690932</v>
      </c>
      <c r="O20" s="61">
        <v>76.787144541999993</v>
      </c>
      <c r="P20" s="61">
        <v>127.098594283</v>
      </c>
      <c r="Q20" s="61">
        <v>56.423155033</v>
      </c>
      <c r="R20" s="61">
        <v>816.20396514100003</v>
      </c>
      <c r="S20" s="63">
        <v>120.956331292</v>
      </c>
      <c r="T20" s="162">
        <v>196.10833134500001</v>
      </c>
      <c r="U20" s="52">
        <v>6902.2808829429996</v>
      </c>
      <c r="V20" s="52">
        <v>32.626901788666665</v>
      </c>
      <c r="W20" s="52">
        <v>1788.6594681909999</v>
      </c>
      <c r="X20" s="121">
        <v>114.62761486333333</v>
      </c>
      <c r="Y20" s="121">
        <v>287.17685019133336</v>
      </c>
      <c r="Z20" s="121">
        <v>349.04264250766664</v>
      </c>
      <c r="AA20" s="121">
        <v>55.940280620333333</v>
      </c>
      <c r="AB20" s="121">
        <v>981.87208000833334</v>
      </c>
      <c r="AC20" s="52">
        <v>2361.4507633276667</v>
      </c>
      <c r="AD20" s="52">
        <v>2493.3599141803334</v>
      </c>
      <c r="AE20" s="121">
        <v>746.9900076703334</v>
      </c>
      <c r="AF20" s="121">
        <v>413.26516630066664</v>
      </c>
      <c r="AG20" s="121">
        <v>248.12972876833331</v>
      </c>
      <c r="AH20" s="121">
        <v>75.28068622699999</v>
      </c>
      <c r="AI20" s="121">
        <v>129.07753047966668</v>
      </c>
      <c r="AJ20" s="121">
        <v>70.113095309333332</v>
      </c>
      <c r="AK20" s="121">
        <v>670.04697176900004</v>
      </c>
      <c r="AL20" s="121">
        <v>140.456727656</v>
      </c>
      <c r="AM20" s="52">
        <v>226.18383545533334</v>
      </c>
      <c r="AN20" s="53">
        <v>46649.987788279999</v>
      </c>
      <c r="AO20" s="53">
        <v>129.75832865800001</v>
      </c>
      <c r="AP20" s="53">
        <v>8728.1036885590001</v>
      </c>
      <c r="AQ20" s="122">
        <v>558.01605527599997</v>
      </c>
      <c r="AR20" s="122">
        <v>1730.4506095499999</v>
      </c>
      <c r="AS20" s="122">
        <v>1325.630255605</v>
      </c>
      <c r="AT20" s="122">
        <v>197.87622351499999</v>
      </c>
      <c r="AU20" s="122">
        <v>4916.1305446130009</v>
      </c>
      <c r="AV20" s="53">
        <v>10412.180551005</v>
      </c>
      <c r="AW20" s="53">
        <v>22714.286487867001</v>
      </c>
      <c r="AX20" s="122">
        <v>5999.8136049580007</v>
      </c>
      <c r="AY20" s="122">
        <v>3179.2991226529994</v>
      </c>
      <c r="AZ20" s="122">
        <v>3499.3062654349997</v>
      </c>
      <c r="BA20" s="122">
        <v>339.64147674100002</v>
      </c>
      <c r="BB20" s="122">
        <v>980.60354163600005</v>
      </c>
      <c r="BC20" s="122">
        <v>713.00795461400003</v>
      </c>
      <c r="BD20" s="122">
        <v>6713.0647392049996</v>
      </c>
      <c r="BE20" s="122">
        <v>1289.5497826249998</v>
      </c>
      <c r="BF20" s="53">
        <v>4665.6587321910001</v>
      </c>
    </row>
    <row r="21" spans="1:58" s="29" customFormat="1" x14ac:dyDescent="0.25">
      <c r="A21" s="37" t="s">
        <v>149</v>
      </c>
      <c r="B21" s="59">
        <v>6754.6670067230007</v>
      </c>
      <c r="C21" s="74">
        <v>27.850571388999999</v>
      </c>
      <c r="D21" s="74">
        <v>1774.9216272389999</v>
      </c>
      <c r="E21" s="60">
        <v>122.626562822</v>
      </c>
      <c r="F21" s="61">
        <v>276.36499038200003</v>
      </c>
      <c r="G21" s="61">
        <v>371.14082084900002</v>
      </c>
      <c r="H21" s="61">
        <v>69.100447594000002</v>
      </c>
      <c r="I21" s="62">
        <v>935.68880559199999</v>
      </c>
      <c r="J21" s="74">
        <v>2272.9167614980001</v>
      </c>
      <c r="K21" s="74">
        <v>2483.633914125</v>
      </c>
      <c r="L21" s="60">
        <v>651.56890848900002</v>
      </c>
      <c r="M21" s="61">
        <v>355.76828271900001</v>
      </c>
      <c r="N21" s="61">
        <v>238.28434208600001</v>
      </c>
      <c r="O21" s="61">
        <v>115.98897467800001</v>
      </c>
      <c r="P21" s="61">
        <v>264.62548293200001</v>
      </c>
      <c r="Q21" s="61">
        <v>66.764807082000004</v>
      </c>
      <c r="R21" s="61">
        <v>657.19002267300004</v>
      </c>
      <c r="S21" s="63">
        <v>133.44309346599999</v>
      </c>
      <c r="T21" s="162">
        <v>195.34413247200001</v>
      </c>
      <c r="U21" s="52">
        <v>6987.7164056993324</v>
      </c>
      <c r="V21" s="52">
        <v>37.040769426666664</v>
      </c>
      <c r="W21" s="52">
        <v>1822.5682433740001</v>
      </c>
      <c r="X21" s="121">
        <v>122.11402083200001</v>
      </c>
      <c r="Y21" s="121">
        <v>287.53375124033334</v>
      </c>
      <c r="Z21" s="121">
        <v>360.03259045100003</v>
      </c>
      <c r="AA21" s="121">
        <v>77.564612096000005</v>
      </c>
      <c r="AB21" s="121">
        <v>975.32326875466663</v>
      </c>
      <c r="AC21" s="52">
        <v>2339.6193433040003</v>
      </c>
      <c r="AD21" s="52">
        <v>2557.7828674146663</v>
      </c>
      <c r="AE21" s="121">
        <v>712.38836634733332</v>
      </c>
      <c r="AF21" s="121">
        <v>405.720064955</v>
      </c>
      <c r="AG21" s="121">
        <v>263.00237295199997</v>
      </c>
      <c r="AH21" s="121">
        <v>105.45639679433334</v>
      </c>
      <c r="AI21" s="121">
        <v>160.01582936866666</v>
      </c>
      <c r="AJ21" s="121">
        <v>55.642321326000001</v>
      </c>
      <c r="AK21" s="121">
        <v>699.69239807166662</v>
      </c>
      <c r="AL21" s="121">
        <v>155.86511759966666</v>
      </c>
      <c r="AM21" s="52">
        <v>230.70518217999998</v>
      </c>
      <c r="AN21" s="53">
        <v>48752.087030726005</v>
      </c>
      <c r="AO21" s="53">
        <v>208.92875043499998</v>
      </c>
      <c r="AP21" s="53">
        <v>9258.7648917770002</v>
      </c>
      <c r="AQ21" s="122">
        <v>670.79461005100006</v>
      </c>
      <c r="AR21" s="122">
        <v>2048.511938138</v>
      </c>
      <c r="AS21" s="122">
        <v>1300.5888646230001</v>
      </c>
      <c r="AT21" s="122">
        <v>231.38233446000001</v>
      </c>
      <c r="AU21" s="122">
        <v>5007.4871445049994</v>
      </c>
      <c r="AV21" s="53">
        <v>10481.125977477999</v>
      </c>
      <c r="AW21" s="53">
        <v>23950.261564707998</v>
      </c>
      <c r="AX21" s="122">
        <v>5995.5256470309996</v>
      </c>
      <c r="AY21" s="122">
        <v>3145.1247613710002</v>
      </c>
      <c r="AZ21" s="122">
        <v>3865.1758386699998</v>
      </c>
      <c r="BA21" s="122">
        <v>522.29130356099995</v>
      </c>
      <c r="BB21" s="122">
        <v>1178.984746829</v>
      </c>
      <c r="BC21" s="122">
        <v>550.87314452600003</v>
      </c>
      <c r="BD21" s="122">
        <v>7221.1296239860003</v>
      </c>
      <c r="BE21" s="122">
        <v>1471.156498734</v>
      </c>
      <c r="BF21" s="53">
        <v>4853.0058463280002</v>
      </c>
    </row>
    <row r="22" spans="1:58" s="105" customFormat="1" x14ac:dyDescent="0.25">
      <c r="A22" s="98" t="s">
        <v>150</v>
      </c>
      <c r="B22" s="99">
        <v>6822.1593942480013</v>
      </c>
      <c r="C22" s="100">
        <v>30.739217283999999</v>
      </c>
      <c r="D22" s="100">
        <v>1751.5893895250001</v>
      </c>
      <c r="E22" s="101">
        <v>119.24214849000001</v>
      </c>
      <c r="F22" s="102">
        <v>304.11226871700001</v>
      </c>
      <c r="G22" s="102">
        <v>239.16146824800001</v>
      </c>
      <c r="H22" s="102">
        <v>48.375603585</v>
      </c>
      <c r="I22" s="103">
        <v>1040.697900485</v>
      </c>
      <c r="J22" s="100">
        <v>2519.2830593829999</v>
      </c>
      <c r="K22" s="100">
        <v>2313.3187759420002</v>
      </c>
      <c r="L22" s="101">
        <v>656.98833265300004</v>
      </c>
      <c r="M22" s="102">
        <v>356.84293780299998</v>
      </c>
      <c r="N22" s="102">
        <v>258.984952034</v>
      </c>
      <c r="O22" s="102">
        <v>149.006767325</v>
      </c>
      <c r="P22" s="102">
        <v>125.41611196700001</v>
      </c>
      <c r="Q22" s="102">
        <v>62.966058111000002</v>
      </c>
      <c r="R22" s="102">
        <v>564.624295985</v>
      </c>
      <c r="S22" s="104">
        <v>138.489320064</v>
      </c>
      <c r="T22" s="163">
        <v>207.22895211400001</v>
      </c>
      <c r="U22" s="100">
        <v>7217.1912029480009</v>
      </c>
      <c r="V22" s="100">
        <v>25.722603203666665</v>
      </c>
      <c r="W22" s="100">
        <v>1824.7780074093334</v>
      </c>
      <c r="X22" s="120">
        <v>117.39127947233334</v>
      </c>
      <c r="Y22" s="120">
        <v>305.65729012633329</v>
      </c>
      <c r="Z22" s="120">
        <v>278.96023245500004</v>
      </c>
      <c r="AA22" s="120">
        <v>56.216148495999995</v>
      </c>
      <c r="AB22" s="120">
        <v>1066.5530568596666</v>
      </c>
      <c r="AC22" s="100">
        <v>2544.4502753056672</v>
      </c>
      <c r="AD22" s="100">
        <v>2582.1230640609997</v>
      </c>
      <c r="AE22" s="120">
        <v>702.65058925733331</v>
      </c>
      <c r="AF22" s="120">
        <v>422.39294618166667</v>
      </c>
      <c r="AG22" s="120">
        <v>317.21993311099999</v>
      </c>
      <c r="AH22" s="120">
        <v>112.17905509299999</v>
      </c>
      <c r="AI22" s="120">
        <v>142.45410075500001</v>
      </c>
      <c r="AJ22" s="120">
        <v>73.578822508333346</v>
      </c>
      <c r="AK22" s="120">
        <v>661.31819993966667</v>
      </c>
      <c r="AL22" s="120">
        <v>150.32941721500001</v>
      </c>
      <c r="AM22" s="100">
        <v>240.11725296833333</v>
      </c>
      <c r="AN22" s="100">
        <v>49304.400663716995</v>
      </c>
      <c r="AO22" s="100">
        <v>121.850602704</v>
      </c>
      <c r="AP22" s="100">
        <v>9137.1158499519988</v>
      </c>
      <c r="AQ22" s="120">
        <v>600.28018013500002</v>
      </c>
      <c r="AR22" s="120">
        <v>2420.016856017</v>
      </c>
      <c r="AS22" s="120">
        <v>702.87071758499997</v>
      </c>
      <c r="AT22" s="120">
        <v>174.85198565899998</v>
      </c>
      <c r="AU22" s="120">
        <v>5239.096110556</v>
      </c>
      <c r="AV22" s="100">
        <v>10538.894791212999</v>
      </c>
      <c r="AW22" s="100">
        <v>24738.178136536997</v>
      </c>
      <c r="AX22" s="120">
        <v>5918.2903565960005</v>
      </c>
      <c r="AY22" s="120">
        <v>3628.1150375490001</v>
      </c>
      <c r="AZ22" s="120">
        <v>4403.4524185460004</v>
      </c>
      <c r="BA22" s="120">
        <v>497.42481431199997</v>
      </c>
      <c r="BB22" s="120">
        <v>857.03209186099991</v>
      </c>
      <c r="BC22" s="120">
        <v>980.87651724399984</v>
      </c>
      <c r="BD22" s="120">
        <v>6889.4944972780004</v>
      </c>
      <c r="BE22" s="120">
        <v>1563.492403151</v>
      </c>
      <c r="BF22" s="100">
        <v>4768.3612833110001</v>
      </c>
    </row>
    <row r="23" spans="1:58" s="29" customFormat="1" x14ac:dyDescent="0.25">
      <c r="A23" s="37" t="s">
        <v>151</v>
      </c>
      <c r="B23" s="59">
        <v>6633.7470911780001</v>
      </c>
      <c r="C23" s="74">
        <v>29.702825564000001</v>
      </c>
      <c r="D23" s="74">
        <v>1822.8001793790002</v>
      </c>
      <c r="E23" s="60">
        <v>109.301376128</v>
      </c>
      <c r="F23" s="61">
        <v>313.11512707399999</v>
      </c>
      <c r="G23" s="61">
        <v>273.19529622699997</v>
      </c>
      <c r="H23" s="61">
        <v>20.978921974999999</v>
      </c>
      <c r="I23" s="62">
        <v>1106.2094579750001</v>
      </c>
      <c r="J23" s="74">
        <v>2288.5767653449998</v>
      </c>
      <c r="K23" s="74">
        <v>2261.1450770359997</v>
      </c>
      <c r="L23" s="60">
        <v>651.35976606700001</v>
      </c>
      <c r="M23" s="61">
        <v>378.68133770100002</v>
      </c>
      <c r="N23" s="61">
        <v>281.49536615400001</v>
      </c>
      <c r="O23" s="61">
        <v>67.092516051000004</v>
      </c>
      <c r="P23" s="61">
        <v>117.666706632</v>
      </c>
      <c r="Q23" s="61">
        <v>49.669379642000003</v>
      </c>
      <c r="R23" s="61">
        <v>573.71173548000002</v>
      </c>
      <c r="S23" s="63">
        <v>141.46826930899999</v>
      </c>
      <c r="T23" s="162">
        <v>231.52224385400001</v>
      </c>
      <c r="U23" s="52">
        <v>6977.6716384869987</v>
      </c>
      <c r="V23" s="52">
        <v>31.818638530666664</v>
      </c>
      <c r="W23" s="52">
        <v>1871.6533711573331</v>
      </c>
      <c r="X23" s="121">
        <v>124.80992997033333</v>
      </c>
      <c r="Y23" s="121">
        <v>349.19329845166675</v>
      </c>
      <c r="Z23" s="121">
        <v>295.74850148866665</v>
      </c>
      <c r="AA23" s="121">
        <v>46.739947338333337</v>
      </c>
      <c r="AB23" s="121">
        <v>1055.1616939083335</v>
      </c>
      <c r="AC23" s="52">
        <v>2431.3999727266669</v>
      </c>
      <c r="AD23" s="52">
        <v>2382.8809230776665</v>
      </c>
      <c r="AE23" s="121">
        <v>676.46986675200003</v>
      </c>
      <c r="AF23" s="121">
        <v>380.44518918733337</v>
      </c>
      <c r="AG23" s="121">
        <v>292.21367953766668</v>
      </c>
      <c r="AH23" s="121">
        <v>74.938660956333351</v>
      </c>
      <c r="AI23" s="121">
        <v>120.991368802</v>
      </c>
      <c r="AJ23" s="121">
        <v>66.921923840666679</v>
      </c>
      <c r="AK23" s="121">
        <v>609.533197933</v>
      </c>
      <c r="AL23" s="121">
        <v>161.36703606866664</v>
      </c>
      <c r="AM23" s="52">
        <v>259.91873299466664</v>
      </c>
      <c r="AN23" s="53">
        <v>49279.314173202001</v>
      </c>
      <c r="AO23" s="53">
        <v>273.18661946600002</v>
      </c>
      <c r="AP23" s="53">
        <v>10155.336413549001</v>
      </c>
      <c r="AQ23" s="122">
        <v>681.04310851100001</v>
      </c>
      <c r="AR23" s="122">
        <v>2854.8440886789999</v>
      </c>
      <c r="AS23" s="122">
        <v>901.75239323300002</v>
      </c>
      <c r="AT23" s="122">
        <v>176.03866732099999</v>
      </c>
      <c r="AU23" s="122">
        <v>5541.6581558050002</v>
      </c>
      <c r="AV23" s="53">
        <v>10776.956279839</v>
      </c>
      <c r="AW23" s="53">
        <v>22845.822576420003</v>
      </c>
      <c r="AX23" s="122">
        <v>6378.8963243930002</v>
      </c>
      <c r="AY23" s="122">
        <v>2943.5221137369999</v>
      </c>
      <c r="AZ23" s="122">
        <v>4236.083871195</v>
      </c>
      <c r="BA23" s="122">
        <v>374.93069804599997</v>
      </c>
      <c r="BB23" s="122">
        <v>654.24331915499999</v>
      </c>
      <c r="BC23" s="122">
        <v>658.21668151699998</v>
      </c>
      <c r="BD23" s="122">
        <v>5776.5672158199995</v>
      </c>
      <c r="BE23" s="122">
        <v>1823.3623525570001</v>
      </c>
      <c r="BF23" s="53">
        <v>5228.0122839280002</v>
      </c>
    </row>
    <row r="24" spans="1:58" s="29" customFormat="1" x14ac:dyDescent="0.25">
      <c r="A24" s="37" t="s">
        <v>152</v>
      </c>
      <c r="B24" s="59">
        <v>6722.807436737</v>
      </c>
      <c r="C24" s="74">
        <v>35.191493461999997</v>
      </c>
      <c r="D24" s="74">
        <v>1567.900978057</v>
      </c>
      <c r="E24" s="60">
        <v>109.15396498699999</v>
      </c>
      <c r="F24" s="61">
        <v>289.52656775699995</v>
      </c>
      <c r="G24" s="61">
        <v>261.42782214599998</v>
      </c>
      <c r="H24" s="61">
        <v>64.435883830999998</v>
      </c>
      <c r="I24" s="62">
        <v>843.35673933600003</v>
      </c>
      <c r="J24" s="74">
        <v>2384.2647700000002</v>
      </c>
      <c r="K24" s="74">
        <v>2481.2606394859999</v>
      </c>
      <c r="L24" s="60">
        <v>716.15492427000004</v>
      </c>
      <c r="M24" s="61">
        <v>468.24667597600001</v>
      </c>
      <c r="N24" s="61">
        <v>280.94086555500002</v>
      </c>
      <c r="O24" s="61">
        <v>64.039129325000005</v>
      </c>
      <c r="P24" s="61">
        <v>154.75113771100001</v>
      </c>
      <c r="Q24" s="61">
        <v>60.091021615999999</v>
      </c>
      <c r="R24" s="61">
        <v>541.782837083</v>
      </c>
      <c r="S24" s="63">
        <v>195.25404795</v>
      </c>
      <c r="T24" s="162">
        <v>254.189555732</v>
      </c>
      <c r="U24" s="52">
        <v>6629.5925949129996</v>
      </c>
      <c r="V24" s="52">
        <v>28.811737486333332</v>
      </c>
      <c r="W24" s="52">
        <v>1602.7850594956665</v>
      </c>
      <c r="X24" s="121">
        <v>113.41256742033333</v>
      </c>
      <c r="Y24" s="121">
        <v>311.66940513266667</v>
      </c>
      <c r="Z24" s="121">
        <v>224.45585841433331</v>
      </c>
      <c r="AA24" s="121">
        <v>65.151766389666662</v>
      </c>
      <c r="AB24" s="121">
        <v>888.09546213866668</v>
      </c>
      <c r="AC24" s="52">
        <v>2284.751540504667</v>
      </c>
      <c r="AD24" s="52">
        <v>2437.3057879879998</v>
      </c>
      <c r="AE24" s="121">
        <v>673.37947872533334</v>
      </c>
      <c r="AF24" s="121">
        <v>408.20106674099998</v>
      </c>
      <c r="AG24" s="121">
        <v>315.056446585</v>
      </c>
      <c r="AH24" s="121">
        <v>75.035495806</v>
      </c>
      <c r="AI24" s="121">
        <v>154.98548710333333</v>
      </c>
      <c r="AJ24" s="121">
        <v>50.037213963666666</v>
      </c>
      <c r="AK24" s="121">
        <v>563.79404007866663</v>
      </c>
      <c r="AL24" s="121">
        <v>196.816558985</v>
      </c>
      <c r="AM24" s="52">
        <v>275.93846943833336</v>
      </c>
      <c r="AN24" s="53">
        <v>47106.614517788003</v>
      </c>
      <c r="AO24" s="53">
        <v>168.549048505</v>
      </c>
      <c r="AP24" s="53">
        <v>8676.2537427059997</v>
      </c>
      <c r="AQ24" s="122">
        <v>577.16983498400009</v>
      </c>
      <c r="AR24" s="122">
        <v>2327.3747809930001</v>
      </c>
      <c r="AS24" s="122">
        <v>941.99848737399998</v>
      </c>
      <c r="AT24" s="122">
        <v>198.08634896400002</v>
      </c>
      <c r="AU24" s="122">
        <v>4631.6242903910006</v>
      </c>
      <c r="AV24" s="53">
        <v>10087.819422365999</v>
      </c>
      <c r="AW24" s="53">
        <v>22505.525198864001</v>
      </c>
      <c r="AX24" s="122">
        <v>6816.4164256670001</v>
      </c>
      <c r="AY24" s="122">
        <v>3004.8780620019998</v>
      </c>
      <c r="AZ24" s="122">
        <v>3824.543607261</v>
      </c>
      <c r="BA24" s="122">
        <v>317.61266289499997</v>
      </c>
      <c r="BB24" s="122">
        <v>921.50309140399986</v>
      </c>
      <c r="BC24" s="122">
        <v>445.45931818600002</v>
      </c>
      <c r="BD24" s="122">
        <v>5051.37121647</v>
      </c>
      <c r="BE24" s="122">
        <v>2123.7408149789999</v>
      </c>
      <c r="BF24" s="53">
        <v>5668.4671053470001</v>
      </c>
    </row>
    <row r="25" spans="1:58" s="29" customFormat="1" x14ac:dyDescent="0.25">
      <c r="A25" s="37" t="s">
        <v>153</v>
      </c>
      <c r="B25" s="59">
        <v>6899.4813459709985</v>
      </c>
      <c r="C25" s="74">
        <v>23.305904356999999</v>
      </c>
      <c r="D25" s="74">
        <v>1636.3984241889998</v>
      </c>
      <c r="E25" s="60">
        <v>95.358438159000002</v>
      </c>
      <c r="F25" s="61">
        <v>328.423334092</v>
      </c>
      <c r="G25" s="61">
        <v>208.49544510300001</v>
      </c>
      <c r="H25" s="61">
        <v>71.740023979</v>
      </c>
      <c r="I25" s="62">
        <v>932.38118285600001</v>
      </c>
      <c r="J25" s="74">
        <v>2536.976988853</v>
      </c>
      <c r="K25" s="74">
        <v>2426.4566359979995</v>
      </c>
      <c r="L25" s="60">
        <v>708.92302145400004</v>
      </c>
      <c r="M25" s="61">
        <v>493.85672297299999</v>
      </c>
      <c r="N25" s="61">
        <v>271.26725539199998</v>
      </c>
      <c r="O25" s="61">
        <v>101.65846657100001</v>
      </c>
      <c r="P25" s="61">
        <v>118.401232041</v>
      </c>
      <c r="Q25" s="61">
        <v>57.223286680000001</v>
      </c>
      <c r="R25" s="61">
        <v>479.85489305499999</v>
      </c>
      <c r="S25" s="63">
        <v>195.27175783199999</v>
      </c>
      <c r="T25" s="162">
        <v>276.34339257400001</v>
      </c>
      <c r="U25" s="52">
        <v>7152.8322886159995</v>
      </c>
      <c r="V25" s="52">
        <v>32.600093911999998</v>
      </c>
      <c r="W25" s="52">
        <v>1645.679044734333</v>
      </c>
      <c r="X25" s="121">
        <v>106.65043534733333</v>
      </c>
      <c r="Y25" s="121">
        <v>329.32384645066668</v>
      </c>
      <c r="Z25" s="121">
        <v>202.60555927866668</v>
      </c>
      <c r="AA25" s="121">
        <v>69.663709561000005</v>
      </c>
      <c r="AB25" s="121">
        <v>937.43549409666673</v>
      </c>
      <c r="AC25" s="52">
        <v>2516.130022586</v>
      </c>
      <c r="AD25" s="52">
        <v>2673.3711377183336</v>
      </c>
      <c r="AE25" s="121">
        <v>759.12678266033333</v>
      </c>
      <c r="AF25" s="121">
        <v>519.92394247699997</v>
      </c>
      <c r="AG25" s="121">
        <v>308.24241418566663</v>
      </c>
      <c r="AH25" s="121">
        <v>84.818950976333326</v>
      </c>
      <c r="AI25" s="121">
        <v>135.03814323500001</v>
      </c>
      <c r="AJ25" s="121">
        <v>58.194459572666666</v>
      </c>
      <c r="AK25" s="121">
        <v>566.87899769300009</v>
      </c>
      <c r="AL25" s="121">
        <v>241.14744691833334</v>
      </c>
      <c r="AM25" s="52">
        <v>285.05198966533334</v>
      </c>
      <c r="AN25" s="53">
        <v>48478.524309094006</v>
      </c>
      <c r="AO25" s="53">
        <v>198.05363701999997</v>
      </c>
      <c r="AP25" s="53">
        <v>8484.8812661470001</v>
      </c>
      <c r="AQ25" s="122">
        <v>545.29757786699997</v>
      </c>
      <c r="AR25" s="122">
        <v>2375.3917811349997</v>
      </c>
      <c r="AS25" s="122">
        <v>779.71958788000006</v>
      </c>
      <c r="AT25" s="122">
        <v>176.95684079599999</v>
      </c>
      <c r="AU25" s="122">
        <v>4607.5154784690003</v>
      </c>
      <c r="AV25" s="53">
        <v>11600.100924095999</v>
      </c>
      <c r="AW25" s="53">
        <v>22524.305317754999</v>
      </c>
      <c r="AX25" s="122">
        <v>6300.6320703109996</v>
      </c>
      <c r="AY25" s="122">
        <v>3424.6161027939997</v>
      </c>
      <c r="AZ25" s="122">
        <v>3595.3730309989996</v>
      </c>
      <c r="BA25" s="122">
        <v>431.824466599</v>
      </c>
      <c r="BB25" s="122">
        <v>706.87008608299993</v>
      </c>
      <c r="BC25" s="122">
        <v>509.05566248599996</v>
      </c>
      <c r="BD25" s="122">
        <v>5167.1817627270002</v>
      </c>
      <c r="BE25" s="122">
        <v>2388.7521357559999</v>
      </c>
      <c r="BF25" s="53">
        <v>5671.1831640760001</v>
      </c>
    </row>
    <row r="26" spans="1:58" s="105" customFormat="1" x14ac:dyDescent="0.25">
      <c r="A26" s="98" t="s">
        <v>154</v>
      </c>
      <c r="B26" s="99">
        <v>7139.8475028780003</v>
      </c>
      <c r="C26" s="100">
        <v>31.877907784000001</v>
      </c>
      <c r="D26" s="100">
        <v>1847.2110230660001</v>
      </c>
      <c r="E26" s="101">
        <v>128.884184737</v>
      </c>
      <c r="F26" s="102">
        <v>294.22569442600002</v>
      </c>
      <c r="G26" s="102">
        <v>314.03571319700001</v>
      </c>
      <c r="H26" s="102">
        <v>69.873207739999998</v>
      </c>
      <c r="I26" s="103">
        <v>1040.1922229659999</v>
      </c>
      <c r="J26" s="100">
        <v>2569.3352842200002</v>
      </c>
      <c r="K26" s="100">
        <v>2385.9537070820002</v>
      </c>
      <c r="L26" s="101">
        <v>688.04958463299999</v>
      </c>
      <c r="M26" s="102">
        <v>396.66136870999998</v>
      </c>
      <c r="N26" s="102">
        <v>268.77380483799999</v>
      </c>
      <c r="O26" s="102">
        <v>108.276341898</v>
      </c>
      <c r="P26" s="102">
        <v>105.801944264</v>
      </c>
      <c r="Q26" s="102">
        <v>69.256803966000007</v>
      </c>
      <c r="R26" s="102">
        <v>581.74034957799995</v>
      </c>
      <c r="S26" s="104">
        <v>167.39350919500001</v>
      </c>
      <c r="T26" s="163">
        <v>305.469580726</v>
      </c>
      <c r="U26" s="100">
        <v>7220.1165508803342</v>
      </c>
      <c r="V26" s="100">
        <v>30.311233908999998</v>
      </c>
      <c r="W26" s="100">
        <v>1796.7662332566667</v>
      </c>
      <c r="X26" s="120">
        <v>120.20278293366665</v>
      </c>
      <c r="Y26" s="120">
        <v>329.93356842100002</v>
      </c>
      <c r="Z26" s="120">
        <v>269.31135251433335</v>
      </c>
      <c r="AA26" s="120">
        <v>87.830440810666673</v>
      </c>
      <c r="AB26" s="120">
        <v>989.48808857699987</v>
      </c>
      <c r="AC26" s="100">
        <v>2617.6820257590002</v>
      </c>
      <c r="AD26" s="100">
        <v>2453.622560537</v>
      </c>
      <c r="AE26" s="120">
        <v>728.69086402466667</v>
      </c>
      <c r="AF26" s="120">
        <v>432.74249331599998</v>
      </c>
      <c r="AG26" s="120">
        <v>264.06971126899998</v>
      </c>
      <c r="AH26" s="120">
        <v>109.47226944466667</v>
      </c>
      <c r="AI26" s="120">
        <v>117.646155506</v>
      </c>
      <c r="AJ26" s="120">
        <v>68.028545596333331</v>
      </c>
      <c r="AK26" s="120">
        <v>569.56337187233339</v>
      </c>
      <c r="AL26" s="120">
        <v>163.40914950800001</v>
      </c>
      <c r="AM26" s="100">
        <v>321.73449741866671</v>
      </c>
      <c r="AN26" s="100">
        <v>49822.235221326002</v>
      </c>
      <c r="AO26" s="100">
        <v>203.43260518099999</v>
      </c>
      <c r="AP26" s="100">
        <v>8704.2641503310006</v>
      </c>
      <c r="AQ26" s="120">
        <v>652.60710291800001</v>
      </c>
      <c r="AR26" s="120">
        <v>2288.5151168449997</v>
      </c>
      <c r="AS26" s="120">
        <v>921.74194402500007</v>
      </c>
      <c r="AT26" s="120">
        <v>252.55050405200001</v>
      </c>
      <c r="AU26" s="120">
        <v>4588.8494824910003</v>
      </c>
      <c r="AV26" s="100">
        <v>11454.092075828001</v>
      </c>
      <c r="AW26" s="100">
        <v>22929.775373584998</v>
      </c>
      <c r="AX26" s="120">
        <v>6405.3227477420005</v>
      </c>
      <c r="AY26" s="120">
        <v>3443.8264098039999</v>
      </c>
      <c r="AZ26" s="120">
        <v>3930.4114679499999</v>
      </c>
      <c r="BA26" s="120">
        <v>644.54006110499995</v>
      </c>
      <c r="BB26" s="120">
        <v>660.316554193</v>
      </c>
      <c r="BC26" s="120">
        <v>494.46360823500004</v>
      </c>
      <c r="BD26" s="120">
        <v>5475.9869305920001</v>
      </c>
      <c r="BE26" s="120">
        <v>1874.9075939640002</v>
      </c>
      <c r="BF26" s="100">
        <v>6530.6710164010001</v>
      </c>
    </row>
    <row r="27" spans="1:58" s="29" customFormat="1" x14ac:dyDescent="0.25">
      <c r="A27" s="37" t="s">
        <v>155</v>
      </c>
      <c r="B27" s="59">
        <v>7008.5915225320005</v>
      </c>
      <c r="C27" s="74">
        <v>24.041741044999998</v>
      </c>
      <c r="D27" s="74">
        <v>1788.4081278839999</v>
      </c>
      <c r="E27" s="60">
        <v>91.462545403999997</v>
      </c>
      <c r="F27" s="61">
        <v>290.11588756200001</v>
      </c>
      <c r="G27" s="61">
        <v>294.24495921300002</v>
      </c>
      <c r="H27" s="61">
        <v>154.36594020199999</v>
      </c>
      <c r="I27" s="62">
        <v>958.21879550300002</v>
      </c>
      <c r="J27" s="74">
        <v>2668.228449619</v>
      </c>
      <c r="K27" s="74">
        <v>2256.7287688180004</v>
      </c>
      <c r="L27" s="60">
        <v>679.15320887200005</v>
      </c>
      <c r="M27" s="61">
        <v>367.19447964900002</v>
      </c>
      <c r="N27" s="61">
        <v>196.874214287</v>
      </c>
      <c r="O27" s="61">
        <v>91.345152929999998</v>
      </c>
      <c r="P27" s="61">
        <v>138.29122779900001</v>
      </c>
      <c r="Q27" s="61">
        <v>66.180383531999993</v>
      </c>
      <c r="R27" s="61">
        <v>596.70089665099999</v>
      </c>
      <c r="S27" s="63">
        <v>120.989205098</v>
      </c>
      <c r="T27" s="162">
        <v>271.18443516600001</v>
      </c>
      <c r="U27" s="52">
        <v>7237.5649205933332</v>
      </c>
      <c r="V27" s="52">
        <v>25.009460224999998</v>
      </c>
      <c r="W27" s="52">
        <v>1828.8715732933333</v>
      </c>
      <c r="X27" s="121">
        <v>100.86430478333334</v>
      </c>
      <c r="Y27" s="121">
        <v>310.19455028099998</v>
      </c>
      <c r="Z27" s="121">
        <v>305.96026493599999</v>
      </c>
      <c r="AA27" s="121">
        <v>140.52418532033334</v>
      </c>
      <c r="AB27" s="121">
        <v>971.32826797266671</v>
      </c>
      <c r="AC27" s="52">
        <v>2640.5763342743335</v>
      </c>
      <c r="AD27" s="52">
        <v>2409.95217331</v>
      </c>
      <c r="AE27" s="121">
        <v>715.86732452900003</v>
      </c>
      <c r="AF27" s="121">
        <v>386.162401047</v>
      </c>
      <c r="AG27" s="121">
        <v>286.16975967566663</v>
      </c>
      <c r="AH27" s="121">
        <v>97.359552339000004</v>
      </c>
      <c r="AI27" s="121">
        <v>112.905160557</v>
      </c>
      <c r="AJ27" s="121">
        <v>70.446204004999984</v>
      </c>
      <c r="AK27" s="121">
        <v>611.5573875076667</v>
      </c>
      <c r="AL27" s="121">
        <v>129.48438364966668</v>
      </c>
      <c r="AM27" s="52">
        <v>333.15537949066669</v>
      </c>
      <c r="AN27" s="53">
        <v>51434.400189902997</v>
      </c>
      <c r="AO27" s="53">
        <v>184.63643855499998</v>
      </c>
      <c r="AP27" s="53">
        <v>8771.3283572500004</v>
      </c>
      <c r="AQ27" s="122">
        <v>638.94884767200006</v>
      </c>
      <c r="AR27" s="122">
        <v>2257.1255242010002</v>
      </c>
      <c r="AS27" s="122">
        <v>841.02200050900001</v>
      </c>
      <c r="AT27" s="122">
        <v>404.11987075499997</v>
      </c>
      <c r="AU27" s="122">
        <v>4630.1121141130006</v>
      </c>
      <c r="AV27" s="53">
        <v>12115.227823699001</v>
      </c>
      <c r="AW27" s="53">
        <v>23234.186641614</v>
      </c>
      <c r="AX27" s="122">
        <v>6303.4078993069998</v>
      </c>
      <c r="AY27" s="122">
        <v>3454.9248706379999</v>
      </c>
      <c r="AZ27" s="122">
        <v>4599.3823548710006</v>
      </c>
      <c r="BA27" s="122">
        <v>462.69020498599997</v>
      </c>
      <c r="BB27" s="122">
        <v>659.80927579400009</v>
      </c>
      <c r="BC27" s="122">
        <v>408.092716688</v>
      </c>
      <c r="BD27" s="122">
        <v>5831.3677737400003</v>
      </c>
      <c r="BE27" s="122">
        <v>1514.51154559</v>
      </c>
      <c r="BF27" s="53">
        <v>7129.0209287849993</v>
      </c>
    </row>
    <row r="28" spans="1:58" s="29" customFormat="1" x14ac:dyDescent="0.25">
      <c r="A28" s="37" t="s">
        <v>156</v>
      </c>
      <c r="B28" s="59">
        <v>7306.1623883149996</v>
      </c>
      <c r="C28" s="74">
        <v>24.991081731000001</v>
      </c>
      <c r="D28" s="74">
        <v>1869.4798006389999</v>
      </c>
      <c r="E28" s="60">
        <v>86.407598887000006</v>
      </c>
      <c r="F28" s="61">
        <v>311.44147592800005</v>
      </c>
      <c r="G28" s="61">
        <v>345.11895793799999</v>
      </c>
      <c r="H28" s="61">
        <v>146.58178750499999</v>
      </c>
      <c r="I28" s="62">
        <v>979.92998038099995</v>
      </c>
      <c r="J28" s="74">
        <v>2684.5900183959998</v>
      </c>
      <c r="K28" s="74">
        <v>2451.7694095070001</v>
      </c>
      <c r="L28" s="60">
        <v>704.48057785200001</v>
      </c>
      <c r="M28" s="61">
        <v>344.95662247600001</v>
      </c>
      <c r="N28" s="61">
        <v>367.007208236</v>
      </c>
      <c r="O28" s="61">
        <v>115.14136129800001</v>
      </c>
      <c r="P28" s="61">
        <v>128.73778837200001</v>
      </c>
      <c r="Q28" s="61">
        <v>73.649790296999996</v>
      </c>
      <c r="R28" s="61">
        <v>568.677722711</v>
      </c>
      <c r="S28" s="63">
        <v>149.11833826500001</v>
      </c>
      <c r="T28" s="162">
        <v>275.33207804199998</v>
      </c>
      <c r="U28" s="52">
        <v>7390.2990042816673</v>
      </c>
      <c r="V28" s="52">
        <v>26.481609003000003</v>
      </c>
      <c r="W28" s="52">
        <v>1857.3744842043334</v>
      </c>
      <c r="X28" s="121">
        <v>101.48906475766667</v>
      </c>
      <c r="Y28" s="121">
        <v>311.38088225899997</v>
      </c>
      <c r="Z28" s="121">
        <v>313.89716244766669</v>
      </c>
      <c r="AA28" s="121">
        <v>117.72689299033334</v>
      </c>
      <c r="AB28" s="121">
        <v>1012.8804817496666</v>
      </c>
      <c r="AC28" s="52">
        <v>2571.9706842226665</v>
      </c>
      <c r="AD28" s="52">
        <v>2605.4184705040007</v>
      </c>
      <c r="AE28" s="121">
        <v>736.0787484010001</v>
      </c>
      <c r="AF28" s="121">
        <v>393.72678153966672</v>
      </c>
      <c r="AG28" s="121">
        <v>364.89677910166665</v>
      </c>
      <c r="AH28" s="121">
        <v>115.755640458</v>
      </c>
      <c r="AI28" s="121">
        <v>139.91094299066665</v>
      </c>
      <c r="AJ28" s="121">
        <v>90.240809323333337</v>
      </c>
      <c r="AK28" s="121">
        <v>601.32150544166677</v>
      </c>
      <c r="AL28" s="121">
        <v>163.487263248</v>
      </c>
      <c r="AM28" s="52">
        <v>329.05375634766665</v>
      </c>
      <c r="AN28" s="53">
        <v>50760.323942723997</v>
      </c>
      <c r="AO28" s="53">
        <v>182.55139865500001</v>
      </c>
      <c r="AP28" s="53">
        <v>8573.6591421470002</v>
      </c>
      <c r="AQ28" s="122">
        <v>586.02922438899998</v>
      </c>
      <c r="AR28" s="122">
        <v>2208.5578400469999</v>
      </c>
      <c r="AS28" s="122">
        <v>826.77996657299991</v>
      </c>
      <c r="AT28" s="122">
        <v>360.28627608800002</v>
      </c>
      <c r="AU28" s="122">
        <v>4592.0058350499994</v>
      </c>
      <c r="AV28" s="53">
        <v>11422.634565065</v>
      </c>
      <c r="AW28" s="53">
        <v>23910.809004655002</v>
      </c>
      <c r="AX28" s="122">
        <v>6498.6665958430003</v>
      </c>
      <c r="AY28" s="122">
        <v>3429.5733717120002</v>
      </c>
      <c r="AZ28" s="122">
        <v>5169.2243876339999</v>
      </c>
      <c r="BA28" s="122">
        <v>608.31233955000005</v>
      </c>
      <c r="BB28" s="122">
        <v>707.53029522199995</v>
      </c>
      <c r="BC28" s="122">
        <v>539.22146262000001</v>
      </c>
      <c r="BD28" s="122">
        <v>5522.4019889379997</v>
      </c>
      <c r="BE28" s="122">
        <v>1435.8785631360001</v>
      </c>
      <c r="BF28" s="53">
        <v>6670.6698322020002</v>
      </c>
    </row>
    <row r="29" spans="1:58" s="29" customFormat="1" x14ac:dyDescent="0.25">
      <c r="A29" s="37" t="s">
        <v>157</v>
      </c>
      <c r="B29" s="59">
        <v>7290.2087845369997</v>
      </c>
      <c r="C29" s="74">
        <v>24.331598206999999</v>
      </c>
      <c r="D29" s="74">
        <v>1763.0761990870001</v>
      </c>
      <c r="E29" s="60">
        <v>100.94335178999999</v>
      </c>
      <c r="F29" s="61">
        <v>301.17596823400004</v>
      </c>
      <c r="G29" s="61">
        <v>373.81483567200002</v>
      </c>
      <c r="H29" s="61">
        <v>123.375875218</v>
      </c>
      <c r="I29" s="62">
        <v>863.76616817299998</v>
      </c>
      <c r="J29" s="74">
        <v>2814.7465379529999</v>
      </c>
      <c r="K29" s="74">
        <v>2431.3727113939999</v>
      </c>
      <c r="L29" s="60">
        <v>693.27518030399995</v>
      </c>
      <c r="M29" s="61">
        <v>367.16683737</v>
      </c>
      <c r="N29" s="61">
        <v>339.49532551200002</v>
      </c>
      <c r="O29" s="61">
        <v>98.089957545999994</v>
      </c>
      <c r="P29" s="61">
        <v>133.27116789300001</v>
      </c>
      <c r="Q29" s="61">
        <v>93.336778515999995</v>
      </c>
      <c r="R29" s="61">
        <v>576.64796764799996</v>
      </c>
      <c r="S29" s="63">
        <v>130.08949660499999</v>
      </c>
      <c r="T29" s="162">
        <v>256.68173789600002</v>
      </c>
      <c r="U29" s="52">
        <v>7497.2410759539998</v>
      </c>
      <c r="V29" s="52">
        <v>34.247073417999999</v>
      </c>
      <c r="W29" s="52">
        <v>1887.3114653929999</v>
      </c>
      <c r="X29" s="121">
        <v>105.50340523400001</v>
      </c>
      <c r="Y29" s="121">
        <v>330.13751774666667</v>
      </c>
      <c r="Z29" s="121">
        <v>382.24204855133331</v>
      </c>
      <c r="AA29" s="121">
        <v>137.41417636133335</v>
      </c>
      <c r="AB29" s="121">
        <v>932.01431749966662</v>
      </c>
      <c r="AC29" s="52">
        <v>2720.5005710829996</v>
      </c>
      <c r="AD29" s="52">
        <v>2548.6177110010003</v>
      </c>
      <c r="AE29" s="121">
        <v>696.01548143433331</v>
      </c>
      <c r="AF29" s="121">
        <v>345.85354078966674</v>
      </c>
      <c r="AG29" s="121">
        <v>389.73767507433331</v>
      </c>
      <c r="AH29" s="121">
        <v>108.78642158366667</v>
      </c>
      <c r="AI29" s="121">
        <v>138.46350501833334</v>
      </c>
      <c r="AJ29" s="121">
        <v>83.107062987333336</v>
      </c>
      <c r="AK29" s="121">
        <v>650.46382773066671</v>
      </c>
      <c r="AL29" s="121">
        <v>136.19019638266664</v>
      </c>
      <c r="AM29" s="52">
        <v>306.564255059</v>
      </c>
      <c r="AN29" s="53">
        <v>49882.323412238999</v>
      </c>
      <c r="AO29" s="53">
        <v>154.22683694599999</v>
      </c>
      <c r="AP29" s="53">
        <v>8664.4059660519997</v>
      </c>
      <c r="AQ29" s="122">
        <v>765.56930982899996</v>
      </c>
      <c r="AR29" s="122">
        <v>2233.4987804510001</v>
      </c>
      <c r="AS29" s="122">
        <v>917.89483257699999</v>
      </c>
      <c r="AT29" s="122">
        <v>405.23569143899999</v>
      </c>
      <c r="AU29" s="122">
        <v>4342.2073517560002</v>
      </c>
      <c r="AV29" s="53">
        <v>11558.664668482001</v>
      </c>
      <c r="AW29" s="53">
        <v>23083.008242889999</v>
      </c>
      <c r="AX29" s="122">
        <v>6484.6500193109996</v>
      </c>
      <c r="AY29" s="122">
        <v>3246.5184308780003</v>
      </c>
      <c r="AZ29" s="122">
        <v>4686.2390618130003</v>
      </c>
      <c r="BA29" s="122">
        <v>566.11096059299996</v>
      </c>
      <c r="BB29" s="122">
        <v>632.143694568</v>
      </c>
      <c r="BC29" s="122">
        <v>490.21779280600003</v>
      </c>
      <c r="BD29" s="122">
        <v>5595.5075042260005</v>
      </c>
      <c r="BE29" s="122">
        <v>1381.6207786949999</v>
      </c>
      <c r="BF29" s="53">
        <v>6422.0176978689997</v>
      </c>
    </row>
    <row r="30" spans="1:58" s="105" customFormat="1" x14ac:dyDescent="0.25">
      <c r="A30" s="98" t="s">
        <v>158</v>
      </c>
      <c r="B30" s="99">
        <v>7261.0990409489996</v>
      </c>
      <c r="C30" s="100">
        <v>26.407947015000001</v>
      </c>
      <c r="D30" s="100">
        <v>1728.273593505</v>
      </c>
      <c r="E30" s="101">
        <v>92.111473124</v>
      </c>
      <c r="F30" s="102">
        <v>312.35993901299997</v>
      </c>
      <c r="G30" s="102">
        <v>388.19188028000002</v>
      </c>
      <c r="H30" s="102">
        <v>131.04351951699999</v>
      </c>
      <c r="I30" s="103">
        <v>804.56678157099998</v>
      </c>
      <c r="J30" s="100">
        <v>2797.1914043729998</v>
      </c>
      <c r="K30" s="100">
        <v>2483.7296640199997</v>
      </c>
      <c r="L30" s="101">
        <v>646.89031566799997</v>
      </c>
      <c r="M30" s="102">
        <v>415.00399747300003</v>
      </c>
      <c r="N30" s="102">
        <v>289.51848598700002</v>
      </c>
      <c r="O30" s="102">
        <v>126.84004854600001</v>
      </c>
      <c r="P30" s="102">
        <v>118.508668223</v>
      </c>
      <c r="Q30" s="102">
        <v>79.988601822999996</v>
      </c>
      <c r="R30" s="102">
        <v>602.14227180900002</v>
      </c>
      <c r="S30" s="104">
        <v>204.83727449099999</v>
      </c>
      <c r="T30" s="163">
        <v>225.49643203599999</v>
      </c>
      <c r="U30" s="100">
        <v>7577.6717197969992</v>
      </c>
      <c r="V30" s="100">
        <v>25.996284163333332</v>
      </c>
      <c r="W30" s="100">
        <v>1843.2472262046667</v>
      </c>
      <c r="X30" s="120">
        <v>99.211063644000021</v>
      </c>
      <c r="Y30" s="120">
        <v>322.01803002733334</v>
      </c>
      <c r="Z30" s="120">
        <v>394.24855461733335</v>
      </c>
      <c r="AA30" s="120">
        <v>151.49902336133334</v>
      </c>
      <c r="AB30" s="120">
        <v>876.27055455466655</v>
      </c>
      <c r="AC30" s="100">
        <v>2813.6702666300002</v>
      </c>
      <c r="AD30" s="100">
        <v>2624.2850486446669</v>
      </c>
      <c r="AE30" s="120">
        <v>721.17447310299997</v>
      </c>
      <c r="AF30" s="120">
        <v>402.06706168966667</v>
      </c>
      <c r="AG30" s="120">
        <v>367.72934699633333</v>
      </c>
      <c r="AH30" s="120">
        <v>136.96104225433336</v>
      </c>
      <c r="AI30" s="120">
        <v>120.83015128233335</v>
      </c>
      <c r="AJ30" s="120">
        <v>87.975952991666659</v>
      </c>
      <c r="AK30" s="120">
        <v>628.05924202633332</v>
      </c>
      <c r="AL30" s="120">
        <v>159.48777830100002</v>
      </c>
      <c r="AM30" s="100">
        <v>270.47289415433329</v>
      </c>
      <c r="AN30" s="100">
        <v>50092.554769684</v>
      </c>
      <c r="AO30" s="100">
        <v>292.080560956</v>
      </c>
      <c r="AP30" s="100">
        <v>7990.1954911539997</v>
      </c>
      <c r="AQ30" s="120">
        <v>691.42809766300002</v>
      </c>
      <c r="AR30" s="120">
        <v>2076.804999383</v>
      </c>
      <c r="AS30" s="120">
        <v>847.65311882000003</v>
      </c>
      <c r="AT30" s="120">
        <v>421.800237106</v>
      </c>
      <c r="AU30" s="120">
        <v>3952.509038182</v>
      </c>
      <c r="AV30" s="100">
        <v>12137.040972328001</v>
      </c>
      <c r="AW30" s="100">
        <v>23665.512850002997</v>
      </c>
      <c r="AX30" s="120">
        <v>6332.5267745740002</v>
      </c>
      <c r="AY30" s="120">
        <v>3253.7720019110002</v>
      </c>
      <c r="AZ30" s="120">
        <v>5080.53870379</v>
      </c>
      <c r="BA30" s="120">
        <v>873.65658697000003</v>
      </c>
      <c r="BB30" s="120">
        <v>550.38411220499995</v>
      </c>
      <c r="BC30" s="120">
        <v>534.11158804199999</v>
      </c>
      <c r="BD30" s="120">
        <v>5534.1238728159997</v>
      </c>
      <c r="BE30" s="120">
        <v>1506.3992096949999</v>
      </c>
      <c r="BF30" s="100">
        <v>6007.724895243</v>
      </c>
    </row>
    <row r="31" spans="1:58" s="29" customFormat="1" x14ac:dyDescent="0.25">
      <c r="A31" s="37" t="s">
        <v>159</v>
      </c>
      <c r="B31" s="59">
        <v>7601.4520421349998</v>
      </c>
      <c r="C31" s="74">
        <v>34.441241128000001</v>
      </c>
      <c r="D31" s="74">
        <v>1772.4254014640001</v>
      </c>
      <c r="E31" s="60">
        <v>127.73118927599999</v>
      </c>
      <c r="F31" s="61">
        <v>322.344616089</v>
      </c>
      <c r="G31" s="61">
        <v>331.60594111299997</v>
      </c>
      <c r="H31" s="61">
        <v>121.587450936</v>
      </c>
      <c r="I31" s="62">
        <v>869.15620405000004</v>
      </c>
      <c r="J31" s="74">
        <v>3114.0377431249999</v>
      </c>
      <c r="K31" s="74">
        <v>2441.7303575349997</v>
      </c>
      <c r="L31" s="60">
        <v>700.87455545199998</v>
      </c>
      <c r="M31" s="61">
        <v>420.69005833799997</v>
      </c>
      <c r="N31" s="61">
        <v>280.67780350599998</v>
      </c>
      <c r="O31" s="61">
        <v>154.38392610400001</v>
      </c>
      <c r="P31" s="61">
        <v>100.74680508100001</v>
      </c>
      <c r="Q31" s="61">
        <v>97.530560202999993</v>
      </c>
      <c r="R31" s="61">
        <v>554.33975108599998</v>
      </c>
      <c r="S31" s="63">
        <v>132.48689776500001</v>
      </c>
      <c r="T31" s="162">
        <v>238.81729888300001</v>
      </c>
      <c r="U31" s="52">
        <v>7644.078412896667</v>
      </c>
      <c r="V31" s="52">
        <v>30.511294451333331</v>
      </c>
      <c r="W31" s="52">
        <v>1813.6738510926668</v>
      </c>
      <c r="X31" s="121">
        <v>116.961974544</v>
      </c>
      <c r="Y31" s="121">
        <v>321.55938642666666</v>
      </c>
      <c r="Z31" s="121">
        <v>417.30826365533335</v>
      </c>
      <c r="AA31" s="121">
        <v>120.73082111166666</v>
      </c>
      <c r="AB31" s="121">
        <v>837.11340535499994</v>
      </c>
      <c r="AC31" s="52">
        <v>2888.4171432453331</v>
      </c>
      <c r="AD31" s="52">
        <v>2645.2343355226672</v>
      </c>
      <c r="AE31" s="121">
        <v>701.76647249233338</v>
      </c>
      <c r="AF31" s="121">
        <v>437.67593121266668</v>
      </c>
      <c r="AG31" s="121">
        <v>343.36509085333336</v>
      </c>
      <c r="AH31" s="121">
        <v>174.09710087666667</v>
      </c>
      <c r="AI31" s="121">
        <v>116.905673724</v>
      </c>
      <c r="AJ31" s="121">
        <v>97.215803820666679</v>
      </c>
      <c r="AK31" s="121">
        <v>625.70228811366667</v>
      </c>
      <c r="AL31" s="121">
        <v>148.50597442933335</v>
      </c>
      <c r="AM31" s="52">
        <v>266.24178858466666</v>
      </c>
      <c r="AN31" s="53">
        <v>51739.618355555001</v>
      </c>
      <c r="AO31" s="53">
        <v>120.573686106</v>
      </c>
      <c r="AP31" s="53">
        <v>8455.9201097280002</v>
      </c>
      <c r="AQ31" s="122">
        <v>1071.058904772</v>
      </c>
      <c r="AR31" s="122">
        <v>2061.5145800750001</v>
      </c>
      <c r="AS31" s="122">
        <v>905.78425408700002</v>
      </c>
      <c r="AT31" s="122">
        <v>537.90429861400003</v>
      </c>
      <c r="AU31" s="122">
        <v>3879.6580721800001</v>
      </c>
      <c r="AV31" s="53">
        <v>11859.522014875</v>
      </c>
      <c r="AW31" s="53">
        <v>25281.736141789999</v>
      </c>
      <c r="AX31" s="122">
        <v>6453.0950149330001</v>
      </c>
      <c r="AY31" s="122">
        <v>3473.9306148400001</v>
      </c>
      <c r="AZ31" s="122">
        <v>5445.5809951470001</v>
      </c>
      <c r="BA31" s="122">
        <v>1230.2637842839999</v>
      </c>
      <c r="BB31" s="122">
        <v>721.44858224500001</v>
      </c>
      <c r="BC31" s="122">
        <v>535.87949367600004</v>
      </c>
      <c r="BD31" s="122">
        <v>5776.8412264549997</v>
      </c>
      <c r="BE31" s="122">
        <v>1644.69643021</v>
      </c>
      <c r="BF31" s="53">
        <v>6021.8664030560003</v>
      </c>
    </row>
    <row r="32" spans="1:58" s="29" customFormat="1" x14ac:dyDescent="0.25">
      <c r="A32" s="37" t="s">
        <v>160</v>
      </c>
      <c r="B32" s="59">
        <v>7040.4733125150005</v>
      </c>
      <c r="C32" s="74">
        <v>34.075734404000002</v>
      </c>
      <c r="D32" s="74">
        <v>1620.887414902</v>
      </c>
      <c r="E32" s="60">
        <v>99.289349139999999</v>
      </c>
      <c r="F32" s="61">
        <v>337.894754525</v>
      </c>
      <c r="G32" s="61">
        <v>277.17643264399999</v>
      </c>
      <c r="H32" s="61">
        <v>85.509470718000003</v>
      </c>
      <c r="I32" s="62">
        <v>821.017407875</v>
      </c>
      <c r="J32" s="74">
        <v>2772.105353248</v>
      </c>
      <c r="K32" s="74">
        <v>2385.1634848409999</v>
      </c>
      <c r="L32" s="60">
        <v>703.13931726400006</v>
      </c>
      <c r="M32" s="61">
        <v>348.34009105500002</v>
      </c>
      <c r="N32" s="61">
        <v>274.83549669899998</v>
      </c>
      <c r="O32" s="61">
        <v>176.96838059199999</v>
      </c>
      <c r="P32" s="61">
        <v>94.125965663000002</v>
      </c>
      <c r="Q32" s="61">
        <v>45.746295936000003</v>
      </c>
      <c r="R32" s="61">
        <v>577.291925354</v>
      </c>
      <c r="S32" s="63">
        <v>164.71601227799999</v>
      </c>
      <c r="T32" s="162">
        <v>228.24132512</v>
      </c>
      <c r="U32" s="52">
        <v>7641.592175658333</v>
      </c>
      <c r="V32" s="52">
        <v>33.524175959333334</v>
      </c>
      <c r="W32" s="52">
        <v>1733.6400638389998</v>
      </c>
      <c r="X32" s="121">
        <v>108.81644821133334</v>
      </c>
      <c r="Y32" s="121">
        <v>340.22177528733329</v>
      </c>
      <c r="Z32" s="121">
        <v>327.48441303866662</v>
      </c>
      <c r="AA32" s="121">
        <v>93.251171607666677</v>
      </c>
      <c r="AB32" s="121">
        <v>863.86625569399996</v>
      </c>
      <c r="AC32" s="52">
        <v>3002.0069571543331</v>
      </c>
      <c r="AD32" s="52">
        <v>2586.7106009499998</v>
      </c>
      <c r="AE32" s="121">
        <v>709.92460926933325</v>
      </c>
      <c r="AF32" s="121">
        <v>393.76786491333331</v>
      </c>
      <c r="AG32" s="121">
        <v>327.82241567900002</v>
      </c>
      <c r="AH32" s="121">
        <v>165.80116911433333</v>
      </c>
      <c r="AI32" s="121">
        <v>100.39252436966667</v>
      </c>
      <c r="AJ32" s="121">
        <v>68.870267659999996</v>
      </c>
      <c r="AK32" s="121">
        <v>650.03968098600001</v>
      </c>
      <c r="AL32" s="121">
        <v>170.09206895833333</v>
      </c>
      <c r="AM32" s="52">
        <v>285.71037775566668</v>
      </c>
      <c r="AN32" s="53">
        <v>52567.813038134002</v>
      </c>
      <c r="AO32" s="53">
        <v>178.02033274499999</v>
      </c>
      <c r="AP32" s="53">
        <v>8045.685685643999</v>
      </c>
      <c r="AQ32" s="122">
        <v>634.17489417599995</v>
      </c>
      <c r="AR32" s="122">
        <v>2165.3195503219999</v>
      </c>
      <c r="AS32" s="122">
        <v>944.62783401999991</v>
      </c>
      <c r="AT32" s="122">
        <v>405.11116193800001</v>
      </c>
      <c r="AU32" s="122">
        <v>3896.4522451879998</v>
      </c>
      <c r="AV32" s="53">
        <v>12463.259560179002</v>
      </c>
      <c r="AW32" s="53">
        <v>25895.251096699001</v>
      </c>
      <c r="AX32" s="122">
        <v>6688.4870123889996</v>
      </c>
      <c r="AY32" s="122">
        <v>3677.7159123720003</v>
      </c>
      <c r="AZ32" s="122">
        <v>5532.701008692</v>
      </c>
      <c r="BA32" s="122">
        <v>976.79838233700002</v>
      </c>
      <c r="BB32" s="122">
        <v>384.90596429200002</v>
      </c>
      <c r="BC32" s="122">
        <v>396.233984695</v>
      </c>
      <c r="BD32" s="122">
        <v>6459.5201943310003</v>
      </c>
      <c r="BE32" s="122">
        <v>1778.8886375910001</v>
      </c>
      <c r="BF32" s="53">
        <v>5985.5963628669997</v>
      </c>
    </row>
    <row r="33" spans="1:58" s="29" customFormat="1" x14ac:dyDescent="0.25">
      <c r="A33" s="37" t="s">
        <v>161</v>
      </c>
      <c r="B33" s="59">
        <v>7116.0414429089997</v>
      </c>
      <c r="C33" s="74">
        <v>29.338748853999999</v>
      </c>
      <c r="D33" s="74">
        <v>1521.3792650830001</v>
      </c>
      <c r="E33" s="60">
        <v>112.209305108</v>
      </c>
      <c r="F33" s="61">
        <v>314.89302957500001</v>
      </c>
      <c r="G33" s="61">
        <v>247.61679024899999</v>
      </c>
      <c r="H33" s="61">
        <v>28.193576998000001</v>
      </c>
      <c r="I33" s="62">
        <v>818.46656315300004</v>
      </c>
      <c r="J33" s="74">
        <v>2598.4918755630001</v>
      </c>
      <c r="K33" s="74">
        <v>2696.1281887660002</v>
      </c>
      <c r="L33" s="60">
        <v>868.60279584099999</v>
      </c>
      <c r="M33" s="61">
        <v>385.555616972</v>
      </c>
      <c r="N33" s="61">
        <v>308.63503645499998</v>
      </c>
      <c r="O33" s="61">
        <v>155.84969621299999</v>
      </c>
      <c r="P33" s="61">
        <v>106.47997675800001</v>
      </c>
      <c r="Q33" s="61">
        <v>56.079299605000003</v>
      </c>
      <c r="R33" s="61">
        <v>655.25830810399998</v>
      </c>
      <c r="S33" s="63">
        <v>159.667458818</v>
      </c>
      <c r="T33" s="162">
        <v>270.70336464299999</v>
      </c>
      <c r="U33" s="52">
        <v>7359.3004798860011</v>
      </c>
      <c r="V33" s="52">
        <v>32.464041370666671</v>
      </c>
      <c r="W33" s="52">
        <v>1579.8102807143332</v>
      </c>
      <c r="X33" s="121">
        <v>109.66431730333333</v>
      </c>
      <c r="Y33" s="121">
        <v>348.71665046966672</v>
      </c>
      <c r="Z33" s="121">
        <v>259.53248227033333</v>
      </c>
      <c r="AA33" s="121">
        <v>49.875677130000007</v>
      </c>
      <c r="AB33" s="121">
        <v>812.02115354099999</v>
      </c>
      <c r="AC33" s="52">
        <v>2739.302172921</v>
      </c>
      <c r="AD33" s="52">
        <v>2693.7737077846664</v>
      </c>
      <c r="AE33" s="121">
        <v>820.48104424399992</v>
      </c>
      <c r="AF33" s="121">
        <v>393.20038635133341</v>
      </c>
      <c r="AG33" s="121">
        <v>323.22776406366665</v>
      </c>
      <c r="AH33" s="121">
        <v>162.578318946</v>
      </c>
      <c r="AI33" s="121">
        <v>123.47883215133334</v>
      </c>
      <c r="AJ33" s="121">
        <v>71.956488999000001</v>
      </c>
      <c r="AK33" s="121">
        <v>626.11730222300002</v>
      </c>
      <c r="AL33" s="121">
        <v>172.73357080633332</v>
      </c>
      <c r="AM33" s="52">
        <v>313.95027709533332</v>
      </c>
      <c r="AN33" s="53">
        <v>54319.730970532997</v>
      </c>
      <c r="AO33" s="53">
        <v>157.32597350999998</v>
      </c>
      <c r="AP33" s="53">
        <v>8098.5531863580009</v>
      </c>
      <c r="AQ33" s="122">
        <v>659.506243993</v>
      </c>
      <c r="AR33" s="122">
        <v>2282.7539013639998</v>
      </c>
      <c r="AS33" s="122">
        <v>864.96762825400003</v>
      </c>
      <c r="AT33" s="122">
        <v>148.67813372699999</v>
      </c>
      <c r="AU33" s="122">
        <v>4142.6472790200005</v>
      </c>
      <c r="AV33" s="53">
        <v>11771.993446858</v>
      </c>
      <c r="AW33" s="53">
        <v>27674.925991723001</v>
      </c>
      <c r="AX33" s="122">
        <v>7274.7458507810006</v>
      </c>
      <c r="AY33" s="122">
        <v>3974.808482855</v>
      </c>
      <c r="AZ33" s="122">
        <v>6321.6334116380003</v>
      </c>
      <c r="BA33" s="122">
        <v>853.37866060099998</v>
      </c>
      <c r="BB33" s="122">
        <v>631.89711911199993</v>
      </c>
      <c r="BC33" s="122">
        <v>433.27887235100002</v>
      </c>
      <c r="BD33" s="122">
        <v>6406.760775838</v>
      </c>
      <c r="BE33" s="122">
        <v>1778.4228185470001</v>
      </c>
      <c r="BF33" s="53">
        <v>6616.9323720840002</v>
      </c>
    </row>
    <row r="34" spans="1:58" s="105" customFormat="1" x14ac:dyDescent="0.25">
      <c r="A34" s="98" t="s">
        <v>162</v>
      </c>
      <c r="B34" s="99">
        <v>7110.6321140440004</v>
      </c>
      <c r="C34" s="100">
        <v>28.377249937999999</v>
      </c>
      <c r="D34" s="100">
        <v>1566.7447248200001</v>
      </c>
      <c r="E34" s="101">
        <v>73.598837720000006</v>
      </c>
      <c r="F34" s="102">
        <v>320.66639272700002</v>
      </c>
      <c r="G34" s="102">
        <v>294.00264396799997</v>
      </c>
      <c r="H34" s="102">
        <v>26.553946475</v>
      </c>
      <c r="I34" s="103">
        <v>851.92290392999996</v>
      </c>
      <c r="J34" s="100">
        <v>2683.2636569850001</v>
      </c>
      <c r="K34" s="100">
        <v>2522.7406631550002</v>
      </c>
      <c r="L34" s="101">
        <v>714.72984723499997</v>
      </c>
      <c r="M34" s="102">
        <v>444.89016047299998</v>
      </c>
      <c r="N34" s="102">
        <v>294.54124366600001</v>
      </c>
      <c r="O34" s="102">
        <v>155.42720953599999</v>
      </c>
      <c r="P34" s="102">
        <v>90.758017972999994</v>
      </c>
      <c r="Q34" s="102">
        <v>52.125946382999999</v>
      </c>
      <c r="R34" s="102">
        <v>644.34750616400004</v>
      </c>
      <c r="S34" s="104">
        <v>125.920731725</v>
      </c>
      <c r="T34" s="163">
        <v>309.50581914600002</v>
      </c>
      <c r="U34" s="100">
        <v>6997.0038688969989</v>
      </c>
      <c r="V34" s="100">
        <v>25.657306697999999</v>
      </c>
      <c r="W34" s="100">
        <v>1500.9716371516668</v>
      </c>
      <c r="X34" s="120">
        <v>101.45470492100002</v>
      </c>
      <c r="Y34" s="120">
        <v>312.72987155133336</v>
      </c>
      <c r="Z34" s="120">
        <v>265.40386016166667</v>
      </c>
      <c r="AA34" s="120">
        <v>22.608583329000002</v>
      </c>
      <c r="AB34" s="120">
        <v>798.77461718866664</v>
      </c>
      <c r="AC34" s="100">
        <v>2518.3420500136667</v>
      </c>
      <c r="AD34" s="100">
        <v>2623.3281244679997</v>
      </c>
      <c r="AE34" s="120">
        <v>718.97035844433321</v>
      </c>
      <c r="AF34" s="120">
        <v>435.01091611099997</v>
      </c>
      <c r="AG34" s="120">
        <v>348.40968090699999</v>
      </c>
      <c r="AH34" s="120">
        <v>165.03734702466667</v>
      </c>
      <c r="AI34" s="120">
        <v>107.45269553999999</v>
      </c>
      <c r="AJ34" s="120">
        <v>58.621155264999999</v>
      </c>
      <c r="AK34" s="120">
        <v>628.02715156966667</v>
      </c>
      <c r="AL34" s="120">
        <v>161.79881960633335</v>
      </c>
      <c r="AM34" s="100">
        <v>328.70475056566664</v>
      </c>
      <c r="AN34" s="100">
        <v>50239.672675825001</v>
      </c>
      <c r="AO34" s="100">
        <v>131.86191420399999</v>
      </c>
      <c r="AP34" s="100">
        <v>7677.0147461420001</v>
      </c>
      <c r="AQ34" s="120">
        <v>597.79755187800004</v>
      </c>
      <c r="AR34" s="120">
        <v>2020.6654470610001</v>
      </c>
      <c r="AS34" s="120">
        <v>816.60745289700003</v>
      </c>
      <c r="AT34" s="120">
        <v>80.841985253999994</v>
      </c>
      <c r="AU34" s="120">
        <v>4161.1023090519993</v>
      </c>
      <c r="AV34" s="100">
        <v>10880.228142251</v>
      </c>
      <c r="AW34" s="100">
        <v>25254.097467615004</v>
      </c>
      <c r="AX34" s="120">
        <v>6096.2015228250002</v>
      </c>
      <c r="AY34" s="120">
        <v>3557.8252224830003</v>
      </c>
      <c r="AZ34" s="120">
        <v>5502.0518505299997</v>
      </c>
      <c r="BA34" s="120">
        <v>846.94054623299996</v>
      </c>
      <c r="BB34" s="120">
        <v>516.830760027</v>
      </c>
      <c r="BC34" s="120">
        <v>347.18289386800001</v>
      </c>
      <c r="BD34" s="120">
        <v>6413.7025671669999</v>
      </c>
      <c r="BE34" s="120">
        <v>1973.3621044819999</v>
      </c>
      <c r="BF34" s="100">
        <v>6296.4704056130004</v>
      </c>
    </row>
    <row r="35" spans="1:58" s="29" customFormat="1" x14ac:dyDescent="0.25">
      <c r="A35" s="37" t="s">
        <v>163</v>
      </c>
      <c r="B35" s="59">
        <v>7183.7325959070004</v>
      </c>
      <c r="C35" s="74">
        <v>11.530481676999999</v>
      </c>
      <c r="D35" s="74">
        <v>1526.3392673929998</v>
      </c>
      <c r="E35" s="60">
        <v>99.240630847000006</v>
      </c>
      <c r="F35" s="61">
        <v>252.447170524</v>
      </c>
      <c r="G35" s="61">
        <v>325.11780599600002</v>
      </c>
      <c r="H35" s="61">
        <v>41.556284144999999</v>
      </c>
      <c r="I35" s="62">
        <v>807.97737588099994</v>
      </c>
      <c r="J35" s="74">
        <v>2756.8616954290001</v>
      </c>
      <c r="K35" s="74">
        <v>2653.7865913810001</v>
      </c>
      <c r="L35" s="60">
        <v>672.72442571500005</v>
      </c>
      <c r="M35" s="61">
        <v>674.64719067600004</v>
      </c>
      <c r="N35" s="61">
        <v>254.949535841</v>
      </c>
      <c r="O35" s="61">
        <v>131.61436458399999</v>
      </c>
      <c r="P35" s="61">
        <v>90.141188041999996</v>
      </c>
      <c r="Q35" s="61">
        <v>56.057645964000002</v>
      </c>
      <c r="R35" s="61">
        <v>647.41236791200004</v>
      </c>
      <c r="S35" s="63">
        <v>126.239872647</v>
      </c>
      <c r="T35" s="162">
        <v>235.214560027</v>
      </c>
      <c r="U35" s="52">
        <v>7016.3943712836672</v>
      </c>
      <c r="V35" s="52">
        <v>17.836679448999998</v>
      </c>
      <c r="W35" s="52">
        <v>1428.3339293486667</v>
      </c>
      <c r="X35" s="121">
        <v>91.80484117766666</v>
      </c>
      <c r="Y35" s="121">
        <v>290.33609954466664</v>
      </c>
      <c r="Z35" s="121">
        <v>298.27868694266664</v>
      </c>
      <c r="AA35" s="121">
        <v>34.909611259333339</v>
      </c>
      <c r="AB35" s="121">
        <v>713.00469042433326</v>
      </c>
      <c r="AC35" s="52">
        <v>2709.359332815</v>
      </c>
      <c r="AD35" s="52">
        <v>2551.3860449483336</v>
      </c>
      <c r="AE35" s="121">
        <v>720.58891131633334</v>
      </c>
      <c r="AF35" s="121">
        <v>481.3319336263333</v>
      </c>
      <c r="AG35" s="121">
        <v>291.36240258433332</v>
      </c>
      <c r="AH35" s="121">
        <v>146.45693753666669</v>
      </c>
      <c r="AI35" s="121">
        <v>102.59705361099999</v>
      </c>
      <c r="AJ35" s="121">
        <v>62.884897891333331</v>
      </c>
      <c r="AK35" s="121">
        <v>597.3513149063333</v>
      </c>
      <c r="AL35" s="121">
        <v>148.81259347599999</v>
      </c>
      <c r="AM35" s="52">
        <v>309.47838472266665</v>
      </c>
      <c r="AN35" s="53">
        <v>52333.450604261001</v>
      </c>
      <c r="AO35" s="53">
        <v>192.32822104899998</v>
      </c>
      <c r="AP35" s="53">
        <v>7308.7118610830003</v>
      </c>
      <c r="AQ35" s="122">
        <v>658.81611552599998</v>
      </c>
      <c r="AR35" s="122">
        <v>1733.4379097699998</v>
      </c>
      <c r="AS35" s="122">
        <v>849.11034474100006</v>
      </c>
      <c r="AT35" s="122">
        <v>72.691298582000002</v>
      </c>
      <c r="AU35" s="122">
        <v>3994.656192464</v>
      </c>
      <c r="AV35" s="53">
        <v>11552.328947153999</v>
      </c>
      <c r="AW35" s="53">
        <v>26716.560835199005</v>
      </c>
      <c r="AX35" s="122">
        <v>6942.3957889850008</v>
      </c>
      <c r="AY35" s="122">
        <v>4392.876431705</v>
      </c>
      <c r="AZ35" s="122">
        <v>5150.759140227</v>
      </c>
      <c r="BA35" s="122">
        <v>857.99489791099995</v>
      </c>
      <c r="BB35" s="122">
        <v>489.36476200099997</v>
      </c>
      <c r="BC35" s="122">
        <v>452.71061298799998</v>
      </c>
      <c r="BD35" s="122">
        <v>6454.6519967429995</v>
      </c>
      <c r="BE35" s="122">
        <v>1975.8072046389998</v>
      </c>
      <c r="BF35" s="53">
        <v>6563.5207397760005</v>
      </c>
    </row>
    <row r="36" spans="1:58" s="29" customFormat="1" x14ac:dyDescent="0.25">
      <c r="A36" s="37" t="s">
        <v>164</v>
      </c>
      <c r="B36" s="59">
        <v>6950.8809913650002</v>
      </c>
      <c r="C36" s="74">
        <v>18.433343852</v>
      </c>
      <c r="D36" s="74">
        <v>1518.249188495</v>
      </c>
      <c r="E36" s="60">
        <v>92.847707544000002</v>
      </c>
      <c r="F36" s="61">
        <v>266.30357749899997</v>
      </c>
      <c r="G36" s="61">
        <v>355.09252998800002</v>
      </c>
      <c r="H36" s="61">
        <v>39.491038138</v>
      </c>
      <c r="I36" s="62">
        <v>764.51433532600004</v>
      </c>
      <c r="J36" s="74">
        <v>2556.7303937810002</v>
      </c>
      <c r="K36" s="74">
        <v>2583.3347725849999</v>
      </c>
      <c r="L36" s="60">
        <v>690.63833338300003</v>
      </c>
      <c r="M36" s="61">
        <v>471.99209150500002</v>
      </c>
      <c r="N36" s="61">
        <v>247.62994248999999</v>
      </c>
      <c r="O36" s="61">
        <v>115.52874461</v>
      </c>
      <c r="P36" s="61">
        <v>109.001526449</v>
      </c>
      <c r="Q36" s="61">
        <v>58.003735110000001</v>
      </c>
      <c r="R36" s="61">
        <v>720.03962243599995</v>
      </c>
      <c r="S36" s="63">
        <v>170.500776602</v>
      </c>
      <c r="T36" s="162">
        <v>274.13329265200002</v>
      </c>
      <c r="U36" s="52">
        <v>7481.1299442819991</v>
      </c>
      <c r="V36" s="52">
        <v>20.854505741000001</v>
      </c>
      <c r="W36" s="52">
        <v>1502.6991588783333</v>
      </c>
      <c r="X36" s="121">
        <v>88.90354361499999</v>
      </c>
      <c r="Y36" s="121">
        <v>290.123448661</v>
      </c>
      <c r="Z36" s="121">
        <v>326.90847157833332</v>
      </c>
      <c r="AA36" s="121">
        <v>36.789750644666668</v>
      </c>
      <c r="AB36" s="121">
        <v>759.97394437933337</v>
      </c>
      <c r="AC36" s="52">
        <v>2797.9513268873329</v>
      </c>
      <c r="AD36" s="52">
        <v>2837.1386421753332</v>
      </c>
      <c r="AE36" s="121">
        <v>705.17483747699998</v>
      </c>
      <c r="AF36" s="121">
        <v>590.09619616766668</v>
      </c>
      <c r="AG36" s="121">
        <v>296.70652355266662</v>
      </c>
      <c r="AH36" s="121">
        <v>132.42533581799998</v>
      </c>
      <c r="AI36" s="121">
        <v>116.907502217</v>
      </c>
      <c r="AJ36" s="121">
        <v>58.138806806333328</v>
      </c>
      <c r="AK36" s="121">
        <v>786.69883492299994</v>
      </c>
      <c r="AL36" s="121">
        <v>150.99060521366667</v>
      </c>
      <c r="AM36" s="52">
        <v>322.48631059999997</v>
      </c>
      <c r="AN36" s="53">
        <v>54083.229570167008</v>
      </c>
      <c r="AO36" s="53">
        <v>95.254127651999994</v>
      </c>
      <c r="AP36" s="53">
        <v>7426.6386263210006</v>
      </c>
      <c r="AQ36" s="122">
        <v>588.70536748500001</v>
      </c>
      <c r="AR36" s="122">
        <v>1794.376354602</v>
      </c>
      <c r="AS36" s="122">
        <v>870.90545934500005</v>
      </c>
      <c r="AT36" s="122">
        <v>147.10255473399999</v>
      </c>
      <c r="AU36" s="122">
        <v>4025.5488901549998</v>
      </c>
      <c r="AV36" s="53">
        <v>11797.777241936001</v>
      </c>
      <c r="AW36" s="53">
        <v>28433.842955644002</v>
      </c>
      <c r="AX36" s="122">
        <v>6741.154574645001</v>
      </c>
      <c r="AY36" s="122">
        <v>5093.5954492640003</v>
      </c>
      <c r="AZ36" s="122">
        <v>5449.3740210220003</v>
      </c>
      <c r="BA36" s="122">
        <v>656.13712901899999</v>
      </c>
      <c r="BB36" s="122">
        <v>555.09664179000004</v>
      </c>
      <c r="BC36" s="122">
        <v>591.93204554600004</v>
      </c>
      <c r="BD36" s="122">
        <v>7993.4301182790005</v>
      </c>
      <c r="BE36" s="122">
        <v>1353.122976079</v>
      </c>
      <c r="BF36" s="53">
        <v>6329.7166186139993</v>
      </c>
    </row>
    <row r="37" spans="1:58" s="29" customFormat="1" x14ac:dyDescent="0.25">
      <c r="A37" s="37" t="s">
        <v>165</v>
      </c>
      <c r="B37" s="59">
        <v>7542.2978279910003</v>
      </c>
      <c r="C37" s="74">
        <v>10.690141062</v>
      </c>
      <c r="D37" s="74">
        <v>1922.1178167789999</v>
      </c>
      <c r="E37" s="60">
        <v>135.07884256700001</v>
      </c>
      <c r="F37" s="61">
        <v>310.80971433600001</v>
      </c>
      <c r="G37" s="61">
        <v>484.78849422000002</v>
      </c>
      <c r="H37" s="61">
        <v>32.866933924000001</v>
      </c>
      <c r="I37" s="62">
        <v>958.57383173200003</v>
      </c>
      <c r="J37" s="74">
        <v>2953.505649533</v>
      </c>
      <c r="K37" s="74">
        <v>2374.1769956290004</v>
      </c>
      <c r="L37" s="60">
        <v>702.32972994700003</v>
      </c>
      <c r="M37" s="61">
        <v>452.65245920199999</v>
      </c>
      <c r="N37" s="61">
        <v>208.84567158300001</v>
      </c>
      <c r="O37" s="61">
        <v>119.72739676800001</v>
      </c>
      <c r="P37" s="61">
        <v>87.116613853000004</v>
      </c>
      <c r="Q37" s="61">
        <v>60.468735608000003</v>
      </c>
      <c r="R37" s="61">
        <v>605.37122507000004</v>
      </c>
      <c r="S37" s="63">
        <v>137.66516359799999</v>
      </c>
      <c r="T37" s="162">
        <v>281.80722498799997</v>
      </c>
      <c r="U37" s="52">
        <v>7452.7991817186667</v>
      </c>
      <c r="V37" s="52">
        <v>12.682691263333332</v>
      </c>
      <c r="W37" s="52">
        <v>1711.5441002806667</v>
      </c>
      <c r="X37" s="121">
        <v>98.040323319333325</v>
      </c>
      <c r="Y37" s="121">
        <v>300.55596592066667</v>
      </c>
      <c r="Z37" s="121">
        <v>427.20755288266668</v>
      </c>
      <c r="AA37" s="121">
        <v>41.881286953666667</v>
      </c>
      <c r="AB37" s="121">
        <v>843.85897120433344</v>
      </c>
      <c r="AC37" s="52">
        <v>2785.259177935</v>
      </c>
      <c r="AD37" s="52">
        <v>2626.2532524566668</v>
      </c>
      <c r="AE37" s="121">
        <v>724.65994904733327</v>
      </c>
      <c r="AF37" s="121">
        <v>461.90622325433333</v>
      </c>
      <c r="AG37" s="121">
        <v>310.8617318973333</v>
      </c>
      <c r="AH37" s="121">
        <v>126.76859202466666</v>
      </c>
      <c r="AI37" s="121">
        <v>112.70479162666668</v>
      </c>
      <c r="AJ37" s="121">
        <v>66.186269403666657</v>
      </c>
      <c r="AK37" s="121">
        <v>658.55804574166666</v>
      </c>
      <c r="AL37" s="121">
        <v>164.60764946100002</v>
      </c>
      <c r="AM37" s="52">
        <v>317.05995978300001</v>
      </c>
      <c r="AN37" s="53">
        <v>53647.223068523999</v>
      </c>
      <c r="AO37" s="53">
        <v>60.608654248999997</v>
      </c>
      <c r="AP37" s="53">
        <v>7992.7988006739997</v>
      </c>
      <c r="AQ37" s="122">
        <v>1102.5839130260001</v>
      </c>
      <c r="AR37" s="122">
        <v>1597.1557676530001</v>
      </c>
      <c r="AS37" s="122">
        <v>1116.8707444930001</v>
      </c>
      <c r="AT37" s="122">
        <v>127.36063218300001</v>
      </c>
      <c r="AU37" s="122">
        <v>4048.8277433189996</v>
      </c>
      <c r="AV37" s="53">
        <v>12275.359921517</v>
      </c>
      <c r="AW37" s="53">
        <v>26876.047657942996</v>
      </c>
      <c r="AX37" s="122">
        <v>6834.0789350979994</v>
      </c>
      <c r="AY37" s="122">
        <v>4240.6355275980004</v>
      </c>
      <c r="AZ37" s="122">
        <v>5209.6911572019999</v>
      </c>
      <c r="BA37" s="122">
        <v>578.77227438399996</v>
      </c>
      <c r="BB37" s="122">
        <v>549.07599385100002</v>
      </c>
      <c r="BC37" s="122">
        <v>593.82334995799999</v>
      </c>
      <c r="BD37" s="122">
        <v>7142.9755386289999</v>
      </c>
      <c r="BE37" s="122">
        <v>1726.994881223</v>
      </c>
      <c r="BF37" s="53">
        <v>6442.4080341409999</v>
      </c>
    </row>
    <row r="38" spans="1:58" s="105" customFormat="1" x14ac:dyDescent="0.25">
      <c r="A38" s="98" t="s">
        <v>166</v>
      </c>
      <c r="B38" s="99">
        <v>8005.8031354439991</v>
      </c>
      <c r="C38" s="100">
        <v>10.955155804</v>
      </c>
      <c r="D38" s="100">
        <v>1880.6972534250001</v>
      </c>
      <c r="E38" s="101">
        <v>116.706624316</v>
      </c>
      <c r="F38" s="102">
        <v>318.50576100400002</v>
      </c>
      <c r="G38" s="102">
        <v>394.59894933700002</v>
      </c>
      <c r="H38" s="102">
        <v>98.448452570000001</v>
      </c>
      <c r="I38" s="103">
        <v>952.43746619800004</v>
      </c>
      <c r="J38" s="100">
        <v>3329.0979108329998</v>
      </c>
      <c r="K38" s="100">
        <v>2501.8136597530001</v>
      </c>
      <c r="L38" s="101">
        <v>702.50105189999999</v>
      </c>
      <c r="M38" s="102">
        <v>472.34802909400003</v>
      </c>
      <c r="N38" s="102">
        <v>259.59130924099998</v>
      </c>
      <c r="O38" s="102">
        <v>110.455578389</v>
      </c>
      <c r="P38" s="102">
        <v>138.372022375</v>
      </c>
      <c r="Q38" s="102">
        <v>59.631025620999999</v>
      </c>
      <c r="R38" s="102">
        <v>630.01971864400002</v>
      </c>
      <c r="S38" s="104">
        <v>128.894924489</v>
      </c>
      <c r="T38" s="163">
        <v>283.23915562899998</v>
      </c>
      <c r="U38" s="100">
        <v>7783.9730320293338</v>
      </c>
      <c r="V38" s="100">
        <v>14.38970374</v>
      </c>
      <c r="W38" s="100">
        <v>1745.4667135813334</v>
      </c>
      <c r="X38" s="120">
        <v>105.16510389666666</v>
      </c>
      <c r="Y38" s="120">
        <v>300.48694717033334</v>
      </c>
      <c r="Z38" s="120">
        <v>408.44790920700001</v>
      </c>
      <c r="AA38" s="120">
        <v>59.900222008666674</v>
      </c>
      <c r="AB38" s="120">
        <v>871.46653129866661</v>
      </c>
      <c r="AC38" s="100">
        <v>3055.8071010763329</v>
      </c>
      <c r="AD38" s="100">
        <v>2632.6594598446663</v>
      </c>
      <c r="AE38" s="120">
        <v>756.09221491233336</v>
      </c>
      <c r="AF38" s="120">
        <v>495.7646186843333</v>
      </c>
      <c r="AG38" s="120">
        <v>288.26995170799995</v>
      </c>
      <c r="AH38" s="120">
        <v>113.07496754499999</v>
      </c>
      <c r="AI38" s="120">
        <v>126.37791241766666</v>
      </c>
      <c r="AJ38" s="120">
        <v>55.681070003999992</v>
      </c>
      <c r="AK38" s="120">
        <v>654.40002514733339</v>
      </c>
      <c r="AL38" s="120">
        <v>142.998699426</v>
      </c>
      <c r="AM38" s="100">
        <v>335.65005378699999</v>
      </c>
      <c r="AN38" s="100">
        <v>53237.245924192997</v>
      </c>
      <c r="AO38" s="100">
        <v>77.590313570000006</v>
      </c>
      <c r="AP38" s="100">
        <v>8078.6665456489991</v>
      </c>
      <c r="AQ38" s="120">
        <v>750.16692352600001</v>
      </c>
      <c r="AR38" s="120">
        <v>1545.2547697529999</v>
      </c>
      <c r="AS38" s="120">
        <v>1200.108053162</v>
      </c>
      <c r="AT38" s="120">
        <v>160.499418198</v>
      </c>
      <c r="AU38" s="120">
        <v>4422.6373810099994</v>
      </c>
      <c r="AV38" s="100">
        <v>12585.423801271001</v>
      </c>
      <c r="AW38" s="100">
        <v>25993.687071428998</v>
      </c>
      <c r="AX38" s="120">
        <v>6663.7781634339999</v>
      </c>
      <c r="AY38" s="120">
        <v>4319.1118448810003</v>
      </c>
      <c r="AZ38" s="120">
        <v>5333.6179141000002</v>
      </c>
      <c r="BA38" s="120">
        <v>544.07375792599998</v>
      </c>
      <c r="BB38" s="120">
        <v>559.39869785199994</v>
      </c>
      <c r="BC38" s="120">
        <v>449.94353069900001</v>
      </c>
      <c r="BD38" s="120">
        <v>6446.3295068950001</v>
      </c>
      <c r="BE38" s="120">
        <v>1677.4336556419998</v>
      </c>
      <c r="BF38" s="100">
        <v>6501.878192274</v>
      </c>
    </row>
    <row r="39" spans="1:58" s="29" customFormat="1" x14ac:dyDescent="0.25">
      <c r="A39" s="37" t="s">
        <v>167</v>
      </c>
      <c r="B39" s="59">
        <v>8155.52559036</v>
      </c>
      <c r="C39" s="74">
        <v>19.981121286</v>
      </c>
      <c r="D39" s="74">
        <v>1902.375395128</v>
      </c>
      <c r="E39" s="60">
        <v>105.40874869699999</v>
      </c>
      <c r="F39" s="61">
        <v>367.629753897</v>
      </c>
      <c r="G39" s="61">
        <v>421.83951163299997</v>
      </c>
      <c r="H39" s="61">
        <v>61.898330518000002</v>
      </c>
      <c r="I39" s="62">
        <v>945.59905038299996</v>
      </c>
      <c r="J39" s="74">
        <v>3109.2207326540001</v>
      </c>
      <c r="K39" s="74">
        <v>2845.9165561199998</v>
      </c>
      <c r="L39" s="60">
        <v>795.963665967</v>
      </c>
      <c r="M39" s="61">
        <v>602.73125858599997</v>
      </c>
      <c r="N39" s="61">
        <v>234.92693130200001</v>
      </c>
      <c r="O39" s="61">
        <v>127.449557076</v>
      </c>
      <c r="P39" s="61">
        <v>159.265663848</v>
      </c>
      <c r="Q39" s="61">
        <v>67.103612329000001</v>
      </c>
      <c r="R39" s="61">
        <v>735.06335114000001</v>
      </c>
      <c r="S39" s="63">
        <v>123.412515872</v>
      </c>
      <c r="T39" s="162">
        <v>278.03178517200001</v>
      </c>
      <c r="U39" s="52">
        <v>8305.0115553230007</v>
      </c>
      <c r="V39" s="52">
        <v>23.787823681666666</v>
      </c>
      <c r="W39" s="52">
        <v>1883.6636246313331</v>
      </c>
      <c r="X39" s="121">
        <v>112.81365304433332</v>
      </c>
      <c r="Y39" s="121">
        <v>367.5750358483333</v>
      </c>
      <c r="Z39" s="121">
        <v>349.1379842143333</v>
      </c>
      <c r="AA39" s="121">
        <v>59.793349487666667</v>
      </c>
      <c r="AB39" s="121">
        <v>994.34360203666665</v>
      </c>
      <c r="AC39" s="52">
        <v>3181.2878581906666</v>
      </c>
      <c r="AD39" s="52">
        <v>2900.4449872213327</v>
      </c>
      <c r="AE39" s="121">
        <v>829.78639634199999</v>
      </c>
      <c r="AF39" s="121">
        <v>593.57106278833328</v>
      </c>
      <c r="AG39" s="121">
        <v>295.022802361</v>
      </c>
      <c r="AH39" s="121">
        <v>123.06071426466667</v>
      </c>
      <c r="AI39" s="121">
        <v>124.80624073033334</v>
      </c>
      <c r="AJ39" s="121">
        <v>58.299127908000003</v>
      </c>
      <c r="AK39" s="121">
        <v>734.64541768233323</v>
      </c>
      <c r="AL39" s="121">
        <v>141.25322514466666</v>
      </c>
      <c r="AM39" s="52">
        <v>315.82726159800001</v>
      </c>
      <c r="AN39" s="53">
        <v>58518.745021510003</v>
      </c>
      <c r="AO39" s="53">
        <v>101.800748465</v>
      </c>
      <c r="AP39" s="53">
        <v>9299.4514717900001</v>
      </c>
      <c r="AQ39" s="122">
        <v>950.48887348900007</v>
      </c>
      <c r="AR39" s="122">
        <v>1906.6802265599999</v>
      </c>
      <c r="AS39" s="122">
        <v>1178.7971426449999</v>
      </c>
      <c r="AT39" s="122">
        <v>113.939176657</v>
      </c>
      <c r="AU39" s="122">
        <v>5149.5460524390001</v>
      </c>
      <c r="AV39" s="53">
        <v>13987.452955532999</v>
      </c>
      <c r="AW39" s="53">
        <v>28410.887238949999</v>
      </c>
      <c r="AX39" s="122">
        <v>7791.9419894819994</v>
      </c>
      <c r="AY39" s="122">
        <v>4973.1714247919999</v>
      </c>
      <c r="AZ39" s="122">
        <v>5152.3733831520003</v>
      </c>
      <c r="BA39" s="122">
        <v>572.09609219899994</v>
      </c>
      <c r="BB39" s="122">
        <v>614.29905152799995</v>
      </c>
      <c r="BC39" s="122">
        <v>344.90357684000003</v>
      </c>
      <c r="BD39" s="122">
        <v>7272.123987889001</v>
      </c>
      <c r="BE39" s="122">
        <v>1689.9777330679999</v>
      </c>
      <c r="BF39" s="53">
        <v>6719.1526067719997</v>
      </c>
    </row>
    <row r="40" spans="1:58" s="29" customFormat="1" x14ac:dyDescent="0.25">
      <c r="A40" s="37" t="s">
        <v>168</v>
      </c>
      <c r="B40" s="59">
        <v>8202.418303673001</v>
      </c>
      <c r="C40" s="74">
        <v>10.687337716</v>
      </c>
      <c r="D40" s="74">
        <v>1929.7791135880002</v>
      </c>
      <c r="E40" s="60">
        <v>109.596073898</v>
      </c>
      <c r="F40" s="61">
        <v>342.99582185700001</v>
      </c>
      <c r="G40" s="61">
        <v>435.71487595100001</v>
      </c>
      <c r="H40" s="61">
        <v>67.684193796000002</v>
      </c>
      <c r="I40" s="62">
        <v>973.78814808599998</v>
      </c>
      <c r="J40" s="74">
        <v>3019.3499223939998</v>
      </c>
      <c r="K40" s="74">
        <v>2914.9938682689999</v>
      </c>
      <c r="L40" s="60">
        <v>796.93496172000005</v>
      </c>
      <c r="M40" s="61">
        <v>636.11961092800004</v>
      </c>
      <c r="N40" s="61">
        <v>308.04159820299998</v>
      </c>
      <c r="O40" s="61">
        <v>143.347165649</v>
      </c>
      <c r="P40" s="61">
        <v>138.002185524</v>
      </c>
      <c r="Q40" s="61">
        <v>55.108511667999998</v>
      </c>
      <c r="R40" s="61">
        <v>734.39331508099997</v>
      </c>
      <c r="S40" s="63">
        <v>103.046519496</v>
      </c>
      <c r="T40" s="162">
        <v>327.608061706</v>
      </c>
      <c r="U40" s="52">
        <v>8045.6690673820003</v>
      </c>
      <c r="V40" s="52">
        <v>16.633260019666665</v>
      </c>
      <c r="W40" s="52">
        <v>1831.3895641876668</v>
      </c>
      <c r="X40" s="121">
        <v>99.404746887666661</v>
      </c>
      <c r="Y40" s="121">
        <v>353.81790991233333</v>
      </c>
      <c r="Z40" s="121">
        <v>389.33737238100002</v>
      </c>
      <c r="AA40" s="121">
        <v>40.450115090999994</v>
      </c>
      <c r="AB40" s="121">
        <v>948.37941991566674</v>
      </c>
      <c r="AC40" s="52">
        <v>2941.1310202186664</v>
      </c>
      <c r="AD40" s="52">
        <v>2919.9599245109998</v>
      </c>
      <c r="AE40" s="121">
        <v>771.67940198833332</v>
      </c>
      <c r="AF40" s="121">
        <v>599.58566414366669</v>
      </c>
      <c r="AG40" s="121">
        <v>358.54214888400003</v>
      </c>
      <c r="AH40" s="121">
        <v>148.20671600099999</v>
      </c>
      <c r="AI40" s="121">
        <v>131.82635466333332</v>
      </c>
      <c r="AJ40" s="121">
        <v>54.763487063333336</v>
      </c>
      <c r="AK40" s="121">
        <v>736.23041624733332</v>
      </c>
      <c r="AL40" s="121">
        <v>119.12573551999999</v>
      </c>
      <c r="AM40" s="52">
        <v>336.55529844500001</v>
      </c>
      <c r="AN40" s="53">
        <v>55311.558483433997</v>
      </c>
      <c r="AO40" s="53">
        <v>110.61213784500001</v>
      </c>
      <c r="AP40" s="53">
        <v>8442.6013603419997</v>
      </c>
      <c r="AQ40" s="122">
        <v>569.95580419600003</v>
      </c>
      <c r="AR40" s="122">
        <v>1890.1729605539999</v>
      </c>
      <c r="AS40" s="122">
        <v>1199.8245316549999</v>
      </c>
      <c r="AT40" s="122">
        <v>103.14548991999999</v>
      </c>
      <c r="AU40" s="122">
        <v>4679.5025740170004</v>
      </c>
      <c r="AV40" s="53">
        <v>12297.566918744</v>
      </c>
      <c r="AW40" s="53">
        <v>27783.562612128997</v>
      </c>
      <c r="AX40" s="122">
        <v>7135.3416061299995</v>
      </c>
      <c r="AY40" s="122">
        <v>4154.4598643610007</v>
      </c>
      <c r="AZ40" s="122">
        <v>6083.8128907669998</v>
      </c>
      <c r="BA40" s="122">
        <v>881.66145162099997</v>
      </c>
      <c r="BB40" s="122">
        <v>631.14176765900004</v>
      </c>
      <c r="BC40" s="122">
        <v>431.08797504300003</v>
      </c>
      <c r="BD40" s="122">
        <v>7208.4808398570003</v>
      </c>
      <c r="BE40" s="122">
        <v>1257.5762166909999</v>
      </c>
      <c r="BF40" s="53">
        <v>6677.2154543739998</v>
      </c>
    </row>
    <row r="41" spans="1:58" s="29" customFormat="1" x14ac:dyDescent="0.25">
      <c r="A41" s="37" t="s">
        <v>169</v>
      </c>
      <c r="B41" s="59">
        <v>7605.7217578080008</v>
      </c>
      <c r="C41" s="74">
        <v>3.2793588850000002</v>
      </c>
      <c r="D41" s="74">
        <v>1752.947993776</v>
      </c>
      <c r="E41" s="60">
        <v>101.47328853499999</v>
      </c>
      <c r="F41" s="61">
        <v>334.94942252700002</v>
      </c>
      <c r="G41" s="61">
        <v>273.62585656499999</v>
      </c>
      <c r="H41" s="61">
        <v>86.920459006000002</v>
      </c>
      <c r="I41" s="62">
        <v>955.97896714299998</v>
      </c>
      <c r="J41" s="74">
        <v>2945.3911751290002</v>
      </c>
      <c r="K41" s="74">
        <v>2592.1916800440003</v>
      </c>
      <c r="L41" s="60">
        <v>701.52995011300004</v>
      </c>
      <c r="M41" s="61">
        <v>613.21730002699996</v>
      </c>
      <c r="N41" s="61">
        <v>247.11219348099999</v>
      </c>
      <c r="O41" s="61">
        <v>126.121890581</v>
      </c>
      <c r="P41" s="61">
        <v>105.42746217600001</v>
      </c>
      <c r="Q41" s="61">
        <v>53.036199226000001</v>
      </c>
      <c r="R41" s="61">
        <v>626.79201917700004</v>
      </c>
      <c r="S41" s="63">
        <v>118.954665263</v>
      </c>
      <c r="T41" s="162">
        <v>311.91154997400002</v>
      </c>
      <c r="U41" s="52">
        <v>7830.2716580343331</v>
      </c>
      <c r="V41" s="52">
        <v>10.663103483666665</v>
      </c>
      <c r="W41" s="52">
        <v>1785.3964422936667</v>
      </c>
      <c r="X41" s="121">
        <v>98.654266984000003</v>
      </c>
      <c r="Y41" s="121">
        <v>325.67359921333332</v>
      </c>
      <c r="Z41" s="121">
        <v>332.36063111166669</v>
      </c>
      <c r="AA41" s="121">
        <v>64.597989652999999</v>
      </c>
      <c r="AB41" s="121">
        <v>964.1099553316667</v>
      </c>
      <c r="AC41" s="52">
        <v>2879.8879948503331</v>
      </c>
      <c r="AD41" s="52">
        <v>2813.8068346229998</v>
      </c>
      <c r="AE41" s="121">
        <v>746.82365404599989</v>
      </c>
      <c r="AF41" s="121">
        <v>654.02139579700008</v>
      </c>
      <c r="AG41" s="121">
        <v>310.19760883666669</v>
      </c>
      <c r="AH41" s="121">
        <v>123.52146322833333</v>
      </c>
      <c r="AI41" s="121">
        <v>115.69290248066666</v>
      </c>
      <c r="AJ41" s="121">
        <v>50.801593727000004</v>
      </c>
      <c r="AK41" s="121">
        <v>684.19390421266678</v>
      </c>
      <c r="AL41" s="121">
        <v>128.55431229466669</v>
      </c>
      <c r="AM41" s="52">
        <v>340.51728278366664</v>
      </c>
      <c r="AN41" s="53">
        <v>54346.224277913003</v>
      </c>
      <c r="AO41" s="53">
        <v>41.151291401999998</v>
      </c>
      <c r="AP41" s="53">
        <v>8266.8771928309998</v>
      </c>
      <c r="AQ41" s="122">
        <v>604.91317184800005</v>
      </c>
      <c r="AR41" s="122">
        <v>1699.8008194259999</v>
      </c>
      <c r="AS41" s="122">
        <v>953.74481371299999</v>
      </c>
      <c r="AT41" s="122">
        <v>161.60013891099999</v>
      </c>
      <c r="AU41" s="122">
        <v>4846.8182489330002</v>
      </c>
      <c r="AV41" s="53">
        <v>12379.418792066001</v>
      </c>
      <c r="AW41" s="53">
        <v>26734.288313129004</v>
      </c>
      <c r="AX41" s="122">
        <v>6919.4926457070005</v>
      </c>
      <c r="AY41" s="122">
        <v>3988.3124700190001</v>
      </c>
      <c r="AZ41" s="122">
        <v>5874.0459982689999</v>
      </c>
      <c r="BA41" s="122">
        <v>595.64196107399994</v>
      </c>
      <c r="BB41" s="122">
        <v>492.93192269999997</v>
      </c>
      <c r="BC41" s="122">
        <v>266.169930647</v>
      </c>
      <c r="BD41" s="122">
        <v>7006.7081918650001</v>
      </c>
      <c r="BE41" s="122">
        <v>1590.985192848</v>
      </c>
      <c r="BF41" s="53">
        <v>6924.4886884850002</v>
      </c>
    </row>
    <row r="42" spans="1:58" s="105" customFormat="1" x14ac:dyDescent="0.25">
      <c r="A42" s="98" t="s">
        <v>170</v>
      </c>
      <c r="B42" s="99">
        <v>7276.9422345820003</v>
      </c>
      <c r="C42" s="100">
        <v>8.5608726219999998</v>
      </c>
      <c r="D42" s="100">
        <v>1495.1050652140002</v>
      </c>
      <c r="E42" s="101">
        <v>102.931285395</v>
      </c>
      <c r="F42" s="102">
        <v>315.922286461</v>
      </c>
      <c r="G42" s="102">
        <v>250.10649356900001</v>
      </c>
      <c r="H42" s="102">
        <v>46.888278698999997</v>
      </c>
      <c r="I42" s="103">
        <v>779.25672109000004</v>
      </c>
      <c r="J42" s="100">
        <v>2674.0155484380002</v>
      </c>
      <c r="K42" s="100">
        <v>2789.3516355379998</v>
      </c>
      <c r="L42" s="101">
        <v>739.727972636</v>
      </c>
      <c r="M42" s="102">
        <v>606.58513693899999</v>
      </c>
      <c r="N42" s="102">
        <v>253.83087366399999</v>
      </c>
      <c r="O42" s="102">
        <v>140.53252014399999</v>
      </c>
      <c r="P42" s="102">
        <v>92.008567928000005</v>
      </c>
      <c r="Q42" s="102">
        <v>77.834085580999997</v>
      </c>
      <c r="R42" s="102">
        <v>716.27768568800002</v>
      </c>
      <c r="S42" s="104">
        <v>162.55479295800001</v>
      </c>
      <c r="T42" s="163">
        <v>309.90911276999998</v>
      </c>
      <c r="U42" s="100">
        <v>7555.5482725523334</v>
      </c>
      <c r="V42" s="100">
        <v>7.1448983769999996</v>
      </c>
      <c r="W42" s="100">
        <v>1606.7255859799998</v>
      </c>
      <c r="X42" s="120">
        <v>101.80242060766666</v>
      </c>
      <c r="Y42" s="120">
        <v>331.71127771766663</v>
      </c>
      <c r="Z42" s="120">
        <v>271.1450023386667</v>
      </c>
      <c r="AA42" s="120">
        <v>47.528095637666667</v>
      </c>
      <c r="AB42" s="120">
        <v>854.53878967833327</v>
      </c>
      <c r="AC42" s="100">
        <v>2736.7168861380001</v>
      </c>
      <c r="AD42" s="100">
        <v>2848.2544063673331</v>
      </c>
      <c r="AE42" s="120">
        <v>777.47540996999999</v>
      </c>
      <c r="AF42" s="120">
        <v>612.92571132066666</v>
      </c>
      <c r="AG42" s="120">
        <v>301.30036107266665</v>
      </c>
      <c r="AH42" s="120">
        <v>123.54249584333333</v>
      </c>
      <c r="AI42" s="120">
        <v>97.141015764666648</v>
      </c>
      <c r="AJ42" s="120">
        <v>72.696951812666669</v>
      </c>
      <c r="AK42" s="120">
        <v>698.37443147166653</v>
      </c>
      <c r="AL42" s="120">
        <v>164.79802911166666</v>
      </c>
      <c r="AM42" s="100">
        <v>356.70649568999994</v>
      </c>
      <c r="AN42" s="100">
        <v>53343.960231115998</v>
      </c>
      <c r="AO42" s="100">
        <v>32.214566927999996</v>
      </c>
      <c r="AP42" s="100">
        <v>7880.8218472879998</v>
      </c>
      <c r="AQ42" s="120">
        <v>849.97826204399996</v>
      </c>
      <c r="AR42" s="120">
        <v>2013.092480325</v>
      </c>
      <c r="AS42" s="120">
        <v>688.47543260800001</v>
      </c>
      <c r="AT42" s="120">
        <v>130.20045976</v>
      </c>
      <c r="AU42" s="120">
        <v>4199.0752125510007</v>
      </c>
      <c r="AV42" s="100">
        <v>12510.911841689</v>
      </c>
      <c r="AW42" s="100">
        <v>26369.333601686001</v>
      </c>
      <c r="AX42" s="120">
        <v>6617.8376687919999</v>
      </c>
      <c r="AY42" s="120">
        <v>4264.3795320419995</v>
      </c>
      <c r="AZ42" s="120">
        <v>5657.3059914509995</v>
      </c>
      <c r="BA42" s="120">
        <v>598.09083001700003</v>
      </c>
      <c r="BB42" s="120">
        <v>491.93386320800005</v>
      </c>
      <c r="BC42" s="120">
        <v>396.55274175900001</v>
      </c>
      <c r="BD42" s="120">
        <v>6775.4033936150008</v>
      </c>
      <c r="BE42" s="120">
        <v>1567.8295808019998</v>
      </c>
      <c r="BF42" s="100">
        <v>6550.6783735249992</v>
      </c>
    </row>
    <row r="43" spans="1:58" s="29" customFormat="1" x14ac:dyDescent="0.25">
      <c r="A43" s="37" t="s">
        <v>171</v>
      </c>
      <c r="B43" s="59">
        <v>7436.486731424</v>
      </c>
      <c r="C43" s="74">
        <v>31.154531897999998</v>
      </c>
      <c r="D43" s="74">
        <v>1593.225923453</v>
      </c>
      <c r="E43" s="60">
        <v>97.495525952999998</v>
      </c>
      <c r="F43" s="61">
        <v>330.85365048699998</v>
      </c>
      <c r="G43" s="61">
        <v>295.892599045</v>
      </c>
      <c r="H43" s="61">
        <v>42.396109701</v>
      </c>
      <c r="I43" s="62">
        <v>826.588038267</v>
      </c>
      <c r="J43" s="74">
        <v>2762.2864852739999</v>
      </c>
      <c r="K43" s="74">
        <v>2715.8407534940002</v>
      </c>
      <c r="L43" s="60">
        <v>745.20714103700004</v>
      </c>
      <c r="M43" s="61">
        <v>523.94881542999997</v>
      </c>
      <c r="N43" s="61">
        <v>255.08841236500001</v>
      </c>
      <c r="O43" s="61">
        <v>114.355660986</v>
      </c>
      <c r="P43" s="61">
        <v>125.38578859899999</v>
      </c>
      <c r="Q43" s="61">
        <v>39.336151020000003</v>
      </c>
      <c r="R43" s="61">
        <v>686.58857741400004</v>
      </c>
      <c r="S43" s="63">
        <v>225.93020664299999</v>
      </c>
      <c r="T43" s="162">
        <v>333.97903730500002</v>
      </c>
      <c r="U43" s="52">
        <v>7533.9665623310002</v>
      </c>
      <c r="V43" s="52">
        <v>26.636177419333336</v>
      </c>
      <c r="W43" s="52">
        <v>1529.6442552876667</v>
      </c>
      <c r="X43" s="121">
        <v>92.502684709333323</v>
      </c>
      <c r="Y43" s="121">
        <v>313.98590410699995</v>
      </c>
      <c r="Z43" s="121">
        <v>302.46154889333337</v>
      </c>
      <c r="AA43" s="121">
        <v>36.704212060333333</v>
      </c>
      <c r="AB43" s="121">
        <v>783.98990551766656</v>
      </c>
      <c r="AC43" s="52">
        <v>2728.6450493733332</v>
      </c>
      <c r="AD43" s="52">
        <v>2887.1849894176671</v>
      </c>
      <c r="AE43" s="121">
        <v>788.5364365293334</v>
      </c>
      <c r="AF43" s="121">
        <v>570.72377627000003</v>
      </c>
      <c r="AG43" s="121">
        <v>315.79126227733332</v>
      </c>
      <c r="AH43" s="121">
        <v>122.84853115099999</v>
      </c>
      <c r="AI43" s="121">
        <v>111.30808108966666</v>
      </c>
      <c r="AJ43" s="121">
        <v>46.817824499666663</v>
      </c>
      <c r="AK43" s="121">
        <v>724.04778754033339</v>
      </c>
      <c r="AL43" s="121">
        <v>207.11129006033335</v>
      </c>
      <c r="AM43" s="52">
        <v>361.85609083300005</v>
      </c>
      <c r="AN43" s="53">
        <v>55069.943430645006</v>
      </c>
      <c r="AO43" s="53">
        <v>121.25743732400001</v>
      </c>
      <c r="AP43" s="53">
        <v>7552.0451050769998</v>
      </c>
      <c r="AQ43" s="122">
        <v>523.67209523500003</v>
      </c>
      <c r="AR43" s="122">
        <v>1999.0862001260002</v>
      </c>
      <c r="AS43" s="122">
        <v>725.63467028600007</v>
      </c>
      <c r="AT43" s="122">
        <v>99.359816715999997</v>
      </c>
      <c r="AU43" s="122">
        <v>4204.292322714</v>
      </c>
      <c r="AV43" s="53">
        <v>12566.436486475</v>
      </c>
      <c r="AW43" s="53">
        <v>27209.435298483</v>
      </c>
      <c r="AX43" s="122">
        <v>7440.8672682560009</v>
      </c>
      <c r="AY43" s="122">
        <v>4169.098183569</v>
      </c>
      <c r="AZ43" s="122">
        <v>5597.2587101089994</v>
      </c>
      <c r="BA43" s="122">
        <v>573.19381510999995</v>
      </c>
      <c r="BB43" s="122">
        <v>481.81962177399998</v>
      </c>
      <c r="BC43" s="122">
        <v>222.80295281600002</v>
      </c>
      <c r="BD43" s="122">
        <v>6952.8273971560002</v>
      </c>
      <c r="BE43" s="122">
        <v>1771.5673496930001</v>
      </c>
      <c r="BF43" s="53">
        <v>7620.7691032860002</v>
      </c>
    </row>
    <row r="44" spans="1:58" s="29" customFormat="1" x14ac:dyDescent="0.25">
      <c r="A44" s="37" t="s">
        <v>172</v>
      </c>
      <c r="B44" s="59">
        <v>7192.2586991130001</v>
      </c>
      <c r="C44" s="74">
        <v>39.118247052999997</v>
      </c>
      <c r="D44" s="74">
        <v>1547.681259228</v>
      </c>
      <c r="E44" s="60">
        <v>90.447186602000002</v>
      </c>
      <c r="F44" s="61">
        <v>348.51855263700003</v>
      </c>
      <c r="G44" s="61">
        <v>265.16236651600002</v>
      </c>
      <c r="H44" s="61">
        <v>45.127449005000003</v>
      </c>
      <c r="I44" s="62">
        <v>798.42570446800005</v>
      </c>
      <c r="J44" s="74">
        <v>2600.7635046390001</v>
      </c>
      <c r="K44" s="74">
        <v>2673.1192440720001</v>
      </c>
      <c r="L44" s="60">
        <v>662.90049563599996</v>
      </c>
      <c r="M44" s="61">
        <v>579.83964938500003</v>
      </c>
      <c r="N44" s="61">
        <v>194.55966345100001</v>
      </c>
      <c r="O44" s="61">
        <v>126.91202706200001</v>
      </c>
      <c r="P44" s="61">
        <v>122.71803991</v>
      </c>
      <c r="Q44" s="61">
        <v>46.755675431</v>
      </c>
      <c r="R44" s="61">
        <v>703.45684143799997</v>
      </c>
      <c r="S44" s="63">
        <v>235.976851759</v>
      </c>
      <c r="T44" s="162">
        <v>331.57644412100001</v>
      </c>
      <c r="U44" s="52">
        <v>7421.8079780799999</v>
      </c>
      <c r="V44" s="52">
        <v>37.678315536999996</v>
      </c>
      <c r="W44" s="52">
        <v>1529.8134261793336</v>
      </c>
      <c r="X44" s="121">
        <v>98.945182516000003</v>
      </c>
      <c r="Y44" s="121">
        <v>338.38457364033331</v>
      </c>
      <c r="Z44" s="121">
        <v>281.12915077566669</v>
      </c>
      <c r="AA44" s="121">
        <v>44.154877825</v>
      </c>
      <c r="AB44" s="121">
        <v>767.19964142233323</v>
      </c>
      <c r="AC44" s="52">
        <v>2602.3250873946668</v>
      </c>
      <c r="AD44" s="52">
        <v>2881.1079176779995</v>
      </c>
      <c r="AE44" s="121">
        <v>728.70340403366663</v>
      </c>
      <c r="AF44" s="121">
        <v>598.32982693466658</v>
      </c>
      <c r="AG44" s="121">
        <v>257.63493751300001</v>
      </c>
      <c r="AH44" s="121">
        <v>127.14037495333334</v>
      </c>
      <c r="AI44" s="121">
        <v>129.65418204933334</v>
      </c>
      <c r="AJ44" s="121">
        <v>41.048908202999996</v>
      </c>
      <c r="AK44" s="121">
        <v>741.50761587599993</v>
      </c>
      <c r="AL44" s="121">
        <v>257.08866811500002</v>
      </c>
      <c r="AM44" s="52">
        <v>370.88323129099996</v>
      </c>
      <c r="AN44" s="53">
        <v>55017.330393434007</v>
      </c>
      <c r="AO44" s="53">
        <v>283.75432596600001</v>
      </c>
      <c r="AP44" s="53">
        <v>7145.0605439179999</v>
      </c>
      <c r="AQ44" s="122">
        <v>676.61222174299996</v>
      </c>
      <c r="AR44" s="122">
        <v>1870.556958806</v>
      </c>
      <c r="AS44" s="122">
        <v>719.07027555399998</v>
      </c>
      <c r="AT44" s="122">
        <v>81.994524808999998</v>
      </c>
      <c r="AU44" s="122">
        <v>3796.826563006</v>
      </c>
      <c r="AV44" s="53">
        <v>11680.665854306</v>
      </c>
      <c r="AW44" s="53">
        <v>27900.629963445997</v>
      </c>
      <c r="AX44" s="122">
        <v>6717.6249667689999</v>
      </c>
      <c r="AY44" s="122">
        <v>4259.280563241</v>
      </c>
      <c r="AZ44" s="122">
        <v>5753.6864208570005</v>
      </c>
      <c r="BA44" s="122">
        <v>727.3760668729999</v>
      </c>
      <c r="BB44" s="122">
        <v>528.67033144699997</v>
      </c>
      <c r="BC44" s="122">
        <v>266.10947208799996</v>
      </c>
      <c r="BD44" s="122">
        <v>7863.5699641089996</v>
      </c>
      <c r="BE44" s="122">
        <v>1784.3121780620002</v>
      </c>
      <c r="BF44" s="53">
        <v>8007.2197057980002</v>
      </c>
    </row>
    <row r="45" spans="1:58" s="29" customFormat="1" x14ac:dyDescent="0.25">
      <c r="A45" s="37" t="s">
        <v>173</v>
      </c>
      <c r="B45" s="59">
        <v>7008.2820832329999</v>
      </c>
      <c r="C45" s="74">
        <v>54.452331702000002</v>
      </c>
      <c r="D45" s="74">
        <v>1385.4303150199999</v>
      </c>
      <c r="E45" s="60">
        <v>82.058941215999994</v>
      </c>
      <c r="F45" s="61">
        <v>334.45155409399996</v>
      </c>
      <c r="G45" s="61">
        <v>297.93799965800002</v>
      </c>
      <c r="H45" s="61">
        <v>32.615902269000003</v>
      </c>
      <c r="I45" s="62">
        <v>638.36591778299999</v>
      </c>
      <c r="J45" s="74">
        <v>2364.9607032089998</v>
      </c>
      <c r="K45" s="74">
        <v>2876.5547390950001</v>
      </c>
      <c r="L45" s="60">
        <v>638.36194659199998</v>
      </c>
      <c r="M45" s="61">
        <v>674.30767356800004</v>
      </c>
      <c r="N45" s="61">
        <v>289.80902097699999</v>
      </c>
      <c r="O45" s="61">
        <v>188.72107572799999</v>
      </c>
      <c r="P45" s="61">
        <v>147.57954435600001</v>
      </c>
      <c r="Q45" s="61">
        <v>56.537163933999999</v>
      </c>
      <c r="R45" s="61">
        <v>688.66634681300002</v>
      </c>
      <c r="S45" s="63">
        <v>192.57196712699999</v>
      </c>
      <c r="T45" s="162">
        <v>326.883994207</v>
      </c>
      <c r="U45" s="52">
        <v>7038.6110779869996</v>
      </c>
      <c r="V45" s="52">
        <v>37.882763447000002</v>
      </c>
      <c r="W45" s="52">
        <v>1485.0224698213333</v>
      </c>
      <c r="X45" s="121">
        <v>82.257756958000002</v>
      </c>
      <c r="Y45" s="121">
        <v>360.35633296800006</v>
      </c>
      <c r="Z45" s="121">
        <v>289.01985642866669</v>
      </c>
      <c r="AA45" s="121">
        <v>40.402167028999997</v>
      </c>
      <c r="AB45" s="121">
        <v>712.98635643766659</v>
      </c>
      <c r="AC45" s="52">
        <v>2379.1273149413332</v>
      </c>
      <c r="AD45" s="52">
        <v>2785.7912336903337</v>
      </c>
      <c r="AE45" s="121">
        <v>640.98569048100001</v>
      </c>
      <c r="AF45" s="121">
        <v>616.58022859199991</v>
      </c>
      <c r="AG45" s="121">
        <v>267.56278108399999</v>
      </c>
      <c r="AH45" s="121">
        <v>133.40453853866666</v>
      </c>
      <c r="AI45" s="121">
        <v>141.69907236699999</v>
      </c>
      <c r="AJ45" s="121">
        <v>52.146859503333332</v>
      </c>
      <c r="AK45" s="121">
        <v>701.08362664133335</v>
      </c>
      <c r="AL45" s="121">
        <v>232.32843648299999</v>
      </c>
      <c r="AM45" s="52">
        <v>350.78729608699996</v>
      </c>
      <c r="AN45" s="53">
        <v>53351.620871448002</v>
      </c>
      <c r="AO45" s="53">
        <v>182.94743337599999</v>
      </c>
      <c r="AP45" s="53">
        <v>6653.0473048519998</v>
      </c>
      <c r="AQ45" s="122">
        <v>513.914449418</v>
      </c>
      <c r="AR45" s="122">
        <v>1996.639575834</v>
      </c>
      <c r="AS45" s="122">
        <v>754.37916121199999</v>
      </c>
      <c r="AT45" s="122">
        <v>72.275572896</v>
      </c>
      <c r="AU45" s="122">
        <v>3315.8385454919999</v>
      </c>
      <c r="AV45" s="53">
        <v>10648.972267702</v>
      </c>
      <c r="AW45" s="53">
        <v>27945.548522259</v>
      </c>
      <c r="AX45" s="122">
        <v>6095.2884384219997</v>
      </c>
      <c r="AY45" s="122">
        <v>4083.746324831</v>
      </c>
      <c r="AZ45" s="122">
        <v>6948.3913264100001</v>
      </c>
      <c r="BA45" s="122">
        <v>743.10424129299997</v>
      </c>
      <c r="BB45" s="122">
        <v>576.932687622</v>
      </c>
      <c r="BC45" s="122">
        <v>305.20634261999999</v>
      </c>
      <c r="BD45" s="122">
        <v>7291.9717837029993</v>
      </c>
      <c r="BE45" s="122">
        <v>1900.9073773580001</v>
      </c>
      <c r="BF45" s="53">
        <v>7921.1053432589997</v>
      </c>
    </row>
    <row r="46" spans="1:58" s="105" customFormat="1" x14ac:dyDescent="0.25">
      <c r="A46" s="98" t="s">
        <v>174</v>
      </c>
      <c r="B46" s="99">
        <v>6375.1374357299992</v>
      </c>
      <c r="C46" s="100">
        <v>53.261553853000002</v>
      </c>
      <c r="D46" s="100">
        <v>1325.8421163560001</v>
      </c>
      <c r="E46" s="101">
        <v>93.588527979999995</v>
      </c>
      <c r="F46" s="102">
        <v>357.34610140300003</v>
      </c>
      <c r="G46" s="102">
        <v>257.58275744700001</v>
      </c>
      <c r="H46" s="102">
        <v>21.650998441999999</v>
      </c>
      <c r="I46" s="103">
        <v>595.673731084</v>
      </c>
      <c r="J46" s="100">
        <v>2067.819528641</v>
      </c>
      <c r="K46" s="100">
        <v>2629.8799533369997</v>
      </c>
      <c r="L46" s="101">
        <v>673.98557243799996</v>
      </c>
      <c r="M46" s="102">
        <v>560.99636306900004</v>
      </c>
      <c r="N46" s="102">
        <v>231.64481886499999</v>
      </c>
      <c r="O46" s="102">
        <v>180.96845801399999</v>
      </c>
      <c r="P46" s="102">
        <v>125.37676273</v>
      </c>
      <c r="Q46" s="102">
        <v>46.460501503000003</v>
      </c>
      <c r="R46" s="102">
        <v>648.07361160200003</v>
      </c>
      <c r="S46" s="104">
        <v>162.37386511599999</v>
      </c>
      <c r="T46" s="163">
        <v>298.33428354300003</v>
      </c>
      <c r="U46" s="100">
        <v>6591.8665576459998</v>
      </c>
      <c r="V46" s="100">
        <v>53.604225158666672</v>
      </c>
      <c r="W46" s="100">
        <v>1327.4302222863332</v>
      </c>
      <c r="X46" s="120">
        <v>81.404228590333332</v>
      </c>
      <c r="Y46" s="120">
        <v>364.31636784333335</v>
      </c>
      <c r="Z46" s="120">
        <v>266.89907569633334</v>
      </c>
      <c r="AA46" s="120">
        <v>23.899877129666663</v>
      </c>
      <c r="AB46" s="120">
        <v>590.9106730266667</v>
      </c>
      <c r="AC46" s="100">
        <v>2142.7154005296666</v>
      </c>
      <c r="AD46" s="100">
        <v>2730.5316826323337</v>
      </c>
      <c r="AE46" s="120">
        <v>657.86792347466678</v>
      </c>
      <c r="AF46" s="120">
        <v>585.73854239233333</v>
      </c>
      <c r="AG46" s="120">
        <v>275.21154823900002</v>
      </c>
      <c r="AH46" s="120">
        <v>174.13852023366667</v>
      </c>
      <c r="AI46" s="120">
        <v>125.388667332</v>
      </c>
      <c r="AJ46" s="120">
        <v>51.333744522333326</v>
      </c>
      <c r="AK46" s="120">
        <v>665.26387765966672</v>
      </c>
      <c r="AL46" s="120">
        <v>195.58885877866669</v>
      </c>
      <c r="AM46" s="100">
        <v>337.58502703900001</v>
      </c>
      <c r="AN46" s="100">
        <v>48939.898142157006</v>
      </c>
      <c r="AO46" s="100">
        <v>289.05460823999999</v>
      </c>
      <c r="AP46" s="100">
        <v>5609.8227486679998</v>
      </c>
      <c r="AQ46" s="120">
        <v>508.70496228399998</v>
      </c>
      <c r="AR46" s="120">
        <v>1930.529035386</v>
      </c>
      <c r="AS46" s="120">
        <v>483.184771463</v>
      </c>
      <c r="AT46" s="120">
        <v>33.361710522999999</v>
      </c>
      <c r="AU46" s="120">
        <v>2654.0422690119999</v>
      </c>
      <c r="AV46" s="100">
        <v>9281.3987821680003</v>
      </c>
      <c r="AW46" s="100">
        <v>26194.842425609</v>
      </c>
      <c r="AX46" s="120">
        <v>5621.5984263049995</v>
      </c>
      <c r="AY46" s="120">
        <v>3857.7427011760001</v>
      </c>
      <c r="AZ46" s="120">
        <v>6957.2646095589989</v>
      </c>
      <c r="BA46" s="120">
        <v>1152.037233823</v>
      </c>
      <c r="BB46" s="120">
        <v>547.1041014540001</v>
      </c>
      <c r="BC46" s="120">
        <v>274.73963671000001</v>
      </c>
      <c r="BD46" s="120">
        <v>6287.6051381790003</v>
      </c>
      <c r="BE46" s="120">
        <v>1496.750578403</v>
      </c>
      <c r="BF46" s="100">
        <v>7564.7795774720007</v>
      </c>
    </row>
    <row r="47" spans="1:58" s="29" customFormat="1" x14ac:dyDescent="0.25">
      <c r="A47" s="37" t="s">
        <v>175</v>
      </c>
      <c r="B47" s="59">
        <v>5579.3259194049997</v>
      </c>
      <c r="C47" s="74">
        <v>26.240215475999999</v>
      </c>
      <c r="D47" s="74">
        <v>1028.1345504339999</v>
      </c>
      <c r="E47" s="60">
        <v>59.616931643000001</v>
      </c>
      <c r="F47" s="61">
        <v>322.41461770400002</v>
      </c>
      <c r="G47" s="61">
        <v>218.527230089</v>
      </c>
      <c r="H47" s="61">
        <v>14.652499864999999</v>
      </c>
      <c r="I47" s="62">
        <v>412.92327113300001</v>
      </c>
      <c r="J47" s="74">
        <v>2013.594359878</v>
      </c>
      <c r="K47" s="74">
        <v>2239.5057872799998</v>
      </c>
      <c r="L47" s="60">
        <v>543.57138755799997</v>
      </c>
      <c r="M47" s="61">
        <v>533.54130348599995</v>
      </c>
      <c r="N47" s="61">
        <v>220.35876037200001</v>
      </c>
      <c r="O47" s="61">
        <v>105.833853412</v>
      </c>
      <c r="P47" s="61">
        <v>96.352048178999993</v>
      </c>
      <c r="Q47" s="61">
        <v>31.033974429000001</v>
      </c>
      <c r="R47" s="61">
        <v>548.30767726299996</v>
      </c>
      <c r="S47" s="63">
        <v>160.50678258100001</v>
      </c>
      <c r="T47" s="162">
        <v>271.851006337</v>
      </c>
      <c r="U47" s="52">
        <v>5911.8140319603335</v>
      </c>
      <c r="V47" s="52">
        <v>30.109396696666664</v>
      </c>
      <c r="W47" s="52">
        <v>1108.6241494913336</v>
      </c>
      <c r="X47" s="121">
        <v>65.267034196666671</v>
      </c>
      <c r="Y47" s="121">
        <v>340.37958784433334</v>
      </c>
      <c r="Z47" s="121">
        <v>215.85210786766666</v>
      </c>
      <c r="AA47" s="121">
        <v>18.167664892999998</v>
      </c>
      <c r="AB47" s="121">
        <v>468.95775468966667</v>
      </c>
      <c r="AC47" s="52">
        <v>1980.7913896513335</v>
      </c>
      <c r="AD47" s="52">
        <v>2481.5280134366662</v>
      </c>
      <c r="AE47" s="121">
        <v>591.48028378800007</v>
      </c>
      <c r="AF47" s="121">
        <v>552.85672193033326</v>
      </c>
      <c r="AG47" s="121">
        <v>240.05856237399999</v>
      </c>
      <c r="AH47" s="121">
        <v>158.82695993166666</v>
      </c>
      <c r="AI47" s="121">
        <v>112.76689008466667</v>
      </c>
      <c r="AJ47" s="121">
        <v>48.87216311433334</v>
      </c>
      <c r="AK47" s="121">
        <v>588.06826114566672</v>
      </c>
      <c r="AL47" s="121">
        <v>188.59817106799997</v>
      </c>
      <c r="AM47" s="52">
        <v>310.76108268433336</v>
      </c>
      <c r="AN47" s="53">
        <v>45799.288034048004</v>
      </c>
      <c r="AO47" s="53">
        <v>168.21179489899998</v>
      </c>
      <c r="AP47" s="53">
        <v>5098.5089961659996</v>
      </c>
      <c r="AQ47" s="122">
        <v>443.47303076199995</v>
      </c>
      <c r="AR47" s="122">
        <v>1723.4951714989998</v>
      </c>
      <c r="AS47" s="122">
        <v>403.45017673500001</v>
      </c>
      <c r="AT47" s="122">
        <v>26.093666595999998</v>
      </c>
      <c r="AU47" s="122">
        <v>2501.996950574</v>
      </c>
      <c r="AV47" s="53">
        <v>9201.6180908780007</v>
      </c>
      <c r="AW47" s="53">
        <v>23610.811244120003</v>
      </c>
      <c r="AX47" s="122">
        <v>5816.9113599680004</v>
      </c>
      <c r="AY47" s="122">
        <v>3694.7584088420003</v>
      </c>
      <c r="AZ47" s="122">
        <v>5779.4777853300002</v>
      </c>
      <c r="BA47" s="122">
        <v>957.53679549399999</v>
      </c>
      <c r="BB47" s="122">
        <v>473.95809289499999</v>
      </c>
      <c r="BC47" s="122">
        <v>245.287345122</v>
      </c>
      <c r="BD47" s="122">
        <v>5235.4531217309996</v>
      </c>
      <c r="BE47" s="122">
        <v>1407.4283347379999</v>
      </c>
      <c r="BF47" s="53">
        <v>7720.1379079850003</v>
      </c>
    </row>
    <row r="48" spans="1:58" s="29" customFormat="1" x14ac:dyDescent="0.25">
      <c r="A48" s="37" t="s">
        <v>176</v>
      </c>
      <c r="B48" s="59">
        <v>5540.7068489080002</v>
      </c>
      <c r="C48" s="74">
        <v>17.075438119000001</v>
      </c>
      <c r="D48" s="74">
        <v>996.72750972599988</v>
      </c>
      <c r="E48" s="60">
        <v>58.302934929000003</v>
      </c>
      <c r="F48" s="61">
        <v>295.65886287000001</v>
      </c>
      <c r="G48" s="61">
        <v>218.70508311500001</v>
      </c>
      <c r="H48" s="61">
        <v>13.872172131999999</v>
      </c>
      <c r="I48" s="62">
        <v>410.18845668</v>
      </c>
      <c r="J48" s="74">
        <v>1953.8051733039999</v>
      </c>
      <c r="K48" s="74">
        <v>2305.251088126</v>
      </c>
      <c r="L48" s="60">
        <v>584.71789516199999</v>
      </c>
      <c r="M48" s="61">
        <v>564.08956498400005</v>
      </c>
      <c r="N48" s="61">
        <v>177.101456963</v>
      </c>
      <c r="O48" s="61">
        <v>211.47097646</v>
      </c>
      <c r="P48" s="61">
        <v>99.034787016999999</v>
      </c>
      <c r="Q48" s="61">
        <v>42.464108764999999</v>
      </c>
      <c r="R48" s="61">
        <v>527.41679280400001</v>
      </c>
      <c r="S48" s="63">
        <v>98.955505970999994</v>
      </c>
      <c r="T48" s="162">
        <v>267.84763963299997</v>
      </c>
      <c r="U48" s="52">
        <v>5446.1993889330006</v>
      </c>
      <c r="V48" s="52">
        <v>26.983584060333332</v>
      </c>
      <c r="W48" s="52">
        <v>964.08766782033342</v>
      </c>
      <c r="X48" s="121">
        <v>59.776999243666666</v>
      </c>
      <c r="Y48" s="121">
        <v>314.71184604633333</v>
      </c>
      <c r="Z48" s="121">
        <v>208.79130782966664</v>
      </c>
      <c r="AA48" s="121">
        <v>7.756787882666667</v>
      </c>
      <c r="AB48" s="121">
        <v>373.05072681799999</v>
      </c>
      <c r="AC48" s="52">
        <v>1925.6954708813334</v>
      </c>
      <c r="AD48" s="52">
        <v>2246.2420743173338</v>
      </c>
      <c r="AE48" s="121">
        <v>592.15682437099997</v>
      </c>
      <c r="AF48" s="121">
        <v>513.27527015999999</v>
      </c>
      <c r="AG48" s="121">
        <v>237.76350907899999</v>
      </c>
      <c r="AH48" s="121">
        <v>151.65257214499999</v>
      </c>
      <c r="AI48" s="121">
        <v>92.551228520999999</v>
      </c>
      <c r="AJ48" s="121">
        <v>44.311130145</v>
      </c>
      <c r="AK48" s="121">
        <v>499.277560945</v>
      </c>
      <c r="AL48" s="121">
        <v>115.25397895133334</v>
      </c>
      <c r="AM48" s="52">
        <v>283.19059185366672</v>
      </c>
      <c r="AN48" s="53">
        <v>44685.741158429999</v>
      </c>
      <c r="AO48" s="53">
        <v>117.39043149299999</v>
      </c>
      <c r="AP48" s="53">
        <v>4829.4265858580002</v>
      </c>
      <c r="AQ48" s="122">
        <v>435.40208745000007</v>
      </c>
      <c r="AR48" s="122">
        <v>1731.6509212490002</v>
      </c>
      <c r="AS48" s="122">
        <v>526.95820644100002</v>
      </c>
      <c r="AT48" s="122">
        <v>10.912984493</v>
      </c>
      <c r="AU48" s="122">
        <v>2124.502386225</v>
      </c>
      <c r="AV48" s="53">
        <v>8903.8583526940001</v>
      </c>
      <c r="AW48" s="53">
        <v>23553.470048148996</v>
      </c>
      <c r="AX48" s="122">
        <v>5620.0869713659995</v>
      </c>
      <c r="AY48" s="122">
        <v>4081.0696795100002</v>
      </c>
      <c r="AZ48" s="122">
        <v>6556.5878946889998</v>
      </c>
      <c r="BA48" s="122">
        <v>1051.733320436</v>
      </c>
      <c r="BB48" s="122">
        <v>291.10398967199995</v>
      </c>
      <c r="BC48" s="122">
        <v>232.77967209299999</v>
      </c>
      <c r="BD48" s="122">
        <v>4745.8220606060004</v>
      </c>
      <c r="BE48" s="122">
        <v>974.28645977700012</v>
      </c>
      <c r="BF48" s="53">
        <v>7281.595740236</v>
      </c>
    </row>
    <row r="49" spans="1:58" s="29" customFormat="1" x14ac:dyDescent="0.25">
      <c r="A49" s="37" t="s">
        <v>177</v>
      </c>
      <c r="B49" s="59">
        <v>5462.7507442719998</v>
      </c>
      <c r="C49" s="74">
        <v>20.177107765999999</v>
      </c>
      <c r="D49" s="74">
        <v>1050.478084611</v>
      </c>
      <c r="E49" s="60">
        <v>58.192960075999999</v>
      </c>
      <c r="F49" s="61">
        <v>313.38127336000002</v>
      </c>
      <c r="G49" s="61">
        <v>237.71512682700001</v>
      </c>
      <c r="H49" s="61">
        <v>9.8298116970000002</v>
      </c>
      <c r="I49" s="62">
        <v>431.35891265100003</v>
      </c>
      <c r="J49" s="74">
        <v>2007.857541526</v>
      </c>
      <c r="K49" s="74">
        <v>2116.5063717779999</v>
      </c>
      <c r="L49" s="60">
        <v>651.15113047</v>
      </c>
      <c r="M49" s="61">
        <v>428.03962732100001</v>
      </c>
      <c r="N49" s="61">
        <v>196.655212393</v>
      </c>
      <c r="O49" s="61">
        <v>81.082050980000005</v>
      </c>
      <c r="P49" s="61">
        <v>107.23500402000001</v>
      </c>
      <c r="Q49" s="61">
        <v>32.654438693000003</v>
      </c>
      <c r="R49" s="61">
        <v>534.72008552399996</v>
      </c>
      <c r="S49" s="63">
        <v>84.968822376999995</v>
      </c>
      <c r="T49" s="162">
        <v>267.73163859099998</v>
      </c>
      <c r="U49" s="52">
        <v>5711.0043808109995</v>
      </c>
      <c r="V49" s="52">
        <v>20.975506290666669</v>
      </c>
      <c r="W49" s="52">
        <v>1053.4405131439999</v>
      </c>
      <c r="X49" s="121">
        <v>62.60185092566666</v>
      </c>
      <c r="Y49" s="121">
        <v>323.62691803466669</v>
      </c>
      <c r="Z49" s="121">
        <v>213.42155711833334</v>
      </c>
      <c r="AA49" s="121">
        <v>15.602597277333333</v>
      </c>
      <c r="AB49" s="121">
        <v>438.18758978799997</v>
      </c>
      <c r="AC49" s="52">
        <v>2052.1320481106668</v>
      </c>
      <c r="AD49" s="52">
        <v>2281.3954729406669</v>
      </c>
      <c r="AE49" s="121">
        <v>627.62041260166677</v>
      </c>
      <c r="AF49" s="121">
        <v>475.05436835666666</v>
      </c>
      <c r="AG49" s="121">
        <v>242.809859104</v>
      </c>
      <c r="AH49" s="121">
        <v>123.20946235666666</v>
      </c>
      <c r="AI49" s="121">
        <v>113.37506736533334</v>
      </c>
      <c r="AJ49" s="121">
        <v>39.239621081333333</v>
      </c>
      <c r="AK49" s="121">
        <v>560.29665327166674</v>
      </c>
      <c r="AL49" s="121">
        <v>99.790028803333328</v>
      </c>
      <c r="AM49" s="52">
        <v>303.06084032500002</v>
      </c>
      <c r="AN49" s="53">
        <v>44304.827426258998</v>
      </c>
      <c r="AO49" s="53">
        <v>63.115999900000006</v>
      </c>
      <c r="AP49" s="53">
        <v>5315.598184427</v>
      </c>
      <c r="AQ49" s="122">
        <v>565.49211283299996</v>
      </c>
      <c r="AR49" s="122">
        <v>1916.875244284</v>
      </c>
      <c r="AS49" s="122">
        <v>633.31316159399989</v>
      </c>
      <c r="AT49" s="122">
        <v>19.926446288000001</v>
      </c>
      <c r="AU49" s="122">
        <v>2179.991219428</v>
      </c>
      <c r="AV49" s="53">
        <v>8845.517154531999</v>
      </c>
      <c r="AW49" s="53">
        <v>22806.045256794001</v>
      </c>
      <c r="AX49" s="122">
        <v>6042.8760996820001</v>
      </c>
      <c r="AY49" s="122">
        <v>3682.5241591989998</v>
      </c>
      <c r="AZ49" s="122">
        <v>5886.5907031449997</v>
      </c>
      <c r="BA49" s="122">
        <v>703.46326453400002</v>
      </c>
      <c r="BB49" s="122">
        <v>394.372163839</v>
      </c>
      <c r="BC49" s="122">
        <v>192.890088529</v>
      </c>
      <c r="BD49" s="122">
        <v>5111.4400961129995</v>
      </c>
      <c r="BE49" s="122">
        <v>791.8886817529999</v>
      </c>
      <c r="BF49" s="53">
        <v>7274.5508306060001</v>
      </c>
    </row>
    <row r="50" spans="1:58" s="105" customFormat="1" x14ac:dyDescent="0.25">
      <c r="A50" s="98" t="s">
        <v>178</v>
      </c>
      <c r="B50" s="99">
        <v>5604.8413806579993</v>
      </c>
      <c r="C50" s="100">
        <v>36.670515805000001</v>
      </c>
      <c r="D50" s="100">
        <v>1117.87648446</v>
      </c>
      <c r="E50" s="101">
        <v>58.815803127999999</v>
      </c>
      <c r="F50" s="102">
        <v>352.10607924499999</v>
      </c>
      <c r="G50" s="102">
        <v>213.66594393299999</v>
      </c>
      <c r="H50" s="102">
        <v>9.5759412269999995</v>
      </c>
      <c r="I50" s="103">
        <v>483.71271692699997</v>
      </c>
      <c r="J50" s="100">
        <v>2060.4860548309998</v>
      </c>
      <c r="K50" s="100">
        <v>2039.147558632</v>
      </c>
      <c r="L50" s="101">
        <v>641.96005007899998</v>
      </c>
      <c r="M50" s="102">
        <v>370.47663907499998</v>
      </c>
      <c r="N50" s="102">
        <v>188.40902201200001</v>
      </c>
      <c r="O50" s="102">
        <v>67.383989826999994</v>
      </c>
      <c r="P50" s="102">
        <v>146.078842974</v>
      </c>
      <c r="Q50" s="102">
        <v>37.777618353000001</v>
      </c>
      <c r="R50" s="102">
        <v>484.22129233499999</v>
      </c>
      <c r="S50" s="104">
        <v>102.840103977</v>
      </c>
      <c r="T50" s="163">
        <v>350.66076693000002</v>
      </c>
      <c r="U50" s="100">
        <v>5696.3315587363331</v>
      </c>
      <c r="V50" s="100">
        <v>25.843658237333333</v>
      </c>
      <c r="W50" s="100">
        <v>1052.2507732060001</v>
      </c>
      <c r="X50" s="120">
        <v>58.321043246666669</v>
      </c>
      <c r="Y50" s="120">
        <v>335.36345415566666</v>
      </c>
      <c r="Z50" s="120">
        <v>208.81696499299997</v>
      </c>
      <c r="AA50" s="120">
        <v>9.7525691903333342</v>
      </c>
      <c r="AB50" s="120">
        <v>439.9967416203333</v>
      </c>
      <c r="AC50" s="100">
        <v>2055.4436802506666</v>
      </c>
      <c r="AD50" s="100">
        <v>2216.6732510253332</v>
      </c>
      <c r="AE50" s="120">
        <v>676.971656994</v>
      </c>
      <c r="AF50" s="120">
        <v>394.87348049033335</v>
      </c>
      <c r="AG50" s="120">
        <v>254.75716195766668</v>
      </c>
      <c r="AH50" s="120">
        <v>77.587226498333337</v>
      </c>
      <c r="AI50" s="120">
        <v>134.37166023199998</v>
      </c>
      <c r="AJ50" s="120">
        <v>35.328016129333328</v>
      </c>
      <c r="AK50" s="120">
        <v>532.93232525199994</v>
      </c>
      <c r="AL50" s="120">
        <v>109.85172347166667</v>
      </c>
      <c r="AM50" s="100">
        <v>346.12019601699996</v>
      </c>
      <c r="AN50" s="100">
        <v>46241.698372525003</v>
      </c>
      <c r="AO50" s="100">
        <v>179.87894633100001</v>
      </c>
      <c r="AP50" s="100">
        <v>5699.2571544559996</v>
      </c>
      <c r="AQ50" s="120">
        <v>444.52441845999999</v>
      </c>
      <c r="AR50" s="120">
        <v>2058.3681955820002</v>
      </c>
      <c r="AS50" s="120">
        <v>812.50475538299997</v>
      </c>
      <c r="AT50" s="120">
        <v>29.327796167000002</v>
      </c>
      <c r="AU50" s="120">
        <v>2354.5319888639997</v>
      </c>
      <c r="AV50" s="100">
        <v>9295.3653175079999</v>
      </c>
      <c r="AW50" s="100">
        <v>23240.024044221002</v>
      </c>
      <c r="AX50" s="120">
        <v>6077.0226099880001</v>
      </c>
      <c r="AY50" s="120">
        <v>3722.3303511900003</v>
      </c>
      <c r="AZ50" s="120">
        <v>5995.9371223560001</v>
      </c>
      <c r="BA50" s="120">
        <v>617.33911473700005</v>
      </c>
      <c r="BB50" s="120">
        <v>366.30812880600001</v>
      </c>
      <c r="BC50" s="120">
        <v>215.37444766100003</v>
      </c>
      <c r="BD50" s="120">
        <v>5058.4898539660007</v>
      </c>
      <c r="BE50" s="120">
        <v>1187.2224155169999</v>
      </c>
      <c r="BF50" s="100">
        <v>7827.1729100090006</v>
      </c>
    </row>
    <row r="51" spans="1:58" s="29" customFormat="1" x14ac:dyDescent="0.25">
      <c r="A51" s="37" t="s">
        <v>179</v>
      </c>
      <c r="B51" s="59">
        <v>5751.4608667359998</v>
      </c>
      <c r="C51" s="74">
        <v>20.956105413</v>
      </c>
      <c r="D51" s="74">
        <v>1235.964435895</v>
      </c>
      <c r="E51" s="60">
        <v>72.418794607999999</v>
      </c>
      <c r="F51" s="61">
        <v>360.83552043200001</v>
      </c>
      <c r="G51" s="61">
        <v>211.094682476</v>
      </c>
      <c r="H51" s="61">
        <v>7.6625513859999996</v>
      </c>
      <c r="I51" s="62">
        <v>583.95288699299999</v>
      </c>
      <c r="J51" s="74">
        <v>2004.1207195889999</v>
      </c>
      <c r="K51" s="74">
        <v>2191.0613283549997</v>
      </c>
      <c r="L51" s="60">
        <v>666.12509991399997</v>
      </c>
      <c r="M51" s="61">
        <v>371.32616158399998</v>
      </c>
      <c r="N51" s="61">
        <v>256.35942589199999</v>
      </c>
      <c r="O51" s="61">
        <v>82.256178977999994</v>
      </c>
      <c r="P51" s="61">
        <v>172.359331669</v>
      </c>
      <c r="Q51" s="61">
        <v>46.713677594000004</v>
      </c>
      <c r="R51" s="61">
        <v>506.21480441699998</v>
      </c>
      <c r="S51" s="63">
        <v>89.706648306999995</v>
      </c>
      <c r="T51" s="162">
        <v>299.35827748399998</v>
      </c>
      <c r="U51" s="52">
        <v>5719.5826953203332</v>
      </c>
      <c r="V51" s="52">
        <v>26.134954021666662</v>
      </c>
      <c r="W51" s="52">
        <v>1180.4968285573334</v>
      </c>
      <c r="X51" s="121">
        <v>67.139440275666672</v>
      </c>
      <c r="Y51" s="121">
        <v>367.45132411600002</v>
      </c>
      <c r="Z51" s="121">
        <v>201.88010676466669</v>
      </c>
      <c r="AA51" s="121">
        <v>7.395061940333334</v>
      </c>
      <c r="AB51" s="121">
        <v>536.63089546066658</v>
      </c>
      <c r="AC51" s="52">
        <v>1945.6252796709998</v>
      </c>
      <c r="AD51" s="52">
        <v>2248.3164327853333</v>
      </c>
      <c r="AE51" s="121">
        <v>663.34344613999997</v>
      </c>
      <c r="AF51" s="121">
        <v>416.83493779899999</v>
      </c>
      <c r="AG51" s="121">
        <v>282.4960237913333</v>
      </c>
      <c r="AH51" s="121">
        <v>84.501476758333339</v>
      </c>
      <c r="AI51" s="121">
        <v>161.72824953933332</v>
      </c>
      <c r="AJ51" s="121">
        <v>45.829365799333338</v>
      </c>
      <c r="AK51" s="121">
        <v>484.85389546499999</v>
      </c>
      <c r="AL51" s="121">
        <v>108.72903749300001</v>
      </c>
      <c r="AM51" s="52">
        <v>319.00920028499996</v>
      </c>
      <c r="AN51" s="53">
        <v>46967.044639268999</v>
      </c>
      <c r="AO51" s="53">
        <v>139.32605594099999</v>
      </c>
      <c r="AP51" s="53">
        <v>6150.3471322099995</v>
      </c>
      <c r="AQ51" s="122">
        <v>475.68574768899998</v>
      </c>
      <c r="AR51" s="122">
        <v>2220.305056876</v>
      </c>
      <c r="AS51" s="122">
        <v>748.86778371500009</v>
      </c>
      <c r="AT51" s="122">
        <v>17.148610464999997</v>
      </c>
      <c r="AU51" s="122">
        <v>2688.3399334650003</v>
      </c>
      <c r="AV51" s="53">
        <v>8700.5929739839994</v>
      </c>
      <c r="AW51" s="53">
        <v>24421.774993645002</v>
      </c>
      <c r="AX51" s="122">
        <v>5557.7400939640002</v>
      </c>
      <c r="AY51" s="122">
        <v>4290.7250333379998</v>
      </c>
      <c r="AZ51" s="122">
        <v>6783.6645937869998</v>
      </c>
      <c r="BA51" s="122">
        <v>532.87575596700003</v>
      </c>
      <c r="BB51" s="122">
        <v>533.3389824190001</v>
      </c>
      <c r="BC51" s="122">
        <v>317.38238457900002</v>
      </c>
      <c r="BD51" s="122">
        <v>5222.930341325</v>
      </c>
      <c r="BE51" s="122">
        <v>1183.1178082660001</v>
      </c>
      <c r="BF51" s="53">
        <v>7555.0034834889993</v>
      </c>
    </row>
    <row r="52" spans="1:58" s="29" customFormat="1" x14ac:dyDescent="0.25">
      <c r="A52" s="37" t="s">
        <v>180</v>
      </c>
      <c r="B52" s="59">
        <v>5905.6969613719994</v>
      </c>
      <c r="C52" s="74">
        <v>19.539186375</v>
      </c>
      <c r="D52" s="74">
        <v>1287.5812376450001</v>
      </c>
      <c r="E52" s="60">
        <v>79.161052769999998</v>
      </c>
      <c r="F52" s="61">
        <v>383.79420341500003</v>
      </c>
      <c r="G52" s="61">
        <v>198.42444585600001</v>
      </c>
      <c r="H52" s="61">
        <v>19.784653539000001</v>
      </c>
      <c r="I52" s="62">
        <v>606.41688206499998</v>
      </c>
      <c r="J52" s="74">
        <v>2204.5095598399998</v>
      </c>
      <c r="K52" s="74">
        <v>2120.981081289</v>
      </c>
      <c r="L52" s="60">
        <v>642.45723289700004</v>
      </c>
      <c r="M52" s="61">
        <v>333.30502722400001</v>
      </c>
      <c r="N52" s="61">
        <v>226.43341344999999</v>
      </c>
      <c r="O52" s="61">
        <v>95.986549784999994</v>
      </c>
      <c r="P52" s="61">
        <v>176.66329911700001</v>
      </c>
      <c r="Q52" s="61">
        <v>38.519163495000001</v>
      </c>
      <c r="R52" s="61">
        <v>506.445864427</v>
      </c>
      <c r="S52" s="63">
        <v>101.170530894</v>
      </c>
      <c r="T52" s="162">
        <v>273.08589622300002</v>
      </c>
      <c r="U52" s="52">
        <v>6076.6022708576666</v>
      </c>
      <c r="V52" s="52">
        <v>23.192164511333335</v>
      </c>
      <c r="W52" s="52">
        <v>1247.2036389926666</v>
      </c>
      <c r="X52" s="121">
        <v>74.996817252666673</v>
      </c>
      <c r="Y52" s="121">
        <v>373.69967323333327</v>
      </c>
      <c r="Z52" s="121">
        <v>212.94207744366668</v>
      </c>
      <c r="AA52" s="121">
        <v>11.704110308666666</v>
      </c>
      <c r="AB52" s="121">
        <v>573.86096075433329</v>
      </c>
      <c r="AC52" s="52">
        <v>2141.9203475736667</v>
      </c>
      <c r="AD52" s="52">
        <v>2357.065977967</v>
      </c>
      <c r="AE52" s="121">
        <v>699.33505448100004</v>
      </c>
      <c r="AF52" s="121">
        <v>371.201102558</v>
      </c>
      <c r="AG52" s="121">
        <v>281.00553769833328</v>
      </c>
      <c r="AH52" s="121">
        <v>104.69690826233334</v>
      </c>
      <c r="AI52" s="121">
        <v>184.71112956800002</v>
      </c>
      <c r="AJ52" s="121">
        <v>43.718264264333335</v>
      </c>
      <c r="AK52" s="121">
        <v>549.27707808499997</v>
      </c>
      <c r="AL52" s="121">
        <v>123.12090305</v>
      </c>
      <c r="AM52" s="52">
        <v>307.220141813</v>
      </c>
      <c r="AN52" s="53">
        <v>47293.956349991</v>
      </c>
      <c r="AO52" s="53">
        <v>103.150982927</v>
      </c>
      <c r="AP52" s="53">
        <v>6636.7258609840001</v>
      </c>
      <c r="AQ52" s="122">
        <v>455.54257214099994</v>
      </c>
      <c r="AR52" s="122">
        <v>2587.051768455</v>
      </c>
      <c r="AS52" s="122">
        <v>789.55975170600004</v>
      </c>
      <c r="AT52" s="122">
        <v>56.034273702999997</v>
      </c>
      <c r="AU52" s="122">
        <v>2748.5374949790003</v>
      </c>
      <c r="AV52" s="53">
        <v>9367.4713090389996</v>
      </c>
      <c r="AW52" s="53">
        <v>23911.781214949002</v>
      </c>
      <c r="AX52" s="122">
        <v>5521.4717196439997</v>
      </c>
      <c r="AY52" s="122">
        <v>3304.513407332</v>
      </c>
      <c r="AZ52" s="122">
        <v>6836.441996855001</v>
      </c>
      <c r="BA52" s="122">
        <v>657.76448861899996</v>
      </c>
      <c r="BB52" s="122">
        <v>720.90748691199997</v>
      </c>
      <c r="BC52" s="122">
        <v>243.028112577</v>
      </c>
      <c r="BD52" s="122">
        <v>5233.912537231</v>
      </c>
      <c r="BE52" s="122">
        <v>1393.741465779</v>
      </c>
      <c r="BF52" s="53">
        <v>7274.8269820919995</v>
      </c>
    </row>
    <row r="53" spans="1:58" s="29" customFormat="1" x14ac:dyDescent="0.25">
      <c r="A53" s="37" t="s">
        <v>181</v>
      </c>
      <c r="B53" s="59">
        <v>6418.850455154</v>
      </c>
      <c r="C53" s="74">
        <v>23.783092301</v>
      </c>
      <c r="D53" s="74">
        <v>1368.0956732959999</v>
      </c>
      <c r="E53" s="60">
        <v>59.344915571999998</v>
      </c>
      <c r="F53" s="61">
        <v>447.75394975799998</v>
      </c>
      <c r="G53" s="61">
        <v>215.167227414</v>
      </c>
      <c r="H53" s="61">
        <v>19.458154892</v>
      </c>
      <c r="I53" s="62">
        <v>626.37142566</v>
      </c>
      <c r="J53" s="74">
        <v>2588.05913538</v>
      </c>
      <c r="K53" s="74">
        <v>2150.2461809010001</v>
      </c>
      <c r="L53" s="60">
        <v>623.01242933100002</v>
      </c>
      <c r="M53" s="61">
        <v>372.39626241100001</v>
      </c>
      <c r="N53" s="61">
        <v>215.61934054700001</v>
      </c>
      <c r="O53" s="61">
        <v>93.433401278999995</v>
      </c>
      <c r="P53" s="61">
        <v>173.19914643999999</v>
      </c>
      <c r="Q53" s="61">
        <v>30.221613107</v>
      </c>
      <c r="R53" s="61">
        <v>582.14618632999998</v>
      </c>
      <c r="S53" s="63">
        <v>60.217801455999997</v>
      </c>
      <c r="T53" s="162">
        <v>288.666373276</v>
      </c>
      <c r="U53" s="52">
        <v>6215.0221373609993</v>
      </c>
      <c r="V53" s="52">
        <v>23.662738876000002</v>
      </c>
      <c r="W53" s="52">
        <v>1343.0547525539998</v>
      </c>
      <c r="X53" s="121">
        <v>74.950526883333339</v>
      </c>
      <c r="Y53" s="121">
        <v>418.38358045266665</v>
      </c>
      <c r="Z53" s="121">
        <v>186.39070152766666</v>
      </c>
      <c r="AA53" s="121">
        <v>17.578298686</v>
      </c>
      <c r="AB53" s="121">
        <v>645.75164500433323</v>
      </c>
      <c r="AC53" s="52">
        <v>2234.7224852006666</v>
      </c>
      <c r="AD53" s="52">
        <v>2307.4344726716672</v>
      </c>
      <c r="AE53" s="121">
        <v>712.08419894666667</v>
      </c>
      <c r="AF53" s="121">
        <v>363.89113370033334</v>
      </c>
      <c r="AG53" s="121">
        <v>264.95960945066668</v>
      </c>
      <c r="AH53" s="121">
        <v>90.006978886666673</v>
      </c>
      <c r="AI53" s="121">
        <v>175.48434792733335</v>
      </c>
      <c r="AJ53" s="121">
        <v>34.201423076666664</v>
      </c>
      <c r="AK53" s="121">
        <v>556.76068878500007</v>
      </c>
      <c r="AL53" s="121">
        <v>110.04609189833333</v>
      </c>
      <c r="AM53" s="52">
        <v>306.14768805866669</v>
      </c>
      <c r="AN53" s="53">
        <v>48722.813744214</v>
      </c>
      <c r="AO53" s="53">
        <v>117.76645772100001</v>
      </c>
      <c r="AP53" s="53">
        <v>7056.6563111430005</v>
      </c>
      <c r="AQ53" s="122">
        <v>407.88542757100004</v>
      </c>
      <c r="AR53" s="122">
        <v>2798.9877559779998</v>
      </c>
      <c r="AS53" s="122">
        <v>566.42823402199997</v>
      </c>
      <c r="AT53" s="122">
        <v>56.885297807000001</v>
      </c>
      <c r="AU53" s="122">
        <v>3226.4695957650001</v>
      </c>
      <c r="AV53" s="53">
        <v>9647.0821166149999</v>
      </c>
      <c r="AW53" s="53">
        <v>24267.477893766001</v>
      </c>
      <c r="AX53" s="122">
        <v>5681.5158620559996</v>
      </c>
      <c r="AY53" s="122">
        <v>3387.5283844140004</v>
      </c>
      <c r="AZ53" s="122">
        <v>6726.8012848769995</v>
      </c>
      <c r="BA53" s="122">
        <v>589.61151076299996</v>
      </c>
      <c r="BB53" s="122">
        <v>609.86136568100005</v>
      </c>
      <c r="BC53" s="122">
        <v>204.98080535000003</v>
      </c>
      <c r="BD53" s="122">
        <v>5677.4107370080001</v>
      </c>
      <c r="BE53" s="122">
        <v>1389.7679436170001</v>
      </c>
      <c r="BF53" s="53">
        <v>7633.830964969</v>
      </c>
    </row>
    <row r="54" spans="1:58" s="105" customFormat="1" x14ac:dyDescent="0.25">
      <c r="A54" s="98" t="s">
        <v>182</v>
      </c>
      <c r="B54" s="99">
        <v>6647.8554750510002</v>
      </c>
      <c r="C54" s="100">
        <v>21.225594785999998</v>
      </c>
      <c r="D54" s="100">
        <v>1388.8720709980003</v>
      </c>
      <c r="E54" s="101">
        <v>58.845151502999997</v>
      </c>
      <c r="F54" s="102">
        <v>419.99164610000003</v>
      </c>
      <c r="G54" s="102">
        <v>212.96430508899999</v>
      </c>
      <c r="H54" s="102">
        <v>25.632956313000001</v>
      </c>
      <c r="I54" s="103">
        <v>671.43801199300003</v>
      </c>
      <c r="J54" s="100">
        <v>2718.0228359829998</v>
      </c>
      <c r="K54" s="100">
        <v>2254.9975143070001</v>
      </c>
      <c r="L54" s="101">
        <v>698.22669932199994</v>
      </c>
      <c r="M54" s="102">
        <v>376.28329196200002</v>
      </c>
      <c r="N54" s="102">
        <v>241.294023213</v>
      </c>
      <c r="O54" s="102">
        <v>108.677081937</v>
      </c>
      <c r="P54" s="102">
        <v>165.81618814199999</v>
      </c>
      <c r="Q54" s="102">
        <v>36.054804425</v>
      </c>
      <c r="R54" s="102">
        <v>548.77434457000004</v>
      </c>
      <c r="S54" s="104">
        <v>79.871080735999996</v>
      </c>
      <c r="T54" s="163">
        <v>264.73745897700002</v>
      </c>
      <c r="U54" s="100">
        <v>6476.2216054733326</v>
      </c>
      <c r="V54" s="100">
        <v>17.585588481333332</v>
      </c>
      <c r="W54" s="100">
        <v>1322.2273178246667</v>
      </c>
      <c r="X54" s="120">
        <v>51.434741518999999</v>
      </c>
      <c r="Y54" s="120">
        <v>416.5097992856667</v>
      </c>
      <c r="Z54" s="120">
        <v>195.11515333900002</v>
      </c>
      <c r="AA54" s="120">
        <v>21.202096668666666</v>
      </c>
      <c r="AB54" s="120">
        <v>637.96552701233338</v>
      </c>
      <c r="AC54" s="100">
        <v>2588.2384825379995</v>
      </c>
      <c r="AD54" s="100">
        <v>2233.2461636349999</v>
      </c>
      <c r="AE54" s="120">
        <v>651.00863115166658</v>
      </c>
      <c r="AF54" s="120">
        <v>390.3406675563333</v>
      </c>
      <c r="AG54" s="120">
        <v>258.03642612900001</v>
      </c>
      <c r="AH54" s="120">
        <v>100.35208496199999</v>
      </c>
      <c r="AI54" s="120">
        <v>163.18627300366668</v>
      </c>
      <c r="AJ54" s="120">
        <v>35.261444899666664</v>
      </c>
      <c r="AK54" s="120">
        <v>551.73989538600006</v>
      </c>
      <c r="AL54" s="120">
        <v>83.32074054666667</v>
      </c>
      <c r="AM54" s="100">
        <v>314.92405299433329</v>
      </c>
      <c r="AN54" s="100">
        <v>47949.485080885992</v>
      </c>
      <c r="AO54" s="100">
        <v>65.810148658000003</v>
      </c>
      <c r="AP54" s="100">
        <v>6696.1083620119989</v>
      </c>
      <c r="AQ54" s="120">
        <v>244.367599665</v>
      </c>
      <c r="AR54" s="120">
        <v>2867.544939461</v>
      </c>
      <c r="AS54" s="120">
        <v>608.27631313400002</v>
      </c>
      <c r="AT54" s="120">
        <v>51.862257425999999</v>
      </c>
      <c r="AU54" s="120">
        <v>2924.0572523259998</v>
      </c>
      <c r="AV54" s="100">
        <v>9556.0431120020003</v>
      </c>
      <c r="AW54" s="100">
        <v>24048.528426222001</v>
      </c>
      <c r="AX54" s="120">
        <v>6596.5589439930009</v>
      </c>
      <c r="AY54" s="120">
        <v>3473.2683044349997</v>
      </c>
      <c r="AZ54" s="120">
        <v>6497.378928954</v>
      </c>
      <c r="BA54" s="120">
        <v>614.71753185600005</v>
      </c>
      <c r="BB54" s="120">
        <v>499.39517235300002</v>
      </c>
      <c r="BC54" s="120">
        <v>181.41641562299998</v>
      </c>
      <c r="BD54" s="120">
        <v>5113.0609067949999</v>
      </c>
      <c r="BE54" s="120">
        <v>1072.7322222129999</v>
      </c>
      <c r="BF54" s="100">
        <v>7582.995031991999</v>
      </c>
    </row>
    <row r="55" spans="1:58" s="29" customFormat="1" x14ac:dyDescent="0.25">
      <c r="A55" s="37" t="s">
        <v>183</v>
      </c>
      <c r="B55" s="59">
        <v>6666.7579074639998</v>
      </c>
      <c r="C55" s="74">
        <v>25.621149290999998</v>
      </c>
      <c r="D55" s="74">
        <v>1482.9680313490001</v>
      </c>
      <c r="E55" s="60">
        <v>71.082227578000001</v>
      </c>
      <c r="F55" s="61">
        <v>408.93893641</v>
      </c>
      <c r="G55" s="61">
        <v>273.94722172299998</v>
      </c>
      <c r="H55" s="61">
        <v>22.405338065999999</v>
      </c>
      <c r="I55" s="62">
        <v>706.59430757200005</v>
      </c>
      <c r="J55" s="74">
        <v>2583.464983978</v>
      </c>
      <c r="K55" s="74">
        <v>2295.8991548519998</v>
      </c>
      <c r="L55" s="60">
        <v>749.28939472800005</v>
      </c>
      <c r="M55" s="61">
        <v>395.99502025700002</v>
      </c>
      <c r="N55" s="61">
        <v>221.40708119199999</v>
      </c>
      <c r="O55" s="61">
        <v>119.06872225399999</v>
      </c>
      <c r="P55" s="61">
        <v>160.29231368000001</v>
      </c>
      <c r="Q55" s="61">
        <v>34.035856185999997</v>
      </c>
      <c r="R55" s="61">
        <v>547.76536903199997</v>
      </c>
      <c r="S55" s="63">
        <v>68.045397523000005</v>
      </c>
      <c r="T55" s="162">
        <v>278.80458799399997</v>
      </c>
      <c r="U55" s="52">
        <v>6780.9674256326662</v>
      </c>
      <c r="V55" s="52">
        <v>27.304896928999998</v>
      </c>
      <c r="W55" s="52">
        <v>1440.0762439739999</v>
      </c>
      <c r="X55" s="121">
        <v>69.113761482000001</v>
      </c>
      <c r="Y55" s="121">
        <v>411.85759664133337</v>
      </c>
      <c r="Z55" s="121">
        <v>243.21423524299999</v>
      </c>
      <c r="AA55" s="121">
        <v>22.300247282000001</v>
      </c>
      <c r="AB55" s="121">
        <v>693.59040332566667</v>
      </c>
      <c r="AC55" s="52">
        <v>2602.3140724446671</v>
      </c>
      <c r="AD55" s="52">
        <v>2395.6364826606668</v>
      </c>
      <c r="AE55" s="121">
        <v>767.56409239133336</v>
      </c>
      <c r="AF55" s="121">
        <v>406.26521636466668</v>
      </c>
      <c r="AG55" s="121">
        <v>276.37157627033338</v>
      </c>
      <c r="AH55" s="121">
        <v>114.85019598500001</v>
      </c>
      <c r="AI55" s="121">
        <v>152.44081766833335</v>
      </c>
      <c r="AJ55" s="121">
        <v>39.925378050333329</v>
      </c>
      <c r="AK55" s="121">
        <v>546.52782031666663</v>
      </c>
      <c r="AL55" s="121">
        <v>91.691385613999998</v>
      </c>
      <c r="AM55" s="52">
        <v>315.63572962433335</v>
      </c>
      <c r="AN55" s="53">
        <v>49226.727827890005</v>
      </c>
      <c r="AO55" s="53">
        <v>144.96555521799999</v>
      </c>
      <c r="AP55" s="53">
        <v>7208.9435472550012</v>
      </c>
      <c r="AQ55" s="122">
        <v>416.57685356100001</v>
      </c>
      <c r="AR55" s="122">
        <v>3028.1227428020002</v>
      </c>
      <c r="AS55" s="122">
        <v>754.0912713140001</v>
      </c>
      <c r="AT55" s="122">
        <v>49.470276855000002</v>
      </c>
      <c r="AU55" s="122">
        <v>2960.682402723</v>
      </c>
      <c r="AV55" s="53">
        <v>9829.2100805589998</v>
      </c>
      <c r="AW55" s="53">
        <v>24762.87094493</v>
      </c>
      <c r="AX55" s="122">
        <v>6591.7014461010003</v>
      </c>
      <c r="AY55" s="122">
        <v>3763.0465932859997</v>
      </c>
      <c r="AZ55" s="122">
        <v>6884.2498133940007</v>
      </c>
      <c r="BA55" s="122">
        <v>597.30100144400001</v>
      </c>
      <c r="BB55" s="122">
        <v>486.43963723499996</v>
      </c>
      <c r="BC55" s="122">
        <v>218.37533141899999</v>
      </c>
      <c r="BD55" s="122">
        <v>5244.2775138719999</v>
      </c>
      <c r="BE55" s="122">
        <v>977.47960817899991</v>
      </c>
      <c r="BF55" s="53">
        <v>7280.7376999280004</v>
      </c>
    </row>
    <row r="56" spans="1:58" s="29" customFormat="1" x14ac:dyDescent="0.25">
      <c r="A56" s="37" t="s">
        <v>184</v>
      </c>
      <c r="B56" s="59">
        <v>6108.2013243930014</v>
      </c>
      <c r="C56" s="74">
        <v>9.3142885960000008</v>
      </c>
      <c r="D56" s="74">
        <v>1463.8071710190002</v>
      </c>
      <c r="E56" s="60">
        <v>61.930206988000002</v>
      </c>
      <c r="F56" s="61">
        <v>439.06761539500002</v>
      </c>
      <c r="G56" s="61">
        <v>240.05646376799999</v>
      </c>
      <c r="H56" s="61">
        <v>27.311479494</v>
      </c>
      <c r="I56" s="62">
        <v>695.44140537400006</v>
      </c>
      <c r="J56" s="74">
        <v>2235.7917613230002</v>
      </c>
      <c r="K56" s="74">
        <v>2157.1847658190004</v>
      </c>
      <c r="L56" s="60">
        <v>660.57009577700001</v>
      </c>
      <c r="M56" s="61">
        <v>396.44903267799998</v>
      </c>
      <c r="N56" s="61">
        <v>208.59740294700001</v>
      </c>
      <c r="O56" s="61">
        <v>109.083248693</v>
      </c>
      <c r="P56" s="61">
        <v>151.08263267999999</v>
      </c>
      <c r="Q56" s="61">
        <v>51.866571987</v>
      </c>
      <c r="R56" s="61">
        <v>518.91383732899999</v>
      </c>
      <c r="S56" s="63">
        <v>60.621943727999998</v>
      </c>
      <c r="T56" s="162">
        <v>242.10333763599999</v>
      </c>
      <c r="U56" s="52">
        <v>6391.4157201843336</v>
      </c>
      <c r="V56" s="52">
        <v>14.318584836666666</v>
      </c>
      <c r="W56" s="52">
        <v>1443.3406441066666</v>
      </c>
      <c r="X56" s="121">
        <v>64.866918507333324</v>
      </c>
      <c r="Y56" s="121">
        <v>433.89325715566662</v>
      </c>
      <c r="Z56" s="121">
        <v>237.74167332000002</v>
      </c>
      <c r="AA56" s="121">
        <v>23.144692367333334</v>
      </c>
      <c r="AB56" s="121">
        <v>683.69410275633334</v>
      </c>
      <c r="AC56" s="52">
        <v>2310.0287373986666</v>
      </c>
      <c r="AD56" s="52">
        <v>2328.9413802153331</v>
      </c>
      <c r="AE56" s="121">
        <v>695.97279300666662</v>
      </c>
      <c r="AF56" s="121">
        <v>397.76864706800001</v>
      </c>
      <c r="AG56" s="121">
        <v>274.20374359033332</v>
      </c>
      <c r="AH56" s="121">
        <v>115.33829779</v>
      </c>
      <c r="AI56" s="121">
        <v>159.1432023896667</v>
      </c>
      <c r="AJ56" s="121">
        <v>41.991672009333335</v>
      </c>
      <c r="AK56" s="121">
        <v>559.28605132300004</v>
      </c>
      <c r="AL56" s="121">
        <v>85.236973038333332</v>
      </c>
      <c r="AM56" s="52">
        <v>294.78637362699999</v>
      </c>
      <c r="AN56" s="53">
        <v>50549.363256552999</v>
      </c>
      <c r="AO56" s="53">
        <v>49.032998747999997</v>
      </c>
      <c r="AP56" s="53">
        <v>7564.7546349730001</v>
      </c>
      <c r="AQ56" s="122">
        <v>384.224758807</v>
      </c>
      <c r="AR56" s="122">
        <v>3334.6064400720002</v>
      </c>
      <c r="AS56" s="122">
        <v>648.95221614299999</v>
      </c>
      <c r="AT56" s="122">
        <v>40.241346203999996</v>
      </c>
      <c r="AU56" s="122">
        <v>3156.7298737470001</v>
      </c>
      <c r="AV56" s="53">
        <v>9725.1784099899996</v>
      </c>
      <c r="AW56" s="53">
        <v>25761.463924885004</v>
      </c>
      <c r="AX56" s="122">
        <v>6418.3187442870003</v>
      </c>
      <c r="AY56" s="122">
        <v>3847.0092434190001</v>
      </c>
      <c r="AZ56" s="122">
        <v>7643.9225446990004</v>
      </c>
      <c r="BA56" s="122">
        <v>762.63251179100007</v>
      </c>
      <c r="BB56" s="122">
        <v>551.60310934300003</v>
      </c>
      <c r="BC56" s="122">
        <v>215.583137851</v>
      </c>
      <c r="BD56" s="122">
        <v>5196.4922658759997</v>
      </c>
      <c r="BE56" s="122">
        <v>1125.902367619</v>
      </c>
      <c r="BF56" s="53">
        <v>7448.9332879569993</v>
      </c>
    </row>
    <row r="57" spans="1:58" s="29" customFormat="1" x14ac:dyDescent="0.25">
      <c r="A57" s="37" t="s">
        <v>185</v>
      </c>
      <c r="B57" s="59">
        <v>6130.3329555100008</v>
      </c>
      <c r="C57" s="74">
        <v>15.808979381</v>
      </c>
      <c r="D57" s="74">
        <v>1464.1217942579999</v>
      </c>
      <c r="E57" s="60">
        <v>75.62546313</v>
      </c>
      <c r="F57" s="61">
        <v>410.08094276999998</v>
      </c>
      <c r="G57" s="61">
        <v>233.889658078</v>
      </c>
      <c r="H57" s="61">
        <v>24.107808205000001</v>
      </c>
      <c r="I57" s="62">
        <v>720.41792207499998</v>
      </c>
      <c r="J57" s="74">
        <v>2243.5129238270001</v>
      </c>
      <c r="K57" s="74">
        <v>2146.927211964</v>
      </c>
      <c r="L57" s="60">
        <v>699.07611633900001</v>
      </c>
      <c r="M57" s="61">
        <v>362.76917944299998</v>
      </c>
      <c r="N57" s="61">
        <v>200.17703903899999</v>
      </c>
      <c r="O57" s="61">
        <v>84.369499809000004</v>
      </c>
      <c r="P57" s="61">
        <v>161.25650476800001</v>
      </c>
      <c r="Q57" s="61">
        <v>47.859326121000002</v>
      </c>
      <c r="R57" s="61">
        <v>521.420397138</v>
      </c>
      <c r="S57" s="63">
        <v>69.999149306999996</v>
      </c>
      <c r="T57" s="162">
        <v>259.96204607999999</v>
      </c>
      <c r="U57" s="52">
        <v>6294.7078226759995</v>
      </c>
      <c r="V57" s="52">
        <v>14.761461413333331</v>
      </c>
      <c r="W57" s="52">
        <v>1433.6355918646666</v>
      </c>
      <c r="X57" s="121">
        <v>64.140680141666664</v>
      </c>
      <c r="Y57" s="121">
        <v>414.47223658266665</v>
      </c>
      <c r="Z57" s="121">
        <v>221.91942072966665</v>
      </c>
      <c r="AA57" s="121">
        <v>22.448090916333332</v>
      </c>
      <c r="AB57" s="121">
        <v>710.65516349433335</v>
      </c>
      <c r="AC57" s="52">
        <v>2218.3826327686666</v>
      </c>
      <c r="AD57" s="52">
        <v>2323.2630613963333</v>
      </c>
      <c r="AE57" s="121">
        <v>765.94904417966666</v>
      </c>
      <c r="AF57" s="121">
        <v>396.27977387766668</v>
      </c>
      <c r="AG57" s="121">
        <v>237.88752070833334</v>
      </c>
      <c r="AH57" s="121">
        <v>100.16913856366666</v>
      </c>
      <c r="AI57" s="121">
        <v>150.34224406566668</v>
      </c>
      <c r="AJ57" s="121">
        <v>40.96405235933333</v>
      </c>
      <c r="AK57" s="121">
        <v>551.98664929166659</v>
      </c>
      <c r="AL57" s="121">
        <v>79.68463835033333</v>
      </c>
      <c r="AM57" s="52">
        <v>304.66507523299998</v>
      </c>
      <c r="AN57" s="53">
        <v>52084.177224312996</v>
      </c>
      <c r="AO57" s="53">
        <v>50.129996308000003</v>
      </c>
      <c r="AP57" s="53">
        <v>7506.2135767610007</v>
      </c>
      <c r="AQ57" s="122">
        <v>457.254693675</v>
      </c>
      <c r="AR57" s="122">
        <v>3246.7736176649996</v>
      </c>
      <c r="AS57" s="122">
        <v>634.609669532</v>
      </c>
      <c r="AT57" s="122">
        <v>51.681516845999994</v>
      </c>
      <c r="AU57" s="122">
        <v>3115.8940790429997</v>
      </c>
      <c r="AV57" s="53">
        <v>9835.2202753450001</v>
      </c>
      <c r="AW57" s="53">
        <v>26463.855804260002</v>
      </c>
      <c r="AX57" s="122">
        <v>8871.4555175650003</v>
      </c>
      <c r="AY57" s="122">
        <v>3598.2645894749994</v>
      </c>
      <c r="AZ57" s="122">
        <v>5879.6490103340002</v>
      </c>
      <c r="BA57" s="122">
        <v>944.04603023000004</v>
      </c>
      <c r="BB57" s="122">
        <v>554.18262220299994</v>
      </c>
      <c r="BC57" s="122">
        <v>231.18420059699997</v>
      </c>
      <c r="BD57" s="122">
        <v>5397.2137091479999</v>
      </c>
      <c r="BE57" s="122">
        <v>987.86012470800006</v>
      </c>
      <c r="BF57" s="53">
        <v>8228.7575716390002</v>
      </c>
    </row>
    <row r="58" spans="1:58" s="105" customFormat="1" x14ac:dyDescent="0.25">
      <c r="A58" s="98" t="s">
        <v>186</v>
      </c>
      <c r="B58" s="99">
        <v>6279.1997907610003</v>
      </c>
      <c r="C58" s="100">
        <v>30.146737208000001</v>
      </c>
      <c r="D58" s="100">
        <v>1395.6594150870001</v>
      </c>
      <c r="E58" s="101">
        <v>70.626415769000005</v>
      </c>
      <c r="F58" s="102">
        <v>373.03103499299999</v>
      </c>
      <c r="G58" s="102">
        <v>235.908129801</v>
      </c>
      <c r="H58" s="102">
        <v>27.571387796</v>
      </c>
      <c r="I58" s="103">
        <v>688.52244672799998</v>
      </c>
      <c r="J58" s="100">
        <v>2441.4785560579999</v>
      </c>
      <c r="K58" s="100">
        <v>2126.7485942120002</v>
      </c>
      <c r="L58" s="101">
        <v>573.42822149100004</v>
      </c>
      <c r="M58" s="102">
        <v>440.836572166</v>
      </c>
      <c r="N58" s="102">
        <v>226.76477435000001</v>
      </c>
      <c r="O58" s="102">
        <v>112.349344694</v>
      </c>
      <c r="P58" s="102">
        <v>146.70836438500001</v>
      </c>
      <c r="Q58" s="102">
        <v>37.127569854000001</v>
      </c>
      <c r="R58" s="102">
        <v>527.42490920700004</v>
      </c>
      <c r="S58" s="104">
        <v>62.108838065</v>
      </c>
      <c r="T58" s="163">
        <v>285.16648819599999</v>
      </c>
      <c r="U58" s="100">
        <v>6400.2855891313329</v>
      </c>
      <c r="V58" s="100">
        <v>22.641675495666664</v>
      </c>
      <c r="W58" s="100">
        <v>1382.3513698773331</v>
      </c>
      <c r="X58" s="120">
        <v>73.025594158333334</v>
      </c>
      <c r="Y58" s="120">
        <v>393.12915713966663</v>
      </c>
      <c r="Z58" s="120">
        <v>230.17042812199998</v>
      </c>
      <c r="AA58" s="120">
        <v>24.67153025733333</v>
      </c>
      <c r="AB58" s="120">
        <v>661.35466020000001</v>
      </c>
      <c r="AC58" s="100">
        <v>2352.7504162406663</v>
      </c>
      <c r="AD58" s="100">
        <v>2323.0266466976668</v>
      </c>
      <c r="AE58" s="120">
        <v>653.16478980366662</v>
      </c>
      <c r="AF58" s="120">
        <v>429.75746118400002</v>
      </c>
      <c r="AG58" s="120">
        <v>261.54509214300003</v>
      </c>
      <c r="AH58" s="120">
        <v>111.11859223933334</v>
      </c>
      <c r="AI58" s="120">
        <v>160.50058446599999</v>
      </c>
      <c r="AJ58" s="120">
        <v>39.926519195666664</v>
      </c>
      <c r="AK58" s="120">
        <v>565.38507137666659</v>
      </c>
      <c r="AL58" s="120">
        <v>101.62853628933333</v>
      </c>
      <c r="AM58" s="100">
        <v>319.51548081999999</v>
      </c>
      <c r="AN58" s="100">
        <v>51328.928855088998</v>
      </c>
      <c r="AO58" s="100">
        <v>96.758343236000002</v>
      </c>
      <c r="AP58" s="100">
        <v>7710.4193277859995</v>
      </c>
      <c r="AQ58" s="120">
        <v>521.01386360099991</v>
      </c>
      <c r="AR58" s="120">
        <v>3267.446484351</v>
      </c>
      <c r="AS58" s="120">
        <v>502.52984769799997</v>
      </c>
      <c r="AT58" s="120">
        <v>41.261089713000004</v>
      </c>
      <c r="AU58" s="120">
        <v>3378.1680424229999</v>
      </c>
      <c r="AV58" s="100">
        <v>10178.419326269001</v>
      </c>
      <c r="AW58" s="100">
        <v>25391.269989661996</v>
      </c>
      <c r="AX58" s="120">
        <v>6897.9726923910002</v>
      </c>
      <c r="AY58" s="120">
        <v>4131.4436550560004</v>
      </c>
      <c r="AZ58" s="120">
        <v>6163.8706216199998</v>
      </c>
      <c r="BA58" s="120">
        <v>1201.487223012</v>
      </c>
      <c r="BB58" s="120">
        <v>511.03232733900001</v>
      </c>
      <c r="BC58" s="120">
        <v>225.35318636400001</v>
      </c>
      <c r="BD58" s="120">
        <v>5291.975748633</v>
      </c>
      <c r="BE58" s="120">
        <v>968.13453524700003</v>
      </c>
      <c r="BF58" s="100">
        <v>7952.0618681359992</v>
      </c>
    </row>
    <row r="59" spans="1:58" s="29" customFormat="1" x14ac:dyDescent="0.25">
      <c r="A59" s="37" t="s">
        <v>187</v>
      </c>
      <c r="B59" s="59">
        <v>6071.0110451109995</v>
      </c>
      <c r="C59" s="74">
        <v>21.270423210000001</v>
      </c>
      <c r="D59" s="74">
        <v>1459.1872997549999</v>
      </c>
      <c r="E59" s="60">
        <v>56.158564106</v>
      </c>
      <c r="F59" s="61">
        <v>377.11934243399998</v>
      </c>
      <c r="G59" s="61">
        <v>159.26671042699999</v>
      </c>
      <c r="H59" s="61">
        <v>96.723581386999996</v>
      </c>
      <c r="I59" s="62">
        <v>769.91910140100003</v>
      </c>
      <c r="J59" s="74">
        <v>2296.5339109309998</v>
      </c>
      <c r="K59" s="74">
        <v>2039.6283631720003</v>
      </c>
      <c r="L59" s="60">
        <v>561.85327818400003</v>
      </c>
      <c r="M59" s="61">
        <v>405.34929566599999</v>
      </c>
      <c r="N59" s="61">
        <v>224.964676072</v>
      </c>
      <c r="O59" s="61">
        <v>78.586220589999996</v>
      </c>
      <c r="P59" s="61">
        <v>128.626141448</v>
      </c>
      <c r="Q59" s="61">
        <v>35.413833687999997</v>
      </c>
      <c r="R59" s="61">
        <v>538.98482283600003</v>
      </c>
      <c r="S59" s="63">
        <v>65.850094687999999</v>
      </c>
      <c r="T59" s="162">
        <v>254.39104804300001</v>
      </c>
      <c r="U59" s="52">
        <v>6211.3216170733331</v>
      </c>
      <c r="V59" s="52">
        <v>18.42219004333333</v>
      </c>
      <c r="W59" s="52">
        <v>1437.4872438116665</v>
      </c>
      <c r="X59" s="121">
        <v>65.335609719666664</v>
      </c>
      <c r="Y59" s="121">
        <v>390.75507078333334</v>
      </c>
      <c r="Z59" s="121">
        <v>215.23401036566668</v>
      </c>
      <c r="AA59" s="121">
        <v>49.517136875000006</v>
      </c>
      <c r="AB59" s="121">
        <v>716.64541606800003</v>
      </c>
      <c r="AC59" s="52">
        <v>2320.7739494236666</v>
      </c>
      <c r="AD59" s="52">
        <v>2139.1776383899996</v>
      </c>
      <c r="AE59" s="121">
        <v>571.73530799299999</v>
      </c>
      <c r="AF59" s="121">
        <v>433.90648738333329</v>
      </c>
      <c r="AG59" s="121">
        <v>267.34342354766665</v>
      </c>
      <c r="AH59" s="121">
        <v>99.215718100000004</v>
      </c>
      <c r="AI59" s="121">
        <v>142.31081692666666</v>
      </c>
      <c r="AJ59" s="121">
        <v>35.433723635</v>
      </c>
      <c r="AK59" s="121">
        <v>507.98149300866663</v>
      </c>
      <c r="AL59" s="121">
        <v>81.250667795666672</v>
      </c>
      <c r="AM59" s="52">
        <v>295.46059540466666</v>
      </c>
      <c r="AN59" s="53">
        <v>50484.734813948002</v>
      </c>
      <c r="AO59" s="53">
        <v>100.46216596100001</v>
      </c>
      <c r="AP59" s="53">
        <v>7826.2960412960001</v>
      </c>
      <c r="AQ59" s="122">
        <v>428.84372130400004</v>
      </c>
      <c r="AR59" s="122">
        <v>3484.1110246900002</v>
      </c>
      <c r="AS59" s="122">
        <v>495.944693368</v>
      </c>
      <c r="AT59" s="122">
        <v>51.254684462</v>
      </c>
      <c r="AU59" s="122">
        <v>3366.1419174719999</v>
      </c>
      <c r="AV59" s="53">
        <v>9838.2504938430011</v>
      </c>
      <c r="AW59" s="53">
        <v>24949.693957261999</v>
      </c>
      <c r="AX59" s="122">
        <v>6369.6729476480014</v>
      </c>
      <c r="AY59" s="122">
        <v>4260.852130151</v>
      </c>
      <c r="AZ59" s="122">
        <v>5637.7998907780002</v>
      </c>
      <c r="BA59" s="122">
        <v>1007.1906221519999</v>
      </c>
      <c r="BB59" s="122">
        <v>1068.3576673150001</v>
      </c>
      <c r="BC59" s="122">
        <v>243.380958359</v>
      </c>
      <c r="BD59" s="122">
        <v>5362.6632739870001</v>
      </c>
      <c r="BE59" s="122">
        <v>999.7764668719999</v>
      </c>
      <c r="BF59" s="53">
        <v>7770.032155586001</v>
      </c>
    </row>
    <row r="60" spans="1:58" s="29" customFormat="1" x14ac:dyDescent="0.25">
      <c r="A60" s="37" t="s">
        <v>188</v>
      </c>
      <c r="B60" s="59">
        <v>5948.0209456390003</v>
      </c>
      <c r="C60" s="74">
        <v>20.668497568999999</v>
      </c>
      <c r="D60" s="74">
        <v>1566.9480285919999</v>
      </c>
      <c r="E60" s="60">
        <v>65.002594822999995</v>
      </c>
      <c r="F60" s="61">
        <v>396.93782351200002</v>
      </c>
      <c r="G60" s="61">
        <v>210.16553325300001</v>
      </c>
      <c r="H60" s="61">
        <v>96.545909027999997</v>
      </c>
      <c r="I60" s="62">
        <v>798.29616797599999</v>
      </c>
      <c r="J60" s="74">
        <v>2037.519467546</v>
      </c>
      <c r="K60" s="74">
        <v>2072.6378308940002</v>
      </c>
      <c r="L60" s="60">
        <v>487.34901714300003</v>
      </c>
      <c r="M60" s="61">
        <v>464.24688776900001</v>
      </c>
      <c r="N60" s="61">
        <v>245.236908726</v>
      </c>
      <c r="O60" s="61">
        <v>77.257568667000001</v>
      </c>
      <c r="P60" s="61">
        <v>125.521214137</v>
      </c>
      <c r="Q60" s="61">
        <v>52.136625557999999</v>
      </c>
      <c r="R60" s="61">
        <v>574.76766109899995</v>
      </c>
      <c r="S60" s="63">
        <v>46.121947794999997</v>
      </c>
      <c r="T60" s="162">
        <v>250.24712103799999</v>
      </c>
      <c r="U60" s="52">
        <v>6027.0953679076665</v>
      </c>
      <c r="V60" s="52">
        <v>20.828811508333335</v>
      </c>
      <c r="W60" s="52">
        <v>1478.8639592693335</v>
      </c>
      <c r="X60" s="121">
        <v>62.681197279666662</v>
      </c>
      <c r="Y60" s="121">
        <v>391.97048341833334</v>
      </c>
      <c r="Z60" s="121">
        <v>170.148776196</v>
      </c>
      <c r="AA60" s="121">
        <v>96.824007676666668</v>
      </c>
      <c r="AB60" s="121">
        <v>757.23949469866659</v>
      </c>
      <c r="AC60" s="52">
        <v>2121.5604084173333</v>
      </c>
      <c r="AD60" s="52">
        <v>2110.25350802</v>
      </c>
      <c r="AE60" s="121">
        <v>510.7320717026667</v>
      </c>
      <c r="AF60" s="121">
        <v>457.04479001466672</v>
      </c>
      <c r="AG60" s="121">
        <v>252.836898916</v>
      </c>
      <c r="AH60" s="121">
        <v>100.90644835333335</v>
      </c>
      <c r="AI60" s="121">
        <v>139.79113544200001</v>
      </c>
      <c r="AJ60" s="121">
        <v>40.014995630333338</v>
      </c>
      <c r="AK60" s="121">
        <v>532.81576809799992</v>
      </c>
      <c r="AL60" s="121">
        <v>76.111399863000017</v>
      </c>
      <c r="AM60" s="52">
        <v>295.58868069266668</v>
      </c>
      <c r="AN60" s="53">
        <v>48771.919078366001</v>
      </c>
      <c r="AO60" s="53">
        <v>78.638734283000005</v>
      </c>
      <c r="AP60" s="53">
        <v>7706.538145691</v>
      </c>
      <c r="AQ60" s="122">
        <v>443.73079801699998</v>
      </c>
      <c r="AR60" s="122">
        <v>3238.0201319130001</v>
      </c>
      <c r="AS60" s="122">
        <v>438.38228796600004</v>
      </c>
      <c r="AT60" s="122">
        <v>68.947559107999993</v>
      </c>
      <c r="AU60" s="122">
        <v>3517.4573686869999</v>
      </c>
      <c r="AV60" s="53">
        <v>8563.2776289169997</v>
      </c>
      <c r="AW60" s="53">
        <v>24810.654254562</v>
      </c>
      <c r="AX60" s="122">
        <v>6379.1581534510005</v>
      </c>
      <c r="AY60" s="122">
        <v>4358.4183325449994</v>
      </c>
      <c r="AZ60" s="122">
        <v>4632.6966280959996</v>
      </c>
      <c r="BA60" s="122">
        <v>1951.4618197990001</v>
      </c>
      <c r="BB60" s="122">
        <v>1193.3570466050001</v>
      </c>
      <c r="BC60" s="122">
        <v>298.72424143199999</v>
      </c>
      <c r="BD60" s="122">
        <v>4933.7055221629998</v>
      </c>
      <c r="BE60" s="122">
        <v>1063.1325104709999</v>
      </c>
      <c r="BF60" s="53">
        <v>7612.8103149130002</v>
      </c>
    </row>
    <row r="61" spans="1:58" s="29" customFormat="1" x14ac:dyDescent="0.25">
      <c r="A61" s="37" t="s">
        <v>189</v>
      </c>
      <c r="B61" s="59">
        <v>5595.7116537660004</v>
      </c>
      <c r="C61" s="74">
        <v>12.661780292</v>
      </c>
      <c r="D61" s="74">
        <v>1469.428695562</v>
      </c>
      <c r="E61" s="60">
        <v>63.448595529999999</v>
      </c>
      <c r="F61" s="61">
        <v>370.49391710399999</v>
      </c>
      <c r="G61" s="61">
        <v>182.085787259</v>
      </c>
      <c r="H61" s="61">
        <v>82.558490153999998</v>
      </c>
      <c r="I61" s="62">
        <v>770.84190551500001</v>
      </c>
      <c r="J61" s="74">
        <v>2025.7889654099999</v>
      </c>
      <c r="K61" s="74">
        <v>1876.118714967</v>
      </c>
      <c r="L61" s="60">
        <v>527.16658583399999</v>
      </c>
      <c r="M61" s="61">
        <v>432.39725604</v>
      </c>
      <c r="N61" s="61">
        <v>166.58963777299999</v>
      </c>
      <c r="O61" s="61">
        <v>97.075581131000007</v>
      </c>
      <c r="P61" s="61">
        <v>103.107665688</v>
      </c>
      <c r="Q61" s="61">
        <v>28.267490521999999</v>
      </c>
      <c r="R61" s="61">
        <v>445.182179469</v>
      </c>
      <c r="S61" s="63">
        <v>76.332318509999993</v>
      </c>
      <c r="T61" s="162">
        <v>211.71349753499999</v>
      </c>
      <c r="U61" s="52">
        <v>5899.587004738667</v>
      </c>
      <c r="V61" s="52">
        <v>14.835724276000001</v>
      </c>
      <c r="W61" s="52">
        <v>1501.0375484836668</v>
      </c>
      <c r="X61" s="121">
        <v>69.003861909999998</v>
      </c>
      <c r="Y61" s="121">
        <v>389.99403691233329</v>
      </c>
      <c r="Z61" s="121">
        <v>190.93226011633331</v>
      </c>
      <c r="AA61" s="121">
        <v>92.139137747000007</v>
      </c>
      <c r="AB61" s="121">
        <v>758.96825179799998</v>
      </c>
      <c r="AC61" s="52">
        <v>2055.6352001013333</v>
      </c>
      <c r="AD61" s="52">
        <v>2070.1709984073332</v>
      </c>
      <c r="AE61" s="121">
        <v>516.86012523833335</v>
      </c>
      <c r="AF61" s="121">
        <v>487.18112049633334</v>
      </c>
      <c r="AG61" s="121">
        <v>245.78292923266667</v>
      </c>
      <c r="AH61" s="121">
        <v>115.279687873</v>
      </c>
      <c r="AI61" s="121">
        <v>118.06876960466667</v>
      </c>
      <c r="AJ61" s="121">
        <v>29.960542375333333</v>
      </c>
      <c r="AK61" s="121">
        <v>487.75317614799997</v>
      </c>
      <c r="AL61" s="121">
        <v>69.284647439000011</v>
      </c>
      <c r="AM61" s="52">
        <v>257.90753347033336</v>
      </c>
      <c r="AN61" s="53">
        <v>46669.674213833001</v>
      </c>
      <c r="AO61" s="53">
        <v>63.180923176</v>
      </c>
      <c r="AP61" s="53">
        <v>7641.8277268319998</v>
      </c>
      <c r="AQ61" s="122">
        <v>527.03612907900003</v>
      </c>
      <c r="AR61" s="122">
        <v>3325.9743635139998</v>
      </c>
      <c r="AS61" s="122">
        <v>390.21809272899998</v>
      </c>
      <c r="AT61" s="122">
        <v>69.306991691999997</v>
      </c>
      <c r="AU61" s="122">
        <v>3329.2921498179999</v>
      </c>
      <c r="AV61" s="53">
        <v>8443.08782187</v>
      </c>
      <c r="AW61" s="53">
        <v>24034.938368478997</v>
      </c>
      <c r="AX61" s="122">
        <v>6146.9777105459998</v>
      </c>
      <c r="AY61" s="122">
        <v>4398.1877138680002</v>
      </c>
      <c r="AZ61" s="122">
        <v>4627.2122384479999</v>
      </c>
      <c r="BA61" s="122">
        <v>1987.149696509</v>
      </c>
      <c r="BB61" s="122">
        <v>921.96087951599998</v>
      </c>
      <c r="BC61" s="122">
        <v>197.445810338</v>
      </c>
      <c r="BD61" s="122">
        <v>4627.8588139909998</v>
      </c>
      <c r="BE61" s="122">
        <v>1128.1455052629999</v>
      </c>
      <c r="BF61" s="53">
        <v>6486.6393734760004</v>
      </c>
    </row>
    <row r="62" spans="1:58" s="105" customFormat="1" x14ac:dyDescent="0.25">
      <c r="A62" s="98" t="s">
        <v>190</v>
      </c>
      <c r="B62" s="99">
        <v>5462.9654763960007</v>
      </c>
      <c r="C62" s="100">
        <v>26.463137639999999</v>
      </c>
      <c r="D62" s="100">
        <v>1477.4008924780001</v>
      </c>
      <c r="E62" s="101">
        <v>61.541567931000003</v>
      </c>
      <c r="F62" s="102">
        <v>373.950610074</v>
      </c>
      <c r="G62" s="102">
        <v>181.73943975700001</v>
      </c>
      <c r="H62" s="102">
        <v>70.462475081999997</v>
      </c>
      <c r="I62" s="103">
        <v>789.70679963400005</v>
      </c>
      <c r="J62" s="100">
        <v>1883.541442882</v>
      </c>
      <c r="K62" s="100">
        <v>1870.8950257160004</v>
      </c>
      <c r="L62" s="101">
        <v>544.03616330700004</v>
      </c>
      <c r="M62" s="102">
        <v>426.470125161</v>
      </c>
      <c r="N62" s="102">
        <v>197.372264352</v>
      </c>
      <c r="O62" s="102">
        <v>68.277591403000002</v>
      </c>
      <c r="P62" s="102">
        <v>91.750595012000005</v>
      </c>
      <c r="Q62" s="102">
        <v>28.531126343</v>
      </c>
      <c r="R62" s="102">
        <v>466.75906047500001</v>
      </c>
      <c r="S62" s="104">
        <v>47.698099663000001</v>
      </c>
      <c r="T62" s="163">
        <v>204.66497767999999</v>
      </c>
      <c r="U62" s="100">
        <v>5601.8466210190008</v>
      </c>
      <c r="V62" s="100">
        <v>17.095073907</v>
      </c>
      <c r="W62" s="100">
        <v>1455.2750741183334</v>
      </c>
      <c r="X62" s="120">
        <v>62.28274810933334</v>
      </c>
      <c r="Y62" s="120">
        <v>383.35878158199995</v>
      </c>
      <c r="Z62" s="120">
        <v>180.24862196499998</v>
      </c>
      <c r="AA62" s="120">
        <v>72.705907398000008</v>
      </c>
      <c r="AB62" s="120">
        <v>756.67901506399994</v>
      </c>
      <c r="AC62" s="100">
        <v>1912.8681985706669</v>
      </c>
      <c r="AD62" s="100">
        <v>1984.0088989826668</v>
      </c>
      <c r="AE62" s="120">
        <v>530.81237811633332</v>
      </c>
      <c r="AF62" s="120">
        <v>430.80570856100002</v>
      </c>
      <c r="AG62" s="120">
        <v>231.52518953699999</v>
      </c>
      <c r="AH62" s="120">
        <v>96.298326381333325</v>
      </c>
      <c r="AI62" s="120">
        <v>112.91173369266669</v>
      </c>
      <c r="AJ62" s="120">
        <v>25.721093413000002</v>
      </c>
      <c r="AK62" s="120">
        <v>469.46049438733331</v>
      </c>
      <c r="AL62" s="120">
        <v>86.473974893999994</v>
      </c>
      <c r="AM62" s="100">
        <v>232.59937544033335</v>
      </c>
      <c r="AN62" s="100">
        <v>46395.061347198003</v>
      </c>
      <c r="AO62" s="100">
        <v>70.312613053999996</v>
      </c>
      <c r="AP62" s="100">
        <v>7357.6113508779999</v>
      </c>
      <c r="AQ62" s="120">
        <v>479.43891288899999</v>
      </c>
      <c r="AR62" s="120">
        <v>3073.4457956670003</v>
      </c>
      <c r="AS62" s="120">
        <v>401.517712528</v>
      </c>
      <c r="AT62" s="120">
        <v>62.517451551999997</v>
      </c>
      <c r="AU62" s="120">
        <v>3340.6914782419999</v>
      </c>
      <c r="AV62" s="100">
        <v>8421.3896662959996</v>
      </c>
      <c r="AW62" s="100">
        <v>24338.177221831</v>
      </c>
      <c r="AX62" s="120">
        <v>6040.2018166649996</v>
      </c>
      <c r="AY62" s="120">
        <v>4057.5724889329999</v>
      </c>
      <c r="AZ62" s="120">
        <v>4352.1686898950002</v>
      </c>
      <c r="BA62" s="120">
        <v>1901.0107728670002</v>
      </c>
      <c r="BB62" s="120">
        <v>1495.301805367</v>
      </c>
      <c r="BC62" s="120">
        <v>155.493545802</v>
      </c>
      <c r="BD62" s="120">
        <v>4793.175430323</v>
      </c>
      <c r="BE62" s="120">
        <v>1543.2526719789998</v>
      </c>
      <c r="BF62" s="100">
        <v>6207.5704951389998</v>
      </c>
    </row>
    <row r="63" spans="1:58" s="29" customFormat="1" x14ac:dyDescent="0.25">
      <c r="A63" s="37" t="s">
        <v>191</v>
      </c>
      <c r="B63" s="59">
        <v>5922.0137091199995</v>
      </c>
      <c r="C63" s="74">
        <v>16.475093236999999</v>
      </c>
      <c r="D63" s="74">
        <v>1720.7727389749998</v>
      </c>
      <c r="E63" s="60">
        <v>72.746934093999997</v>
      </c>
      <c r="F63" s="61">
        <v>377.32221145</v>
      </c>
      <c r="G63" s="61">
        <v>187.565884154</v>
      </c>
      <c r="H63" s="61">
        <v>83.410333842</v>
      </c>
      <c r="I63" s="62">
        <v>999.727375435</v>
      </c>
      <c r="J63" s="74">
        <v>2076.209350479</v>
      </c>
      <c r="K63" s="74">
        <v>1881.183185458</v>
      </c>
      <c r="L63" s="60">
        <v>528.41521965200002</v>
      </c>
      <c r="M63" s="61">
        <v>440.91243903100002</v>
      </c>
      <c r="N63" s="61">
        <v>230.92154685899999</v>
      </c>
      <c r="O63" s="61">
        <v>83.151622613000001</v>
      </c>
      <c r="P63" s="61">
        <v>84.629342029</v>
      </c>
      <c r="Q63" s="61">
        <v>25.507502025000001</v>
      </c>
      <c r="R63" s="61">
        <v>424.43456975499998</v>
      </c>
      <c r="S63" s="63">
        <v>63.210943493999999</v>
      </c>
      <c r="T63" s="162">
        <v>227.373340971</v>
      </c>
      <c r="U63" s="52">
        <v>5995.0607938799994</v>
      </c>
      <c r="V63" s="52">
        <v>17.164228001000001</v>
      </c>
      <c r="W63" s="52">
        <v>1591.6492058393335</v>
      </c>
      <c r="X63" s="121">
        <v>67.364616171000009</v>
      </c>
      <c r="Y63" s="121">
        <v>379.14364160333326</v>
      </c>
      <c r="Z63" s="121">
        <v>191.52749514633334</v>
      </c>
      <c r="AA63" s="121">
        <v>74.686563830666671</v>
      </c>
      <c r="AB63" s="121">
        <v>878.92688908799994</v>
      </c>
      <c r="AC63" s="52">
        <v>1999.2907830493332</v>
      </c>
      <c r="AD63" s="52">
        <v>2132.9475125659997</v>
      </c>
      <c r="AE63" s="121">
        <v>577.95054688066659</v>
      </c>
      <c r="AF63" s="121">
        <v>458.09139452366668</v>
      </c>
      <c r="AG63" s="121">
        <v>245.27399436100004</v>
      </c>
      <c r="AH63" s="121">
        <v>89.318998025666659</v>
      </c>
      <c r="AI63" s="121">
        <v>107.55091989</v>
      </c>
      <c r="AJ63" s="121">
        <v>25.281276094000003</v>
      </c>
      <c r="AK63" s="121">
        <v>536.13319290700008</v>
      </c>
      <c r="AL63" s="121">
        <v>93.347189884000002</v>
      </c>
      <c r="AM63" s="52">
        <v>254.00906442433333</v>
      </c>
      <c r="AN63" s="53">
        <v>49945.656080070003</v>
      </c>
      <c r="AO63" s="53">
        <v>58.562570610999998</v>
      </c>
      <c r="AP63" s="53">
        <v>8550.4779640019988</v>
      </c>
      <c r="AQ63" s="122">
        <v>597.98904029100004</v>
      </c>
      <c r="AR63" s="122">
        <v>3017.26912945</v>
      </c>
      <c r="AS63" s="122">
        <v>440.069817645</v>
      </c>
      <c r="AT63" s="122">
        <v>77.592687505000001</v>
      </c>
      <c r="AU63" s="122">
        <v>4417.5572891110005</v>
      </c>
      <c r="AV63" s="53">
        <v>9249.5445110740002</v>
      </c>
      <c r="AW63" s="53">
        <v>25058.791995702006</v>
      </c>
      <c r="AX63" s="122">
        <v>7205.5220500820005</v>
      </c>
      <c r="AY63" s="122">
        <v>4671.1635669790003</v>
      </c>
      <c r="AZ63" s="122">
        <v>4211.187940066</v>
      </c>
      <c r="BA63" s="122">
        <v>1036.197839959</v>
      </c>
      <c r="BB63" s="122">
        <v>1328.266692082</v>
      </c>
      <c r="BC63" s="122">
        <v>172.45144354000001</v>
      </c>
      <c r="BD63" s="122">
        <v>5165.3792394800003</v>
      </c>
      <c r="BE63" s="122">
        <v>1268.6232235139998</v>
      </c>
      <c r="BF63" s="53">
        <v>7028.2790386810002</v>
      </c>
    </row>
    <row r="64" spans="1:58" s="29" customFormat="1" x14ac:dyDescent="0.25">
      <c r="A64" s="37" t="s">
        <v>192</v>
      </c>
      <c r="B64" s="59">
        <v>6100.3885031339996</v>
      </c>
      <c r="C64" s="74">
        <v>18.284871738</v>
      </c>
      <c r="D64" s="74">
        <v>1605.338562037</v>
      </c>
      <c r="E64" s="60">
        <v>81.145960380999995</v>
      </c>
      <c r="F64" s="61">
        <v>396.17657157000002</v>
      </c>
      <c r="G64" s="61">
        <v>194.803340225</v>
      </c>
      <c r="H64" s="61">
        <v>72.876542944999997</v>
      </c>
      <c r="I64" s="62">
        <v>860.33614691599996</v>
      </c>
      <c r="J64" s="74">
        <v>2306.5686555890002</v>
      </c>
      <c r="K64" s="74">
        <v>1971.7649114869998</v>
      </c>
      <c r="L64" s="60">
        <v>602.84354604299995</v>
      </c>
      <c r="M64" s="61">
        <v>396.00558915900001</v>
      </c>
      <c r="N64" s="61">
        <v>229.89029532000001</v>
      </c>
      <c r="O64" s="61">
        <v>75.571436985000005</v>
      </c>
      <c r="P64" s="61">
        <v>90.687867944000004</v>
      </c>
      <c r="Q64" s="61">
        <v>28.232640334999999</v>
      </c>
      <c r="R64" s="61">
        <v>455.08828010899998</v>
      </c>
      <c r="S64" s="63">
        <v>93.445255591999995</v>
      </c>
      <c r="T64" s="162">
        <v>198.43150228299999</v>
      </c>
      <c r="U64" s="52">
        <v>6118.7484466286669</v>
      </c>
      <c r="V64" s="52">
        <v>18.493306249</v>
      </c>
      <c r="W64" s="52">
        <v>1603.8090928026668</v>
      </c>
      <c r="X64" s="121">
        <v>77.696166185999999</v>
      </c>
      <c r="Y64" s="121">
        <v>378.19970288166672</v>
      </c>
      <c r="Z64" s="121">
        <v>196.42215680799998</v>
      </c>
      <c r="AA64" s="121">
        <v>75.536487069333333</v>
      </c>
      <c r="AB64" s="121">
        <v>875.95457985766677</v>
      </c>
      <c r="AC64" s="52">
        <v>2221.7791119646668</v>
      </c>
      <c r="AD64" s="52">
        <v>2037.9116850846669</v>
      </c>
      <c r="AE64" s="121">
        <v>596.35562970333331</v>
      </c>
      <c r="AF64" s="121">
        <v>420.56632300899997</v>
      </c>
      <c r="AG64" s="121">
        <v>261.80865234933333</v>
      </c>
      <c r="AH64" s="121">
        <v>92.463750591666667</v>
      </c>
      <c r="AI64" s="121">
        <v>93.717977368333337</v>
      </c>
      <c r="AJ64" s="121">
        <v>28.558762197000004</v>
      </c>
      <c r="AK64" s="121">
        <v>448.67119581700007</v>
      </c>
      <c r="AL64" s="121">
        <v>95.769394049000013</v>
      </c>
      <c r="AM64" s="52">
        <v>236.75525052766667</v>
      </c>
      <c r="AN64" s="53">
        <v>49071.245516621995</v>
      </c>
      <c r="AO64" s="53">
        <v>94.674542414000001</v>
      </c>
      <c r="AP64" s="53">
        <v>8505.7730431599994</v>
      </c>
      <c r="AQ64" s="122">
        <v>653.99931420899998</v>
      </c>
      <c r="AR64" s="122">
        <v>3293.837226782</v>
      </c>
      <c r="AS64" s="122">
        <v>499.058564413</v>
      </c>
      <c r="AT64" s="122">
        <v>44.790706704999998</v>
      </c>
      <c r="AU64" s="122">
        <v>4014.0872310509994</v>
      </c>
      <c r="AV64" s="53">
        <v>9423.2478800869994</v>
      </c>
      <c r="AW64" s="53">
        <v>24634.304190744995</v>
      </c>
      <c r="AX64" s="122">
        <v>7576.0190479310004</v>
      </c>
      <c r="AY64" s="122">
        <v>3758.5760679380001</v>
      </c>
      <c r="AZ64" s="122">
        <v>4444.6395768889997</v>
      </c>
      <c r="BA64" s="122">
        <v>1292.0451644350001</v>
      </c>
      <c r="BB64" s="122">
        <v>1285.476940586</v>
      </c>
      <c r="BC64" s="122">
        <v>213.89869790399999</v>
      </c>
      <c r="BD64" s="122">
        <v>4761.6091677679997</v>
      </c>
      <c r="BE64" s="122">
        <v>1302.039527294</v>
      </c>
      <c r="BF64" s="53">
        <v>6413.2458602160004</v>
      </c>
    </row>
    <row r="65" spans="1:58" s="29" customFormat="1" x14ac:dyDescent="0.25">
      <c r="A65" s="37" t="s">
        <v>193</v>
      </c>
      <c r="B65" s="59">
        <v>5587.3940177589993</v>
      </c>
      <c r="C65" s="74">
        <v>16.258383251000001</v>
      </c>
      <c r="D65" s="74">
        <v>1436.435758477</v>
      </c>
      <c r="E65" s="60">
        <v>55.177326325999999</v>
      </c>
      <c r="F65" s="61">
        <v>365.030626009</v>
      </c>
      <c r="G65" s="61">
        <v>204.882650885</v>
      </c>
      <c r="H65" s="61">
        <v>72.122016914</v>
      </c>
      <c r="I65" s="62">
        <v>739.22313834299996</v>
      </c>
      <c r="J65" s="74">
        <v>2015.2502282139999</v>
      </c>
      <c r="K65" s="74">
        <v>1928.659218621</v>
      </c>
      <c r="L65" s="60">
        <v>610.75475580199998</v>
      </c>
      <c r="M65" s="61">
        <v>417.38171638199998</v>
      </c>
      <c r="N65" s="61">
        <v>225.79859082300001</v>
      </c>
      <c r="O65" s="61">
        <v>93.882413811000006</v>
      </c>
      <c r="P65" s="61">
        <v>65.880285655999998</v>
      </c>
      <c r="Q65" s="61">
        <v>18.904769262999999</v>
      </c>
      <c r="R65" s="61">
        <v>423.31308234599999</v>
      </c>
      <c r="S65" s="63">
        <v>72.743604538</v>
      </c>
      <c r="T65" s="162">
        <v>190.79042919599999</v>
      </c>
      <c r="U65" s="52">
        <v>5841.5369743340007</v>
      </c>
      <c r="V65" s="52">
        <v>16.668257227000002</v>
      </c>
      <c r="W65" s="52">
        <v>1471.0905417033334</v>
      </c>
      <c r="X65" s="121">
        <v>67.945493764999995</v>
      </c>
      <c r="Y65" s="121">
        <v>398.56056260566669</v>
      </c>
      <c r="Z65" s="121">
        <v>174.35207753966665</v>
      </c>
      <c r="AA65" s="121">
        <v>71.984642490333329</v>
      </c>
      <c r="AB65" s="121">
        <v>758.24776530266661</v>
      </c>
      <c r="AC65" s="52">
        <v>2063.3964256093332</v>
      </c>
      <c r="AD65" s="52">
        <v>2036.1231782640004</v>
      </c>
      <c r="AE65" s="121">
        <v>606.45494483633331</v>
      </c>
      <c r="AF65" s="121">
        <v>415.71179319533331</v>
      </c>
      <c r="AG65" s="121">
        <v>284.142113284</v>
      </c>
      <c r="AH65" s="121">
        <v>78.058530190333329</v>
      </c>
      <c r="AI65" s="121">
        <v>79.965295636666667</v>
      </c>
      <c r="AJ65" s="121">
        <v>27.277894834666668</v>
      </c>
      <c r="AK65" s="121">
        <v>446.8483553006667</v>
      </c>
      <c r="AL65" s="121">
        <v>97.664250985999999</v>
      </c>
      <c r="AM65" s="52">
        <v>254.25857153033334</v>
      </c>
      <c r="AN65" s="53">
        <v>49491.569083670998</v>
      </c>
      <c r="AO65" s="53">
        <v>83.872355338999995</v>
      </c>
      <c r="AP65" s="53">
        <v>7815.0598934369991</v>
      </c>
      <c r="AQ65" s="122">
        <v>611.11530652900001</v>
      </c>
      <c r="AR65" s="122">
        <v>3376.1859520460002</v>
      </c>
      <c r="AS65" s="122">
        <v>428.96841540299999</v>
      </c>
      <c r="AT65" s="122">
        <v>68.141456922999993</v>
      </c>
      <c r="AU65" s="122">
        <v>3330.648762536</v>
      </c>
      <c r="AV65" s="53">
        <v>9580.9648869550001</v>
      </c>
      <c r="AW65" s="53">
        <v>25445.691116966005</v>
      </c>
      <c r="AX65" s="122">
        <v>7418.0339371139999</v>
      </c>
      <c r="AY65" s="122">
        <v>4085.5534553790003</v>
      </c>
      <c r="AZ65" s="122">
        <v>6077.5976544699997</v>
      </c>
      <c r="BA65" s="122">
        <v>1059.254337333</v>
      </c>
      <c r="BB65" s="122">
        <v>303.61460140200001</v>
      </c>
      <c r="BC65" s="122">
        <v>190.49844251100001</v>
      </c>
      <c r="BD65" s="122">
        <v>5059.4170301630002</v>
      </c>
      <c r="BE65" s="122">
        <v>1251.721658594</v>
      </c>
      <c r="BF65" s="53">
        <v>6565.9808309740001</v>
      </c>
    </row>
    <row r="66" spans="1:58" s="105" customFormat="1" x14ac:dyDescent="0.25">
      <c r="A66" s="98" t="s">
        <v>194</v>
      </c>
      <c r="B66" s="99">
        <v>5573.5593129779991</v>
      </c>
      <c r="C66" s="100">
        <v>25.943298460000001</v>
      </c>
      <c r="D66" s="100">
        <v>1508.9080040539998</v>
      </c>
      <c r="E66" s="101">
        <v>71.458528092999998</v>
      </c>
      <c r="F66" s="102">
        <v>420.46983487400001</v>
      </c>
      <c r="G66" s="102">
        <v>230.44739680199999</v>
      </c>
      <c r="H66" s="102">
        <v>82.588833382999994</v>
      </c>
      <c r="I66" s="103">
        <v>703.94341090199998</v>
      </c>
      <c r="J66" s="100">
        <v>1813.1255772659999</v>
      </c>
      <c r="K66" s="100">
        <v>2014.6331242919998</v>
      </c>
      <c r="L66" s="101">
        <v>623.37577381799997</v>
      </c>
      <c r="M66" s="102">
        <v>428.76602938100001</v>
      </c>
      <c r="N66" s="102">
        <v>241.45715622</v>
      </c>
      <c r="O66" s="102">
        <v>71.445043921999996</v>
      </c>
      <c r="P66" s="102">
        <v>75.472250435999996</v>
      </c>
      <c r="Q66" s="102">
        <v>27.851631929</v>
      </c>
      <c r="R66" s="102">
        <v>461.097348754</v>
      </c>
      <c r="S66" s="104">
        <v>85.167889832</v>
      </c>
      <c r="T66" s="163">
        <v>210.949308906</v>
      </c>
      <c r="U66" s="100">
        <v>5832.0342453413323</v>
      </c>
      <c r="V66" s="100">
        <v>18.477358226333333</v>
      </c>
      <c r="W66" s="100">
        <v>1497.2044038863332</v>
      </c>
      <c r="X66" s="120">
        <v>67.090319042333348</v>
      </c>
      <c r="Y66" s="120">
        <v>395.04416959766667</v>
      </c>
      <c r="Z66" s="120">
        <v>224.60673408566666</v>
      </c>
      <c r="AA66" s="120">
        <v>78.588478504333324</v>
      </c>
      <c r="AB66" s="120">
        <v>731.87470265633328</v>
      </c>
      <c r="AC66" s="100">
        <v>1906.966927447</v>
      </c>
      <c r="AD66" s="100">
        <v>2179.2692270663333</v>
      </c>
      <c r="AE66" s="120">
        <v>685.36835286466658</v>
      </c>
      <c r="AF66" s="120">
        <v>450.75112221299997</v>
      </c>
      <c r="AG66" s="120">
        <v>291.56813046333338</v>
      </c>
      <c r="AH66" s="120">
        <v>94.489037277333338</v>
      </c>
      <c r="AI66" s="120">
        <v>73.37064273033333</v>
      </c>
      <c r="AJ66" s="120">
        <v>23.995944105666666</v>
      </c>
      <c r="AK66" s="120">
        <v>468.43496283066673</v>
      </c>
      <c r="AL66" s="120">
        <v>91.291034581333335</v>
      </c>
      <c r="AM66" s="100">
        <v>230.11632871533334</v>
      </c>
      <c r="AN66" s="100">
        <v>51222.584602168994</v>
      </c>
      <c r="AO66" s="100">
        <v>93.368339555000006</v>
      </c>
      <c r="AP66" s="100">
        <v>8352.9781383599984</v>
      </c>
      <c r="AQ66" s="120">
        <v>631.76312944699998</v>
      </c>
      <c r="AR66" s="120">
        <v>3675.6737428650003</v>
      </c>
      <c r="AS66" s="120">
        <v>525.34238402599999</v>
      </c>
      <c r="AT66" s="120">
        <v>90.442189124999999</v>
      </c>
      <c r="AU66" s="120">
        <v>3429.756692897</v>
      </c>
      <c r="AV66" s="100">
        <v>8581.7760681</v>
      </c>
      <c r="AW66" s="100">
        <v>28452.368891332997</v>
      </c>
      <c r="AX66" s="120">
        <v>8536.6982618309994</v>
      </c>
      <c r="AY66" s="120">
        <v>4487.4919790040003</v>
      </c>
      <c r="AZ66" s="120">
        <v>7094.3540488679992</v>
      </c>
      <c r="BA66" s="120">
        <v>2077.8410658499997</v>
      </c>
      <c r="BB66" s="120">
        <v>271.02055189700002</v>
      </c>
      <c r="BC66" s="120">
        <v>170.51946579100002</v>
      </c>
      <c r="BD66" s="120">
        <v>4641.345923846</v>
      </c>
      <c r="BE66" s="120">
        <v>1173.097594246</v>
      </c>
      <c r="BF66" s="100">
        <v>5742.0931648210008</v>
      </c>
    </row>
    <row r="67" spans="1:58" s="29" customFormat="1" x14ac:dyDescent="0.25">
      <c r="A67" s="37" t="s">
        <v>195</v>
      </c>
      <c r="B67" s="59">
        <v>5471.1098978099999</v>
      </c>
      <c r="C67" s="74">
        <v>13.43178911</v>
      </c>
      <c r="D67" s="74">
        <v>1585.4180609570001</v>
      </c>
      <c r="E67" s="60">
        <v>73.465200162000002</v>
      </c>
      <c r="F67" s="61">
        <v>428.91407105399998</v>
      </c>
      <c r="G67" s="61">
        <v>202.69899790700001</v>
      </c>
      <c r="H67" s="61">
        <v>70.917050216000007</v>
      </c>
      <c r="I67" s="62">
        <v>809.42274161800003</v>
      </c>
      <c r="J67" s="74">
        <v>1622.701336607</v>
      </c>
      <c r="K67" s="74">
        <v>2058.0721440429998</v>
      </c>
      <c r="L67" s="60">
        <v>603.97444236700005</v>
      </c>
      <c r="M67" s="61">
        <v>487.618935894</v>
      </c>
      <c r="N67" s="61">
        <v>250.783956233</v>
      </c>
      <c r="O67" s="61">
        <v>67.670679250000006</v>
      </c>
      <c r="P67" s="61">
        <v>85.560474678999995</v>
      </c>
      <c r="Q67" s="61">
        <v>29.571693945</v>
      </c>
      <c r="R67" s="61">
        <v>452.556739983</v>
      </c>
      <c r="S67" s="63">
        <v>80.335221692000005</v>
      </c>
      <c r="T67" s="162">
        <v>191.48656709299999</v>
      </c>
      <c r="U67" s="52">
        <v>5582.4323739169995</v>
      </c>
      <c r="V67" s="52">
        <v>14.448887001666668</v>
      </c>
      <c r="W67" s="52">
        <v>1475.3150245386666</v>
      </c>
      <c r="X67" s="121">
        <v>67.485416432999997</v>
      </c>
      <c r="Y67" s="121">
        <v>429.90356145433333</v>
      </c>
      <c r="Z67" s="121">
        <v>189.00152729333334</v>
      </c>
      <c r="AA67" s="121">
        <v>72.704158905999989</v>
      </c>
      <c r="AB67" s="121">
        <v>716.22036045200002</v>
      </c>
      <c r="AC67" s="52">
        <v>1708.7002833313334</v>
      </c>
      <c r="AD67" s="52">
        <v>2162.1058956123334</v>
      </c>
      <c r="AE67" s="121">
        <v>665.59861205133336</v>
      </c>
      <c r="AF67" s="121">
        <v>448.68394125766667</v>
      </c>
      <c r="AG67" s="121">
        <v>274.13203750566669</v>
      </c>
      <c r="AH67" s="121">
        <v>83.278872691333333</v>
      </c>
      <c r="AI67" s="121">
        <v>73.48828567599999</v>
      </c>
      <c r="AJ67" s="121">
        <v>29.157847246333333</v>
      </c>
      <c r="AK67" s="121">
        <v>489.78334763300001</v>
      </c>
      <c r="AL67" s="121">
        <v>97.982951550999999</v>
      </c>
      <c r="AM67" s="52">
        <v>221.86228343300002</v>
      </c>
      <c r="AN67" s="53">
        <v>50644.180938462006</v>
      </c>
      <c r="AO67" s="53">
        <v>65.788144291999998</v>
      </c>
      <c r="AP67" s="53">
        <v>8927.3570785250013</v>
      </c>
      <c r="AQ67" s="122">
        <v>618.684932248</v>
      </c>
      <c r="AR67" s="122">
        <v>3864.057747846</v>
      </c>
      <c r="AS67" s="122">
        <v>508.915676813</v>
      </c>
      <c r="AT67" s="122">
        <v>56.708984446000002</v>
      </c>
      <c r="AU67" s="122">
        <v>3878.9897371720003</v>
      </c>
      <c r="AV67" s="53">
        <v>8199.5959777520002</v>
      </c>
      <c r="AW67" s="53">
        <v>27695.342121554004</v>
      </c>
      <c r="AX67" s="122">
        <v>8600.654363529</v>
      </c>
      <c r="AY67" s="122">
        <v>4633.3219228950002</v>
      </c>
      <c r="AZ67" s="122">
        <v>6866.0229195940001</v>
      </c>
      <c r="BA67" s="122">
        <v>827.13650821700003</v>
      </c>
      <c r="BB67" s="122">
        <v>303.35462036500002</v>
      </c>
      <c r="BC67" s="122">
        <v>154.70323628599999</v>
      </c>
      <c r="BD67" s="122">
        <v>5198.0324756370001</v>
      </c>
      <c r="BE67" s="122">
        <v>1112.116075031</v>
      </c>
      <c r="BF67" s="53">
        <v>5756.0976163390005</v>
      </c>
    </row>
    <row r="68" spans="1:58" x14ac:dyDescent="0.25">
      <c r="A68" s="37" t="s">
        <v>196</v>
      </c>
      <c r="B68" s="59">
        <v>5395.0764681340006</v>
      </c>
      <c r="C68" s="74">
        <v>18.71891767</v>
      </c>
      <c r="D68" s="74">
        <v>1527.1479378230001</v>
      </c>
      <c r="E68" s="60">
        <v>57.142144328000001</v>
      </c>
      <c r="F68" s="61">
        <v>412.24000727100002</v>
      </c>
      <c r="G68" s="61">
        <v>213.103453226</v>
      </c>
      <c r="H68" s="61">
        <v>65.069161068</v>
      </c>
      <c r="I68" s="62">
        <v>779.59317193000004</v>
      </c>
      <c r="J68" s="74">
        <v>1574.7686065830001</v>
      </c>
      <c r="K68" s="74">
        <v>2060.3811598950001</v>
      </c>
      <c r="L68" s="60">
        <v>632.92299515599996</v>
      </c>
      <c r="M68" s="61">
        <v>445.68216916900002</v>
      </c>
      <c r="N68" s="61">
        <v>228.59283015099999</v>
      </c>
      <c r="O68" s="61">
        <v>97.367487322000002</v>
      </c>
      <c r="P68" s="61">
        <v>84.416625186999994</v>
      </c>
      <c r="Q68" s="61">
        <v>27.094773929999999</v>
      </c>
      <c r="R68" s="61">
        <v>471.010800722</v>
      </c>
      <c r="S68" s="63">
        <v>73.293478257999993</v>
      </c>
      <c r="T68" s="162">
        <v>214.059846163</v>
      </c>
      <c r="U68" s="52">
        <v>5480.9760779849994</v>
      </c>
      <c r="V68" s="52">
        <v>16.319625458333334</v>
      </c>
      <c r="W68" s="52">
        <v>1493.5114130443333</v>
      </c>
      <c r="X68" s="121">
        <v>61.139582732333338</v>
      </c>
      <c r="Y68" s="121">
        <v>423.93956822666661</v>
      </c>
      <c r="Z68" s="121">
        <v>213.47511098533332</v>
      </c>
      <c r="AA68" s="121">
        <v>60.436368304000005</v>
      </c>
      <c r="AB68" s="121">
        <v>734.52078279599993</v>
      </c>
      <c r="AC68" s="52">
        <v>1587.4943658286666</v>
      </c>
      <c r="AD68" s="52">
        <v>2152.0379345523334</v>
      </c>
      <c r="AE68" s="121">
        <v>666.67382136233334</v>
      </c>
      <c r="AF68" s="121">
        <v>476.51723994233333</v>
      </c>
      <c r="AG68" s="121">
        <v>255.33086345666666</v>
      </c>
      <c r="AH68" s="121">
        <v>89.406449522000003</v>
      </c>
      <c r="AI68" s="121">
        <v>82.244396495000004</v>
      </c>
      <c r="AJ68" s="121">
        <v>30.126110464666667</v>
      </c>
      <c r="AK68" s="121">
        <v>463.512174598</v>
      </c>
      <c r="AL68" s="121">
        <v>88.226878711333327</v>
      </c>
      <c r="AM68" s="52">
        <v>231.61273910133332</v>
      </c>
      <c r="AN68" s="53">
        <v>49697.716272153993</v>
      </c>
      <c r="AO68" s="53">
        <v>73.885971299999994</v>
      </c>
      <c r="AP68" s="53">
        <v>8453.8108137269992</v>
      </c>
      <c r="AQ68" s="122">
        <v>586.66971425299994</v>
      </c>
      <c r="AR68" s="122">
        <v>3694.8207835610001</v>
      </c>
      <c r="AS68" s="122">
        <v>559.64320159499994</v>
      </c>
      <c r="AT68" s="122">
        <v>65.249810108999995</v>
      </c>
      <c r="AU68" s="122">
        <v>3547.4273042090003</v>
      </c>
      <c r="AV68" s="53">
        <v>7527.0606550299999</v>
      </c>
      <c r="AW68" s="53">
        <v>27539.555047950005</v>
      </c>
      <c r="AX68" s="122">
        <v>8221.3911302659999</v>
      </c>
      <c r="AY68" s="122">
        <v>5337.7427409780003</v>
      </c>
      <c r="AZ68" s="122">
        <v>6041.4415636440008</v>
      </c>
      <c r="BA68" s="122">
        <v>887.16907884200009</v>
      </c>
      <c r="BB68" s="122">
        <v>339.92544002900001</v>
      </c>
      <c r="BC68" s="122">
        <v>159.45029615199999</v>
      </c>
      <c r="BD68" s="122">
        <v>5378.341922132</v>
      </c>
      <c r="BE68" s="122">
        <v>1174.092875907</v>
      </c>
      <c r="BF68" s="53">
        <v>6103.4037841469999</v>
      </c>
    </row>
    <row r="69" spans="1:58" x14ac:dyDescent="0.25">
      <c r="A69" s="37" t="s">
        <v>197</v>
      </c>
      <c r="B69" s="59">
        <v>5417.3987374229991</v>
      </c>
      <c r="C69" s="74">
        <v>17.428651316</v>
      </c>
      <c r="D69" s="74">
        <v>1578.5497673519999</v>
      </c>
      <c r="E69" s="60">
        <v>66.077002441000005</v>
      </c>
      <c r="F69" s="61">
        <v>453.83236875300003</v>
      </c>
      <c r="G69" s="61">
        <v>185.95465720300001</v>
      </c>
      <c r="H69" s="61">
        <v>63.923544176999997</v>
      </c>
      <c r="I69" s="62">
        <v>808.76219477799998</v>
      </c>
      <c r="J69" s="74">
        <v>1587.344045481</v>
      </c>
      <c r="K69" s="74">
        <v>2023.4085546519996</v>
      </c>
      <c r="L69" s="60">
        <v>597.527956604</v>
      </c>
      <c r="M69" s="61">
        <v>411.51344296100001</v>
      </c>
      <c r="N69" s="61">
        <v>270.029257852</v>
      </c>
      <c r="O69" s="61">
        <v>100.34267931700001</v>
      </c>
      <c r="P69" s="61">
        <v>94.494784300999996</v>
      </c>
      <c r="Q69" s="61">
        <v>35.918309041000001</v>
      </c>
      <c r="R69" s="61">
        <v>460.645512311</v>
      </c>
      <c r="S69" s="63">
        <v>52.936612265000001</v>
      </c>
      <c r="T69" s="162">
        <v>210.667718622</v>
      </c>
      <c r="U69" s="52">
        <v>5424.3645148326659</v>
      </c>
      <c r="V69" s="52">
        <v>19.901495604000001</v>
      </c>
      <c r="W69" s="52">
        <v>1503.1198491593334</v>
      </c>
      <c r="X69" s="121">
        <v>60.499173347000003</v>
      </c>
      <c r="Y69" s="121">
        <v>425.0847762846667</v>
      </c>
      <c r="Z69" s="121">
        <v>192.76666662166667</v>
      </c>
      <c r="AA69" s="121">
        <v>61.645017361000008</v>
      </c>
      <c r="AB69" s="121">
        <v>763.12421554499997</v>
      </c>
      <c r="AC69" s="52">
        <v>1572.0779431349999</v>
      </c>
      <c r="AD69" s="52">
        <v>2105.623316664</v>
      </c>
      <c r="AE69" s="121">
        <v>645.46210749733325</v>
      </c>
      <c r="AF69" s="121">
        <v>414.54633057699999</v>
      </c>
      <c r="AG69" s="121">
        <v>271.74648591633331</v>
      </c>
      <c r="AH69" s="121">
        <v>104.34596498766666</v>
      </c>
      <c r="AI69" s="121">
        <v>92.889821867999999</v>
      </c>
      <c r="AJ69" s="121">
        <v>39.689248219</v>
      </c>
      <c r="AK69" s="121">
        <v>455.06449119233338</v>
      </c>
      <c r="AL69" s="121">
        <v>81.87886640633333</v>
      </c>
      <c r="AM69" s="52">
        <v>223.64191027033334</v>
      </c>
      <c r="AN69" s="53">
        <v>47420.569151782001</v>
      </c>
      <c r="AO69" s="53">
        <v>76.262475080000002</v>
      </c>
      <c r="AP69" s="53">
        <v>8138.1514394650003</v>
      </c>
      <c r="AQ69" s="122">
        <v>655.88246543100001</v>
      </c>
      <c r="AR69" s="122">
        <v>3538.6262998309999</v>
      </c>
      <c r="AS69" s="122">
        <v>413.35148959599996</v>
      </c>
      <c r="AT69" s="122">
        <v>45.345473112000001</v>
      </c>
      <c r="AU69" s="122">
        <v>3484.9457114950001</v>
      </c>
      <c r="AV69" s="53">
        <v>7365.8204711060007</v>
      </c>
      <c r="AW69" s="53">
        <v>26271.898906690003</v>
      </c>
      <c r="AX69" s="122">
        <v>7017.2577167270001</v>
      </c>
      <c r="AY69" s="122">
        <v>5005.4353965729997</v>
      </c>
      <c r="AZ69" s="122">
        <v>5848.0758922960003</v>
      </c>
      <c r="BA69" s="122">
        <v>921.19768627400003</v>
      </c>
      <c r="BB69" s="122">
        <v>408.98489927000003</v>
      </c>
      <c r="BC69" s="122">
        <v>222.19201342599999</v>
      </c>
      <c r="BD69" s="122">
        <v>5901.6882875930005</v>
      </c>
      <c r="BE69" s="122">
        <v>947.06701453099993</v>
      </c>
      <c r="BF69" s="53">
        <v>5568.4358594410005</v>
      </c>
    </row>
    <row r="70" spans="1:58" s="106" customFormat="1" x14ac:dyDescent="0.25">
      <c r="A70" s="98" t="s">
        <v>198</v>
      </c>
      <c r="B70" s="99">
        <v>5526.1760270729992</v>
      </c>
      <c r="C70" s="100">
        <v>28.933925415000001</v>
      </c>
      <c r="D70" s="100">
        <v>1458.4052227029999</v>
      </c>
      <c r="E70" s="101">
        <v>71.974103878999998</v>
      </c>
      <c r="F70" s="102">
        <v>386.82762606699998</v>
      </c>
      <c r="G70" s="102">
        <v>188.681264704</v>
      </c>
      <c r="H70" s="102">
        <v>82.745407298999993</v>
      </c>
      <c r="I70" s="103">
        <v>728.176820754</v>
      </c>
      <c r="J70" s="100">
        <v>1788.258407989</v>
      </c>
      <c r="K70" s="100">
        <v>2060.8239388749998</v>
      </c>
      <c r="L70" s="101">
        <v>600.81277910400001</v>
      </c>
      <c r="M70" s="102">
        <v>471.77377152000003</v>
      </c>
      <c r="N70" s="102">
        <v>246.69227655500001</v>
      </c>
      <c r="O70" s="102">
        <v>86.732065050000003</v>
      </c>
      <c r="P70" s="102">
        <v>101.12136461199999</v>
      </c>
      <c r="Q70" s="102">
        <v>24.910091963999999</v>
      </c>
      <c r="R70" s="102">
        <v>455.90082190499999</v>
      </c>
      <c r="S70" s="104">
        <v>72.880768165000006</v>
      </c>
      <c r="T70" s="163">
        <v>189.75453209099999</v>
      </c>
      <c r="U70" s="100">
        <v>5414.1099928486665</v>
      </c>
      <c r="V70" s="100">
        <v>17.950404571</v>
      </c>
      <c r="W70" s="100">
        <v>1418.6683449706668</v>
      </c>
      <c r="X70" s="120">
        <v>68.657789744333328</v>
      </c>
      <c r="Y70" s="120">
        <v>420.00366973733338</v>
      </c>
      <c r="Z70" s="120">
        <v>187.90034714433332</v>
      </c>
      <c r="AA70" s="120">
        <v>76.772863672666674</v>
      </c>
      <c r="AB70" s="120">
        <v>665.33367467200003</v>
      </c>
      <c r="AC70" s="100">
        <v>1607.2336302546667</v>
      </c>
      <c r="AD70" s="100">
        <v>2150.3587764103331</v>
      </c>
      <c r="AE70" s="120">
        <v>635.79809321833329</v>
      </c>
      <c r="AF70" s="120">
        <v>462.8164587936667</v>
      </c>
      <c r="AG70" s="120">
        <v>294.76488563999999</v>
      </c>
      <c r="AH70" s="120">
        <v>97.153518745999989</v>
      </c>
      <c r="AI70" s="120">
        <v>87.693169674999993</v>
      </c>
      <c r="AJ70" s="120">
        <v>30.569679279333332</v>
      </c>
      <c r="AK70" s="120">
        <v>469.34591221133337</v>
      </c>
      <c r="AL70" s="120">
        <v>72.21705884666666</v>
      </c>
      <c r="AM70" s="100">
        <v>219.89883664199999</v>
      </c>
      <c r="AN70" s="100">
        <v>48408.057520447001</v>
      </c>
      <c r="AO70" s="100">
        <v>79.986588680000011</v>
      </c>
      <c r="AP70" s="100">
        <v>8366.2228187810015</v>
      </c>
      <c r="AQ70" s="120">
        <v>623.10355505400003</v>
      </c>
      <c r="AR70" s="120">
        <v>4016.7005571270001</v>
      </c>
      <c r="AS70" s="120">
        <v>405.93393964199998</v>
      </c>
      <c r="AT70" s="120">
        <v>51.564692519000005</v>
      </c>
      <c r="AU70" s="120">
        <v>3268.920074439</v>
      </c>
      <c r="AV70" s="100">
        <v>7914.0385700999996</v>
      </c>
      <c r="AW70" s="100">
        <v>26975.609999603999</v>
      </c>
      <c r="AX70" s="120">
        <v>7271.09602576</v>
      </c>
      <c r="AY70" s="120">
        <v>5221.4656929510002</v>
      </c>
      <c r="AZ70" s="120">
        <v>6096.8643456700011</v>
      </c>
      <c r="BA70" s="120">
        <v>859.70369641400009</v>
      </c>
      <c r="BB70" s="120">
        <v>383.227328806</v>
      </c>
      <c r="BC70" s="120">
        <v>239.93803165200001</v>
      </c>
      <c r="BD70" s="120">
        <v>5744.778401777</v>
      </c>
      <c r="BE70" s="120">
        <v>1158.5364765739998</v>
      </c>
      <c r="BF70" s="100">
        <v>5072.1995432820004</v>
      </c>
    </row>
    <row r="71" spans="1:58" x14ac:dyDescent="0.25">
      <c r="A71" s="37" t="s">
        <v>199</v>
      </c>
      <c r="B71" s="59">
        <v>5338.1446147429997</v>
      </c>
      <c r="C71" s="74">
        <v>17.329720679000001</v>
      </c>
      <c r="D71" s="74">
        <v>1436.4564819130001</v>
      </c>
      <c r="E71" s="60">
        <v>63.538719929999999</v>
      </c>
      <c r="F71" s="61">
        <v>400.48061057699999</v>
      </c>
      <c r="G71" s="61">
        <v>210.19913935700001</v>
      </c>
      <c r="H71" s="61">
        <v>81.693038653000002</v>
      </c>
      <c r="I71" s="62">
        <v>680.54497339600005</v>
      </c>
      <c r="J71" s="74">
        <v>1718.144444091</v>
      </c>
      <c r="K71" s="74">
        <v>2003.900812029</v>
      </c>
      <c r="L71" s="60">
        <v>620.77260350799997</v>
      </c>
      <c r="M71" s="61">
        <v>456.95702350800002</v>
      </c>
      <c r="N71" s="61">
        <v>245.23270538599999</v>
      </c>
      <c r="O71" s="61">
        <v>73.064143439999995</v>
      </c>
      <c r="P71" s="61">
        <v>103.95575141800001</v>
      </c>
      <c r="Q71" s="61">
        <v>30.716675847000001</v>
      </c>
      <c r="R71" s="61">
        <v>397.08203882499998</v>
      </c>
      <c r="S71" s="63">
        <v>76.119870097000003</v>
      </c>
      <c r="T71" s="162">
        <v>162.31315603100001</v>
      </c>
      <c r="U71" s="52">
        <v>5489.1540775586664</v>
      </c>
      <c r="V71" s="52">
        <v>16.215473504666665</v>
      </c>
      <c r="W71" s="52">
        <v>1408.9271467326664</v>
      </c>
      <c r="X71" s="121">
        <v>73.656148703</v>
      </c>
      <c r="Y71" s="121">
        <v>402.07988918033334</v>
      </c>
      <c r="Z71" s="121">
        <v>191.55727208766666</v>
      </c>
      <c r="AA71" s="121">
        <v>78.449531301999983</v>
      </c>
      <c r="AB71" s="121">
        <v>663.18430545966669</v>
      </c>
      <c r="AC71" s="52">
        <v>1691.8714709806666</v>
      </c>
      <c r="AD71" s="52">
        <v>2186.9945970009999</v>
      </c>
      <c r="AE71" s="121">
        <v>646.74291972466665</v>
      </c>
      <c r="AF71" s="121">
        <v>479.05632145366667</v>
      </c>
      <c r="AG71" s="121">
        <v>280.52267917599994</v>
      </c>
      <c r="AH71" s="121">
        <v>88.784148322666667</v>
      </c>
      <c r="AI71" s="121">
        <v>111.677265991</v>
      </c>
      <c r="AJ71" s="121">
        <v>31.014375688666664</v>
      </c>
      <c r="AK71" s="121">
        <v>462.26414816866668</v>
      </c>
      <c r="AL71" s="121">
        <v>86.932738475666653</v>
      </c>
      <c r="AM71" s="52">
        <v>185.14538933966665</v>
      </c>
      <c r="AN71" s="53">
        <v>47711.490083694996</v>
      </c>
      <c r="AO71" s="53">
        <v>86.569597292999987</v>
      </c>
      <c r="AP71" s="53">
        <v>8875.3795187229989</v>
      </c>
      <c r="AQ71" s="122">
        <v>727.98691637800005</v>
      </c>
      <c r="AR71" s="122">
        <v>3945.7508199160002</v>
      </c>
      <c r="AS71" s="122">
        <v>552.63783017399999</v>
      </c>
      <c r="AT71" s="122">
        <v>54.186844817000001</v>
      </c>
      <c r="AU71" s="122">
        <v>3594.8171074380002</v>
      </c>
      <c r="AV71" s="53">
        <v>8306.571368633</v>
      </c>
      <c r="AW71" s="53">
        <v>25824.397366846002</v>
      </c>
      <c r="AX71" s="122">
        <v>7665.9059871480003</v>
      </c>
      <c r="AY71" s="122">
        <v>5265.3836914100002</v>
      </c>
      <c r="AZ71" s="122">
        <v>5299.3466999080001</v>
      </c>
      <c r="BA71" s="122">
        <v>809.49872001100005</v>
      </c>
      <c r="BB71" s="122">
        <v>529.64432078900006</v>
      </c>
      <c r="BC71" s="122">
        <v>241.02399876499999</v>
      </c>
      <c r="BD71" s="122">
        <v>4922.4503526410008</v>
      </c>
      <c r="BE71" s="122">
        <v>1091.1435961739999</v>
      </c>
      <c r="BF71" s="53">
        <v>4618.5722322000001</v>
      </c>
    </row>
    <row r="72" spans="1:58" x14ac:dyDescent="0.25">
      <c r="A72" s="37" t="s">
        <v>200</v>
      </c>
      <c r="B72" s="59">
        <v>6043.3286251</v>
      </c>
      <c r="C72" s="74">
        <v>13.723289166000001</v>
      </c>
      <c r="D72" s="74">
        <v>1476.0923948019999</v>
      </c>
      <c r="E72" s="60">
        <v>70.390271917999996</v>
      </c>
      <c r="F72" s="61">
        <v>389.11554980199998</v>
      </c>
      <c r="G72" s="61">
        <v>192.02042950200001</v>
      </c>
      <c r="H72" s="61">
        <v>85.722721481999997</v>
      </c>
      <c r="I72" s="62">
        <v>738.84342209800002</v>
      </c>
      <c r="J72" s="74">
        <v>2087.6683453740002</v>
      </c>
      <c r="K72" s="74">
        <v>2289.1717338359999</v>
      </c>
      <c r="L72" s="60">
        <v>618.95027445300002</v>
      </c>
      <c r="M72" s="61">
        <v>478.36520178500001</v>
      </c>
      <c r="N72" s="61">
        <v>318.05066641899998</v>
      </c>
      <c r="O72" s="61">
        <v>83.84084575</v>
      </c>
      <c r="P72" s="61">
        <v>108.203350478</v>
      </c>
      <c r="Q72" s="61">
        <v>26.954262022999998</v>
      </c>
      <c r="R72" s="61">
        <v>597.34810847400001</v>
      </c>
      <c r="S72" s="63">
        <v>57.459024454000001</v>
      </c>
      <c r="T72" s="162">
        <v>176.67286192200001</v>
      </c>
      <c r="U72" s="52">
        <v>5887.8815646089997</v>
      </c>
      <c r="V72" s="52">
        <v>16.939331660333334</v>
      </c>
      <c r="W72" s="52">
        <v>1480.7169634546665</v>
      </c>
      <c r="X72" s="121">
        <v>76.056853614666664</v>
      </c>
      <c r="Y72" s="121">
        <v>424.35171727200003</v>
      </c>
      <c r="Z72" s="121">
        <v>180.61507282666665</v>
      </c>
      <c r="AA72" s="121">
        <v>77.433697756333331</v>
      </c>
      <c r="AB72" s="121">
        <v>722.25962198499985</v>
      </c>
      <c r="AC72" s="52">
        <v>1870.0551651813332</v>
      </c>
      <c r="AD72" s="52">
        <v>2327.253236919667</v>
      </c>
      <c r="AE72" s="121">
        <v>745.2145031629999</v>
      </c>
      <c r="AF72" s="121">
        <v>504.86915906833332</v>
      </c>
      <c r="AG72" s="121">
        <v>290.2209351583333</v>
      </c>
      <c r="AH72" s="121">
        <v>87.415882466000014</v>
      </c>
      <c r="AI72" s="121">
        <v>104.91551106866666</v>
      </c>
      <c r="AJ72" s="121">
        <v>24.780422535</v>
      </c>
      <c r="AK72" s="121">
        <v>491.56668552699995</v>
      </c>
      <c r="AL72" s="121">
        <v>78.270137933333345</v>
      </c>
      <c r="AM72" s="52">
        <v>192.91686739299999</v>
      </c>
      <c r="AN72" s="53">
        <v>49773.622611391002</v>
      </c>
      <c r="AO72" s="53">
        <v>72.564664318000013</v>
      </c>
      <c r="AP72" s="53">
        <v>8939.5555755869991</v>
      </c>
      <c r="AQ72" s="122">
        <v>750.02947840100012</v>
      </c>
      <c r="AR72" s="122">
        <v>3873.6451254079998</v>
      </c>
      <c r="AS72" s="122">
        <v>533.50118058299995</v>
      </c>
      <c r="AT72" s="122">
        <v>47.663710699999996</v>
      </c>
      <c r="AU72" s="122">
        <v>3734.7160804949999</v>
      </c>
      <c r="AV72" s="53">
        <v>9259.2298657930005</v>
      </c>
      <c r="AW72" s="53">
        <v>27033.592983634</v>
      </c>
      <c r="AX72" s="122">
        <v>8603.7657953790003</v>
      </c>
      <c r="AY72" s="122">
        <v>5570.6357470410003</v>
      </c>
      <c r="AZ72" s="122">
        <v>5466.8221117200001</v>
      </c>
      <c r="BA72" s="122">
        <v>677.79362271800005</v>
      </c>
      <c r="BB72" s="122">
        <v>445.60060604699999</v>
      </c>
      <c r="BC72" s="122">
        <v>177.223824686</v>
      </c>
      <c r="BD72" s="122">
        <v>4960.3992055890003</v>
      </c>
      <c r="BE72" s="122">
        <v>1131.3520704539999</v>
      </c>
      <c r="BF72" s="53">
        <v>4468.6795220590002</v>
      </c>
    </row>
    <row r="73" spans="1:58" x14ac:dyDescent="0.25">
      <c r="A73" s="37" t="s">
        <v>201</v>
      </c>
      <c r="B73" s="59">
        <v>6595.0894928069993</v>
      </c>
      <c r="C73" s="74">
        <v>17.376865764000001</v>
      </c>
      <c r="D73" s="74">
        <v>1607.0726285410001</v>
      </c>
      <c r="E73" s="60">
        <v>68.310407918999999</v>
      </c>
      <c r="F73" s="61">
        <v>439.34987181000002</v>
      </c>
      <c r="G73" s="61">
        <v>191.868634023</v>
      </c>
      <c r="H73" s="61">
        <v>76.441230284</v>
      </c>
      <c r="I73" s="62">
        <v>831.10248450500001</v>
      </c>
      <c r="J73" s="74">
        <v>2352.59522857</v>
      </c>
      <c r="K73" s="74">
        <v>2414.7179973379998</v>
      </c>
      <c r="L73" s="60">
        <v>784.20153930799995</v>
      </c>
      <c r="M73" s="61">
        <v>586.97450650300004</v>
      </c>
      <c r="N73" s="61">
        <v>246.673031649</v>
      </c>
      <c r="O73" s="61">
        <v>84.310379316999999</v>
      </c>
      <c r="P73" s="61">
        <v>104.66451431</v>
      </c>
      <c r="Q73" s="61">
        <v>31.050824424000002</v>
      </c>
      <c r="R73" s="61">
        <v>510.66425667300001</v>
      </c>
      <c r="S73" s="63">
        <v>66.178945154000004</v>
      </c>
      <c r="T73" s="162">
        <v>203.326772594</v>
      </c>
      <c r="U73" s="52">
        <v>6431.672646518</v>
      </c>
      <c r="V73" s="52">
        <v>20.818148181999998</v>
      </c>
      <c r="W73" s="52">
        <v>1565.0053944906667</v>
      </c>
      <c r="X73" s="121">
        <v>76.486739883333328</v>
      </c>
      <c r="Y73" s="121">
        <v>421.82084413900003</v>
      </c>
      <c r="Z73" s="121">
        <v>193.22974694266668</v>
      </c>
      <c r="AA73" s="121">
        <v>83.775851020333334</v>
      </c>
      <c r="AB73" s="121">
        <v>789.69221250533337</v>
      </c>
      <c r="AC73" s="52">
        <v>2230.3176077289995</v>
      </c>
      <c r="AD73" s="52">
        <v>2404.7716833099998</v>
      </c>
      <c r="AE73" s="121">
        <v>768.26943109633339</v>
      </c>
      <c r="AF73" s="121">
        <v>565.98690838533332</v>
      </c>
      <c r="AG73" s="121">
        <v>278.79582032866665</v>
      </c>
      <c r="AH73" s="121">
        <v>89.677240842333333</v>
      </c>
      <c r="AI73" s="121">
        <v>111.13853866300001</v>
      </c>
      <c r="AJ73" s="121">
        <v>36.787073262</v>
      </c>
      <c r="AK73" s="121">
        <v>473.54901816966662</v>
      </c>
      <c r="AL73" s="121">
        <v>80.56765256266668</v>
      </c>
      <c r="AM73" s="52">
        <v>210.75981280633331</v>
      </c>
      <c r="AN73" s="53">
        <v>52935.209724347005</v>
      </c>
      <c r="AO73" s="53">
        <v>107.96023490899999</v>
      </c>
      <c r="AP73" s="53">
        <v>8893.5475024610005</v>
      </c>
      <c r="AQ73" s="122">
        <v>730.457045709</v>
      </c>
      <c r="AR73" s="122">
        <v>4095.4702704739993</v>
      </c>
      <c r="AS73" s="122">
        <v>428.37521197699999</v>
      </c>
      <c r="AT73" s="122">
        <v>43.741880836999997</v>
      </c>
      <c r="AU73" s="122">
        <v>3595.5030934639999</v>
      </c>
      <c r="AV73" s="53">
        <v>10493.055553745002</v>
      </c>
      <c r="AW73" s="53">
        <v>28344.354657794996</v>
      </c>
      <c r="AX73" s="122">
        <v>9494.8332865960001</v>
      </c>
      <c r="AY73" s="122">
        <v>6432.9998719969999</v>
      </c>
      <c r="AZ73" s="122">
        <v>5379.1040281740006</v>
      </c>
      <c r="BA73" s="122">
        <v>615.81113825399996</v>
      </c>
      <c r="BB73" s="122">
        <v>452.33896380700003</v>
      </c>
      <c r="BC73" s="122">
        <v>214.19710169000001</v>
      </c>
      <c r="BD73" s="122">
        <v>4267.99320911</v>
      </c>
      <c r="BE73" s="122">
        <v>1487.0770581669999</v>
      </c>
      <c r="BF73" s="53">
        <v>5096.2917754370001</v>
      </c>
    </row>
    <row r="74" spans="1:58" s="106" customFormat="1" x14ac:dyDescent="0.25">
      <c r="A74" s="98" t="s">
        <v>202</v>
      </c>
      <c r="B74" s="99">
        <v>6546.2478908619996</v>
      </c>
      <c r="C74" s="100">
        <v>29.911380962999999</v>
      </c>
      <c r="D74" s="100">
        <v>1553.0481379329999</v>
      </c>
      <c r="E74" s="101">
        <v>56.042958837999997</v>
      </c>
      <c r="F74" s="102">
        <v>429.33309362599999</v>
      </c>
      <c r="G74" s="102">
        <v>202.754711227</v>
      </c>
      <c r="H74" s="102">
        <v>81.421304937000002</v>
      </c>
      <c r="I74" s="103">
        <v>783.49606930499999</v>
      </c>
      <c r="J74" s="100">
        <v>2296.6845604489999</v>
      </c>
      <c r="K74" s="100">
        <v>2450.2902704859998</v>
      </c>
      <c r="L74" s="101">
        <v>698.37486374599996</v>
      </c>
      <c r="M74" s="102">
        <v>564.53834480099999</v>
      </c>
      <c r="N74" s="102">
        <v>239.08891619400001</v>
      </c>
      <c r="O74" s="102">
        <v>77.628975018999995</v>
      </c>
      <c r="P74" s="102">
        <v>131.32509300500001</v>
      </c>
      <c r="Q74" s="102">
        <v>39.132288569000004</v>
      </c>
      <c r="R74" s="102">
        <v>620.99904723999998</v>
      </c>
      <c r="S74" s="104">
        <v>79.202741911999993</v>
      </c>
      <c r="T74" s="163">
        <v>216.313541031</v>
      </c>
      <c r="U74" s="100">
        <v>6726.5932214543327</v>
      </c>
      <c r="V74" s="100">
        <v>20.644253549999998</v>
      </c>
      <c r="W74" s="100">
        <v>1542.7313166026668</v>
      </c>
      <c r="X74" s="120">
        <v>59.809368389999996</v>
      </c>
      <c r="Y74" s="120">
        <v>434.64980835233337</v>
      </c>
      <c r="Z74" s="120">
        <v>202.05156583499999</v>
      </c>
      <c r="AA74" s="120">
        <v>78.963327611333341</v>
      </c>
      <c r="AB74" s="120">
        <v>767.25724641399995</v>
      </c>
      <c r="AC74" s="100">
        <v>2265.4262639386666</v>
      </c>
      <c r="AD74" s="100">
        <v>2665.5564616790002</v>
      </c>
      <c r="AE74" s="120">
        <v>824.4581954746667</v>
      </c>
      <c r="AF74" s="120">
        <v>579.78131933966677</v>
      </c>
      <c r="AG74" s="120">
        <v>274.84669261800002</v>
      </c>
      <c r="AH74" s="120">
        <v>80.491476507000002</v>
      </c>
      <c r="AI74" s="120">
        <v>130.094580554</v>
      </c>
      <c r="AJ74" s="120">
        <v>40.914792086000006</v>
      </c>
      <c r="AK74" s="120">
        <v>643.11996354466658</v>
      </c>
      <c r="AL74" s="120">
        <v>91.849441554999999</v>
      </c>
      <c r="AM74" s="100">
        <v>232.23492568400002</v>
      </c>
      <c r="AN74" s="100">
        <v>52726.115424342002</v>
      </c>
      <c r="AO74" s="100">
        <v>111.936635033</v>
      </c>
      <c r="AP74" s="100">
        <v>8179.184032313</v>
      </c>
      <c r="AQ74" s="120">
        <v>549.07890310200003</v>
      </c>
      <c r="AR74" s="120">
        <v>4041.1293533039998</v>
      </c>
      <c r="AS74" s="120">
        <v>356.08142615899999</v>
      </c>
      <c r="AT74" s="120">
        <v>32.494113695000003</v>
      </c>
      <c r="AU74" s="120">
        <v>3200.4002360529998</v>
      </c>
      <c r="AV74" s="100">
        <v>9585.5090252150003</v>
      </c>
      <c r="AW74" s="100">
        <v>28916.571765452001</v>
      </c>
      <c r="AX74" s="120">
        <v>9840.8146444579997</v>
      </c>
      <c r="AY74" s="120">
        <v>5817.1084189209996</v>
      </c>
      <c r="AZ74" s="120">
        <v>5329.8541866020005</v>
      </c>
      <c r="BA74" s="120">
        <v>602.66446036299999</v>
      </c>
      <c r="BB74" s="120">
        <v>480.09125662400004</v>
      </c>
      <c r="BC74" s="120">
        <v>196.650904411</v>
      </c>
      <c r="BD74" s="120">
        <v>5153.4543532429998</v>
      </c>
      <c r="BE74" s="120">
        <v>1495.9335408300001</v>
      </c>
      <c r="BF74" s="100">
        <v>5932.9139663290007</v>
      </c>
    </row>
    <row r="75" spans="1:58" x14ac:dyDescent="0.25">
      <c r="A75" s="37" t="s">
        <v>203</v>
      </c>
      <c r="B75" s="59">
        <v>6478.655828856</v>
      </c>
      <c r="C75" s="74">
        <v>20.708101300999999</v>
      </c>
      <c r="D75" s="74">
        <v>1461.3219998920001</v>
      </c>
      <c r="E75" s="60">
        <v>52.407299238</v>
      </c>
      <c r="F75" s="61">
        <v>389.150083451</v>
      </c>
      <c r="G75" s="61">
        <v>158.030594425</v>
      </c>
      <c r="H75" s="61">
        <v>85.636698162000002</v>
      </c>
      <c r="I75" s="62">
        <v>776.09732461600004</v>
      </c>
      <c r="J75" s="74">
        <v>2252.412631662</v>
      </c>
      <c r="K75" s="74">
        <v>2512.260096514</v>
      </c>
      <c r="L75" s="60">
        <v>774.47306238800002</v>
      </c>
      <c r="M75" s="61">
        <v>562.76192317300001</v>
      </c>
      <c r="N75" s="61">
        <v>251.71782521</v>
      </c>
      <c r="O75" s="61">
        <v>66.212495973000003</v>
      </c>
      <c r="P75" s="61">
        <v>111.085993694</v>
      </c>
      <c r="Q75" s="61">
        <v>25.541137849999998</v>
      </c>
      <c r="R75" s="61">
        <v>631.79795782799999</v>
      </c>
      <c r="S75" s="63">
        <v>88.669700398000003</v>
      </c>
      <c r="T75" s="162">
        <v>231.952999487</v>
      </c>
      <c r="U75" s="52">
        <v>6579.229044044333</v>
      </c>
      <c r="V75" s="52">
        <v>17.956427103999999</v>
      </c>
      <c r="W75" s="52">
        <v>1478.5745589790001</v>
      </c>
      <c r="X75" s="121">
        <v>50.766966204999996</v>
      </c>
      <c r="Y75" s="121">
        <v>418.217898596</v>
      </c>
      <c r="Z75" s="121">
        <v>162.78316904233333</v>
      </c>
      <c r="AA75" s="121">
        <v>82.404784447333341</v>
      </c>
      <c r="AB75" s="121">
        <v>764.40174068833346</v>
      </c>
      <c r="AC75" s="52">
        <v>2174.0005274143332</v>
      </c>
      <c r="AD75" s="52">
        <v>2659.8449332280002</v>
      </c>
      <c r="AE75" s="121">
        <v>806.11630077333336</v>
      </c>
      <c r="AF75" s="121">
        <v>588.65186736199996</v>
      </c>
      <c r="AG75" s="121">
        <v>301.81716233766673</v>
      </c>
      <c r="AH75" s="121">
        <v>77.607968978333332</v>
      </c>
      <c r="AI75" s="121">
        <v>115.98203239133333</v>
      </c>
      <c r="AJ75" s="121">
        <v>34.138331682666667</v>
      </c>
      <c r="AK75" s="121">
        <v>631.08591569600003</v>
      </c>
      <c r="AL75" s="121">
        <v>104.44535400666666</v>
      </c>
      <c r="AM75" s="52">
        <v>248.85259731899998</v>
      </c>
      <c r="AN75" s="53">
        <v>52576.807426774001</v>
      </c>
      <c r="AO75" s="53">
        <v>97.287604466999994</v>
      </c>
      <c r="AP75" s="53">
        <v>8128.0054134789998</v>
      </c>
      <c r="AQ75" s="122">
        <v>464.80253163599997</v>
      </c>
      <c r="AR75" s="122">
        <v>3839.0666368800003</v>
      </c>
      <c r="AS75" s="122">
        <v>369.44782851600002</v>
      </c>
      <c r="AT75" s="122">
        <v>45.578834810000004</v>
      </c>
      <c r="AU75" s="122">
        <v>3409.1095816369998</v>
      </c>
      <c r="AV75" s="53">
        <v>8603.8929426089999</v>
      </c>
      <c r="AW75" s="53">
        <v>29575.502876682003</v>
      </c>
      <c r="AX75" s="122">
        <v>9903.2305623489992</v>
      </c>
      <c r="AY75" s="122">
        <v>5684.8481919340002</v>
      </c>
      <c r="AZ75" s="122">
        <v>6183.4070825059998</v>
      </c>
      <c r="BA75" s="122">
        <v>579.42573398100001</v>
      </c>
      <c r="BB75" s="122">
        <v>447.47339681899996</v>
      </c>
      <c r="BC75" s="122">
        <v>188.81517945799999</v>
      </c>
      <c r="BD75" s="122">
        <v>5086.6872535279999</v>
      </c>
      <c r="BE75" s="122">
        <v>1501.6154761069999</v>
      </c>
      <c r="BF75" s="53">
        <v>6172.1185895369999</v>
      </c>
    </row>
    <row r="76" spans="1:58" x14ac:dyDescent="0.25">
      <c r="A76" s="37" t="s">
        <v>204</v>
      </c>
      <c r="B76" s="59">
        <v>6493.6191776809992</v>
      </c>
      <c r="C76" s="74">
        <v>24.624811868999998</v>
      </c>
      <c r="D76" s="74">
        <v>1425.777655223</v>
      </c>
      <c r="E76" s="60">
        <v>52.365900936999999</v>
      </c>
      <c r="F76" s="61">
        <v>389.88405812100001</v>
      </c>
      <c r="G76" s="61">
        <v>138.94184991399999</v>
      </c>
      <c r="H76" s="61">
        <v>86.582428668999995</v>
      </c>
      <c r="I76" s="62">
        <v>758.003417582</v>
      </c>
      <c r="J76" s="74">
        <v>2093.3329562819999</v>
      </c>
      <c r="K76" s="74">
        <v>2724.8155622349996</v>
      </c>
      <c r="L76" s="60">
        <v>956.31200622400002</v>
      </c>
      <c r="M76" s="61">
        <v>552.46744327199997</v>
      </c>
      <c r="N76" s="61">
        <v>294.291832059</v>
      </c>
      <c r="O76" s="61">
        <v>62.197031799999998</v>
      </c>
      <c r="P76" s="61">
        <v>103.523363954</v>
      </c>
      <c r="Q76" s="61">
        <v>31.145042318000002</v>
      </c>
      <c r="R76" s="61">
        <v>648.33840783899996</v>
      </c>
      <c r="S76" s="63">
        <v>76.540434769000001</v>
      </c>
      <c r="T76" s="162">
        <v>225.06819207199999</v>
      </c>
      <c r="U76" s="52">
        <v>6687.4941099186663</v>
      </c>
      <c r="V76" s="52">
        <v>24.022492905333333</v>
      </c>
      <c r="W76" s="52">
        <v>1459.1629326826667</v>
      </c>
      <c r="X76" s="121">
        <v>49.730889493333336</v>
      </c>
      <c r="Y76" s="121">
        <v>420.28352782599995</v>
      </c>
      <c r="Z76" s="121">
        <v>152.17303886333335</v>
      </c>
      <c r="AA76" s="121">
        <v>84.283727177000003</v>
      </c>
      <c r="AB76" s="121">
        <v>752.69174932299995</v>
      </c>
      <c r="AC76" s="52">
        <v>2137.9910563106664</v>
      </c>
      <c r="AD76" s="52">
        <v>2795.6227855646662</v>
      </c>
      <c r="AE76" s="121">
        <v>926.77469368266657</v>
      </c>
      <c r="AF76" s="121">
        <v>595.31176380166664</v>
      </c>
      <c r="AG76" s="121">
        <v>292.39027482666665</v>
      </c>
      <c r="AH76" s="121">
        <v>73.762815060666654</v>
      </c>
      <c r="AI76" s="121">
        <v>105.72227654166666</v>
      </c>
      <c r="AJ76" s="121">
        <v>33.594433819333332</v>
      </c>
      <c r="AK76" s="121">
        <v>664.99951948466662</v>
      </c>
      <c r="AL76" s="121">
        <v>103.06700834733333</v>
      </c>
      <c r="AM76" s="52">
        <v>270.69484245533334</v>
      </c>
      <c r="AN76" s="53">
        <v>55435.083144739998</v>
      </c>
      <c r="AO76" s="53">
        <v>120.59365545200001</v>
      </c>
      <c r="AP76" s="53">
        <v>8578.6662652570012</v>
      </c>
      <c r="AQ76" s="122">
        <v>468.23281256899998</v>
      </c>
      <c r="AR76" s="122">
        <v>3885.453657086</v>
      </c>
      <c r="AS76" s="122">
        <v>397.31937144599999</v>
      </c>
      <c r="AT76" s="122">
        <v>82.551134828000002</v>
      </c>
      <c r="AU76" s="122">
        <v>3745.1092893280002</v>
      </c>
      <c r="AV76" s="53">
        <v>8656.0740764689999</v>
      </c>
      <c r="AW76" s="53">
        <v>31449.556833489001</v>
      </c>
      <c r="AX76" s="122">
        <v>10497.319670641999</v>
      </c>
      <c r="AY76" s="122">
        <v>5761.5148605989998</v>
      </c>
      <c r="AZ76" s="122">
        <v>6866.7092350429994</v>
      </c>
      <c r="BA76" s="122">
        <v>516.87983045600004</v>
      </c>
      <c r="BB76" s="122">
        <v>419.48308917299994</v>
      </c>
      <c r="BC76" s="122">
        <v>200.02975316499999</v>
      </c>
      <c r="BD76" s="122">
        <v>5434.2066118510002</v>
      </c>
      <c r="BE76" s="122">
        <v>1753.4137825600001</v>
      </c>
      <c r="BF76" s="53">
        <v>6630.1923140729996</v>
      </c>
    </row>
    <row r="77" spans="1:58" x14ac:dyDescent="0.25">
      <c r="A77" s="37" t="s">
        <v>205</v>
      </c>
      <c r="B77" s="59">
        <v>6627.0654615100011</v>
      </c>
      <c r="C77" s="74">
        <v>25.728154067999998</v>
      </c>
      <c r="D77" s="74">
        <v>1402.5420825660001</v>
      </c>
      <c r="E77" s="60">
        <v>52.345321208000001</v>
      </c>
      <c r="F77" s="61">
        <v>370.63709987800001</v>
      </c>
      <c r="G77" s="61">
        <v>158.45347320400001</v>
      </c>
      <c r="H77" s="61">
        <v>79.320595592999993</v>
      </c>
      <c r="I77" s="62">
        <v>741.785592683</v>
      </c>
      <c r="J77" s="74">
        <v>2354.380521777</v>
      </c>
      <c r="K77" s="74">
        <v>2603.8521412330001</v>
      </c>
      <c r="L77" s="60">
        <v>862.77327999099998</v>
      </c>
      <c r="M77" s="61">
        <v>535.40974382399997</v>
      </c>
      <c r="N77" s="61">
        <v>218.090467313</v>
      </c>
      <c r="O77" s="61">
        <v>64.914647897999998</v>
      </c>
      <c r="P77" s="61">
        <v>134.89285222500001</v>
      </c>
      <c r="Q77" s="61">
        <v>27.909194638999999</v>
      </c>
      <c r="R77" s="61">
        <v>659.18750204499997</v>
      </c>
      <c r="S77" s="63">
        <v>100.674453298</v>
      </c>
      <c r="T77" s="162">
        <v>240.56256186600001</v>
      </c>
      <c r="U77" s="52">
        <v>6834.7455499279995</v>
      </c>
      <c r="V77" s="52">
        <v>27.113581168666666</v>
      </c>
      <c r="W77" s="52">
        <v>1425.3598230573334</v>
      </c>
      <c r="X77" s="121">
        <v>47.833223812999996</v>
      </c>
      <c r="Y77" s="121">
        <v>403.50813431200004</v>
      </c>
      <c r="Z77" s="121">
        <v>153.92172299433332</v>
      </c>
      <c r="AA77" s="121">
        <v>86.027052865000016</v>
      </c>
      <c r="AB77" s="121">
        <v>734.06968907299995</v>
      </c>
      <c r="AC77" s="52">
        <v>2349.9831801699997</v>
      </c>
      <c r="AD77" s="52">
        <v>2778.4348026576668</v>
      </c>
      <c r="AE77" s="121">
        <v>970.41946693766658</v>
      </c>
      <c r="AF77" s="121">
        <v>561.53356253133336</v>
      </c>
      <c r="AG77" s="121">
        <v>258.41876405333329</v>
      </c>
      <c r="AH77" s="121">
        <v>71.119726694666667</v>
      </c>
      <c r="AI77" s="121">
        <v>128.21435276533336</v>
      </c>
      <c r="AJ77" s="121">
        <v>32.477550066333329</v>
      </c>
      <c r="AK77" s="121">
        <v>660.75122799999997</v>
      </c>
      <c r="AL77" s="121">
        <v>95.500151609</v>
      </c>
      <c r="AM77" s="52">
        <v>253.85416287433335</v>
      </c>
      <c r="AN77" s="53">
        <v>52933.263197979992</v>
      </c>
      <c r="AO77" s="53">
        <v>103.771257377</v>
      </c>
      <c r="AP77" s="53">
        <v>8198.1890155519995</v>
      </c>
      <c r="AQ77" s="122">
        <v>405.99900737800004</v>
      </c>
      <c r="AR77" s="122">
        <v>3923.982403811</v>
      </c>
      <c r="AS77" s="122">
        <v>281.67758076500002</v>
      </c>
      <c r="AT77" s="122">
        <v>79.168846098000003</v>
      </c>
      <c r="AU77" s="122">
        <v>3507.3611774999995</v>
      </c>
      <c r="AV77" s="53">
        <v>8719.259113211001</v>
      </c>
      <c r="AW77" s="53">
        <v>29662.807147262003</v>
      </c>
      <c r="AX77" s="122">
        <v>10495.275767522</v>
      </c>
      <c r="AY77" s="122">
        <v>6177.6437119210004</v>
      </c>
      <c r="AZ77" s="122">
        <v>4888.8781921899999</v>
      </c>
      <c r="BA77" s="122">
        <v>491.792109579</v>
      </c>
      <c r="BB77" s="122">
        <v>446.74683006700002</v>
      </c>
      <c r="BC77" s="122">
        <v>201.934556646</v>
      </c>
      <c r="BD77" s="122">
        <v>5229.1121202619997</v>
      </c>
      <c r="BE77" s="122">
        <v>1731.4238590750001</v>
      </c>
      <c r="BF77" s="53">
        <v>6249.2366645780003</v>
      </c>
    </row>
    <row r="78" spans="1:58" s="106" customFormat="1" x14ac:dyDescent="0.25">
      <c r="A78" s="98" t="s">
        <v>206</v>
      </c>
      <c r="B78" s="99">
        <v>7107.8294819439998</v>
      </c>
      <c r="C78" s="100">
        <v>32.008746262000003</v>
      </c>
      <c r="D78" s="100">
        <v>1464.3141609080001</v>
      </c>
      <c r="E78" s="101">
        <v>57.326284690999998</v>
      </c>
      <c r="F78" s="102">
        <v>394.191623295</v>
      </c>
      <c r="G78" s="102">
        <v>174.54054358299999</v>
      </c>
      <c r="H78" s="102">
        <v>82.203367262</v>
      </c>
      <c r="I78" s="103">
        <v>756.05234207700005</v>
      </c>
      <c r="J78" s="100">
        <v>2531.160923676</v>
      </c>
      <c r="K78" s="100">
        <v>2816.529931952</v>
      </c>
      <c r="L78" s="101">
        <v>969.03230086500002</v>
      </c>
      <c r="M78" s="102">
        <v>601.90192247300001</v>
      </c>
      <c r="N78" s="102">
        <v>269.28776552199997</v>
      </c>
      <c r="O78" s="102">
        <v>59.689317263</v>
      </c>
      <c r="P78" s="102">
        <v>125.892430491</v>
      </c>
      <c r="Q78" s="102">
        <v>29.216121532999999</v>
      </c>
      <c r="R78" s="102">
        <v>679.681496477</v>
      </c>
      <c r="S78" s="104">
        <v>81.828577327999994</v>
      </c>
      <c r="T78" s="163">
        <v>263.81571914599999</v>
      </c>
      <c r="U78" s="100">
        <v>7008.1019981773325</v>
      </c>
      <c r="V78" s="100">
        <v>25.143584087666667</v>
      </c>
      <c r="W78" s="100">
        <v>1450.0302921796665</v>
      </c>
      <c r="X78" s="120">
        <v>55.996276572666666</v>
      </c>
      <c r="Y78" s="120">
        <v>420.78890294933336</v>
      </c>
      <c r="Z78" s="120">
        <v>163.92383341266665</v>
      </c>
      <c r="AA78" s="120">
        <v>78.513152411333337</v>
      </c>
      <c r="AB78" s="120">
        <v>730.80812683366673</v>
      </c>
      <c r="AC78" s="100">
        <v>2372.8466016803336</v>
      </c>
      <c r="AD78" s="100">
        <v>2884.746527251667</v>
      </c>
      <c r="AE78" s="120">
        <v>979.9946922723334</v>
      </c>
      <c r="AF78" s="120">
        <v>599.78830322933334</v>
      </c>
      <c r="AG78" s="120">
        <v>278.28442707333335</v>
      </c>
      <c r="AH78" s="120">
        <v>59.489417720666665</v>
      </c>
      <c r="AI78" s="120">
        <v>132.61773747833334</v>
      </c>
      <c r="AJ78" s="120">
        <v>33.598481763333332</v>
      </c>
      <c r="AK78" s="120">
        <v>696.41524166533327</v>
      </c>
      <c r="AL78" s="120">
        <v>104.558226049</v>
      </c>
      <c r="AM78" s="100">
        <v>275.334992978</v>
      </c>
      <c r="AN78" s="100">
        <v>53491.187451082995</v>
      </c>
      <c r="AO78" s="100">
        <v>113.740879572</v>
      </c>
      <c r="AP78" s="100">
        <v>8085.8739507610007</v>
      </c>
      <c r="AQ78" s="120">
        <v>470.97153400499997</v>
      </c>
      <c r="AR78" s="120">
        <v>4049.9740065059996</v>
      </c>
      <c r="AS78" s="120">
        <v>315.17613785200001</v>
      </c>
      <c r="AT78" s="120">
        <v>69.505819356000003</v>
      </c>
      <c r="AU78" s="120">
        <v>3180.2464530420002</v>
      </c>
      <c r="AV78" s="100">
        <v>9280.2332859489998</v>
      </c>
      <c r="AW78" s="100">
        <v>29641.913731001998</v>
      </c>
      <c r="AX78" s="120">
        <v>10213.045580852</v>
      </c>
      <c r="AY78" s="120">
        <v>5773.0452462989997</v>
      </c>
      <c r="AZ78" s="120">
        <v>5636.0762916229996</v>
      </c>
      <c r="BA78" s="120">
        <v>427.168647244</v>
      </c>
      <c r="BB78" s="120">
        <v>456.23603285499996</v>
      </c>
      <c r="BC78" s="120">
        <v>185.31313044300003</v>
      </c>
      <c r="BD78" s="120">
        <v>5305.5080249459998</v>
      </c>
      <c r="BE78" s="120">
        <v>1645.52077674</v>
      </c>
      <c r="BF78" s="100">
        <v>6369.4256037989999</v>
      </c>
    </row>
    <row r="79" spans="1:58" x14ac:dyDescent="0.25">
      <c r="A79" s="37" t="s">
        <v>207</v>
      </c>
      <c r="B79" s="59">
        <v>7488.5621207519998</v>
      </c>
      <c r="C79" s="74">
        <v>25.578591659000001</v>
      </c>
      <c r="D79" s="74">
        <v>1364.1721376380001</v>
      </c>
      <c r="E79" s="60">
        <v>73.124132044000007</v>
      </c>
      <c r="F79" s="61">
        <v>386.17441286600001</v>
      </c>
      <c r="G79" s="61">
        <v>150.843593543</v>
      </c>
      <c r="H79" s="61">
        <v>90.794237566999996</v>
      </c>
      <c r="I79" s="62">
        <v>663.23576161799997</v>
      </c>
      <c r="J79" s="74">
        <v>2763.478933465</v>
      </c>
      <c r="K79" s="74">
        <v>3081.2573559719999</v>
      </c>
      <c r="L79" s="60">
        <v>939.40196833799996</v>
      </c>
      <c r="M79" s="61">
        <v>665.00554187099999</v>
      </c>
      <c r="N79" s="61">
        <v>257.37394705299999</v>
      </c>
      <c r="O79" s="61">
        <v>59.881643287999999</v>
      </c>
      <c r="P79" s="61">
        <v>141.78032673000001</v>
      </c>
      <c r="Q79" s="61">
        <v>37.393752272</v>
      </c>
      <c r="R79" s="61">
        <v>875.70541150999998</v>
      </c>
      <c r="S79" s="63">
        <v>104.71476491</v>
      </c>
      <c r="T79" s="162">
        <v>254.075102018</v>
      </c>
      <c r="U79" s="52">
        <v>7710.3925944586663</v>
      </c>
      <c r="V79" s="52">
        <v>19.389706109666665</v>
      </c>
      <c r="W79" s="52">
        <v>1384.1709321760002</v>
      </c>
      <c r="X79" s="121">
        <v>65.82531495966667</v>
      </c>
      <c r="Y79" s="121">
        <v>422.26298327266665</v>
      </c>
      <c r="Z79" s="121">
        <v>149.65439952966668</v>
      </c>
      <c r="AA79" s="121">
        <v>82.052779146999981</v>
      </c>
      <c r="AB79" s="121">
        <v>664.37545526700001</v>
      </c>
      <c r="AC79" s="52">
        <v>2854.4830396156667</v>
      </c>
      <c r="AD79" s="52">
        <v>3151.0101343216666</v>
      </c>
      <c r="AE79" s="121">
        <v>989.43277404066669</v>
      </c>
      <c r="AF79" s="121">
        <v>665.5595109643333</v>
      </c>
      <c r="AG79" s="121">
        <v>264.94646078800002</v>
      </c>
      <c r="AH79" s="121">
        <v>68.445386177666663</v>
      </c>
      <c r="AI79" s="121">
        <v>139.96719842666667</v>
      </c>
      <c r="AJ79" s="121">
        <v>34.480361426333332</v>
      </c>
      <c r="AK79" s="121">
        <v>860.62947704266662</v>
      </c>
      <c r="AL79" s="121">
        <v>127.54896545533332</v>
      </c>
      <c r="AM79" s="52">
        <v>301.33878223566666</v>
      </c>
      <c r="AN79" s="53">
        <v>57118.483008789997</v>
      </c>
      <c r="AO79" s="53">
        <v>70.328007646000003</v>
      </c>
      <c r="AP79" s="53">
        <v>7971.1917903870008</v>
      </c>
      <c r="AQ79" s="122">
        <v>520.63332572599995</v>
      </c>
      <c r="AR79" s="122">
        <v>4161.6697286520002</v>
      </c>
      <c r="AS79" s="122">
        <v>319.598415741</v>
      </c>
      <c r="AT79" s="122">
        <v>79.805093352</v>
      </c>
      <c r="AU79" s="122">
        <v>2889.4852269160001</v>
      </c>
      <c r="AV79" s="53">
        <v>10477.143351276001</v>
      </c>
      <c r="AW79" s="53">
        <v>31962.482688544998</v>
      </c>
      <c r="AX79" s="122">
        <v>10897.470742287</v>
      </c>
      <c r="AY79" s="122">
        <v>6472.7420112769996</v>
      </c>
      <c r="AZ79" s="122">
        <v>4909.3206251800002</v>
      </c>
      <c r="BA79" s="122">
        <v>381.25561704300003</v>
      </c>
      <c r="BB79" s="122">
        <v>494.26286314700002</v>
      </c>
      <c r="BC79" s="122">
        <v>300.67043352500002</v>
      </c>
      <c r="BD79" s="122">
        <v>6626.2906758830004</v>
      </c>
      <c r="BE79" s="122">
        <v>1880.4697202029997</v>
      </c>
      <c r="BF79" s="53">
        <v>6637.3371709359999</v>
      </c>
    </row>
    <row r="80" spans="1:58" x14ac:dyDescent="0.25">
      <c r="A80" s="37" t="s">
        <v>208</v>
      </c>
      <c r="B80" s="59">
        <v>7559.4595462159996</v>
      </c>
      <c r="C80" s="74">
        <v>29.786023231000001</v>
      </c>
      <c r="D80" s="74">
        <v>1444.5389353410001</v>
      </c>
      <c r="E80" s="60">
        <v>57.001055604999998</v>
      </c>
      <c r="F80" s="61">
        <v>393.64322410400001</v>
      </c>
      <c r="G80" s="61">
        <v>200.43083293000001</v>
      </c>
      <c r="H80" s="61">
        <v>84.938208180000004</v>
      </c>
      <c r="I80" s="62">
        <v>708.52561452199996</v>
      </c>
      <c r="J80" s="74">
        <v>2685.8459915829999</v>
      </c>
      <c r="K80" s="74">
        <v>3134.75013008</v>
      </c>
      <c r="L80" s="60">
        <v>904.14853986499998</v>
      </c>
      <c r="M80" s="61">
        <v>791.22616351399995</v>
      </c>
      <c r="N80" s="61">
        <v>232.90890768599999</v>
      </c>
      <c r="O80" s="61">
        <v>58.014343920000002</v>
      </c>
      <c r="P80" s="61">
        <v>155.44788537100001</v>
      </c>
      <c r="Q80" s="61">
        <v>34.802553648999996</v>
      </c>
      <c r="R80" s="61">
        <v>860.57889744399995</v>
      </c>
      <c r="S80" s="63">
        <v>97.622838630999993</v>
      </c>
      <c r="T80" s="162">
        <v>264.538465981</v>
      </c>
      <c r="U80" s="52">
        <v>7710.0407487940001</v>
      </c>
      <c r="V80" s="52">
        <v>30.649505569666669</v>
      </c>
      <c r="W80" s="52">
        <v>1424.7067262136668</v>
      </c>
      <c r="X80" s="121">
        <v>57.623564391333332</v>
      </c>
      <c r="Y80" s="121">
        <v>413.99205144266671</v>
      </c>
      <c r="Z80" s="121">
        <v>180.02817870900003</v>
      </c>
      <c r="AA80" s="121">
        <v>87.220513661666658</v>
      </c>
      <c r="AB80" s="121">
        <v>685.84241800899997</v>
      </c>
      <c r="AC80" s="52">
        <v>2714.8558323439997</v>
      </c>
      <c r="AD80" s="52">
        <v>3249.341547763333</v>
      </c>
      <c r="AE80" s="121">
        <v>961.61583635699992</v>
      </c>
      <c r="AF80" s="121">
        <v>735.55162179466663</v>
      </c>
      <c r="AG80" s="121">
        <v>271.27674141700004</v>
      </c>
      <c r="AH80" s="121">
        <v>66.473104791333341</v>
      </c>
      <c r="AI80" s="121">
        <v>158.06371322466666</v>
      </c>
      <c r="AJ80" s="121">
        <v>40.196763781999998</v>
      </c>
      <c r="AK80" s="121">
        <v>904.56712042933339</v>
      </c>
      <c r="AL80" s="121">
        <v>111.59664596733334</v>
      </c>
      <c r="AM80" s="52">
        <v>290.48713690333335</v>
      </c>
      <c r="AN80" s="53">
        <v>57109.277178962002</v>
      </c>
      <c r="AO80" s="53">
        <v>117.26096472</v>
      </c>
      <c r="AP80" s="53">
        <v>8157.6968080079996</v>
      </c>
      <c r="AQ80" s="122">
        <v>462.69438340299996</v>
      </c>
      <c r="AR80" s="122">
        <v>4062.5909842169999</v>
      </c>
      <c r="AS80" s="122">
        <v>433.82870041000001</v>
      </c>
      <c r="AT80" s="122">
        <v>99.683362561999985</v>
      </c>
      <c r="AU80" s="122">
        <v>3098.8993774159999</v>
      </c>
      <c r="AV80" s="53">
        <v>10360.761220304001</v>
      </c>
      <c r="AW80" s="53">
        <v>32125.532582257994</v>
      </c>
      <c r="AX80" s="122">
        <v>11193.474989109</v>
      </c>
      <c r="AY80" s="122">
        <v>6663.1688595249998</v>
      </c>
      <c r="AZ80" s="122">
        <v>4791.9734935239994</v>
      </c>
      <c r="BA80" s="122">
        <v>381.50676275300003</v>
      </c>
      <c r="BB80" s="122">
        <v>432.118928428</v>
      </c>
      <c r="BC80" s="122">
        <v>297.77586198400002</v>
      </c>
      <c r="BD80" s="122">
        <v>6582.2254699659998</v>
      </c>
      <c r="BE80" s="122">
        <v>1783.2882169689997</v>
      </c>
      <c r="BF80" s="53">
        <v>6348.0256036720002</v>
      </c>
    </row>
    <row r="81" spans="1:58" x14ac:dyDescent="0.25">
      <c r="A81" s="37" t="s">
        <v>209</v>
      </c>
      <c r="B81" s="59">
        <v>7579.0267828859996</v>
      </c>
      <c r="C81" s="74">
        <v>24.117747946000001</v>
      </c>
      <c r="D81" s="74">
        <v>1411.4185635929998</v>
      </c>
      <c r="E81" s="60">
        <v>62.571762472000003</v>
      </c>
      <c r="F81" s="61">
        <v>414.60396912499999</v>
      </c>
      <c r="G81" s="61">
        <v>195.76073732</v>
      </c>
      <c r="H81" s="61">
        <v>75.224404308999993</v>
      </c>
      <c r="I81" s="62">
        <v>663.25769036700001</v>
      </c>
      <c r="J81" s="74">
        <v>2766.0416007449999</v>
      </c>
      <c r="K81" s="74">
        <v>3130.4067562280002</v>
      </c>
      <c r="L81" s="60">
        <v>925.97231502499994</v>
      </c>
      <c r="M81" s="61">
        <v>678.22219592600004</v>
      </c>
      <c r="N81" s="61">
        <v>259.25278462</v>
      </c>
      <c r="O81" s="61">
        <v>63.663573614999997</v>
      </c>
      <c r="P81" s="61">
        <v>194.47617297900001</v>
      </c>
      <c r="Q81" s="61">
        <v>39.050186930000002</v>
      </c>
      <c r="R81" s="61">
        <v>879.17219112299995</v>
      </c>
      <c r="S81" s="63">
        <v>90.597336010000006</v>
      </c>
      <c r="T81" s="162">
        <v>247.04211437399999</v>
      </c>
      <c r="U81" s="52">
        <v>8077.1714585033333</v>
      </c>
      <c r="V81" s="52">
        <v>30.079471209666668</v>
      </c>
      <c r="W81" s="52">
        <v>1444.4709129539999</v>
      </c>
      <c r="X81" s="121">
        <v>58.108371947999991</v>
      </c>
      <c r="Y81" s="121">
        <v>438.99345893300006</v>
      </c>
      <c r="Z81" s="121">
        <v>191.90081611733331</v>
      </c>
      <c r="AA81" s="121">
        <v>78.86759966966666</v>
      </c>
      <c r="AB81" s="121">
        <v>676.60066628599998</v>
      </c>
      <c r="AC81" s="52">
        <v>2658.2457052576669</v>
      </c>
      <c r="AD81" s="52">
        <v>3661.8561770826668</v>
      </c>
      <c r="AE81" s="121">
        <v>1279.0053279923334</v>
      </c>
      <c r="AF81" s="121">
        <v>821.16322451833332</v>
      </c>
      <c r="AG81" s="121">
        <v>280.3402754666667</v>
      </c>
      <c r="AH81" s="121">
        <v>62.473234685000001</v>
      </c>
      <c r="AI81" s="121">
        <v>173.72132136933331</v>
      </c>
      <c r="AJ81" s="121">
        <v>35.954991698666667</v>
      </c>
      <c r="AK81" s="121">
        <v>887.82976161966656</v>
      </c>
      <c r="AL81" s="121">
        <v>121.36803973266667</v>
      </c>
      <c r="AM81" s="52">
        <v>282.51919199933332</v>
      </c>
      <c r="AN81" s="53">
        <v>61781.353653573999</v>
      </c>
      <c r="AO81" s="53">
        <v>135.520883231</v>
      </c>
      <c r="AP81" s="53">
        <v>8291.532093034999</v>
      </c>
      <c r="AQ81" s="122">
        <v>551.65507627900001</v>
      </c>
      <c r="AR81" s="122">
        <v>4199.2961294699999</v>
      </c>
      <c r="AS81" s="122">
        <v>424.26421080499995</v>
      </c>
      <c r="AT81" s="122">
        <v>86.269819511000009</v>
      </c>
      <c r="AU81" s="122">
        <v>3030.0468569700001</v>
      </c>
      <c r="AV81" s="53">
        <v>10508.309491193999</v>
      </c>
      <c r="AW81" s="53">
        <v>36782.184334829006</v>
      </c>
      <c r="AX81" s="122">
        <v>14171.157679583001</v>
      </c>
      <c r="AY81" s="122">
        <v>7135.8689212689997</v>
      </c>
      <c r="AZ81" s="122">
        <v>4605.2412478039996</v>
      </c>
      <c r="BA81" s="122">
        <v>256.00392263099997</v>
      </c>
      <c r="BB81" s="122">
        <v>586.51260649200003</v>
      </c>
      <c r="BC81" s="122">
        <v>272.60492782199998</v>
      </c>
      <c r="BD81" s="122">
        <v>7817.1319801999998</v>
      </c>
      <c r="BE81" s="122">
        <v>1937.6630490279999</v>
      </c>
      <c r="BF81" s="53">
        <v>6063.8068512850004</v>
      </c>
    </row>
    <row r="82" spans="1:58" s="106" customFormat="1" x14ac:dyDescent="0.25">
      <c r="A82" s="98" t="s">
        <v>210</v>
      </c>
      <c r="B82" s="99">
        <v>8064.5091567079999</v>
      </c>
      <c r="C82" s="100">
        <v>37.130529576999997</v>
      </c>
      <c r="D82" s="100">
        <v>1481.2331702870001</v>
      </c>
      <c r="E82" s="101">
        <v>63.568816916999999</v>
      </c>
      <c r="F82" s="102">
        <v>427.982703458</v>
      </c>
      <c r="G82" s="102">
        <v>206.322708261</v>
      </c>
      <c r="H82" s="102">
        <v>91.869351531000007</v>
      </c>
      <c r="I82" s="103">
        <v>691.48959012</v>
      </c>
      <c r="J82" s="100">
        <v>3111.900804251</v>
      </c>
      <c r="K82" s="100">
        <v>3178.3801257059999</v>
      </c>
      <c r="L82" s="101">
        <v>876.40165870099997</v>
      </c>
      <c r="M82" s="102">
        <v>720.21100832100001</v>
      </c>
      <c r="N82" s="102">
        <v>270.59246481700001</v>
      </c>
      <c r="O82" s="102">
        <v>87.316425003000006</v>
      </c>
      <c r="P82" s="102">
        <v>165.599114171</v>
      </c>
      <c r="Q82" s="102">
        <v>46.698958769000001</v>
      </c>
      <c r="R82" s="102">
        <v>929.658885725</v>
      </c>
      <c r="S82" s="104">
        <v>81.901610199000004</v>
      </c>
      <c r="T82" s="163">
        <v>255.86452688700001</v>
      </c>
      <c r="U82" s="100">
        <v>8230.5822331923337</v>
      </c>
      <c r="V82" s="100">
        <v>28.979889992666667</v>
      </c>
      <c r="W82" s="100">
        <v>1503.8182198736667</v>
      </c>
      <c r="X82" s="120">
        <v>64.524148398666668</v>
      </c>
      <c r="Y82" s="120">
        <v>472.10912041200004</v>
      </c>
      <c r="Z82" s="120">
        <v>207.08690337866665</v>
      </c>
      <c r="AA82" s="120">
        <v>83.612954003333343</v>
      </c>
      <c r="AB82" s="120">
        <v>676.48509368099997</v>
      </c>
      <c r="AC82" s="100">
        <v>2968.9737182110002</v>
      </c>
      <c r="AD82" s="100">
        <v>3445.984684485667</v>
      </c>
      <c r="AE82" s="120">
        <v>1002.4396710249999</v>
      </c>
      <c r="AF82" s="120">
        <v>758.50891859000001</v>
      </c>
      <c r="AG82" s="120">
        <v>291.20175076866667</v>
      </c>
      <c r="AH82" s="120">
        <v>81.650547615666667</v>
      </c>
      <c r="AI82" s="120">
        <v>183.46043593599998</v>
      </c>
      <c r="AJ82" s="120">
        <v>44.524672443000007</v>
      </c>
      <c r="AK82" s="120">
        <v>967.56917726433346</v>
      </c>
      <c r="AL82" s="120">
        <v>116.62951084300001</v>
      </c>
      <c r="AM82" s="100">
        <v>282.82572062933332</v>
      </c>
      <c r="AN82" s="100">
        <v>59995.600724011005</v>
      </c>
      <c r="AO82" s="100">
        <v>118.039156112</v>
      </c>
      <c r="AP82" s="100">
        <v>8322.8579040879995</v>
      </c>
      <c r="AQ82" s="120">
        <v>605.48399191499993</v>
      </c>
      <c r="AR82" s="120">
        <v>4078.3025746550002</v>
      </c>
      <c r="AS82" s="120">
        <v>448.90305210499997</v>
      </c>
      <c r="AT82" s="120">
        <v>108.120097152</v>
      </c>
      <c r="AU82" s="120">
        <v>3082.0481882610002</v>
      </c>
      <c r="AV82" s="100">
        <v>11599.567280342</v>
      </c>
      <c r="AW82" s="100">
        <v>33886.738583266997</v>
      </c>
      <c r="AX82" s="120">
        <v>11537.215850665001</v>
      </c>
      <c r="AY82" s="120">
        <v>6653.4930224110003</v>
      </c>
      <c r="AZ82" s="120">
        <v>4881.6798989189992</v>
      </c>
      <c r="BA82" s="120">
        <v>343.34127340999999</v>
      </c>
      <c r="BB82" s="120">
        <v>540.28991117199996</v>
      </c>
      <c r="BC82" s="120">
        <v>314.03925071499998</v>
      </c>
      <c r="BD82" s="120">
        <v>7673.8129459089996</v>
      </c>
      <c r="BE82" s="120">
        <v>1942.8664300660002</v>
      </c>
      <c r="BF82" s="100">
        <v>6068.3978002019994</v>
      </c>
    </row>
    <row r="83" spans="1:58" x14ac:dyDescent="0.25">
      <c r="A83" s="37" t="s">
        <v>211</v>
      </c>
      <c r="B83" s="59">
        <v>8584.4233498270005</v>
      </c>
      <c r="C83" s="74">
        <v>34.230168374000002</v>
      </c>
      <c r="D83" s="74">
        <v>1599.3718256950001</v>
      </c>
      <c r="E83" s="60">
        <v>73.572185058000002</v>
      </c>
      <c r="F83" s="61">
        <v>431.87565587799998</v>
      </c>
      <c r="G83" s="61">
        <v>209.11977343800001</v>
      </c>
      <c r="H83" s="61">
        <v>69.443962275999993</v>
      </c>
      <c r="I83" s="62">
        <v>815.36024904500005</v>
      </c>
      <c r="J83" s="74">
        <v>3261.3142003620001</v>
      </c>
      <c r="K83" s="74">
        <v>3368.839639581</v>
      </c>
      <c r="L83" s="60">
        <v>985.25617271700003</v>
      </c>
      <c r="M83" s="61">
        <v>860.27892872500001</v>
      </c>
      <c r="N83" s="61">
        <v>281.366844775</v>
      </c>
      <c r="O83" s="61">
        <v>70.429042793999997</v>
      </c>
      <c r="P83" s="61">
        <v>145.86675116399999</v>
      </c>
      <c r="Q83" s="61">
        <v>44.786387924000003</v>
      </c>
      <c r="R83" s="61">
        <v>888.76230596599999</v>
      </c>
      <c r="S83" s="63">
        <v>92.093205515999998</v>
      </c>
      <c r="T83" s="162">
        <v>320.667515815</v>
      </c>
      <c r="U83" s="52">
        <v>8489.8399419916677</v>
      </c>
      <c r="V83" s="52">
        <v>28.189354961333336</v>
      </c>
      <c r="W83" s="52">
        <v>1526.4536309160001</v>
      </c>
      <c r="X83" s="121">
        <v>64.362133578666658</v>
      </c>
      <c r="Y83" s="121">
        <v>453.27746179733339</v>
      </c>
      <c r="Z83" s="121">
        <v>212.05930008933333</v>
      </c>
      <c r="AA83" s="121">
        <v>71.759239397333332</v>
      </c>
      <c r="AB83" s="121">
        <v>724.99549605333334</v>
      </c>
      <c r="AC83" s="52">
        <v>3199.3044465450002</v>
      </c>
      <c r="AD83" s="52">
        <v>3433.1973785616665</v>
      </c>
      <c r="AE83" s="121">
        <v>1027.355830598</v>
      </c>
      <c r="AF83" s="121">
        <v>786.59397606633331</v>
      </c>
      <c r="AG83" s="121">
        <v>313.54071936233333</v>
      </c>
      <c r="AH83" s="121">
        <v>76.856317316666662</v>
      </c>
      <c r="AI83" s="121">
        <v>157.72468540433331</v>
      </c>
      <c r="AJ83" s="121">
        <v>39.735137161666671</v>
      </c>
      <c r="AK83" s="121">
        <v>914.01290723366674</v>
      </c>
      <c r="AL83" s="121">
        <v>117.37780541866668</v>
      </c>
      <c r="AM83" s="52">
        <v>302.69513100766665</v>
      </c>
      <c r="AN83" s="53">
        <v>61887.690664843998</v>
      </c>
      <c r="AO83" s="53">
        <v>146.985689447</v>
      </c>
      <c r="AP83" s="53">
        <v>8183.2460518369999</v>
      </c>
      <c r="AQ83" s="122">
        <v>531.27159867700004</v>
      </c>
      <c r="AR83" s="122">
        <v>4007.1860748639997</v>
      </c>
      <c r="AS83" s="122">
        <v>441.16932442199999</v>
      </c>
      <c r="AT83" s="122">
        <v>104.967863647</v>
      </c>
      <c r="AU83" s="122">
        <v>3098.6511902269999</v>
      </c>
      <c r="AV83" s="53">
        <v>11340.059446756</v>
      </c>
      <c r="AW83" s="53">
        <v>35213.274141527996</v>
      </c>
      <c r="AX83" s="122">
        <v>12558.152775506</v>
      </c>
      <c r="AY83" s="122">
        <v>6965.5129571079997</v>
      </c>
      <c r="AZ83" s="122">
        <v>5244.8248865559999</v>
      </c>
      <c r="BA83" s="122">
        <v>325.78482087399999</v>
      </c>
      <c r="BB83" s="122">
        <v>457.60156572899996</v>
      </c>
      <c r="BC83" s="122">
        <v>268.15989177300003</v>
      </c>
      <c r="BD83" s="122">
        <v>7441.0761746460003</v>
      </c>
      <c r="BE83" s="122">
        <v>1952.1610693359999</v>
      </c>
      <c r="BF83" s="53">
        <v>7004.1253352759995</v>
      </c>
    </row>
    <row r="84" spans="1:58" x14ac:dyDescent="0.25">
      <c r="A84" s="37" t="s">
        <v>212</v>
      </c>
      <c r="B84" s="59">
        <v>8685.4705874070005</v>
      </c>
      <c r="C84" s="74">
        <v>46.272528825999999</v>
      </c>
      <c r="D84" s="74">
        <v>1634.66974271</v>
      </c>
      <c r="E84" s="60">
        <v>59.409624907000001</v>
      </c>
      <c r="F84" s="61">
        <v>444.59627894800002</v>
      </c>
      <c r="G84" s="61">
        <v>224.319073304</v>
      </c>
      <c r="H84" s="61">
        <v>69.120789947000006</v>
      </c>
      <c r="I84" s="62">
        <v>837.22397560399997</v>
      </c>
      <c r="J84" s="74">
        <v>3356.6258277400002</v>
      </c>
      <c r="K84" s="74">
        <v>3321.189128431</v>
      </c>
      <c r="L84" s="60">
        <v>912.37882574599996</v>
      </c>
      <c r="M84" s="61">
        <v>837.82388825999999</v>
      </c>
      <c r="N84" s="61">
        <v>276.92912949499998</v>
      </c>
      <c r="O84" s="61">
        <v>62.446864009000002</v>
      </c>
      <c r="P84" s="61">
        <v>123.96421515500001</v>
      </c>
      <c r="Q84" s="61">
        <v>67.911498991000002</v>
      </c>
      <c r="R84" s="61">
        <v>940.91904004900005</v>
      </c>
      <c r="S84" s="63">
        <v>98.815666726000003</v>
      </c>
      <c r="T84" s="162">
        <v>326.71335970000001</v>
      </c>
      <c r="U84" s="52">
        <v>8705.5348705473352</v>
      </c>
      <c r="V84" s="52">
        <v>42.715977136333329</v>
      </c>
      <c r="W84" s="52">
        <v>1588.931059022</v>
      </c>
      <c r="X84" s="121">
        <v>64.457281412</v>
      </c>
      <c r="Y84" s="121">
        <v>468.82062625866666</v>
      </c>
      <c r="Z84" s="121">
        <v>203.94467231266665</v>
      </c>
      <c r="AA84" s="121">
        <v>68.002104373999998</v>
      </c>
      <c r="AB84" s="121">
        <v>783.70637466466667</v>
      </c>
      <c r="AC84" s="52">
        <v>3202.3901725463329</v>
      </c>
      <c r="AD84" s="52">
        <v>3522.2731721496666</v>
      </c>
      <c r="AE84" s="121">
        <v>1014.2942243216667</v>
      </c>
      <c r="AF84" s="121">
        <v>880.95422904433326</v>
      </c>
      <c r="AG84" s="121">
        <v>300.38258674266666</v>
      </c>
      <c r="AH84" s="121">
        <v>74.545136336333329</v>
      </c>
      <c r="AI84" s="121">
        <v>142.80478205866666</v>
      </c>
      <c r="AJ84" s="121">
        <v>41.279993431333338</v>
      </c>
      <c r="AK84" s="121">
        <v>957.04481918466661</v>
      </c>
      <c r="AL84" s="121">
        <v>110.96740103</v>
      </c>
      <c r="AM84" s="52">
        <v>349.22448969299995</v>
      </c>
      <c r="AN84" s="53">
        <v>63470.762890751008</v>
      </c>
      <c r="AO84" s="53">
        <v>175.04041550299999</v>
      </c>
      <c r="AP84" s="53">
        <v>9189.4943388079992</v>
      </c>
      <c r="AQ84" s="122">
        <v>485.06083617100001</v>
      </c>
      <c r="AR84" s="122">
        <v>4884.191965084</v>
      </c>
      <c r="AS84" s="122">
        <v>420.24192616300002</v>
      </c>
      <c r="AT84" s="122">
        <v>80.929619185999996</v>
      </c>
      <c r="AU84" s="122">
        <v>3319.0699922039998</v>
      </c>
      <c r="AV84" s="53">
        <v>11896.600108490999</v>
      </c>
      <c r="AW84" s="53">
        <v>34380.114629441996</v>
      </c>
      <c r="AX84" s="122">
        <v>11521.629789595001</v>
      </c>
      <c r="AY84" s="122">
        <v>7645.7637751880011</v>
      </c>
      <c r="AZ84" s="122">
        <v>4937.8156437280004</v>
      </c>
      <c r="BA84" s="122">
        <v>418.05408633299999</v>
      </c>
      <c r="BB84" s="122">
        <v>485.23761866500001</v>
      </c>
      <c r="BC84" s="122">
        <v>315.44643169400001</v>
      </c>
      <c r="BD84" s="122">
        <v>7327.678188158</v>
      </c>
      <c r="BE84" s="122">
        <v>1728.4890960809998</v>
      </c>
      <c r="BF84" s="53">
        <v>7829.5133985069997</v>
      </c>
    </row>
    <row r="85" spans="1:58" x14ac:dyDescent="0.25">
      <c r="A85" s="37" t="s">
        <v>213</v>
      </c>
      <c r="B85" s="59">
        <v>8272.149965261</v>
      </c>
      <c r="C85" s="74">
        <v>44.995584932</v>
      </c>
      <c r="D85" s="74">
        <v>1565.5540184020001</v>
      </c>
      <c r="E85" s="60">
        <v>60.772885195999997</v>
      </c>
      <c r="F85" s="61">
        <v>436.82323089099998</v>
      </c>
      <c r="G85" s="61">
        <v>211.318352828</v>
      </c>
      <c r="H85" s="61">
        <v>62.036466033000004</v>
      </c>
      <c r="I85" s="62">
        <v>794.60308345399994</v>
      </c>
      <c r="J85" s="74">
        <v>3278.3365894110002</v>
      </c>
      <c r="K85" s="74">
        <v>3073.067003055</v>
      </c>
      <c r="L85" s="60">
        <v>846.64520471900005</v>
      </c>
      <c r="M85" s="61">
        <v>799.97502353100003</v>
      </c>
      <c r="N85" s="61">
        <v>251.378649018</v>
      </c>
      <c r="O85" s="61">
        <v>71.280595368999997</v>
      </c>
      <c r="P85" s="61">
        <v>117.813102629</v>
      </c>
      <c r="Q85" s="61">
        <v>34.821437021999998</v>
      </c>
      <c r="R85" s="61">
        <v>871.13953781600003</v>
      </c>
      <c r="S85" s="63">
        <v>80.013452951000005</v>
      </c>
      <c r="T85" s="162">
        <v>310.19676946099997</v>
      </c>
      <c r="U85" s="52">
        <v>8376.8940215076655</v>
      </c>
      <c r="V85" s="52">
        <v>44.80953036366666</v>
      </c>
      <c r="W85" s="52">
        <v>1573.4521664983331</v>
      </c>
      <c r="X85" s="121">
        <v>59.817753880333335</v>
      </c>
      <c r="Y85" s="121">
        <v>457.83302419466668</v>
      </c>
      <c r="Z85" s="121">
        <v>211.2244634993333</v>
      </c>
      <c r="AA85" s="121">
        <v>62.052912235333338</v>
      </c>
      <c r="AB85" s="121">
        <v>782.52401268866652</v>
      </c>
      <c r="AC85" s="52">
        <v>3108.4661993043337</v>
      </c>
      <c r="AD85" s="52">
        <v>3290.2260896850003</v>
      </c>
      <c r="AE85" s="121">
        <v>963.96684793399993</v>
      </c>
      <c r="AF85" s="121">
        <v>838.30604867800002</v>
      </c>
      <c r="AG85" s="121">
        <v>285.42624787400001</v>
      </c>
      <c r="AH85" s="121">
        <v>67.082664807</v>
      </c>
      <c r="AI85" s="121">
        <v>122.70972871233333</v>
      </c>
      <c r="AJ85" s="121">
        <v>40.506469577333334</v>
      </c>
      <c r="AK85" s="121">
        <v>876.08848474266654</v>
      </c>
      <c r="AL85" s="121">
        <v>96.139597359666666</v>
      </c>
      <c r="AM85" s="52">
        <v>359.94003565633335</v>
      </c>
      <c r="AN85" s="53">
        <v>61100.808742677</v>
      </c>
      <c r="AO85" s="53">
        <v>162.04038650199999</v>
      </c>
      <c r="AP85" s="53">
        <v>8631.0870651469995</v>
      </c>
      <c r="AQ85" s="122">
        <v>480.14689577499996</v>
      </c>
      <c r="AR85" s="122">
        <v>4543.5830736250009</v>
      </c>
      <c r="AS85" s="122">
        <v>399.33701221900003</v>
      </c>
      <c r="AT85" s="122">
        <v>67.537353672000009</v>
      </c>
      <c r="AU85" s="122">
        <v>3140.4827298560003</v>
      </c>
      <c r="AV85" s="53">
        <v>12255.166205478999</v>
      </c>
      <c r="AW85" s="53">
        <v>32202.962903973003</v>
      </c>
      <c r="AX85" s="122">
        <v>11407.090468192</v>
      </c>
      <c r="AY85" s="122">
        <v>7049.2903955679994</v>
      </c>
      <c r="AZ85" s="122">
        <v>5028.6943711929998</v>
      </c>
      <c r="BA85" s="122">
        <v>367.32377630100001</v>
      </c>
      <c r="BB85" s="122">
        <v>426.56041361499996</v>
      </c>
      <c r="BC85" s="122">
        <v>242.36222292799999</v>
      </c>
      <c r="BD85" s="122">
        <v>6253.3787804559997</v>
      </c>
      <c r="BE85" s="122">
        <v>1428.2624757200001</v>
      </c>
      <c r="BF85" s="53">
        <v>7849.5521815760003</v>
      </c>
    </row>
    <row r="86" spans="1:58" s="106" customFormat="1" x14ac:dyDescent="0.25">
      <c r="A86" s="98" t="s">
        <v>214</v>
      </c>
      <c r="B86" s="99">
        <v>7921.7017532469999</v>
      </c>
      <c r="C86" s="100">
        <v>52.802320487000003</v>
      </c>
      <c r="D86" s="100">
        <v>1391.4902458799997</v>
      </c>
      <c r="E86" s="101">
        <v>60.295752915999998</v>
      </c>
      <c r="F86" s="102">
        <v>405.89989198199999</v>
      </c>
      <c r="G86" s="102">
        <v>189.312575888</v>
      </c>
      <c r="H86" s="102">
        <v>61.250691764999999</v>
      </c>
      <c r="I86" s="103">
        <v>674.73133332899999</v>
      </c>
      <c r="J86" s="100">
        <v>3223.3336889289999</v>
      </c>
      <c r="K86" s="100">
        <v>2981.377385323</v>
      </c>
      <c r="L86" s="101">
        <v>853.39924062199998</v>
      </c>
      <c r="M86" s="102">
        <v>727.54176034</v>
      </c>
      <c r="N86" s="102">
        <v>225.62081172000001</v>
      </c>
      <c r="O86" s="102">
        <v>75.302941235000006</v>
      </c>
      <c r="P86" s="102">
        <v>114.531614613</v>
      </c>
      <c r="Q86" s="102">
        <v>26.954494233999998</v>
      </c>
      <c r="R86" s="102">
        <v>881.80658362899999</v>
      </c>
      <c r="S86" s="104">
        <v>76.219938929999998</v>
      </c>
      <c r="T86" s="163">
        <v>272.69811262799999</v>
      </c>
      <c r="U86" s="100">
        <v>8414.3382652709988</v>
      </c>
      <c r="V86" s="100">
        <v>42.940241019666665</v>
      </c>
      <c r="W86" s="100">
        <v>1499.6493255283333</v>
      </c>
      <c r="X86" s="120">
        <v>60.013966484999997</v>
      </c>
      <c r="Y86" s="120">
        <v>445.98164776799996</v>
      </c>
      <c r="Z86" s="120">
        <v>202.53294674733331</v>
      </c>
      <c r="AA86" s="120">
        <v>59.85108365366667</v>
      </c>
      <c r="AB86" s="120">
        <v>731.2696808743334</v>
      </c>
      <c r="AC86" s="100">
        <v>3305.7622995653328</v>
      </c>
      <c r="AD86" s="100">
        <v>3230.1648777783334</v>
      </c>
      <c r="AE86" s="120">
        <v>950.90960632633335</v>
      </c>
      <c r="AF86" s="120">
        <v>772.01814349866675</v>
      </c>
      <c r="AG86" s="120">
        <v>284.550692223</v>
      </c>
      <c r="AH86" s="120">
        <v>73.917645970000009</v>
      </c>
      <c r="AI86" s="120">
        <v>115.44723878433335</v>
      </c>
      <c r="AJ86" s="120">
        <v>34.002370627999994</v>
      </c>
      <c r="AK86" s="120">
        <v>902.11159710566665</v>
      </c>
      <c r="AL86" s="120">
        <v>97.207583242333328</v>
      </c>
      <c r="AM86" s="100">
        <v>335.82152137933332</v>
      </c>
      <c r="AN86" s="100">
        <v>58975.500087426</v>
      </c>
      <c r="AO86" s="100">
        <v>148.11384692799999</v>
      </c>
      <c r="AP86" s="100">
        <v>7929.2297474780007</v>
      </c>
      <c r="AQ86" s="120">
        <v>422.59464909899998</v>
      </c>
      <c r="AR86" s="120">
        <v>4076.2621014599999</v>
      </c>
      <c r="AS86" s="120">
        <v>341.08226217100002</v>
      </c>
      <c r="AT86" s="120">
        <v>57.639044279000004</v>
      </c>
      <c r="AU86" s="120">
        <v>3031.6516904689997</v>
      </c>
      <c r="AV86" s="100">
        <v>11057.142901833</v>
      </c>
      <c r="AW86" s="100">
        <v>32466.895755416997</v>
      </c>
      <c r="AX86" s="120">
        <v>12087.659865248999</v>
      </c>
      <c r="AY86" s="120">
        <v>6538.8511688859999</v>
      </c>
      <c r="AZ86" s="120">
        <v>4737.5196743390006</v>
      </c>
      <c r="BA86" s="120">
        <v>427.63139514599999</v>
      </c>
      <c r="BB86" s="120">
        <v>366.47011543100001</v>
      </c>
      <c r="BC86" s="120">
        <v>237.703393998</v>
      </c>
      <c r="BD86" s="120">
        <v>6594.6312555630002</v>
      </c>
      <c r="BE86" s="120">
        <v>1476.4288868049998</v>
      </c>
      <c r="BF86" s="100">
        <v>7374.1178357700001</v>
      </c>
    </row>
    <row r="87" spans="1:58" x14ac:dyDescent="0.25">
      <c r="A87" s="98" t="s">
        <v>215</v>
      </c>
      <c r="B87" s="99">
        <v>8619.7041040839995</v>
      </c>
      <c r="C87" s="100">
        <v>30.786765856999999</v>
      </c>
      <c r="D87" s="100">
        <v>8.6321382028086227</v>
      </c>
      <c r="E87" s="101">
        <v>53.791252956000001</v>
      </c>
      <c r="F87" s="102">
        <v>410.31511003399999</v>
      </c>
      <c r="G87" s="102">
        <v>182.612096264</v>
      </c>
      <c r="H87" s="102">
        <v>66.704659356999997</v>
      </c>
      <c r="I87" s="103">
        <v>707.27201319400001</v>
      </c>
      <c r="J87" s="100">
        <v>3609.7371468450001</v>
      </c>
      <c r="K87" s="100">
        <v>3259.0862556249999</v>
      </c>
      <c r="L87" s="101">
        <v>959.30691533900006</v>
      </c>
      <c r="M87" s="102">
        <v>774.18955626499996</v>
      </c>
      <c r="N87" s="102">
        <v>267.13013483899999</v>
      </c>
      <c r="O87" s="102">
        <v>70.112186041000001</v>
      </c>
      <c r="P87" s="102">
        <v>115.953171066</v>
      </c>
      <c r="Q87" s="102">
        <v>29.007603541999998</v>
      </c>
      <c r="R87" s="102">
        <v>931.20367183899998</v>
      </c>
      <c r="S87" s="104">
        <v>112.183016694</v>
      </c>
      <c r="T87" s="163">
        <v>299.39880395199998</v>
      </c>
      <c r="U87" s="100">
        <v>8540.0881483813318</v>
      </c>
      <c r="V87" s="100">
        <v>37.750506993000002</v>
      </c>
      <c r="W87" s="100">
        <v>1373.8185031456667</v>
      </c>
      <c r="X87" s="120">
        <v>57.201032007666669</v>
      </c>
      <c r="Y87" s="120">
        <v>422.75242240166671</v>
      </c>
      <c r="Z87" s="120">
        <v>170.75633495600002</v>
      </c>
      <c r="AA87" s="120">
        <v>61.58876519533333</v>
      </c>
      <c r="AB87" s="120">
        <v>661.51994858499995</v>
      </c>
      <c r="AC87" s="100">
        <v>3438.9501148319996</v>
      </c>
      <c r="AD87" s="100">
        <v>3359.2816311573333</v>
      </c>
      <c r="AE87" s="120">
        <v>1007.5102793169999</v>
      </c>
      <c r="AF87" s="120">
        <v>756.79336696300004</v>
      </c>
      <c r="AG87" s="120">
        <v>298.69992084699999</v>
      </c>
      <c r="AH87" s="121">
        <v>77.977838345666655</v>
      </c>
      <c r="AI87" s="121">
        <v>113.11579329800001</v>
      </c>
      <c r="AJ87" s="121">
        <v>34.213774527666665</v>
      </c>
      <c r="AK87" s="121">
        <v>950.11886856333331</v>
      </c>
      <c r="AL87" s="121">
        <v>120.85178929566666</v>
      </c>
      <c r="AM87" s="52">
        <v>330.28739225333334</v>
      </c>
      <c r="AN87" s="53">
        <v>62246.582337265994</v>
      </c>
      <c r="AO87" s="53">
        <v>118.69759470299999</v>
      </c>
      <c r="AP87" s="53">
        <v>8235.4784782589995</v>
      </c>
      <c r="AQ87" s="122">
        <v>450.81536513500004</v>
      </c>
      <c r="AR87" s="122">
        <v>4440.2644974819996</v>
      </c>
      <c r="AS87" s="122">
        <v>297.11410027099998</v>
      </c>
      <c r="AT87" s="122">
        <v>104.47590407999999</v>
      </c>
      <c r="AU87" s="122">
        <v>2942.808611291</v>
      </c>
      <c r="AV87" s="53">
        <v>12468.547600090998</v>
      </c>
      <c r="AW87" s="53">
        <v>33434.856953476999</v>
      </c>
      <c r="AX87" s="122">
        <v>12853.877332455999</v>
      </c>
      <c r="AY87" s="122">
        <v>6280.8021869280001</v>
      </c>
      <c r="AZ87" s="122">
        <v>4825.6100926010004</v>
      </c>
      <c r="BA87" s="122">
        <v>446.54456596699998</v>
      </c>
      <c r="BB87" s="122">
        <v>406.10874135199998</v>
      </c>
      <c r="BC87" s="122">
        <v>266.84249364699997</v>
      </c>
      <c r="BD87" s="122">
        <v>6610.4455749429999</v>
      </c>
      <c r="BE87" s="122">
        <v>1744.6259655830002</v>
      </c>
      <c r="BF87" s="53">
        <v>7989.0017107359999</v>
      </c>
    </row>
    <row r="88" spans="1:58" x14ac:dyDescent="0.25">
      <c r="A88" s="37" t="s">
        <v>216</v>
      </c>
      <c r="B88" s="59">
        <v>8709.0446110349985</v>
      </c>
      <c r="C88" s="74">
        <v>35.245451242999998</v>
      </c>
      <c r="D88" s="74">
        <v>1393.458401544</v>
      </c>
      <c r="E88" s="60">
        <v>57.929360905000003</v>
      </c>
      <c r="F88" s="61">
        <v>383.58005034299998</v>
      </c>
      <c r="G88" s="61">
        <v>170.718651736</v>
      </c>
      <c r="H88" s="61">
        <v>55.932998711000003</v>
      </c>
      <c r="I88" s="62">
        <v>725.29733984899997</v>
      </c>
      <c r="J88" s="74">
        <v>3649.5442899489999</v>
      </c>
      <c r="K88" s="74">
        <v>3279.0875380509997</v>
      </c>
      <c r="L88" s="60">
        <v>975.90127007599995</v>
      </c>
      <c r="M88" s="61">
        <v>738.05870529900005</v>
      </c>
      <c r="N88" s="61">
        <v>291.74137113299997</v>
      </c>
      <c r="O88" s="61">
        <v>85.432932152999996</v>
      </c>
      <c r="P88" s="61">
        <v>124.44419406999999</v>
      </c>
      <c r="Q88" s="61">
        <v>28.916101227999999</v>
      </c>
      <c r="R88" s="61">
        <v>947.83582482899999</v>
      </c>
      <c r="S88" s="63">
        <v>86.757139262999999</v>
      </c>
      <c r="T88" s="162">
        <v>351.708930248</v>
      </c>
      <c r="U88" s="52">
        <v>8819.3964213593335</v>
      </c>
      <c r="V88" s="52">
        <v>38.302124076000005</v>
      </c>
      <c r="W88" s="52">
        <v>1401.1211200246664</v>
      </c>
      <c r="X88" s="121">
        <v>57.987320994333324</v>
      </c>
      <c r="Y88" s="121">
        <v>422.43245884800007</v>
      </c>
      <c r="Z88" s="121">
        <v>166.03778651733333</v>
      </c>
      <c r="AA88" s="121">
        <v>61.118805527666666</v>
      </c>
      <c r="AB88" s="121">
        <v>693.54474813733339</v>
      </c>
      <c r="AC88" s="52">
        <v>3595.081027118667</v>
      </c>
      <c r="AD88" s="52">
        <v>3422.3578452006668</v>
      </c>
      <c r="AE88" s="121">
        <v>1037.7796735649999</v>
      </c>
      <c r="AF88" s="121">
        <v>764.47072289799996</v>
      </c>
      <c r="AG88" s="121">
        <v>318.29415673800003</v>
      </c>
      <c r="AH88" s="121">
        <v>80.078850632333342</v>
      </c>
      <c r="AI88" s="121">
        <v>122.53280747133333</v>
      </c>
      <c r="AJ88" s="121">
        <v>34.048520064000002</v>
      </c>
      <c r="AK88" s="121">
        <v>947.62360398233341</v>
      </c>
      <c r="AL88" s="121">
        <v>117.52950984966667</v>
      </c>
      <c r="AM88" s="52">
        <v>362.53430493933337</v>
      </c>
      <c r="AN88" s="53">
        <v>66288.630395055996</v>
      </c>
      <c r="AO88" s="53">
        <v>129.535053952</v>
      </c>
      <c r="AP88" s="53">
        <v>8632.4198039000003</v>
      </c>
      <c r="AQ88" s="122">
        <v>444.78267027699997</v>
      </c>
      <c r="AR88" s="122">
        <v>4694.3497807809999</v>
      </c>
      <c r="AS88" s="122">
        <v>308.64142160400002</v>
      </c>
      <c r="AT88" s="122">
        <v>74.610888269</v>
      </c>
      <c r="AU88" s="122">
        <v>3110.0350429690006</v>
      </c>
      <c r="AV88" s="53">
        <v>13109.363668206002</v>
      </c>
      <c r="AW88" s="53">
        <v>35720.845192724002</v>
      </c>
      <c r="AX88" s="122">
        <v>13067.863314792001</v>
      </c>
      <c r="AY88" s="122">
        <v>6310.1752977300002</v>
      </c>
      <c r="AZ88" s="122">
        <v>5965.7435608579999</v>
      </c>
      <c r="BA88" s="122">
        <v>521.01562903900003</v>
      </c>
      <c r="BB88" s="122">
        <v>589.49011459799999</v>
      </c>
      <c r="BC88" s="122">
        <v>321.93910719899998</v>
      </c>
      <c r="BD88" s="122">
        <v>7194.0933044060002</v>
      </c>
      <c r="BE88" s="122">
        <v>1750.5248641019998</v>
      </c>
      <c r="BF88" s="53">
        <v>8696.4666762739998</v>
      </c>
    </row>
    <row r="89" spans="1:58" x14ac:dyDescent="0.25">
      <c r="A89" s="37" t="s">
        <v>217</v>
      </c>
      <c r="B89" s="59">
        <v>8664.3576100440005</v>
      </c>
      <c r="C89" s="74">
        <v>37.340448316</v>
      </c>
      <c r="D89" s="74">
        <v>1314.0571408000001</v>
      </c>
      <c r="E89" s="60">
        <v>50.283024464</v>
      </c>
      <c r="F89" s="61">
        <v>391.35680085199999</v>
      </c>
      <c r="G89" s="61">
        <v>158.22932866100001</v>
      </c>
      <c r="H89" s="61">
        <v>50.936201293000003</v>
      </c>
      <c r="I89" s="62">
        <v>663.25178553000001</v>
      </c>
      <c r="J89" s="74">
        <v>3584.0591713029999</v>
      </c>
      <c r="K89" s="74">
        <v>3327.5821184400002</v>
      </c>
      <c r="L89" s="60">
        <v>952.11312053400002</v>
      </c>
      <c r="M89" s="61">
        <v>741.45794446599996</v>
      </c>
      <c r="N89" s="61">
        <v>329.75862171699998</v>
      </c>
      <c r="O89" s="61">
        <v>60.777209204000002</v>
      </c>
      <c r="P89" s="61">
        <v>87.994288304999998</v>
      </c>
      <c r="Q89" s="61">
        <v>33.177829858000003</v>
      </c>
      <c r="R89" s="61">
        <v>1020.085610339</v>
      </c>
      <c r="S89" s="63">
        <v>102.21749401700001</v>
      </c>
      <c r="T89" s="162">
        <v>401.31873118499999</v>
      </c>
      <c r="U89" s="52">
        <v>8528.6044219386658</v>
      </c>
      <c r="V89" s="52">
        <v>37.331418178</v>
      </c>
      <c r="W89" s="52">
        <v>1332.1372473096667</v>
      </c>
      <c r="X89" s="121">
        <v>55.23879727833333</v>
      </c>
      <c r="Y89" s="121">
        <v>418.89806903599998</v>
      </c>
      <c r="Z89" s="121">
        <v>162.546103386</v>
      </c>
      <c r="AA89" s="121">
        <v>49.461423670666669</v>
      </c>
      <c r="AB89" s="121">
        <v>645.9928539386666</v>
      </c>
      <c r="AC89" s="52">
        <v>3321.9324594366667</v>
      </c>
      <c r="AD89" s="52">
        <v>3426.1386403326669</v>
      </c>
      <c r="AE89" s="121">
        <v>979.38271961299995</v>
      </c>
      <c r="AF89" s="121">
        <v>755.14120457733327</v>
      </c>
      <c r="AG89" s="121">
        <v>348.87000906933332</v>
      </c>
      <c r="AH89" s="121">
        <v>75.905073068666667</v>
      </c>
      <c r="AI89" s="121">
        <v>110.36426651133333</v>
      </c>
      <c r="AJ89" s="121">
        <v>39.290741591999996</v>
      </c>
      <c r="AK89" s="121">
        <v>981.06659552800011</v>
      </c>
      <c r="AL89" s="121">
        <v>136.11803037300001</v>
      </c>
      <c r="AM89" s="52">
        <v>411.06465668166669</v>
      </c>
      <c r="AN89" s="53">
        <v>67113.395499434992</v>
      </c>
      <c r="AO89" s="53">
        <v>120.779576389</v>
      </c>
      <c r="AP89" s="53">
        <v>8683.8054257830008</v>
      </c>
      <c r="AQ89" s="122">
        <v>394.40850011499998</v>
      </c>
      <c r="AR89" s="122">
        <v>4795.791366941</v>
      </c>
      <c r="AS89" s="122">
        <v>274.04121728500002</v>
      </c>
      <c r="AT89" s="122">
        <v>72.82996849700001</v>
      </c>
      <c r="AU89" s="122">
        <v>3146.7343729450004</v>
      </c>
      <c r="AV89" s="53">
        <v>12631.400636312999</v>
      </c>
      <c r="AW89" s="53">
        <v>36047.140469581005</v>
      </c>
      <c r="AX89" s="122">
        <v>12471.167530704</v>
      </c>
      <c r="AY89" s="122">
        <v>5626.1856903039998</v>
      </c>
      <c r="AZ89" s="122">
        <v>7546.9587629939997</v>
      </c>
      <c r="BA89" s="122">
        <v>448.80423713699997</v>
      </c>
      <c r="BB89" s="122">
        <v>455.27645135199998</v>
      </c>
      <c r="BC89" s="122">
        <v>281.11836841100001</v>
      </c>
      <c r="BD89" s="122">
        <v>6900.1675568430001</v>
      </c>
      <c r="BE89" s="122">
        <v>2317.4618718359998</v>
      </c>
      <c r="BF89" s="53">
        <v>9630.269391369</v>
      </c>
    </row>
    <row r="90" spans="1:58" s="106" customFormat="1" x14ac:dyDescent="0.25">
      <c r="A90" s="98" t="s">
        <v>218</v>
      </c>
      <c r="B90" s="99">
        <v>8304.3712570909993</v>
      </c>
      <c r="C90" s="100">
        <v>54.964630417999999</v>
      </c>
      <c r="D90" s="100">
        <v>1236.783239459</v>
      </c>
      <c r="E90" s="101">
        <v>56.994255975000002</v>
      </c>
      <c r="F90" s="102">
        <v>402.60990480999999</v>
      </c>
      <c r="G90" s="102">
        <v>154.01917342300001</v>
      </c>
      <c r="H90" s="102">
        <v>38.244620464999997</v>
      </c>
      <c r="I90" s="103">
        <v>584.91528478600003</v>
      </c>
      <c r="J90" s="100">
        <v>3282.074942918</v>
      </c>
      <c r="K90" s="100">
        <v>3276.2091197529999</v>
      </c>
      <c r="L90" s="101">
        <v>979.96946549999996</v>
      </c>
      <c r="M90" s="102">
        <v>716.42531326599999</v>
      </c>
      <c r="N90" s="102">
        <v>286.28452445800002</v>
      </c>
      <c r="O90" s="102">
        <v>62.506195957000003</v>
      </c>
      <c r="P90" s="102">
        <v>88.532485238999996</v>
      </c>
      <c r="Q90" s="102">
        <v>32.887160594000001</v>
      </c>
      <c r="R90" s="102">
        <v>1003.215707996</v>
      </c>
      <c r="S90" s="104">
        <v>106.388266743</v>
      </c>
      <c r="T90" s="163">
        <v>454.33932454299998</v>
      </c>
      <c r="U90" s="100">
        <v>8789.360637834332</v>
      </c>
      <c r="V90" s="100">
        <v>45.647003861333339</v>
      </c>
      <c r="W90" s="100">
        <v>1293.3575260943333</v>
      </c>
      <c r="X90" s="120">
        <v>52.981657693333339</v>
      </c>
      <c r="Y90" s="120">
        <v>416.35086831233338</v>
      </c>
      <c r="Z90" s="120">
        <v>147.639833745</v>
      </c>
      <c r="AA90" s="120">
        <v>39.983936901666674</v>
      </c>
      <c r="AB90" s="120">
        <v>636.40122944200004</v>
      </c>
      <c r="AC90" s="100">
        <v>3481.0693877593335</v>
      </c>
      <c r="AD90" s="100">
        <v>3492.408321150333</v>
      </c>
      <c r="AE90" s="120">
        <v>998.08485244433325</v>
      </c>
      <c r="AF90" s="120">
        <v>759.76637540699994</v>
      </c>
      <c r="AG90" s="120">
        <v>372.26216481599999</v>
      </c>
      <c r="AH90" s="120">
        <v>61.045457687666662</v>
      </c>
      <c r="AI90" s="120">
        <v>89.75990695933335</v>
      </c>
      <c r="AJ90" s="120">
        <v>32.092899831333334</v>
      </c>
      <c r="AK90" s="120">
        <v>1047.7725403423333</v>
      </c>
      <c r="AL90" s="120">
        <v>131.62412366233335</v>
      </c>
      <c r="AM90" s="100">
        <v>476.87839896900005</v>
      </c>
      <c r="AN90" s="100">
        <v>66633.711099503998</v>
      </c>
      <c r="AO90" s="100">
        <v>174.20743765</v>
      </c>
      <c r="AP90" s="100">
        <v>8232.7864912749992</v>
      </c>
      <c r="AQ90" s="120">
        <v>351.90262740899999</v>
      </c>
      <c r="AR90" s="120">
        <v>4512.6924161160005</v>
      </c>
      <c r="AS90" s="120">
        <v>238.978880221</v>
      </c>
      <c r="AT90" s="120">
        <v>90.072391562000007</v>
      </c>
      <c r="AU90" s="120">
        <v>3039.1401759670002</v>
      </c>
      <c r="AV90" s="100">
        <v>12300.246583319</v>
      </c>
      <c r="AW90" s="100">
        <v>35793.961598719005</v>
      </c>
      <c r="AX90" s="120">
        <v>12344.310056476001</v>
      </c>
      <c r="AY90" s="120">
        <v>6475.5092743760006</v>
      </c>
      <c r="AZ90" s="120">
        <v>7164.4478589959999</v>
      </c>
      <c r="BA90" s="120">
        <v>378.33503914799996</v>
      </c>
      <c r="BB90" s="120">
        <v>388.91444259699995</v>
      </c>
      <c r="BC90" s="120">
        <v>212.37593575</v>
      </c>
      <c r="BD90" s="120">
        <v>6770.0650049329997</v>
      </c>
      <c r="BE90" s="120">
        <v>2060.003986443</v>
      </c>
      <c r="BF90" s="100">
        <v>10132.508988541</v>
      </c>
    </row>
    <row r="91" spans="1:58" x14ac:dyDescent="0.25">
      <c r="A91" s="37" t="s">
        <v>219</v>
      </c>
      <c r="B91" s="59">
        <v>4648.7809243020001</v>
      </c>
      <c r="C91" s="74">
        <v>26.048105368000002</v>
      </c>
      <c r="D91" s="74">
        <v>916.05799662799996</v>
      </c>
      <c r="E91" s="60">
        <v>51.682838242999999</v>
      </c>
      <c r="F91" s="61">
        <v>298.81823354599999</v>
      </c>
      <c r="G91" s="61">
        <v>121.42921696000001</v>
      </c>
      <c r="H91" s="61">
        <v>31.090836992</v>
      </c>
      <c r="I91" s="62">
        <v>413.03687088700002</v>
      </c>
      <c r="J91" s="74">
        <v>1229.064392623</v>
      </c>
      <c r="K91" s="74">
        <v>2061.8899018149996</v>
      </c>
      <c r="L91" s="60">
        <v>702.26492381699995</v>
      </c>
      <c r="M91" s="61">
        <v>417.10542085499998</v>
      </c>
      <c r="N91" s="61">
        <v>83.295672839999995</v>
      </c>
      <c r="O91" s="61">
        <v>22.598729746</v>
      </c>
      <c r="P91" s="61">
        <v>74.967222023000005</v>
      </c>
      <c r="Q91" s="61">
        <v>16.965820866000001</v>
      </c>
      <c r="R91" s="61">
        <v>690.54576429199994</v>
      </c>
      <c r="S91" s="63">
        <v>54.146347376000001</v>
      </c>
      <c r="T91" s="162">
        <v>415.72052786799998</v>
      </c>
      <c r="U91" s="52">
        <v>8042.1736715196666</v>
      </c>
      <c r="V91" s="52">
        <v>44.196635594333337</v>
      </c>
      <c r="W91" s="52">
        <v>1192.0147276360001</v>
      </c>
      <c r="X91" s="121">
        <v>60.370728742000004</v>
      </c>
      <c r="Y91" s="121">
        <v>416.26180058533328</v>
      </c>
      <c r="Z91" s="121">
        <v>152.50630510266666</v>
      </c>
      <c r="AA91" s="121">
        <v>31.727398431333338</v>
      </c>
      <c r="AB91" s="121">
        <v>531.14849477466669</v>
      </c>
      <c r="AC91" s="52">
        <v>2984.6629642813336</v>
      </c>
      <c r="AD91" s="52">
        <v>3322.270699529</v>
      </c>
      <c r="AE91" s="121">
        <v>1008.2756910936665</v>
      </c>
      <c r="AF91" s="121">
        <v>728.62007371466677</v>
      </c>
      <c r="AG91" s="121">
        <v>309.42408015400002</v>
      </c>
      <c r="AH91" s="121">
        <v>57.572909095</v>
      </c>
      <c r="AI91" s="121">
        <v>93.884574942666674</v>
      </c>
      <c r="AJ91" s="121">
        <v>37.138954131333328</v>
      </c>
      <c r="AK91" s="121">
        <v>967.88061951566669</v>
      </c>
      <c r="AL91" s="121">
        <v>119.47379688199999</v>
      </c>
      <c r="AM91" s="52">
        <v>499.02864447899998</v>
      </c>
      <c r="AN91" s="53">
        <v>61336.037948144003</v>
      </c>
      <c r="AO91" s="53">
        <v>125.60599553200001</v>
      </c>
      <c r="AP91" s="53">
        <v>7339.189235150001</v>
      </c>
      <c r="AQ91" s="122">
        <v>364.34256837200002</v>
      </c>
      <c r="AR91" s="122">
        <v>4222.6632308589997</v>
      </c>
      <c r="AS91" s="122">
        <v>297.54511441299996</v>
      </c>
      <c r="AT91" s="122">
        <v>39.831069819</v>
      </c>
      <c r="AU91" s="122">
        <v>2414.8072516869997</v>
      </c>
      <c r="AV91" s="53">
        <v>10274.970051906001</v>
      </c>
      <c r="AW91" s="53">
        <v>32988.960893955002</v>
      </c>
      <c r="AX91" s="122">
        <v>12539.153953092</v>
      </c>
      <c r="AY91" s="122">
        <v>6088.4764521179995</v>
      </c>
      <c r="AZ91" s="122">
        <v>5527.364401799</v>
      </c>
      <c r="BA91" s="122">
        <v>337.13126120200002</v>
      </c>
      <c r="BB91" s="122">
        <v>409.40945163499998</v>
      </c>
      <c r="BC91" s="122">
        <v>224.465036793</v>
      </c>
      <c r="BD91" s="122">
        <v>5631.654653003</v>
      </c>
      <c r="BE91" s="122">
        <v>2231.3056843129998</v>
      </c>
      <c r="BF91" s="53">
        <v>10607.311771601</v>
      </c>
    </row>
    <row r="92" spans="1:58" x14ac:dyDescent="0.25">
      <c r="A92" s="37" t="s">
        <v>220</v>
      </c>
      <c r="B92" s="59">
        <v>5786.777757371</v>
      </c>
      <c r="C92" s="74">
        <v>41.392563928999998</v>
      </c>
      <c r="D92" s="74">
        <v>900.82994948800001</v>
      </c>
      <c r="E92" s="60">
        <v>27.663106019000001</v>
      </c>
      <c r="F92" s="61">
        <v>329.49550400499999</v>
      </c>
      <c r="G92" s="61">
        <v>106.26298473600001</v>
      </c>
      <c r="H92" s="61">
        <v>24.939345457000002</v>
      </c>
      <c r="I92" s="62">
        <v>412.469009271</v>
      </c>
      <c r="J92" s="74">
        <v>2499.2043493030001</v>
      </c>
      <c r="K92" s="74">
        <v>1949.7776267960003</v>
      </c>
      <c r="L92" s="60">
        <v>706.86311151999996</v>
      </c>
      <c r="M92" s="61">
        <v>361.41316546500002</v>
      </c>
      <c r="N92" s="61">
        <v>13.223864437</v>
      </c>
      <c r="O92" s="61">
        <v>32.328078943999998</v>
      </c>
      <c r="P92" s="61">
        <v>58.785047257000002</v>
      </c>
      <c r="Q92" s="61">
        <v>13.132618586</v>
      </c>
      <c r="R92" s="61">
        <v>705.55116817099997</v>
      </c>
      <c r="S92" s="63">
        <v>58.480572416000001</v>
      </c>
      <c r="T92" s="162">
        <v>395.57326785499998</v>
      </c>
      <c r="U92" s="52">
        <v>4423.4177942523338</v>
      </c>
      <c r="V92" s="52">
        <v>34.430917934666667</v>
      </c>
      <c r="W92" s="52">
        <v>758.99283380366671</v>
      </c>
      <c r="X92" s="121">
        <v>32.648553253333333</v>
      </c>
      <c r="Y92" s="121">
        <v>274.69957814399999</v>
      </c>
      <c r="Z92" s="121">
        <v>97.738725565333326</v>
      </c>
      <c r="AA92" s="121">
        <v>25.999293488666666</v>
      </c>
      <c r="AB92" s="121">
        <v>327.90668335233335</v>
      </c>
      <c r="AC92" s="52">
        <v>1490.9490905969999</v>
      </c>
      <c r="AD92" s="52">
        <v>1763.3035921703331</v>
      </c>
      <c r="AE92" s="121">
        <v>642.20817772066664</v>
      </c>
      <c r="AF92" s="121">
        <v>313.80348239733331</v>
      </c>
      <c r="AG92" s="121">
        <v>43.497545174999999</v>
      </c>
      <c r="AH92" s="121">
        <v>20.455503306666667</v>
      </c>
      <c r="AI92" s="121">
        <v>56.463237170333336</v>
      </c>
      <c r="AJ92" s="121">
        <v>9.7113430103333336</v>
      </c>
      <c r="AK92" s="121">
        <v>630.0494068206666</v>
      </c>
      <c r="AL92" s="121">
        <v>47.114896569333325</v>
      </c>
      <c r="AM92" s="52">
        <v>375.74135974666666</v>
      </c>
      <c r="AN92" s="53">
        <v>27590.351373228001</v>
      </c>
      <c r="AO92" s="53">
        <v>106.91131530199999</v>
      </c>
      <c r="AP92" s="53">
        <v>4611.4768815500001</v>
      </c>
      <c r="AQ92" s="122">
        <v>187.13845894600001</v>
      </c>
      <c r="AR92" s="122">
        <v>2970.0523017400001</v>
      </c>
      <c r="AS92" s="122">
        <v>129.19469569400002</v>
      </c>
      <c r="AT92" s="122">
        <v>18.740633164000002</v>
      </c>
      <c r="AU92" s="122">
        <v>1306.3507920060001</v>
      </c>
      <c r="AV92" s="53">
        <v>6493.5356479290003</v>
      </c>
      <c r="AW92" s="53">
        <v>9714.942923896002</v>
      </c>
      <c r="AX92" s="122">
        <v>5966.2420500400003</v>
      </c>
      <c r="AY92" s="122">
        <v>1763.5135573140001</v>
      </c>
      <c r="AZ92" s="122">
        <v>360.63399261300003</v>
      </c>
      <c r="BA92" s="122">
        <v>74.924413291999997</v>
      </c>
      <c r="BB92" s="122">
        <v>145.51227331600001</v>
      </c>
      <c r="BC92" s="122">
        <v>71.198917403999999</v>
      </c>
      <c r="BD92" s="122">
        <v>979.18210709499999</v>
      </c>
      <c r="BE92" s="122">
        <v>353.73561282200001</v>
      </c>
      <c r="BF92" s="53">
        <v>6663.4846045510003</v>
      </c>
    </row>
    <row r="93" spans="1:58" x14ac:dyDescent="0.25">
      <c r="A93" s="37" t="s">
        <v>221</v>
      </c>
      <c r="B93" s="59">
        <v>7114.6954069380008</v>
      </c>
      <c r="C93" s="74">
        <v>37.008228602000003</v>
      </c>
      <c r="D93" s="74">
        <v>1093.514354336</v>
      </c>
      <c r="E93" s="60">
        <v>38.738436647999997</v>
      </c>
      <c r="F93" s="61">
        <v>332.02849043499998</v>
      </c>
      <c r="G93" s="61">
        <v>140.20963416999999</v>
      </c>
      <c r="H93" s="61">
        <v>49.621316065999999</v>
      </c>
      <c r="I93" s="62">
        <v>532.91647701700003</v>
      </c>
      <c r="J93" s="74">
        <v>2843.0813762339999</v>
      </c>
      <c r="K93" s="74">
        <v>2612.1206314610004</v>
      </c>
      <c r="L93" s="60">
        <v>900.938855429</v>
      </c>
      <c r="M93" s="61">
        <v>561.77825727000004</v>
      </c>
      <c r="N93" s="61">
        <v>89.033150427999999</v>
      </c>
      <c r="O93" s="61">
        <v>61.112291460000002</v>
      </c>
      <c r="P93" s="61">
        <v>72.03729113</v>
      </c>
      <c r="Q93" s="61">
        <v>16.295529146</v>
      </c>
      <c r="R93" s="61">
        <v>845.63443956100002</v>
      </c>
      <c r="S93" s="63">
        <v>65.290817036999997</v>
      </c>
      <c r="T93" s="162">
        <v>528.97081630499997</v>
      </c>
      <c r="U93" s="52">
        <v>6975.7262986583337</v>
      </c>
      <c r="V93" s="52">
        <v>41.045806866333329</v>
      </c>
      <c r="W93" s="52">
        <v>1054.5518938003333</v>
      </c>
      <c r="X93" s="121">
        <v>35.50254928133333</v>
      </c>
      <c r="Y93" s="121">
        <v>365.89040607533337</v>
      </c>
      <c r="Z93" s="121">
        <v>134.79594638733334</v>
      </c>
      <c r="AA93" s="121">
        <v>39.271625840333336</v>
      </c>
      <c r="AB93" s="121">
        <v>479.09136621599993</v>
      </c>
      <c r="AC93" s="52">
        <v>2857.6018164050001</v>
      </c>
      <c r="AD93" s="52">
        <v>2529.6011846670003</v>
      </c>
      <c r="AE93" s="121">
        <v>865.06983042299998</v>
      </c>
      <c r="AF93" s="121">
        <v>480.73100880433338</v>
      </c>
      <c r="AG93" s="121">
        <v>122.24586243166668</v>
      </c>
      <c r="AH93" s="121">
        <v>45.287705389666662</v>
      </c>
      <c r="AI93" s="121">
        <v>66.469124652000005</v>
      </c>
      <c r="AJ93" s="121">
        <v>20.011648012666665</v>
      </c>
      <c r="AK93" s="121">
        <v>849.10567306933342</v>
      </c>
      <c r="AL93" s="121">
        <v>80.680331884333341</v>
      </c>
      <c r="AM93" s="52">
        <v>492.9255969196667</v>
      </c>
      <c r="AN93" s="53">
        <v>47241.960398568001</v>
      </c>
      <c r="AO93" s="53">
        <v>172.00760117300001</v>
      </c>
      <c r="AP93" s="53">
        <v>6715.8971096240002</v>
      </c>
      <c r="AQ93" s="122">
        <v>250.116109099</v>
      </c>
      <c r="AR93" s="122">
        <v>4155.9355571039996</v>
      </c>
      <c r="AS93" s="122">
        <v>172.920220094</v>
      </c>
      <c r="AT93" s="122">
        <v>67.862845824999994</v>
      </c>
      <c r="AU93" s="122">
        <v>2069.0623775020003</v>
      </c>
      <c r="AV93" s="53">
        <v>10850.802026827001</v>
      </c>
      <c r="AW93" s="53">
        <v>20439.238871251</v>
      </c>
      <c r="AX93" s="122">
        <v>9975.8090450430009</v>
      </c>
      <c r="AY93" s="122">
        <v>3481.325283661</v>
      </c>
      <c r="AZ93" s="122">
        <v>2043.2685916309999</v>
      </c>
      <c r="BA93" s="122">
        <v>207.82462614799999</v>
      </c>
      <c r="BB93" s="122">
        <v>347.88307043200001</v>
      </c>
      <c r="BC93" s="122">
        <v>218.71615194999998</v>
      </c>
      <c r="BD93" s="122">
        <v>3528.4329834520004</v>
      </c>
      <c r="BE93" s="122">
        <v>635.97911893399998</v>
      </c>
      <c r="BF93" s="53">
        <v>9064.0147896930011</v>
      </c>
    </row>
    <row r="94" spans="1:58" s="106" customFormat="1" x14ac:dyDescent="0.25">
      <c r="A94" s="98" t="s">
        <v>222</v>
      </c>
      <c r="B94" s="99">
        <v>7478.668046494</v>
      </c>
      <c r="C94" s="100">
        <v>33.316014048</v>
      </c>
      <c r="D94" s="100">
        <v>1200.676734446</v>
      </c>
      <c r="E94" s="101">
        <v>42.062006848999999</v>
      </c>
      <c r="F94" s="102">
        <v>338.24782877899997</v>
      </c>
      <c r="G94" s="102">
        <v>158.340110861</v>
      </c>
      <c r="H94" s="102">
        <v>59.817356072000003</v>
      </c>
      <c r="I94" s="103">
        <v>602.20943188499996</v>
      </c>
      <c r="J94" s="100">
        <v>2882.5957326070002</v>
      </c>
      <c r="K94" s="100">
        <v>2877.4643353620004</v>
      </c>
      <c r="L94" s="101">
        <v>837.70270593299995</v>
      </c>
      <c r="M94" s="102">
        <v>744.98829521699997</v>
      </c>
      <c r="N94" s="102">
        <v>157.24492452199999</v>
      </c>
      <c r="O94" s="102">
        <v>51.811657291000003</v>
      </c>
      <c r="P94" s="102">
        <v>73.824942354000001</v>
      </c>
      <c r="Q94" s="102">
        <v>20.055758440000002</v>
      </c>
      <c r="R94" s="102">
        <v>940.14210969500004</v>
      </c>
      <c r="S94" s="104">
        <v>51.693941909999999</v>
      </c>
      <c r="T94" s="163">
        <v>484.61523003100001</v>
      </c>
      <c r="U94" s="100">
        <v>7464.8525638350002</v>
      </c>
      <c r="V94" s="100">
        <v>29.218863166666665</v>
      </c>
      <c r="W94" s="100">
        <v>1195.1440476023333</v>
      </c>
      <c r="X94" s="120">
        <v>44.90155965466667</v>
      </c>
      <c r="Y94" s="120">
        <v>362.90905448233326</v>
      </c>
      <c r="Z94" s="120">
        <v>152.42945244566667</v>
      </c>
      <c r="AA94" s="120">
        <v>53.378120243666665</v>
      </c>
      <c r="AB94" s="120">
        <v>581.52586077600006</v>
      </c>
      <c r="AC94" s="100">
        <v>2878.9473365913332</v>
      </c>
      <c r="AD94" s="100">
        <v>2798.6544147036666</v>
      </c>
      <c r="AE94" s="120">
        <v>866.03295382866656</v>
      </c>
      <c r="AF94" s="120">
        <v>682.59334328133343</v>
      </c>
      <c r="AG94" s="120">
        <v>129.14299115999998</v>
      </c>
      <c r="AH94" s="120">
        <v>53.351457830333324</v>
      </c>
      <c r="AI94" s="120">
        <v>83.182599487666664</v>
      </c>
      <c r="AJ94" s="120">
        <v>17.286465001</v>
      </c>
      <c r="AK94" s="120">
        <v>904.33082324999998</v>
      </c>
      <c r="AL94" s="120">
        <v>62.73378086466667</v>
      </c>
      <c r="AM94" s="100">
        <v>562.88790177099997</v>
      </c>
      <c r="AN94" s="100">
        <v>50521.532099502001</v>
      </c>
      <c r="AO94" s="100">
        <v>137.56728674600001</v>
      </c>
      <c r="AP94" s="100">
        <v>7354.2858557150003</v>
      </c>
      <c r="AQ94" s="120">
        <v>320.61726504800004</v>
      </c>
      <c r="AR94" s="120">
        <v>4448.265169237</v>
      </c>
      <c r="AS94" s="120">
        <v>252.54111837299999</v>
      </c>
      <c r="AT94" s="120">
        <v>85.505755715999996</v>
      </c>
      <c r="AU94" s="120">
        <v>2247.3565473409999</v>
      </c>
      <c r="AV94" s="100">
        <v>11044.403645019</v>
      </c>
      <c r="AW94" s="100">
        <v>21657.079081904998</v>
      </c>
      <c r="AX94" s="120">
        <v>9961.1963169619994</v>
      </c>
      <c r="AY94" s="120">
        <v>4902.3450068129996</v>
      </c>
      <c r="AZ94" s="120">
        <v>1614.0858569109998</v>
      </c>
      <c r="BA94" s="120">
        <v>218.431035463</v>
      </c>
      <c r="BB94" s="120">
        <v>419.79962273899997</v>
      </c>
      <c r="BC94" s="120">
        <v>142.385921572</v>
      </c>
      <c r="BD94" s="120">
        <v>3901.9218274179998</v>
      </c>
      <c r="BE94" s="120">
        <v>496.91349402699996</v>
      </c>
      <c r="BF94" s="100">
        <v>10328.196230116999</v>
      </c>
    </row>
    <row r="95" spans="1:58" x14ac:dyDescent="0.25">
      <c r="A95" s="37" t="s">
        <v>223</v>
      </c>
      <c r="B95" s="59">
        <v>7775.6916820989991</v>
      </c>
      <c r="C95" s="74">
        <v>30.297237835000001</v>
      </c>
      <c r="D95" s="74">
        <v>1295.33828567</v>
      </c>
      <c r="E95" s="60">
        <v>47.214677571000003</v>
      </c>
      <c r="F95" s="61">
        <v>363.42388566900001</v>
      </c>
      <c r="G95" s="61">
        <v>180.761671928</v>
      </c>
      <c r="H95" s="61">
        <v>59.159522129000003</v>
      </c>
      <c r="I95" s="62">
        <v>644.77852837299997</v>
      </c>
      <c r="J95" s="74">
        <v>3098.0826275859999</v>
      </c>
      <c r="K95" s="74">
        <v>2777.9922719249998</v>
      </c>
      <c r="L95" s="60">
        <v>813.54367117599998</v>
      </c>
      <c r="M95" s="61">
        <v>686.30545499000004</v>
      </c>
      <c r="N95" s="61">
        <v>143.43896739799999</v>
      </c>
      <c r="O95" s="61">
        <v>38.194541176999998</v>
      </c>
      <c r="P95" s="61">
        <v>86.823753186000005</v>
      </c>
      <c r="Q95" s="61">
        <v>16.825135605</v>
      </c>
      <c r="R95" s="61">
        <v>942.43711024000004</v>
      </c>
      <c r="S95" s="63">
        <v>50.423638152999999</v>
      </c>
      <c r="T95" s="162">
        <v>573.98125908300005</v>
      </c>
      <c r="U95" s="52">
        <v>7784.3242455360005</v>
      </c>
      <c r="V95" s="52">
        <v>27.929066899000002</v>
      </c>
      <c r="W95" s="52">
        <v>1267.247431691</v>
      </c>
      <c r="X95" s="121">
        <v>45.561391142333342</v>
      </c>
      <c r="Y95" s="121">
        <v>375.43335159066663</v>
      </c>
      <c r="Z95" s="121">
        <v>173.06792956900003</v>
      </c>
      <c r="AA95" s="121">
        <v>56.298823848333335</v>
      </c>
      <c r="AB95" s="121">
        <v>616.88593554066676</v>
      </c>
      <c r="AC95" s="52">
        <v>3022.6850903243335</v>
      </c>
      <c r="AD95" s="52">
        <v>2865.0200283956669</v>
      </c>
      <c r="AE95" s="121">
        <v>925.77163662866667</v>
      </c>
      <c r="AF95" s="121">
        <v>713.11524335933336</v>
      </c>
      <c r="AG95" s="121">
        <v>145.19587482166668</v>
      </c>
      <c r="AH95" s="121">
        <v>47.846550860333338</v>
      </c>
      <c r="AI95" s="121">
        <v>82.929603861666678</v>
      </c>
      <c r="AJ95" s="121">
        <v>18.089040496333336</v>
      </c>
      <c r="AK95" s="121">
        <v>873.61600853499988</v>
      </c>
      <c r="AL95" s="121">
        <v>58.456069832666664</v>
      </c>
      <c r="AM95" s="52">
        <v>601.44262822600001</v>
      </c>
      <c r="AN95" s="53">
        <v>53555.189200562992</v>
      </c>
      <c r="AO95" s="53">
        <v>167.638531159</v>
      </c>
      <c r="AP95" s="53">
        <v>7982.6162739440006</v>
      </c>
      <c r="AQ95" s="122">
        <v>383.28969337299998</v>
      </c>
      <c r="AR95" s="122">
        <v>4647.3513503220001</v>
      </c>
      <c r="AS95" s="122">
        <v>295.07874696600004</v>
      </c>
      <c r="AT95" s="122">
        <v>102.32812926299999</v>
      </c>
      <c r="AU95" s="122">
        <v>2554.5683540199998</v>
      </c>
      <c r="AV95" s="53">
        <v>11456.046270499</v>
      </c>
      <c r="AW95" s="53">
        <v>22805.354576187005</v>
      </c>
      <c r="AX95" s="122">
        <v>10512.12164302</v>
      </c>
      <c r="AY95" s="122">
        <v>5331.3307308009998</v>
      </c>
      <c r="AZ95" s="122">
        <v>1699.912064487</v>
      </c>
      <c r="BA95" s="122">
        <v>171.68467517400001</v>
      </c>
      <c r="BB95" s="122">
        <v>441.28039964300001</v>
      </c>
      <c r="BC95" s="122">
        <v>128.97494875299998</v>
      </c>
      <c r="BD95" s="122">
        <v>4035.846279287</v>
      </c>
      <c r="BE95" s="122">
        <v>484.20383502200002</v>
      </c>
      <c r="BF95" s="53">
        <v>11143.533548773999</v>
      </c>
    </row>
    <row r="96" spans="1:58" x14ac:dyDescent="0.25">
      <c r="A96" s="37" t="s">
        <v>224</v>
      </c>
      <c r="B96" s="59">
        <v>8038.5302837809995</v>
      </c>
      <c r="C96" s="74">
        <v>40.746504348000002</v>
      </c>
      <c r="D96" s="74">
        <v>1362.387347888</v>
      </c>
      <c r="E96" s="60">
        <v>54.140892577000002</v>
      </c>
      <c r="F96" s="61">
        <v>332.50237159099999</v>
      </c>
      <c r="G96" s="61">
        <v>175.111209788</v>
      </c>
      <c r="H96" s="61">
        <v>42.214172165999997</v>
      </c>
      <c r="I96" s="62">
        <v>758.41870176600003</v>
      </c>
      <c r="J96" s="74">
        <v>2949.8501284389999</v>
      </c>
      <c r="K96" s="74">
        <v>3169.3365756849998</v>
      </c>
      <c r="L96" s="60">
        <v>999.32724172899998</v>
      </c>
      <c r="M96" s="61">
        <v>745.257296215</v>
      </c>
      <c r="N96" s="61">
        <v>119.705809579</v>
      </c>
      <c r="O96" s="61">
        <v>52.811793770999998</v>
      </c>
      <c r="P96" s="61">
        <v>82.905151356999994</v>
      </c>
      <c r="Q96" s="61">
        <v>12.834803192000001</v>
      </c>
      <c r="R96" s="61">
        <v>1111.5769603639999</v>
      </c>
      <c r="S96" s="63">
        <v>44.917519478000003</v>
      </c>
      <c r="T96" s="162">
        <v>516.20972742100003</v>
      </c>
      <c r="U96" s="52">
        <v>8004.1647203803341</v>
      </c>
      <c r="V96" s="52">
        <v>37.982036300333334</v>
      </c>
      <c r="W96" s="52">
        <v>1330.5803535743332</v>
      </c>
      <c r="X96" s="121">
        <v>50.866559921666664</v>
      </c>
      <c r="Y96" s="121">
        <v>353.46957541966668</v>
      </c>
      <c r="Z96" s="121">
        <v>173.06436783333334</v>
      </c>
      <c r="AA96" s="121">
        <v>50.09046026266666</v>
      </c>
      <c r="AB96" s="121">
        <v>703.08939013700001</v>
      </c>
      <c r="AC96" s="52">
        <v>3016.020592128667</v>
      </c>
      <c r="AD96" s="52">
        <v>3042.5590842873335</v>
      </c>
      <c r="AE96" s="121">
        <v>1017.0045271616667</v>
      </c>
      <c r="AF96" s="121">
        <v>731.76277399766661</v>
      </c>
      <c r="AG96" s="121">
        <v>113.96685424033335</v>
      </c>
      <c r="AH96" s="121">
        <v>48.950758745999998</v>
      </c>
      <c r="AI96" s="121">
        <v>81.651268244999997</v>
      </c>
      <c r="AJ96" s="121">
        <v>15.441853543000001</v>
      </c>
      <c r="AK96" s="121">
        <v>979.95635703599999</v>
      </c>
      <c r="AL96" s="121">
        <v>53.824691317666669</v>
      </c>
      <c r="AM96" s="52">
        <v>577.02265408966662</v>
      </c>
      <c r="AN96" s="53">
        <v>52478.074967045999</v>
      </c>
      <c r="AO96" s="53">
        <v>227.45820942699999</v>
      </c>
      <c r="AP96" s="53">
        <v>7513.4102634730007</v>
      </c>
      <c r="AQ96" s="122">
        <v>408.30356117999997</v>
      </c>
      <c r="AR96" s="122">
        <v>3921.0465393550003</v>
      </c>
      <c r="AS96" s="122">
        <v>287.62189484299995</v>
      </c>
      <c r="AT96" s="122">
        <v>117.50542225000001</v>
      </c>
      <c r="AU96" s="122">
        <v>2778.932845845</v>
      </c>
      <c r="AV96" s="53">
        <v>11976.575274004001</v>
      </c>
      <c r="AW96" s="53">
        <v>22695.295515368001</v>
      </c>
      <c r="AX96" s="122">
        <v>11345.199866298</v>
      </c>
      <c r="AY96" s="122">
        <v>4342.050717182</v>
      </c>
      <c r="AZ96" s="122">
        <v>1466.1903850140002</v>
      </c>
      <c r="BA96" s="122">
        <v>184.324152024</v>
      </c>
      <c r="BB96" s="122">
        <v>415.45637489799998</v>
      </c>
      <c r="BC96" s="122">
        <v>147.756581055</v>
      </c>
      <c r="BD96" s="122">
        <v>4232.3877170919995</v>
      </c>
      <c r="BE96" s="122">
        <v>561.92972180499999</v>
      </c>
      <c r="BF96" s="53">
        <v>10065.335704773999</v>
      </c>
    </row>
    <row r="97" spans="1:58" x14ac:dyDescent="0.25">
      <c r="A97" s="37" t="s">
        <v>225</v>
      </c>
      <c r="B97" s="59">
        <v>8293.3233326150003</v>
      </c>
      <c r="C97" s="74">
        <v>32.696722608999998</v>
      </c>
      <c r="D97" s="74">
        <v>1343.2220898959999</v>
      </c>
      <c r="E97" s="60">
        <v>63.673526516000003</v>
      </c>
      <c r="F97" s="61">
        <v>331.67339979799999</v>
      </c>
      <c r="G97" s="61">
        <v>180.80843056699999</v>
      </c>
      <c r="H97" s="61">
        <v>45.149184357000003</v>
      </c>
      <c r="I97" s="62">
        <v>721.91754865799999</v>
      </c>
      <c r="J97" s="74">
        <v>3012.0583213999998</v>
      </c>
      <c r="K97" s="74">
        <v>3357.7076964889998</v>
      </c>
      <c r="L97" s="60">
        <v>1144.509446025</v>
      </c>
      <c r="M97" s="61">
        <v>798.01409314099999</v>
      </c>
      <c r="N97" s="61">
        <v>244.140192047</v>
      </c>
      <c r="O97" s="61">
        <v>55.823494517999997</v>
      </c>
      <c r="P97" s="61">
        <v>80.087885478000004</v>
      </c>
      <c r="Q97" s="61">
        <v>20.314885449999998</v>
      </c>
      <c r="R97" s="61">
        <v>943.16694806099997</v>
      </c>
      <c r="S97" s="63">
        <v>71.650751768999996</v>
      </c>
      <c r="T97" s="162">
        <v>547.63850222099995</v>
      </c>
      <c r="U97" s="52">
        <v>8377.6382406200009</v>
      </c>
      <c r="V97" s="52">
        <v>36.855203754999998</v>
      </c>
      <c r="W97" s="52">
        <v>1359.1611180513335</v>
      </c>
      <c r="X97" s="121">
        <v>60.849597661333327</v>
      </c>
      <c r="Y97" s="121">
        <v>349.34219688566668</v>
      </c>
      <c r="Z97" s="121">
        <v>186.02021480166664</v>
      </c>
      <c r="AA97" s="121">
        <v>44.566356694</v>
      </c>
      <c r="AB97" s="121">
        <v>718.38275200866667</v>
      </c>
      <c r="AC97" s="52">
        <v>2858.1951222716666</v>
      </c>
      <c r="AD97" s="52">
        <v>3544.2520382843336</v>
      </c>
      <c r="AE97" s="121">
        <v>1224.7397262980001</v>
      </c>
      <c r="AF97" s="121">
        <v>830.21589399933328</v>
      </c>
      <c r="AG97" s="121">
        <v>252.17737030666663</v>
      </c>
      <c r="AH97" s="121">
        <v>58.131218254333334</v>
      </c>
      <c r="AI97" s="121">
        <v>85.304037809333337</v>
      </c>
      <c r="AJ97" s="121">
        <v>22.025078214999997</v>
      </c>
      <c r="AK97" s="121">
        <v>998.53027656100005</v>
      </c>
      <c r="AL97" s="121">
        <v>73.128436840666666</v>
      </c>
      <c r="AM97" s="52">
        <v>579.17475825766667</v>
      </c>
      <c r="AN97" s="53">
        <v>61213.270647808</v>
      </c>
      <c r="AO97" s="53">
        <v>188.02098165900003</v>
      </c>
      <c r="AP97" s="53">
        <v>7430.852399675</v>
      </c>
      <c r="AQ97" s="122">
        <v>457.46998234600005</v>
      </c>
      <c r="AR97" s="122">
        <v>3689.0241259449999</v>
      </c>
      <c r="AS97" s="122">
        <v>312.68417707100002</v>
      </c>
      <c r="AT97" s="122">
        <v>103.17787133</v>
      </c>
      <c r="AU97" s="122">
        <v>2868.4962429830002</v>
      </c>
      <c r="AV97" s="53">
        <v>11349.336883243999</v>
      </c>
      <c r="AW97" s="53">
        <v>30983.808562124996</v>
      </c>
      <c r="AX97" s="122">
        <v>13575.166342811001</v>
      </c>
      <c r="AY97" s="122">
        <v>5821.4022559100003</v>
      </c>
      <c r="AZ97" s="122">
        <v>4288.1249399640001</v>
      </c>
      <c r="BA97" s="122">
        <v>280.60936483199998</v>
      </c>
      <c r="BB97" s="122">
        <v>362.122284256</v>
      </c>
      <c r="BC97" s="122">
        <v>162.68509670199998</v>
      </c>
      <c r="BD97" s="122">
        <v>5577.2506321379997</v>
      </c>
      <c r="BE97" s="122">
        <v>916.44764551200001</v>
      </c>
      <c r="BF97" s="53">
        <v>11261.251821105001</v>
      </c>
    </row>
    <row r="98" spans="1:58" x14ac:dyDescent="0.25">
      <c r="A98" s="98" t="s">
        <v>226</v>
      </c>
      <c r="B98" s="99">
        <v>8676.6794274899985</v>
      </c>
      <c r="C98" s="100">
        <v>33.689673800999998</v>
      </c>
      <c r="D98" s="100">
        <v>1380.058547806</v>
      </c>
      <c r="E98" s="101">
        <v>56.990950976999997</v>
      </c>
      <c r="F98" s="102">
        <v>330.41781574599997</v>
      </c>
      <c r="G98" s="102">
        <v>209.253627451</v>
      </c>
      <c r="H98" s="102">
        <v>48.903934401000001</v>
      </c>
      <c r="I98" s="103">
        <v>734.49221923100004</v>
      </c>
      <c r="J98" s="100">
        <v>3060.1430698919999</v>
      </c>
      <c r="K98" s="100">
        <v>3592.5430251019998</v>
      </c>
      <c r="L98" s="101">
        <v>1174.2424503669999</v>
      </c>
      <c r="M98" s="102">
        <v>929.06103457699999</v>
      </c>
      <c r="N98" s="102">
        <v>242.743455426</v>
      </c>
      <c r="O98" s="102">
        <v>70.491089907000003</v>
      </c>
      <c r="P98" s="102">
        <v>78.418066279000001</v>
      </c>
      <c r="Q98" s="102">
        <v>30.033553784999999</v>
      </c>
      <c r="R98" s="102">
        <v>1001.103586117</v>
      </c>
      <c r="S98" s="104">
        <v>66.449788643999995</v>
      </c>
      <c r="T98" s="163">
        <v>610.24511088899999</v>
      </c>
      <c r="U98" s="100">
        <v>8924.2446230459991</v>
      </c>
      <c r="V98" s="100">
        <v>29.569555958999999</v>
      </c>
      <c r="W98" s="100">
        <v>1402.8643156156666</v>
      </c>
      <c r="X98" s="120">
        <v>61.889512664333324</v>
      </c>
      <c r="Y98" s="120">
        <v>358.06010943799998</v>
      </c>
      <c r="Z98" s="120">
        <v>206.47545474500001</v>
      </c>
      <c r="AA98" s="120">
        <v>46.753953425999988</v>
      </c>
      <c r="AB98" s="120">
        <v>729.68528534233337</v>
      </c>
      <c r="AC98" s="100">
        <v>3100.2715032600004</v>
      </c>
      <c r="AD98" s="100">
        <v>3753.1750816303329</v>
      </c>
      <c r="AE98" s="120">
        <v>1273.7053692866666</v>
      </c>
      <c r="AF98" s="120">
        <v>901.33933768899999</v>
      </c>
      <c r="AG98" s="120">
        <v>288.83695831333335</v>
      </c>
      <c r="AH98" s="120">
        <v>71.634888963666683</v>
      </c>
      <c r="AI98" s="120">
        <v>79.28556790366666</v>
      </c>
      <c r="AJ98" s="120">
        <v>27.687441523333334</v>
      </c>
      <c r="AK98" s="120">
        <v>1021.9240340063334</v>
      </c>
      <c r="AL98" s="120">
        <v>88.761483944333349</v>
      </c>
      <c r="AM98" s="100">
        <v>638.36416658100006</v>
      </c>
      <c r="AN98" s="100">
        <v>66700.637319444999</v>
      </c>
      <c r="AO98" s="100">
        <v>129.031967154</v>
      </c>
      <c r="AP98" s="100">
        <v>7527.9884420890003</v>
      </c>
      <c r="AQ98" s="120">
        <v>502.19796517400005</v>
      </c>
      <c r="AR98" s="120">
        <v>3841.4672102919994</v>
      </c>
      <c r="AS98" s="120">
        <v>279.003874107</v>
      </c>
      <c r="AT98" s="120">
        <v>69.982076165999999</v>
      </c>
      <c r="AU98" s="120">
        <v>2835.33731635</v>
      </c>
      <c r="AV98" s="100">
        <v>11422.69670744</v>
      </c>
      <c r="AW98" s="100">
        <v>33974.678759278999</v>
      </c>
      <c r="AX98" s="120">
        <v>14817.793606668998</v>
      </c>
      <c r="AY98" s="120">
        <v>6699.4310178469996</v>
      </c>
      <c r="AZ98" s="120">
        <v>4754.9127421029998</v>
      </c>
      <c r="BA98" s="120">
        <v>349.75808624400003</v>
      </c>
      <c r="BB98" s="120">
        <v>317.04142333300001</v>
      </c>
      <c r="BC98" s="120">
        <v>254.13393639400002</v>
      </c>
      <c r="BD98" s="120">
        <v>5518.4662300310001</v>
      </c>
      <c r="BE98" s="120">
        <v>1263.141716658</v>
      </c>
      <c r="BF98" s="100">
        <v>13646.241443482999</v>
      </c>
    </row>
    <row r="99" spans="1:58" x14ac:dyDescent="0.25">
      <c r="A99" s="37" t="s">
        <v>227</v>
      </c>
      <c r="B99" s="59">
        <v>8287.8029597179993</v>
      </c>
      <c r="C99" s="74">
        <v>36.045208948000003</v>
      </c>
      <c r="D99" s="74">
        <v>1362.5553093660001</v>
      </c>
      <c r="E99" s="60">
        <v>46.694203872999999</v>
      </c>
      <c r="F99" s="61">
        <v>317.001019601</v>
      </c>
      <c r="G99" s="61">
        <v>227.84759018599999</v>
      </c>
      <c r="H99" s="61">
        <v>31.10218673</v>
      </c>
      <c r="I99" s="62">
        <v>739.91030897600001</v>
      </c>
      <c r="J99" s="74">
        <v>2710.7745311849999</v>
      </c>
      <c r="K99" s="74">
        <v>3503.4908498210007</v>
      </c>
      <c r="L99" s="60">
        <v>1071.4338566880001</v>
      </c>
      <c r="M99" s="61">
        <v>916.41418825899996</v>
      </c>
      <c r="N99" s="61">
        <v>271.82521418900001</v>
      </c>
      <c r="O99" s="61">
        <v>67.554180336000002</v>
      </c>
      <c r="P99" s="61">
        <v>71.304017548999994</v>
      </c>
      <c r="Q99" s="61">
        <v>31.093494869000001</v>
      </c>
      <c r="R99" s="61">
        <v>989.12871728599998</v>
      </c>
      <c r="S99" s="63">
        <v>84.737180644999995</v>
      </c>
      <c r="T99" s="162">
        <v>674.93706039799997</v>
      </c>
      <c r="U99" s="52">
        <v>8968.0018555636652</v>
      </c>
      <c r="V99" s="52">
        <v>31.141829509999997</v>
      </c>
      <c r="W99" s="52">
        <v>1443.9734318863332</v>
      </c>
      <c r="X99" s="121">
        <v>59.940017037666671</v>
      </c>
      <c r="Y99" s="121">
        <v>363.80543218066668</v>
      </c>
      <c r="Z99" s="121">
        <v>226.40278823866666</v>
      </c>
      <c r="AA99" s="121">
        <v>37.637908802333335</v>
      </c>
      <c r="AB99" s="121">
        <v>756.18728562700005</v>
      </c>
      <c r="AC99" s="52">
        <v>2894.1330653176669</v>
      </c>
      <c r="AD99" s="52">
        <v>3897.3021152886668</v>
      </c>
      <c r="AE99" s="121">
        <v>1271.2583485053331</v>
      </c>
      <c r="AF99" s="121">
        <v>984.01223113233334</v>
      </c>
      <c r="AG99" s="121">
        <v>303.90751021033333</v>
      </c>
      <c r="AH99" s="121">
        <v>69.87657040933334</v>
      </c>
      <c r="AI99" s="121">
        <v>75.136473892333342</v>
      </c>
      <c r="AJ99" s="121">
        <v>31.63873508333333</v>
      </c>
      <c r="AK99" s="121">
        <v>1074.3057117176668</v>
      </c>
      <c r="AL99" s="121">
        <v>87.166534338000005</v>
      </c>
      <c r="AM99" s="52">
        <v>701.45141356100009</v>
      </c>
      <c r="AN99" s="53">
        <v>67695.576414177005</v>
      </c>
      <c r="AO99" s="53">
        <v>130.41465173099999</v>
      </c>
      <c r="AP99" s="53">
        <v>7860.2733591240012</v>
      </c>
      <c r="AQ99" s="122">
        <v>416.37461258799999</v>
      </c>
      <c r="AR99" s="122">
        <v>3894.8805668109999</v>
      </c>
      <c r="AS99" s="122">
        <v>432.60091684999998</v>
      </c>
      <c r="AT99" s="122">
        <v>72.824018182000003</v>
      </c>
      <c r="AU99" s="122">
        <v>3043.5932446930001</v>
      </c>
      <c r="AV99" s="53">
        <v>10331.897543419</v>
      </c>
      <c r="AW99" s="53">
        <v>34408.206192033998</v>
      </c>
      <c r="AX99" s="122">
        <v>14249.492022303002</v>
      </c>
      <c r="AY99" s="122">
        <v>7167.9977134380006</v>
      </c>
      <c r="AZ99" s="122">
        <v>4895.8238381150004</v>
      </c>
      <c r="BA99" s="122">
        <v>396.82398381999997</v>
      </c>
      <c r="BB99" s="122">
        <v>262.423493162</v>
      </c>
      <c r="BC99" s="122">
        <v>299.80324612999999</v>
      </c>
      <c r="BD99" s="122">
        <v>5964.8736962040002</v>
      </c>
      <c r="BE99" s="122">
        <v>1170.968198862</v>
      </c>
      <c r="BF99" s="53">
        <v>14964.784667869</v>
      </c>
    </row>
    <row r="100" spans="1:58" x14ac:dyDescent="0.25">
      <c r="A100" s="37" t="s">
        <v>228</v>
      </c>
      <c r="B100" s="59">
        <v>8392.8930583729998</v>
      </c>
      <c r="C100" s="74">
        <v>50.229603644999997</v>
      </c>
      <c r="D100" s="74">
        <v>1378.288682245</v>
      </c>
      <c r="E100" s="60">
        <v>61.082076929000003</v>
      </c>
      <c r="F100" s="61">
        <v>292.91139970099999</v>
      </c>
      <c r="G100" s="61">
        <v>246.11537012299999</v>
      </c>
      <c r="H100" s="61">
        <v>28.809514992</v>
      </c>
      <c r="I100" s="62">
        <v>749.37032050000005</v>
      </c>
      <c r="J100" s="74">
        <v>2531.4820837140001</v>
      </c>
      <c r="K100" s="74">
        <v>3790.2440571159996</v>
      </c>
      <c r="L100" s="60">
        <v>1086.3259300300001</v>
      </c>
      <c r="M100" s="61">
        <v>1001.283450261</v>
      </c>
      <c r="N100" s="61">
        <v>387.194511175</v>
      </c>
      <c r="O100" s="61">
        <v>67.221847725999993</v>
      </c>
      <c r="P100" s="61">
        <v>84.337659979999998</v>
      </c>
      <c r="Q100" s="61">
        <v>29.441186726000002</v>
      </c>
      <c r="R100" s="61">
        <v>990.49701449899999</v>
      </c>
      <c r="S100" s="63">
        <v>143.94245671900001</v>
      </c>
      <c r="T100" s="162">
        <v>642.64863165300005</v>
      </c>
      <c r="U100" s="52">
        <v>8514.5750034056673</v>
      </c>
      <c r="V100" s="52">
        <v>43.500122021000003</v>
      </c>
      <c r="W100" s="52">
        <v>1410.7593678330002</v>
      </c>
      <c r="X100" s="121">
        <v>65.672185540333331</v>
      </c>
      <c r="Y100" s="121">
        <v>322.41478018200002</v>
      </c>
      <c r="Z100" s="121">
        <v>240.85807945233333</v>
      </c>
      <c r="AA100" s="121">
        <v>29.712175921</v>
      </c>
      <c r="AB100" s="121">
        <v>752.10214673733344</v>
      </c>
      <c r="AC100" s="52">
        <v>2543.4141791393336</v>
      </c>
      <c r="AD100" s="52">
        <v>3829.8246962206667</v>
      </c>
      <c r="AE100" s="121">
        <v>1180.0163449013335</v>
      </c>
      <c r="AF100" s="121">
        <v>1003.5888563336666</v>
      </c>
      <c r="AG100" s="121">
        <v>355.42080344933333</v>
      </c>
      <c r="AH100" s="121">
        <v>72.145375048999995</v>
      </c>
      <c r="AI100" s="121">
        <v>83.285357012000006</v>
      </c>
      <c r="AJ100" s="121">
        <v>35.377035193666664</v>
      </c>
      <c r="AK100" s="121">
        <v>993.29872919000002</v>
      </c>
      <c r="AL100" s="121">
        <v>106.69219509166668</v>
      </c>
      <c r="AM100" s="52">
        <v>687.0766381916668</v>
      </c>
      <c r="AN100" s="53">
        <v>67111.840335251996</v>
      </c>
      <c r="AO100" s="53">
        <v>231.193746011</v>
      </c>
      <c r="AP100" s="53">
        <v>7531.6147673899995</v>
      </c>
      <c r="AQ100" s="122">
        <v>535.02956979700002</v>
      </c>
      <c r="AR100" s="122">
        <v>3516.6083092109993</v>
      </c>
      <c r="AS100" s="122">
        <v>475.89210271000002</v>
      </c>
      <c r="AT100" s="122">
        <v>74.135677119000007</v>
      </c>
      <c r="AU100" s="122">
        <v>2929.9491085529999</v>
      </c>
      <c r="AV100" s="53">
        <v>9279.5363531070016</v>
      </c>
      <c r="AW100" s="53">
        <v>34950.621378566</v>
      </c>
      <c r="AX100" s="122">
        <v>13716.587089445999</v>
      </c>
      <c r="AY100" s="122">
        <v>8088.9532599600007</v>
      </c>
      <c r="AZ100" s="122">
        <v>5716.9160526100004</v>
      </c>
      <c r="BA100" s="122">
        <v>298.67304789499997</v>
      </c>
      <c r="BB100" s="122">
        <v>237.05868345699997</v>
      </c>
      <c r="BC100" s="122">
        <v>241.43957990300001</v>
      </c>
      <c r="BD100" s="122">
        <v>4952.5804570350001</v>
      </c>
      <c r="BE100" s="122">
        <v>1698.4132082599999</v>
      </c>
      <c r="BF100" s="53">
        <v>15118.874090178</v>
      </c>
    </row>
    <row r="101" spans="1:58" x14ac:dyDescent="0.25">
      <c r="A101" s="37" t="s">
        <v>229</v>
      </c>
      <c r="B101" s="59">
        <v>8306.6081657329996</v>
      </c>
      <c r="C101" s="74">
        <v>35.673500668999999</v>
      </c>
      <c r="D101" s="74">
        <v>1444.4501058800001</v>
      </c>
      <c r="E101" s="60">
        <v>65.478176758000004</v>
      </c>
      <c r="F101" s="61">
        <v>294.87080200100002</v>
      </c>
      <c r="G101" s="61">
        <v>247.81799688000001</v>
      </c>
      <c r="H101" s="61">
        <v>23.072315821</v>
      </c>
      <c r="I101" s="62">
        <v>813.21081442000002</v>
      </c>
      <c r="J101" s="74">
        <v>2652.883096218</v>
      </c>
      <c r="K101" s="74">
        <v>3596.6401847699999</v>
      </c>
      <c r="L101" s="60">
        <v>1093.596446865</v>
      </c>
      <c r="M101" s="61">
        <v>1024.1495134270001</v>
      </c>
      <c r="N101" s="61">
        <v>319.31677235000001</v>
      </c>
      <c r="O101" s="61">
        <v>63.525431990999998</v>
      </c>
      <c r="P101" s="61">
        <v>57.515319525000002</v>
      </c>
      <c r="Q101" s="61">
        <v>30.521498781999998</v>
      </c>
      <c r="R101" s="61">
        <v>927.03432527999996</v>
      </c>
      <c r="S101" s="63">
        <v>80.980876550000005</v>
      </c>
      <c r="T101" s="162">
        <v>576.96127819599997</v>
      </c>
      <c r="U101" s="52">
        <v>8536.642471631334</v>
      </c>
      <c r="V101" s="52">
        <v>36.794709499</v>
      </c>
      <c r="W101" s="52">
        <v>1406.5819341193335</v>
      </c>
      <c r="X101" s="121">
        <v>62.189124335666669</v>
      </c>
      <c r="Y101" s="121">
        <v>314.84803033966665</v>
      </c>
      <c r="Z101" s="121">
        <v>227.09904625566665</v>
      </c>
      <c r="AA101" s="121">
        <v>30.761164915666665</v>
      </c>
      <c r="AB101" s="121">
        <v>771.68456827266664</v>
      </c>
      <c r="AC101" s="52">
        <v>2523.4387242246667</v>
      </c>
      <c r="AD101" s="52">
        <v>3874.8488720136661</v>
      </c>
      <c r="AE101" s="121">
        <v>1209.851650845</v>
      </c>
      <c r="AF101" s="121">
        <v>1092.510849802333</v>
      </c>
      <c r="AG101" s="121">
        <v>335.85200750400003</v>
      </c>
      <c r="AH101" s="121">
        <v>70.61526584633333</v>
      </c>
      <c r="AI101" s="121">
        <v>55.608448906333336</v>
      </c>
      <c r="AJ101" s="121">
        <v>26.088199804000002</v>
      </c>
      <c r="AK101" s="121">
        <v>974.44084927100005</v>
      </c>
      <c r="AL101" s="121">
        <v>109.88160003466668</v>
      </c>
      <c r="AM101" s="52">
        <v>694.9782317746666</v>
      </c>
      <c r="AN101" s="53">
        <v>66304.151498348001</v>
      </c>
      <c r="AO101" s="53">
        <v>184.82356609199999</v>
      </c>
      <c r="AP101" s="53">
        <v>7632.049027647</v>
      </c>
      <c r="AQ101" s="122">
        <v>400.92746616299996</v>
      </c>
      <c r="AR101" s="122">
        <v>3537.5799056390001</v>
      </c>
      <c r="AS101" s="122">
        <v>456.24194601700003</v>
      </c>
      <c r="AT101" s="122">
        <v>51.958245199000004</v>
      </c>
      <c r="AU101" s="122">
        <v>3185.3414646290003</v>
      </c>
      <c r="AV101" s="53">
        <v>9143.1850667609997</v>
      </c>
      <c r="AW101" s="53">
        <v>34304.804918032009</v>
      </c>
      <c r="AX101" s="122">
        <v>14683.196265115999</v>
      </c>
      <c r="AY101" s="122">
        <v>7881.4661083840001</v>
      </c>
      <c r="AZ101" s="122">
        <v>5110.5586478700006</v>
      </c>
      <c r="BA101" s="122">
        <v>333.57550068399996</v>
      </c>
      <c r="BB101" s="122">
        <v>177.37774482700001</v>
      </c>
      <c r="BC101" s="122">
        <v>178.31387954600001</v>
      </c>
      <c r="BD101" s="122">
        <v>4636.4995284810002</v>
      </c>
      <c r="BE101" s="122">
        <v>1303.817243124</v>
      </c>
      <c r="BF101" s="53">
        <v>15039.288919816001</v>
      </c>
    </row>
    <row r="102" spans="1:58" x14ac:dyDescent="0.25">
      <c r="A102" s="37" t="s">
        <v>230</v>
      </c>
      <c r="B102" s="59">
        <v>8389.2051273659999</v>
      </c>
      <c r="C102" s="74">
        <v>46.405159965000003</v>
      </c>
      <c r="D102" s="74">
        <v>1427.589001953</v>
      </c>
      <c r="E102" s="60">
        <v>52.67732771</v>
      </c>
      <c r="F102" s="61">
        <v>302.134358953</v>
      </c>
      <c r="G102" s="61">
        <v>220.19825849599999</v>
      </c>
      <c r="H102" s="61">
        <v>30.255428432999999</v>
      </c>
      <c r="I102" s="62">
        <v>822.32362836100003</v>
      </c>
      <c r="J102" s="74">
        <v>2753.4028615799998</v>
      </c>
      <c r="K102" s="74">
        <v>3625.365810756</v>
      </c>
      <c r="L102" s="60">
        <v>1157.979393548</v>
      </c>
      <c r="M102" s="61">
        <v>1088.533550228</v>
      </c>
      <c r="N102" s="61">
        <v>257.05128280999998</v>
      </c>
      <c r="O102" s="61">
        <v>80.686746335999999</v>
      </c>
      <c r="P102" s="61">
        <v>52.750391616999998</v>
      </c>
      <c r="Q102" s="61">
        <v>26.615344531000002</v>
      </c>
      <c r="R102" s="61">
        <v>883.77801948900003</v>
      </c>
      <c r="S102" s="63">
        <v>77.971082197000001</v>
      </c>
      <c r="T102" s="162">
        <v>536.44229311200002</v>
      </c>
      <c r="U102" s="52">
        <v>8609.9059537616686</v>
      </c>
      <c r="V102" s="52">
        <v>41.573595987333334</v>
      </c>
      <c r="W102" s="52">
        <v>1438.0547322756665</v>
      </c>
      <c r="X102" s="121">
        <v>53.560860430666672</v>
      </c>
      <c r="Y102" s="121">
        <v>320.48313208433336</v>
      </c>
      <c r="Z102" s="121">
        <v>216.74712291366666</v>
      </c>
      <c r="AA102" s="121">
        <v>24.847687583333336</v>
      </c>
      <c r="AB102" s="121">
        <v>822.41592926366673</v>
      </c>
      <c r="AC102" s="52">
        <v>2693.4802075109997</v>
      </c>
      <c r="AD102" s="52">
        <v>3786.4731552226667</v>
      </c>
      <c r="AE102" s="121">
        <v>1206.9802033913334</v>
      </c>
      <c r="AF102" s="121">
        <v>1090.5647518263331</v>
      </c>
      <c r="AG102" s="121">
        <v>313.95044909800004</v>
      </c>
      <c r="AH102" s="120">
        <v>72.858779209333321</v>
      </c>
      <c r="AI102" s="120">
        <v>54.765625390666663</v>
      </c>
      <c r="AJ102" s="120">
        <v>28.360597851000005</v>
      </c>
      <c r="AK102" s="120">
        <v>922.73942933199999</v>
      </c>
      <c r="AL102" s="120">
        <v>96.253319124000015</v>
      </c>
      <c r="AM102" s="100">
        <v>650.32426276500007</v>
      </c>
      <c r="AN102" s="100">
        <v>65087.160103930997</v>
      </c>
      <c r="AO102" s="100">
        <v>186.40102847600002</v>
      </c>
      <c r="AP102" s="100">
        <v>7343.8360749289996</v>
      </c>
      <c r="AQ102" s="120">
        <v>356.544411728</v>
      </c>
      <c r="AR102" s="120">
        <v>3609.426373113</v>
      </c>
      <c r="AS102" s="120">
        <v>307.912931915</v>
      </c>
      <c r="AT102" s="120">
        <v>46.684039817999995</v>
      </c>
      <c r="AU102" s="120">
        <v>3023.2683183550002</v>
      </c>
      <c r="AV102" s="100">
        <v>9683.6626076419998</v>
      </c>
      <c r="AW102" s="100">
        <v>32805.758384421999</v>
      </c>
      <c r="AX102" s="120">
        <v>13756.805007854</v>
      </c>
      <c r="AY102" s="120">
        <v>7994.5860541519996</v>
      </c>
      <c r="AZ102" s="120">
        <v>4615.6095930970005</v>
      </c>
      <c r="BA102" s="120">
        <v>283.97650503699998</v>
      </c>
      <c r="BB102" s="120">
        <v>194.23058004199999</v>
      </c>
      <c r="BC102" s="120">
        <v>174.36673386000001</v>
      </c>
      <c r="BD102" s="120">
        <v>4582.3639152380001</v>
      </c>
      <c r="BE102" s="120">
        <v>1203.8199951420002</v>
      </c>
      <c r="BF102" s="100">
        <v>15067.502008462001</v>
      </c>
    </row>
    <row r="103" spans="1:58" x14ac:dyDescent="0.25">
      <c r="A103" s="37" t="s">
        <v>231</v>
      </c>
      <c r="B103" s="59">
        <v>8238.7029727520003</v>
      </c>
      <c r="C103" s="74">
        <v>36.669813953000002</v>
      </c>
      <c r="D103" s="74">
        <v>1423.7389387419998</v>
      </c>
      <c r="E103" s="60">
        <v>62.740194432000003</v>
      </c>
      <c r="F103" s="61">
        <v>283.90926603999998</v>
      </c>
      <c r="G103" s="61">
        <v>211.85369475100001</v>
      </c>
      <c r="H103" s="61">
        <v>37.878636649999997</v>
      </c>
      <c r="I103" s="62">
        <v>827.35714686899996</v>
      </c>
      <c r="J103" s="74">
        <v>2773.3572816989999</v>
      </c>
      <c r="K103" s="74">
        <v>3510.804856703</v>
      </c>
      <c r="L103" s="60">
        <v>1049.45582816</v>
      </c>
      <c r="M103" s="61">
        <v>1116.994841125</v>
      </c>
      <c r="N103" s="61">
        <v>286.11742182699999</v>
      </c>
      <c r="O103" s="61">
        <v>57.105870805999999</v>
      </c>
      <c r="P103" s="61">
        <v>54.131422112000003</v>
      </c>
      <c r="Q103" s="61">
        <v>13.053969007999999</v>
      </c>
      <c r="R103" s="61">
        <v>864.41403182399995</v>
      </c>
      <c r="S103" s="63">
        <v>69.531471840999998</v>
      </c>
      <c r="T103" s="162">
        <v>494.13208165499998</v>
      </c>
      <c r="U103" s="52">
        <v>8443.0687968936672</v>
      </c>
      <c r="V103" s="52">
        <v>34.180998426666669</v>
      </c>
      <c r="W103" s="52">
        <v>1404.6498183323331</v>
      </c>
      <c r="X103" s="121">
        <v>52.168710537666669</v>
      </c>
      <c r="Y103" s="121">
        <v>306.01343895466664</v>
      </c>
      <c r="Z103" s="121">
        <v>215.49597395766668</v>
      </c>
      <c r="AA103" s="121">
        <v>32.225409726999999</v>
      </c>
      <c r="AB103" s="121">
        <v>798.74628515533334</v>
      </c>
      <c r="AC103" s="52">
        <v>2771.110437542</v>
      </c>
      <c r="AD103" s="52">
        <v>3659.5051836993334</v>
      </c>
      <c r="AE103" s="121">
        <v>1089.4806353779998</v>
      </c>
      <c r="AF103" s="121">
        <v>1116.2522772846667</v>
      </c>
      <c r="AG103" s="121">
        <v>335.28476351066666</v>
      </c>
      <c r="AH103" s="121">
        <v>76.418648999333342</v>
      </c>
      <c r="AI103" s="121">
        <v>55.353358609666664</v>
      </c>
      <c r="AJ103" s="121">
        <v>19.306616074666668</v>
      </c>
      <c r="AK103" s="121">
        <v>875.25867522566659</v>
      </c>
      <c r="AL103" s="121">
        <v>92.15020861666666</v>
      </c>
      <c r="AM103" s="52">
        <v>573.6223588933334</v>
      </c>
      <c r="AN103" s="53">
        <v>64536.914030733999</v>
      </c>
      <c r="AO103" s="53">
        <v>169.15791967800001</v>
      </c>
      <c r="AP103" s="53">
        <v>7107.8911096369993</v>
      </c>
      <c r="AQ103" s="122">
        <v>347.51199335299998</v>
      </c>
      <c r="AR103" s="122">
        <v>3445.2828947419998</v>
      </c>
      <c r="AS103" s="122">
        <v>351.07866076100004</v>
      </c>
      <c r="AT103" s="122">
        <v>55.996201120999999</v>
      </c>
      <c r="AU103" s="122">
        <v>2908.0213596599997</v>
      </c>
      <c r="AV103" s="53">
        <v>9682.7035078980007</v>
      </c>
      <c r="AW103" s="53">
        <v>33387.996297897</v>
      </c>
      <c r="AX103" s="122">
        <v>13348.55936716</v>
      </c>
      <c r="AY103" s="122">
        <v>8264.418694371001</v>
      </c>
      <c r="AZ103" s="122">
        <v>4908.4359312959996</v>
      </c>
      <c r="BA103" s="122">
        <v>318.581708456</v>
      </c>
      <c r="BB103" s="122">
        <v>228.237856704</v>
      </c>
      <c r="BC103" s="122">
        <v>177.630478329</v>
      </c>
      <c r="BD103" s="122">
        <v>4919.076996236</v>
      </c>
      <c r="BE103" s="122">
        <v>1223.055265345</v>
      </c>
      <c r="BF103" s="53">
        <v>14189.165195623998</v>
      </c>
    </row>
    <row r="104" spans="1:58" x14ac:dyDescent="0.25">
      <c r="A104" s="37" t="s">
        <v>232</v>
      </c>
      <c r="B104" s="59">
        <v>7811.3105140959997</v>
      </c>
      <c r="C104" s="74">
        <v>43.113222124000004</v>
      </c>
      <c r="D104" s="74">
        <v>1326.0836309480001</v>
      </c>
      <c r="E104" s="60">
        <v>65.085068973000006</v>
      </c>
      <c r="F104" s="61">
        <v>279.18511212800001</v>
      </c>
      <c r="G104" s="61">
        <v>207.376555035</v>
      </c>
      <c r="H104" s="61">
        <v>32.543416270000002</v>
      </c>
      <c r="I104" s="62">
        <v>741.89347854200003</v>
      </c>
      <c r="J104" s="74">
        <v>2556.462786435</v>
      </c>
      <c r="K104" s="74">
        <v>3401.8234996939991</v>
      </c>
      <c r="L104" s="60">
        <v>1017.933349144</v>
      </c>
      <c r="M104" s="61">
        <v>1068.027125457</v>
      </c>
      <c r="N104" s="61">
        <v>323.485193262</v>
      </c>
      <c r="O104" s="61">
        <v>59.772906937000002</v>
      </c>
      <c r="P104" s="61">
        <v>39.758534353999998</v>
      </c>
      <c r="Q104" s="61">
        <v>35.567410111999997</v>
      </c>
      <c r="R104" s="61">
        <v>779.588756805</v>
      </c>
      <c r="S104" s="63">
        <v>77.690223622999994</v>
      </c>
      <c r="T104" s="162">
        <v>483.82737489499999</v>
      </c>
      <c r="U104" s="52">
        <v>8089.0799846889995</v>
      </c>
      <c r="V104" s="52">
        <v>45.885456526000006</v>
      </c>
      <c r="W104" s="52">
        <v>1366.7084319496664</v>
      </c>
      <c r="X104" s="121">
        <v>57.603417062666665</v>
      </c>
      <c r="Y104" s="121">
        <v>297.53080566866669</v>
      </c>
      <c r="Z104" s="121">
        <v>211.27257487099999</v>
      </c>
      <c r="AA104" s="121">
        <v>35.472949921333338</v>
      </c>
      <c r="AB104" s="121">
        <v>764.828684426</v>
      </c>
      <c r="AC104" s="52">
        <v>2565.6622607466666</v>
      </c>
      <c r="AD104" s="52">
        <v>3522.2439908169999</v>
      </c>
      <c r="AE104" s="121">
        <v>1069.6243851973334</v>
      </c>
      <c r="AF104" s="121">
        <v>1104.6849905213332</v>
      </c>
      <c r="AG104" s="121">
        <v>324.71504189266665</v>
      </c>
      <c r="AH104" s="121">
        <v>58.439274316333332</v>
      </c>
      <c r="AI104" s="121">
        <v>52.411965552333335</v>
      </c>
      <c r="AJ104" s="121">
        <v>28.330312271</v>
      </c>
      <c r="AK104" s="121">
        <v>793.34330328800013</v>
      </c>
      <c r="AL104" s="121">
        <v>90.694717777999998</v>
      </c>
      <c r="AM104" s="52">
        <v>588.5798446496666</v>
      </c>
      <c r="AN104" s="53">
        <v>65351.247312941006</v>
      </c>
      <c r="AO104" s="53">
        <v>206.16511082599999</v>
      </c>
      <c r="AP104" s="53">
        <v>7353.1157006220001</v>
      </c>
      <c r="AQ104" s="122">
        <v>366.87315384600004</v>
      </c>
      <c r="AR104" s="122">
        <v>3696.5338421719998</v>
      </c>
      <c r="AS104" s="122">
        <v>372.883905916</v>
      </c>
      <c r="AT104" s="122">
        <v>67.709481952999994</v>
      </c>
      <c r="AU104" s="122">
        <v>2849.1153167349999</v>
      </c>
      <c r="AV104" s="53">
        <v>9125.8992500060012</v>
      </c>
      <c r="AW104" s="53">
        <v>33303.811755638999</v>
      </c>
      <c r="AX104" s="122">
        <v>12942.002604674</v>
      </c>
      <c r="AY104" s="122">
        <v>8898.09882535</v>
      </c>
      <c r="AZ104" s="122">
        <v>5022.5213067949999</v>
      </c>
      <c r="BA104" s="122">
        <v>294.52859092199998</v>
      </c>
      <c r="BB104" s="122">
        <v>195.18367029700002</v>
      </c>
      <c r="BC104" s="122">
        <v>267.86959632699995</v>
      </c>
      <c r="BD104" s="122">
        <v>4225.2369604080004</v>
      </c>
      <c r="BE104" s="122">
        <v>1458.370200866</v>
      </c>
      <c r="BF104" s="53">
        <v>15362.255495848</v>
      </c>
    </row>
    <row r="105" spans="1:58" x14ac:dyDescent="0.25">
      <c r="A105" s="37" t="s">
        <v>233</v>
      </c>
      <c r="B105" s="59">
        <v>7492.0676912279996</v>
      </c>
      <c r="C105" s="74">
        <v>33.062829221999998</v>
      </c>
      <c r="D105" s="74">
        <v>1297.8048174210001</v>
      </c>
      <c r="E105" s="60">
        <v>59.935484588000001</v>
      </c>
      <c r="F105" s="61">
        <v>276.70495960199997</v>
      </c>
      <c r="G105" s="61">
        <v>174.89763775500001</v>
      </c>
      <c r="H105" s="61">
        <v>29.535960802000002</v>
      </c>
      <c r="I105" s="62">
        <v>756.73077467400003</v>
      </c>
      <c r="J105" s="74">
        <v>2409.3175019360001</v>
      </c>
      <c r="K105" s="74">
        <v>3304.0367611319998</v>
      </c>
      <c r="L105" s="60">
        <v>929.08929682600001</v>
      </c>
      <c r="M105" s="61">
        <v>1115.0281010179999</v>
      </c>
      <c r="N105" s="61">
        <v>283.87958714299998</v>
      </c>
      <c r="O105" s="61">
        <v>53.997738439000003</v>
      </c>
      <c r="P105" s="61">
        <v>34.521030457000002</v>
      </c>
      <c r="Q105" s="61">
        <v>31.542450177999999</v>
      </c>
      <c r="R105" s="61">
        <v>782.74331733500003</v>
      </c>
      <c r="S105" s="63">
        <v>73.235239735999997</v>
      </c>
      <c r="T105" s="162">
        <v>447.84578151699998</v>
      </c>
      <c r="U105" s="52">
        <v>7871.0753236230003</v>
      </c>
      <c r="V105" s="52">
        <v>34.407415902666663</v>
      </c>
      <c r="W105" s="52">
        <v>1327.6741398783333</v>
      </c>
      <c r="X105" s="121">
        <v>66.198500520666656</v>
      </c>
      <c r="Y105" s="121">
        <v>290.11905117800001</v>
      </c>
      <c r="Z105" s="121">
        <v>185.99891824300002</v>
      </c>
      <c r="AA105" s="121">
        <v>31.13342191566667</v>
      </c>
      <c r="AB105" s="121">
        <v>754.22424802100011</v>
      </c>
      <c r="AC105" s="52">
        <v>2437.7200074099997</v>
      </c>
      <c r="AD105" s="52">
        <v>3502.1098449366664</v>
      </c>
      <c r="AE105" s="121">
        <v>1005.9529977143334</v>
      </c>
      <c r="AF105" s="121">
        <v>1153.0451460726667</v>
      </c>
      <c r="AG105" s="121">
        <v>325.11730279533333</v>
      </c>
      <c r="AH105" s="121">
        <v>53.574289369000006</v>
      </c>
      <c r="AI105" s="121">
        <v>35.437113607333337</v>
      </c>
      <c r="AJ105" s="121">
        <v>31.678918248333332</v>
      </c>
      <c r="AK105" s="121">
        <v>797.288483638</v>
      </c>
      <c r="AL105" s="121">
        <v>100.01559349166666</v>
      </c>
      <c r="AM105" s="52">
        <v>569.1639154953333</v>
      </c>
      <c r="AN105" s="53">
        <v>64216.634042830992</v>
      </c>
      <c r="AO105" s="53">
        <v>139.592056071</v>
      </c>
      <c r="AP105" s="53">
        <v>6802.2097747320004</v>
      </c>
      <c r="AQ105" s="122">
        <v>464.18992056499997</v>
      </c>
      <c r="AR105" s="122">
        <v>3334.7797847439997</v>
      </c>
      <c r="AS105" s="122">
        <v>314.88267362900001</v>
      </c>
      <c r="AT105" s="122">
        <v>49.114088131999999</v>
      </c>
      <c r="AU105" s="122">
        <v>2639.243307662</v>
      </c>
      <c r="AV105" s="53">
        <v>8801.6389096989988</v>
      </c>
      <c r="AW105" s="53">
        <v>32873.637271513995</v>
      </c>
      <c r="AX105" s="122">
        <v>11384.512142830001</v>
      </c>
      <c r="AY105" s="122">
        <v>9623.6902097740003</v>
      </c>
      <c r="AZ105" s="122">
        <v>5629.5574853689996</v>
      </c>
      <c r="BA105" s="122">
        <v>280.21574962300002</v>
      </c>
      <c r="BB105" s="122">
        <v>145.7494322</v>
      </c>
      <c r="BC105" s="122">
        <v>273.15122003900001</v>
      </c>
      <c r="BD105" s="122">
        <v>4148.8070132510002</v>
      </c>
      <c r="BE105" s="122">
        <v>1387.9540184279999</v>
      </c>
      <c r="BF105" s="53">
        <v>15599.556030814998</v>
      </c>
    </row>
    <row r="106" spans="1:58" x14ac:dyDescent="0.25">
      <c r="A106" s="98" t="s">
        <v>234</v>
      </c>
      <c r="B106" s="99">
        <v>7342.2132431620003</v>
      </c>
      <c r="C106" s="100">
        <v>42.168816131</v>
      </c>
      <c r="D106" s="100">
        <v>1295.6247477379998</v>
      </c>
      <c r="E106" s="101">
        <v>60.435381626999998</v>
      </c>
      <c r="F106" s="102">
        <v>290.341708606</v>
      </c>
      <c r="G106" s="102">
        <v>174.44975343499999</v>
      </c>
      <c r="H106" s="102">
        <v>29.112778550000002</v>
      </c>
      <c r="I106" s="103">
        <v>741.28512551999995</v>
      </c>
      <c r="J106" s="100">
        <v>2305.4858373920001</v>
      </c>
      <c r="K106" s="100">
        <v>3194.2440639890001</v>
      </c>
      <c r="L106" s="101">
        <v>898.90253315799998</v>
      </c>
      <c r="M106" s="102">
        <v>1072.2502813440001</v>
      </c>
      <c r="N106" s="102">
        <v>245.025085577</v>
      </c>
      <c r="O106" s="102">
        <v>54.640592421999997</v>
      </c>
      <c r="P106" s="102">
        <v>32.745475233000001</v>
      </c>
      <c r="Q106" s="102">
        <v>29.049099537</v>
      </c>
      <c r="R106" s="102">
        <v>786.91280733799999</v>
      </c>
      <c r="S106" s="104">
        <v>74.718189379999998</v>
      </c>
      <c r="T106" s="163">
        <v>504.68977791200001</v>
      </c>
      <c r="U106" s="100">
        <v>7659.7124457403334</v>
      </c>
      <c r="V106" s="100">
        <v>33.448550398000002</v>
      </c>
      <c r="W106" s="100">
        <v>1285.0152438273335</v>
      </c>
      <c r="X106" s="120">
        <v>64.02101271299999</v>
      </c>
      <c r="Y106" s="120">
        <v>297.17120551399995</v>
      </c>
      <c r="Z106" s="120">
        <v>172.26708192800001</v>
      </c>
      <c r="AA106" s="120">
        <v>25.075105376666667</v>
      </c>
      <c r="AB106" s="120">
        <v>726.48083829566667</v>
      </c>
      <c r="AC106" s="100">
        <v>2345.7000240263333</v>
      </c>
      <c r="AD106" s="100">
        <v>3424.950935374</v>
      </c>
      <c r="AE106" s="120">
        <v>963.2253340179999</v>
      </c>
      <c r="AF106" s="120">
        <v>1140.1847579506666</v>
      </c>
      <c r="AG106" s="120">
        <v>328.33660867066664</v>
      </c>
      <c r="AH106" s="120">
        <v>53.364888919333332</v>
      </c>
      <c r="AI106" s="120">
        <v>32.584627990000001</v>
      </c>
      <c r="AJ106" s="120">
        <v>30.362242861666662</v>
      </c>
      <c r="AK106" s="120">
        <v>786.83006029699993</v>
      </c>
      <c r="AL106" s="120">
        <v>90.062414666666669</v>
      </c>
      <c r="AM106" s="100">
        <v>570.59769211466664</v>
      </c>
      <c r="AN106" s="100">
        <v>63335.721053854999</v>
      </c>
      <c r="AO106" s="100">
        <v>121.822442118</v>
      </c>
      <c r="AP106" s="100">
        <v>7231.5074365670007</v>
      </c>
      <c r="AQ106" s="120">
        <v>414.06913105799998</v>
      </c>
      <c r="AR106" s="120">
        <v>3554.8967407459995</v>
      </c>
      <c r="AS106" s="120">
        <v>293.28577080700001</v>
      </c>
      <c r="AT106" s="120">
        <v>63.817287231000009</v>
      </c>
      <c r="AU106" s="120">
        <v>2905.438506725</v>
      </c>
      <c r="AV106" s="100">
        <v>8957.0822840090004</v>
      </c>
      <c r="AW106" s="100">
        <v>32564.853222101003</v>
      </c>
      <c r="AX106" s="120">
        <v>11465.92316205</v>
      </c>
      <c r="AY106" s="120">
        <v>9098.2622647520002</v>
      </c>
      <c r="AZ106" s="120">
        <v>5258.7959401110002</v>
      </c>
      <c r="BA106" s="120">
        <v>347.49822917400002</v>
      </c>
      <c r="BB106" s="120">
        <v>152.842585348</v>
      </c>
      <c r="BC106" s="120">
        <v>266.48038917600002</v>
      </c>
      <c r="BD106" s="120">
        <v>4535.9029813939997</v>
      </c>
      <c r="BE106" s="120">
        <v>1439.147670096</v>
      </c>
      <c r="BF106" s="100">
        <v>14460.45566906</v>
      </c>
    </row>
    <row r="107" spans="1:58" x14ac:dyDescent="0.25">
      <c r="A107" s="37" t="s">
        <v>235</v>
      </c>
      <c r="B107" s="59">
        <v>7157.7751407699998</v>
      </c>
      <c r="C107" s="74">
        <v>31.054336722999999</v>
      </c>
      <c r="D107" s="74">
        <v>1190.099159951</v>
      </c>
      <c r="E107" s="60">
        <v>54.132128872999999</v>
      </c>
      <c r="F107" s="61">
        <v>304.89437818300001</v>
      </c>
      <c r="G107" s="61">
        <v>166.79910081099999</v>
      </c>
      <c r="H107" s="61">
        <v>17.518512690000001</v>
      </c>
      <c r="I107" s="62">
        <v>646.75503939400005</v>
      </c>
      <c r="J107" s="74">
        <v>2130.7102112809998</v>
      </c>
      <c r="K107" s="74">
        <v>3314.3155784509995</v>
      </c>
      <c r="L107" s="60">
        <v>987.33415748899995</v>
      </c>
      <c r="M107" s="61">
        <v>1076.4000051410001</v>
      </c>
      <c r="N107" s="61">
        <v>271.63158693999998</v>
      </c>
      <c r="O107" s="61">
        <v>50.775756762999997</v>
      </c>
      <c r="P107" s="61">
        <v>24.305193979999999</v>
      </c>
      <c r="Q107" s="61">
        <v>39.870497151999999</v>
      </c>
      <c r="R107" s="61">
        <v>797.10992018499996</v>
      </c>
      <c r="S107" s="63">
        <v>66.888460800999994</v>
      </c>
      <c r="T107" s="162">
        <v>491.59585436399999</v>
      </c>
      <c r="U107" s="52">
        <v>7401.6467801646659</v>
      </c>
      <c r="V107" s="52">
        <v>33.776453111333332</v>
      </c>
      <c r="W107" s="52">
        <v>1230.651647226</v>
      </c>
      <c r="X107" s="121">
        <v>60.681697187666664</v>
      </c>
      <c r="Y107" s="121">
        <v>315.39990904233338</v>
      </c>
      <c r="Z107" s="121">
        <v>162.26345211466665</v>
      </c>
      <c r="AA107" s="121">
        <v>16.131868593333333</v>
      </c>
      <c r="AB107" s="121">
        <v>676.174720288</v>
      </c>
      <c r="AC107" s="52">
        <v>2145.9840430170002</v>
      </c>
      <c r="AD107" s="52">
        <v>3454.7080485450001</v>
      </c>
      <c r="AE107" s="121">
        <v>1018.4226519553334</v>
      </c>
      <c r="AF107" s="121">
        <v>1098.4862921796666</v>
      </c>
      <c r="AG107" s="121">
        <v>309.30979605466666</v>
      </c>
      <c r="AH107" s="121">
        <v>59.840861921999995</v>
      </c>
      <c r="AI107" s="121">
        <v>30.240277605666666</v>
      </c>
      <c r="AJ107" s="121">
        <v>39.073114276333335</v>
      </c>
      <c r="AK107" s="121">
        <v>812.39390606400002</v>
      </c>
      <c r="AL107" s="121">
        <v>86.941148487333336</v>
      </c>
      <c r="AM107" s="52">
        <v>536.52658826533332</v>
      </c>
      <c r="AN107" s="53">
        <v>62396.926661404999</v>
      </c>
      <c r="AO107" s="53">
        <v>161.88219027599999</v>
      </c>
      <c r="AP107" s="53">
        <v>7256.8028058830005</v>
      </c>
      <c r="AQ107" s="122">
        <v>418.33949260700001</v>
      </c>
      <c r="AR107" s="122">
        <v>3843.8521645759997</v>
      </c>
      <c r="AS107" s="122">
        <v>335.07621798299999</v>
      </c>
      <c r="AT107" s="122">
        <v>37.335517077000006</v>
      </c>
      <c r="AU107" s="122">
        <v>2622.1994136399999</v>
      </c>
      <c r="AV107" s="53">
        <v>8121.508024236</v>
      </c>
      <c r="AW107" s="53">
        <v>33167.504687878994</v>
      </c>
      <c r="AX107" s="122">
        <v>12128.946115204</v>
      </c>
      <c r="AY107" s="122">
        <v>8824.6473994459993</v>
      </c>
      <c r="AZ107" s="122">
        <v>4722.5696258339995</v>
      </c>
      <c r="BA107" s="122">
        <v>374.45090879700001</v>
      </c>
      <c r="BB107" s="122">
        <v>119.424533817</v>
      </c>
      <c r="BC107" s="122">
        <v>372.930001807</v>
      </c>
      <c r="BD107" s="122">
        <v>5122.7324674560004</v>
      </c>
      <c r="BE107" s="122">
        <v>1501.803635518</v>
      </c>
      <c r="BF107" s="53">
        <v>13689.228953131002</v>
      </c>
    </row>
    <row r="108" spans="1:58" x14ac:dyDescent="0.25">
      <c r="A108" s="37" t="s">
        <v>236</v>
      </c>
      <c r="B108" s="59">
        <v>7179.4657287829996</v>
      </c>
      <c r="C108" s="74">
        <v>33.153926988000002</v>
      </c>
      <c r="D108" s="74">
        <v>1233.1269412639999</v>
      </c>
      <c r="E108" s="60">
        <v>40.080719836999997</v>
      </c>
      <c r="F108" s="61">
        <v>294.64530306799998</v>
      </c>
      <c r="G108" s="61">
        <v>162.72105289300001</v>
      </c>
      <c r="H108" s="61">
        <v>11.271696390000001</v>
      </c>
      <c r="I108" s="62">
        <v>724.40816907600004</v>
      </c>
      <c r="J108" s="74">
        <v>2158.3453480930002</v>
      </c>
      <c r="K108" s="74">
        <v>3274.1118438230001</v>
      </c>
      <c r="L108" s="60">
        <v>924.677230743</v>
      </c>
      <c r="M108" s="61">
        <v>1071.2065470049999</v>
      </c>
      <c r="N108" s="61">
        <v>304.02819135700003</v>
      </c>
      <c r="O108" s="61">
        <v>56.110095985999997</v>
      </c>
      <c r="P108" s="61">
        <v>29.443748538000001</v>
      </c>
      <c r="Q108" s="61">
        <v>35.492782484000003</v>
      </c>
      <c r="R108" s="61">
        <v>776.19202862700001</v>
      </c>
      <c r="S108" s="63">
        <v>76.961219083000003</v>
      </c>
      <c r="T108" s="162">
        <v>480.72766861500003</v>
      </c>
      <c r="U108" s="52">
        <v>7412.4475108219995</v>
      </c>
      <c r="V108" s="52">
        <v>36.445058349666667</v>
      </c>
      <c r="W108" s="52">
        <v>1232.8153071633333</v>
      </c>
      <c r="X108" s="121">
        <v>42.744516169666667</v>
      </c>
      <c r="Y108" s="121">
        <v>320.03104213566667</v>
      </c>
      <c r="Z108" s="121">
        <v>162.71493398733332</v>
      </c>
      <c r="AA108" s="121">
        <v>15.033143317000002</v>
      </c>
      <c r="AB108" s="121">
        <v>692.29167155366667</v>
      </c>
      <c r="AC108" s="52">
        <v>2121.5339004149996</v>
      </c>
      <c r="AD108" s="52">
        <v>3483.4007367383329</v>
      </c>
      <c r="AE108" s="121">
        <v>995.96686351633343</v>
      </c>
      <c r="AF108" s="121">
        <v>1149.8731305096667</v>
      </c>
      <c r="AG108" s="121">
        <v>319.12088738400001</v>
      </c>
      <c r="AH108" s="121">
        <v>62.333793835000002</v>
      </c>
      <c r="AI108" s="121">
        <v>27.057672394333334</v>
      </c>
      <c r="AJ108" s="121">
        <v>36.811706616000002</v>
      </c>
      <c r="AK108" s="121">
        <v>803.81177460399988</v>
      </c>
      <c r="AL108" s="121">
        <v>88.424907878999988</v>
      </c>
      <c r="AM108" s="52">
        <v>538.25250815566676</v>
      </c>
      <c r="AN108" s="53">
        <v>62299.137052300008</v>
      </c>
      <c r="AO108" s="53">
        <v>167.24115938099999</v>
      </c>
      <c r="AP108" s="53">
        <v>7464.6973438940004</v>
      </c>
      <c r="AQ108" s="122">
        <v>317.15192602900004</v>
      </c>
      <c r="AR108" s="122">
        <v>4031.5345317759998</v>
      </c>
      <c r="AS108" s="122">
        <v>362.22679179099998</v>
      </c>
      <c r="AT108" s="122">
        <v>22.105506383999998</v>
      </c>
      <c r="AU108" s="122">
        <v>2731.6785879139998</v>
      </c>
      <c r="AV108" s="53">
        <v>8587.2871132780001</v>
      </c>
      <c r="AW108" s="53">
        <v>32637.416861050999</v>
      </c>
      <c r="AX108" s="122">
        <v>11589.662020694999</v>
      </c>
      <c r="AY108" s="122">
        <v>8879.4460697840004</v>
      </c>
      <c r="AZ108" s="122">
        <v>4922.1009002620003</v>
      </c>
      <c r="BA108" s="122">
        <v>353.302811717</v>
      </c>
      <c r="BB108" s="122">
        <v>85.929578136000003</v>
      </c>
      <c r="BC108" s="122">
        <v>198.880054497</v>
      </c>
      <c r="BD108" s="122">
        <v>5341.6679445419995</v>
      </c>
      <c r="BE108" s="122">
        <v>1266.4274814179998</v>
      </c>
      <c r="BF108" s="53">
        <v>13442.494574696</v>
      </c>
    </row>
    <row r="109" spans="1:58" x14ac:dyDescent="0.25">
      <c r="A109" s="37" t="s">
        <v>237</v>
      </c>
      <c r="B109" s="59">
        <v>7198.6347423210009</v>
      </c>
      <c r="C109" s="74">
        <v>25.161145300000001</v>
      </c>
      <c r="D109" s="74">
        <v>1229.7737076160001</v>
      </c>
      <c r="E109" s="60">
        <v>38.127154859999997</v>
      </c>
      <c r="F109" s="61">
        <v>304.685037776</v>
      </c>
      <c r="G109" s="61">
        <v>161.96963271800001</v>
      </c>
      <c r="H109" s="61">
        <v>9.0591440169999995</v>
      </c>
      <c r="I109" s="62">
        <v>715.932738245</v>
      </c>
      <c r="J109" s="74">
        <v>2199.5061383090001</v>
      </c>
      <c r="K109" s="74">
        <v>3263.3306381020002</v>
      </c>
      <c r="L109" s="60">
        <v>938.62843087099998</v>
      </c>
      <c r="M109" s="61">
        <v>1029.926034135</v>
      </c>
      <c r="N109" s="61">
        <v>304.99638938099997</v>
      </c>
      <c r="O109" s="61">
        <v>47.704243167000001</v>
      </c>
      <c r="P109" s="61">
        <v>31.118806850999999</v>
      </c>
      <c r="Q109" s="61">
        <v>37.972289336000003</v>
      </c>
      <c r="R109" s="61">
        <v>794.38015726399999</v>
      </c>
      <c r="S109" s="63">
        <v>78.604287096999997</v>
      </c>
      <c r="T109" s="162">
        <v>480.86311299400001</v>
      </c>
      <c r="U109" s="52">
        <v>7347.4322472786662</v>
      </c>
      <c r="V109" s="52">
        <v>31.595183061333334</v>
      </c>
      <c r="W109" s="52">
        <v>1244.9775275033332</v>
      </c>
      <c r="X109" s="121">
        <v>35.430202257666672</v>
      </c>
      <c r="Y109" s="121">
        <v>318.33274832066667</v>
      </c>
      <c r="Z109" s="121">
        <v>159.205677065</v>
      </c>
      <c r="AA109" s="121">
        <v>14.854143337666665</v>
      </c>
      <c r="AB109" s="121">
        <v>717.15475652233329</v>
      </c>
      <c r="AC109" s="52">
        <v>2211.5268122096668</v>
      </c>
      <c r="AD109" s="52">
        <v>3355.8477107479998</v>
      </c>
      <c r="AE109" s="121">
        <v>927.68534398066674</v>
      </c>
      <c r="AF109" s="121">
        <v>1074.6173097166666</v>
      </c>
      <c r="AG109" s="121">
        <v>323.37054941366665</v>
      </c>
      <c r="AH109" s="121">
        <v>63.115810292666673</v>
      </c>
      <c r="AI109" s="121">
        <v>31.649055331</v>
      </c>
      <c r="AJ109" s="121">
        <v>38.116314981666669</v>
      </c>
      <c r="AK109" s="121">
        <v>798.2574458483333</v>
      </c>
      <c r="AL109" s="121">
        <v>99.035881183333345</v>
      </c>
      <c r="AM109" s="52">
        <v>503.48501375633333</v>
      </c>
      <c r="AN109" s="53">
        <v>59384.213381975998</v>
      </c>
      <c r="AO109" s="53">
        <v>152.35054449099999</v>
      </c>
      <c r="AP109" s="53">
        <v>7364.7713149330011</v>
      </c>
      <c r="AQ109" s="122">
        <v>245.51309185700001</v>
      </c>
      <c r="AR109" s="122">
        <v>4033.4244285820005</v>
      </c>
      <c r="AS109" s="122">
        <v>313.61648532300001</v>
      </c>
      <c r="AT109" s="122">
        <v>23.092845574999998</v>
      </c>
      <c r="AU109" s="122">
        <v>2749.1244635960002</v>
      </c>
      <c r="AV109" s="53">
        <v>8772.5422911739988</v>
      </c>
      <c r="AW109" s="53">
        <v>31451.800910271002</v>
      </c>
      <c r="AX109" s="122">
        <v>11028.842307228999</v>
      </c>
      <c r="AY109" s="122">
        <v>8245.5469230540002</v>
      </c>
      <c r="AZ109" s="122">
        <v>5023.7418791770006</v>
      </c>
      <c r="BA109" s="122">
        <v>323.99487714400004</v>
      </c>
      <c r="BB109" s="122">
        <v>104.49869670999999</v>
      </c>
      <c r="BC109" s="122">
        <v>249.67013786500002</v>
      </c>
      <c r="BD109" s="122">
        <v>5208.5028820770003</v>
      </c>
      <c r="BE109" s="122">
        <v>1267.003207015</v>
      </c>
      <c r="BF109" s="53">
        <v>11642.748321106999</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01" activePane="bottomRight" state="frozen"/>
      <selection activeCell="A99" sqref="A1:XFD1048576"/>
      <selection pane="topRight" activeCell="A99" sqref="A1:XFD1048576"/>
      <selection pane="bottomLeft" activeCell="A99" sqref="A1:XFD1048576"/>
      <selection pane="bottomRight" activeCell="I106" sqref="I10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13365.141687595999</v>
      </c>
      <c r="C11" s="74">
        <v>51.187612702999999</v>
      </c>
      <c r="D11" s="74">
        <v>4419.0063580509996</v>
      </c>
      <c r="E11" s="60">
        <v>596.97550575499997</v>
      </c>
      <c r="F11" s="61">
        <v>619.98285807500008</v>
      </c>
      <c r="G11" s="61">
        <v>489.58334096499999</v>
      </c>
      <c r="H11" s="61">
        <v>334.04601025300002</v>
      </c>
      <c r="I11" s="62">
        <v>2378.4186430029999</v>
      </c>
      <c r="J11" s="74">
        <v>3666.4072750549999</v>
      </c>
      <c r="K11" s="74">
        <v>4899.6332209519996</v>
      </c>
      <c r="L11" s="60">
        <v>1428.5836851839999</v>
      </c>
      <c r="M11" s="61">
        <v>1527.637341659</v>
      </c>
      <c r="N11" s="61">
        <v>104.271871624</v>
      </c>
      <c r="O11" s="61">
        <v>235.96669007899999</v>
      </c>
      <c r="P11" s="61">
        <v>183.251197064</v>
      </c>
      <c r="Q11" s="61">
        <v>140.48563603900001</v>
      </c>
      <c r="R11" s="61">
        <v>1171.2410419739999</v>
      </c>
      <c r="S11" s="61">
        <v>108.195757329</v>
      </c>
      <c r="T11" s="164">
        <v>328.90722083499998</v>
      </c>
      <c r="U11" s="52">
        <v>13560.023973240333</v>
      </c>
      <c r="V11" s="52">
        <v>100.27285885333333</v>
      </c>
      <c r="W11" s="52">
        <v>4359.3169473823336</v>
      </c>
      <c r="X11" s="121">
        <v>603.6560711466667</v>
      </c>
      <c r="Y11" s="121">
        <v>672.37319889966659</v>
      </c>
      <c r="Z11" s="121">
        <v>475.46545917899999</v>
      </c>
      <c r="AA11" s="121">
        <v>301.72467434033331</v>
      </c>
      <c r="AB11" s="121">
        <v>2306.0975438166665</v>
      </c>
      <c r="AC11" s="52">
        <v>3743.5742828259995</v>
      </c>
      <c r="AD11" s="52">
        <v>5033.3993857313326</v>
      </c>
      <c r="AE11" s="121">
        <v>1449.075069539</v>
      </c>
      <c r="AF11" s="121">
        <v>1564.574453321</v>
      </c>
      <c r="AG11" s="121">
        <v>105.09278946966667</v>
      </c>
      <c r="AH11" s="121">
        <v>251.54884279699999</v>
      </c>
      <c r="AI11" s="121">
        <v>201.57885461233332</v>
      </c>
      <c r="AJ11" s="121">
        <v>107.74300600033332</v>
      </c>
      <c r="AK11" s="121">
        <v>1230.0513331636666</v>
      </c>
      <c r="AL11" s="121">
        <v>123.73503682833332</v>
      </c>
      <c r="AM11" s="52">
        <v>323.46049844733329</v>
      </c>
      <c r="AN11" s="53">
        <v>87761.283381190005</v>
      </c>
      <c r="AO11" s="53">
        <v>590.26386391800008</v>
      </c>
      <c r="AP11" s="53">
        <v>24594.987938689999</v>
      </c>
      <c r="AQ11" s="122">
        <v>5367.2584625</v>
      </c>
      <c r="AR11" s="122">
        <v>5318.888400543</v>
      </c>
      <c r="AS11" s="122">
        <v>2154.5720265649998</v>
      </c>
      <c r="AT11" s="122">
        <v>651.94293180400007</v>
      </c>
      <c r="AU11" s="122">
        <v>11102.326117278</v>
      </c>
      <c r="AV11" s="53">
        <v>16579.728191498001</v>
      </c>
      <c r="AW11" s="53">
        <v>41411.643790185</v>
      </c>
      <c r="AX11" s="122">
        <v>12902.169161416001</v>
      </c>
      <c r="AY11" s="122">
        <v>12708.625539083001</v>
      </c>
      <c r="AZ11" s="122">
        <v>1581.212706623</v>
      </c>
      <c r="BA11" s="122">
        <v>2085.2316020630001</v>
      </c>
      <c r="BB11" s="122">
        <v>1666.57441483</v>
      </c>
      <c r="BC11" s="122">
        <v>699.55299890700007</v>
      </c>
      <c r="BD11" s="122">
        <v>8696.3870989209991</v>
      </c>
      <c r="BE11" s="122">
        <v>1071.8902683420001</v>
      </c>
      <c r="BF11" s="53">
        <v>4584.6595968990005</v>
      </c>
    </row>
    <row r="12" spans="1:58" s="29" customFormat="1" x14ac:dyDescent="0.25">
      <c r="A12" s="37" t="s">
        <v>140</v>
      </c>
      <c r="B12" s="59">
        <v>14755.583698215001</v>
      </c>
      <c r="C12" s="74">
        <v>50.875102822000002</v>
      </c>
      <c r="D12" s="74">
        <v>5018.8475958469999</v>
      </c>
      <c r="E12" s="60">
        <v>738.60069896799996</v>
      </c>
      <c r="F12" s="61">
        <v>713.278965363</v>
      </c>
      <c r="G12" s="61">
        <v>651.76455268100005</v>
      </c>
      <c r="H12" s="61">
        <v>324.277835573</v>
      </c>
      <c r="I12" s="62">
        <v>2590.9255432619998</v>
      </c>
      <c r="J12" s="74">
        <v>4093.8440963510002</v>
      </c>
      <c r="K12" s="74">
        <v>5269.2016514560009</v>
      </c>
      <c r="L12" s="60">
        <v>1453.0862447720001</v>
      </c>
      <c r="M12" s="61">
        <v>1537.812081109</v>
      </c>
      <c r="N12" s="61">
        <v>121.629268498</v>
      </c>
      <c r="O12" s="61">
        <v>339.43737497299998</v>
      </c>
      <c r="P12" s="61">
        <v>213.33424953700001</v>
      </c>
      <c r="Q12" s="61">
        <v>140.72065671300001</v>
      </c>
      <c r="R12" s="61">
        <v>1330.337584033</v>
      </c>
      <c r="S12" s="61">
        <v>132.84419182100001</v>
      </c>
      <c r="T12" s="164">
        <v>322.81525173900002</v>
      </c>
      <c r="U12" s="52">
        <v>14879.768525606332</v>
      </c>
      <c r="V12" s="52">
        <v>63.08307403766667</v>
      </c>
      <c r="W12" s="52">
        <v>4907.2676501269998</v>
      </c>
      <c r="X12" s="121">
        <v>736.21197175999998</v>
      </c>
      <c r="Y12" s="121">
        <v>734.49613717500006</v>
      </c>
      <c r="Z12" s="121">
        <v>548.77207832100009</v>
      </c>
      <c r="AA12" s="121">
        <v>327.66413972666663</v>
      </c>
      <c r="AB12" s="121">
        <v>2560.1233231443334</v>
      </c>
      <c r="AC12" s="52">
        <v>4019.1379137296667</v>
      </c>
      <c r="AD12" s="52">
        <v>5481.9449716246663</v>
      </c>
      <c r="AE12" s="121">
        <v>1568.573481292</v>
      </c>
      <c r="AF12" s="121">
        <v>1584.8683613056667</v>
      </c>
      <c r="AG12" s="121">
        <v>136.76518396733334</v>
      </c>
      <c r="AH12" s="121">
        <v>301.35493284099999</v>
      </c>
      <c r="AI12" s="121">
        <v>205.76758170466667</v>
      </c>
      <c r="AJ12" s="121">
        <v>147.92362305700001</v>
      </c>
      <c r="AK12" s="121">
        <v>1415.0367951223334</v>
      </c>
      <c r="AL12" s="121">
        <v>121.65501233466667</v>
      </c>
      <c r="AM12" s="52">
        <v>408.33491608733334</v>
      </c>
      <c r="AN12" s="53">
        <v>102810.11953150999</v>
      </c>
      <c r="AO12" s="53">
        <v>472.87272406099999</v>
      </c>
      <c r="AP12" s="53">
        <v>28990.472044126</v>
      </c>
      <c r="AQ12" s="122">
        <v>6308.1086644110001</v>
      </c>
      <c r="AR12" s="122">
        <v>6529.3842606179996</v>
      </c>
      <c r="AS12" s="122">
        <v>2561.1537632549998</v>
      </c>
      <c r="AT12" s="122">
        <v>671.70858783300002</v>
      </c>
      <c r="AU12" s="122">
        <v>12920.116768009</v>
      </c>
      <c r="AV12" s="53">
        <v>20113.142832337999</v>
      </c>
      <c r="AW12" s="53">
        <v>46815.969354029003</v>
      </c>
      <c r="AX12" s="122">
        <v>13843.261868796999</v>
      </c>
      <c r="AY12" s="122">
        <v>14301.831953511999</v>
      </c>
      <c r="AZ12" s="122">
        <v>2241.9010738910001</v>
      </c>
      <c r="BA12" s="122">
        <v>2685.0559275850001</v>
      </c>
      <c r="BB12" s="122">
        <v>1207.1299864530001</v>
      </c>
      <c r="BC12" s="122">
        <v>910.94992912600003</v>
      </c>
      <c r="BD12" s="122">
        <v>10470.954083052</v>
      </c>
      <c r="BE12" s="122">
        <v>1154.884531613</v>
      </c>
      <c r="BF12" s="53">
        <v>6417.6625769559996</v>
      </c>
    </row>
    <row r="13" spans="1:58" s="29" customFormat="1" x14ac:dyDescent="0.25">
      <c r="A13" s="37" t="s">
        <v>141</v>
      </c>
      <c r="B13" s="59">
        <v>15096.622828981999</v>
      </c>
      <c r="C13" s="74">
        <v>22.125006706000001</v>
      </c>
      <c r="D13" s="74">
        <v>4865.9169122740004</v>
      </c>
      <c r="E13" s="60">
        <v>732.99539789100004</v>
      </c>
      <c r="F13" s="61">
        <v>705.88210838800001</v>
      </c>
      <c r="G13" s="61">
        <v>526.12868554099998</v>
      </c>
      <c r="H13" s="61">
        <v>429.236234997</v>
      </c>
      <c r="I13" s="62">
        <v>2471.6744854570002</v>
      </c>
      <c r="J13" s="74">
        <v>4329.2241904769999</v>
      </c>
      <c r="K13" s="74">
        <v>5532.1078737119997</v>
      </c>
      <c r="L13" s="60">
        <v>1444.0450535269999</v>
      </c>
      <c r="M13" s="61">
        <v>1654.5235522</v>
      </c>
      <c r="N13" s="61">
        <v>123.78762088400001</v>
      </c>
      <c r="O13" s="61">
        <v>298.39358863000001</v>
      </c>
      <c r="P13" s="61">
        <v>292.9671568</v>
      </c>
      <c r="Q13" s="61">
        <v>153.536157989</v>
      </c>
      <c r="R13" s="61">
        <v>1239.3145584690001</v>
      </c>
      <c r="S13" s="61">
        <v>325.54018521299997</v>
      </c>
      <c r="T13" s="164">
        <v>347.248845813</v>
      </c>
      <c r="U13" s="52">
        <v>15068.869097053665</v>
      </c>
      <c r="V13" s="52">
        <v>26.311187335</v>
      </c>
      <c r="W13" s="52">
        <v>4787.5552658359993</v>
      </c>
      <c r="X13" s="121">
        <v>759.36568233800006</v>
      </c>
      <c r="Y13" s="121">
        <v>738.05358322266659</v>
      </c>
      <c r="Z13" s="121">
        <v>463.56528161566666</v>
      </c>
      <c r="AA13" s="121">
        <v>402.32942745933332</v>
      </c>
      <c r="AB13" s="121">
        <v>2424.2412912003333</v>
      </c>
      <c r="AC13" s="52">
        <v>4250.7237566756667</v>
      </c>
      <c r="AD13" s="52">
        <v>5564.5509555929993</v>
      </c>
      <c r="AE13" s="121">
        <v>1556.5074745573331</v>
      </c>
      <c r="AF13" s="121">
        <v>1499.8692031589999</v>
      </c>
      <c r="AG13" s="121">
        <v>119.07562957099999</v>
      </c>
      <c r="AH13" s="121">
        <v>353.38092328133331</v>
      </c>
      <c r="AI13" s="121">
        <v>269.21468673833334</v>
      </c>
      <c r="AJ13" s="121">
        <v>147.75321143633334</v>
      </c>
      <c r="AK13" s="121">
        <v>1350.8464394143332</v>
      </c>
      <c r="AL13" s="121">
        <v>267.90338743533334</v>
      </c>
      <c r="AM13" s="52">
        <v>439.72793161400006</v>
      </c>
      <c r="AN13" s="53">
        <v>100373.88673203101</v>
      </c>
      <c r="AO13" s="53">
        <v>118.12738680500001</v>
      </c>
      <c r="AP13" s="53">
        <v>26919.872959263997</v>
      </c>
      <c r="AQ13" s="122">
        <v>6412.4700036249997</v>
      </c>
      <c r="AR13" s="122">
        <v>6299.7367214839996</v>
      </c>
      <c r="AS13" s="122">
        <v>2052.9839213390001</v>
      </c>
      <c r="AT13" s="122">
        <v>815.189327402</v>
      </c>
      <c r="AU13" s="122">
        <v>11339.492985413999</v>
      </c>
      <c r="AV13" s="53">
        <v>20519.764540859</v>
      </c>
      <c r="AW13" s="53">
        <v>45484.269428432002</v>
      </c>
      <c r="AX13" s="122">
        <v>14235.964185289</v>
      </c>
      <c r="AY13" s="122">
        <v>14903.086754409</v>
      </c>
      <c r="AZ13" s="122">
        <v>1736.736412854</v>
      </c>
      <c r="BA13" s="122">
        <v>2022.058359315</v>
      </c>
      <c r="BB13" s="122">
        <v>1214.5590702219999</v>
      </c>
      <c r="BC13" s="122">
        <v>808.09566169899995</v>
      </c>
      <c r="BD13" s="122">
        <v>8827.8973905160001</v>
      </c>
      <c r="BE13" s="122">
        <v>1735.8715941280002</v>
      </c>
      <c r="BF13" s="53">
        <v>7331.8524166709994</v>
      </c>
    </row>
    <row r="14" spans="1:58" s="105" customFormat="1" x14ac:dyDescent="0.25">
      <c r="A14" s="98" t="s">
        <v>142</v>
      </c>
      <c r="B14" s="99">
        <v>15089.51039197</v>
      </c>
      <c r="C14" s="100">
        <v>43.477162939000003</v>
      </c>
      <c r="D14" s="100">
        <v>4963.6477420289993</v>
      </c>
      <c r="E14" s="101">
        <v>664.30564491300004</v>
      </c>
      <c r="F14" s="102">
        <v>721.845396972</v>
      </c>
      <c r="G14" s="102">
        <v>619.09655003499995</v>
      </c>
      <c r="H14" s="102">
        <v>431.312276505</v>
      </c>
      <c r="I14" s="103">
        <v>2527.0878736039999</v>
      </c>
      <c r="J14" s="100">
        <v>4272.9418305810004</v>
      </c>
      <c r="K14" s="100">
        <v>5462.8320075529991</v>
      </c>
      <c r="L14" s="101">
        <v>1586.967252103</v>
      </c>
      <c r="M14" s="102">
        <v>1715.7353634379999</v>
      </c>
      <c r="N14" s="102">
        <v>133.017841428</v>
      </c>
      <c r="O14" s="102">
        <v>397.95292698100002</v>
      </c>
      <c r="P14" s="102">
        <v>274.06685197299998</v>
      </c>
      <c r="Q14" s="102">
        <v>110.433545733</v>
      </c>
      <c r="R14" s="102">
        <v>1143.0607194659999</v>
      </c>
      <c r="S14" s="102">
        <v>101.597506431</v>
      </c>
      <c r="T14" s="165">
        <v>346.61164886799997</v>
      </c>
      <c r="U14" s="100">
        <v>15504.738295145004</v>
      </c>
      <c r="V14" s="100">
        <v>61.88439575266667</v>
      </c>
      <c r="W14" s="100">
        <v>4967.9045504666674</v>
      </c>
      <c r="X14" s="120">
        <v>720.36896041900002</v>
      </c>
      <c r="Y14" s="120">
        <v>761.13862235633326</v>
      </c>
      <c r="Z14" s="120">
        <v>557.28627171566666</v>
      </c>
      <c r="AA14" s="120">
        <v>407.32198797666666</v>
      </c>
      <c r="AB14" s="120">
        <v>2521.7887079990001</v>
      </c>
      <c r="AC14" s="100">
        <v>4426.4976811140004</v>
      </c>
      <c r="AD14" s="100">
        <v>5638.2729149976676</v>
      </c>
      <c r="AE14" s="120">
        <v>1518.5427777993334</v>
      </c>
      <c r="AF14" s="120">
        <v>1731.4429256033334</v>
      </c>
      <c r="AG14" s="120">
        <v>125.88042304533333</v>
      </c>
      <c r="AH14" s="120">
        <v>355.24707626633335</v>
      </c>
      <c r="AI14" s="120">
        <v>305.61956136833328</v>
      </c>
      <c r="AJ14" s="120">
        <v>128.19149307066667</v>
      </c>
      <c r="AK14" s="120">
        <v>1257.0817950536666</v>
      </c>
      <c r="AL14" s="120">
        <v>216.26686279066666</v>
      </c>
      <c r="AM14" s="100">
        <v>410.17875281400001</v>
      </c>
      <c r="AN14" s="100">
        <v>102097.292547633</v>
      </c>
      <c r="AO14" s="100">
        <v>300.40944901500001</v>
      </c>
      <c r="AP14" s="100">
        <v>29250.795884662999</v>
      </c>
      <c r="AQ14" s="120">
        <v>6623.4190582199999</v>
      </c>
      <c r="AR14" s="120">
        <v>6637.9601532249999</v>
      </c>
      <c r="AS14" s="120">
        <v>2911.3540264009998</v>
      </c>
      <c r="AT14" s="120">
        <v>1094.576511215</v>
      </c>
      <c r="AU14" s="120">
        <v>11983.486135602001</v>
      </c>
      <c r="AV14" s="100">
        <v>21211.798565199999</v>
      </c>
      <c r="AW14" s="100">
        <v>43755.468294557002</v>
      </c>
      <c r="AX14" s="120">
        <v>12936.609968921</v>
      </c>
      <c r="AY14" s="120">
        <v>14361.316034017002</v>
      </c>
      <c r="AZ14" s="120">
        <v>2004.5715782329999</v>
      </c>
      <c r="BA14" s="120">
        <v>2024.8620000229998</v>
      </c>
      <c r="BB14" s="120">
        <v>1875.2493956329999</v>
      </c>
      <c r="BC14" s="120">
        <v>778.88683452300006</v>
      </c>
      <c r="BD14" s="120">
        <v>8508.8362937270012</v>
      </c>
      <c r="BE14" s="120">
        <v>1265.1361894799998</v>
      </c>
      <c r="BF14" s="100">
        <v>7578.8203541980001</v>
      </c>
    </row>
    <row r="15" spans="1:58" s="29" customFormat="1" x14ac:dyDescent="0.25">
      <c r="A15" s="37" t="s">
        <v>143</v>
      </c>
      <c r="B15" s="59">
        <v>15536.716961774</v>
      </c>
      <c r="C15" s="74">
        <v>56.843621005999999</v>
      </c>
      <c r="D15" s="74">
        <v>5180.1900039270004</v>
      </c>
      <c r="E15" s="60">
        <v>768.85937911200006</v>
      </c>
      <c r="F15" s="61">
        <v>716.43658493999999</v>
      </c>
      <c r="G15" s="61">
        <v>527.69631584499996</v>
      </c>
      <c r="H15" s="61">
        <v>413.46598001400002</v>
      </c>
      <c r="I15" s="62">
        <v>2753.731744016</v>
      </c>
      <c r="J15" s="74">
        <v>4484.6347700030001</v>
      </c>
      <c r="K15" s="74">
        <v>5348.6131477389999</v>
      </c>
      <c r="L15" s="60">
        <v>1382.804263</v>
      </c>
      <c r="M15" s="61">
        <v>1673.6654639850001</v>
      </c>
      <c r="N15" s="61">
        <v>120.674362028</v>
      </c>
      <c r="O15" s="61">
        <v>292.19503789300001</v>
      </c>
      <c r="P15" s="61">
        <v>272.54266252799999</v>
      </c>
      <c r="Q15" s="61">
        <v>108.60624970000001</v>
      </c>
      <c r="R15" s="61">
        <v>1395.1718054119999</v>
      </c>
      <c r="S15" s="61">
        <v>102.953303193</v>
      </c>
      <c r="T15" s="164">
        <v>466.435419099</v>
      </c>
      <c r="U15" s="52">
        <v>16173.155124251332</v>
      </c>
      <c r="V15" s="52">
        <v>63.097702225333336</v>
      </c>
      <c r="W15" s="52">
        <v>5248.2919066749992</v>
      </c>
      <c r="X15" s="121">
        <v>736.7780654346667</v>
      </c>
      <c r="Y15" s="121">
        <v>749.1744150213334</v>
      </c>
      <c r="Z15" s="121">
        <v>550.65856846500003</v>
      </c>
      <c r="AA15" s="121">
        <v>399.30193733266668</v>
      </c>
      <c r="AB15" s="121">
        <v>2812.3789204213335</v>
      </c>
      <c r="AC15" s="52">
        <v>4628.4146071666664</v>
      </c>
      <c r="AD15" s="52">
        <v>5741.898662051668</v>
      </c>
      <c r="AE15" s="121">
        <v>1513.1982195943335</v>
      </c>
      <c r="AF15" s="121">
        <v>1824.2264713413333</v>
      </c>
      <c r="AG15" s="121">
        <v>156.79990970033336</v>
      </c>
      <c r="AH15" s="121">
        <v>368.36999463166671</v>
      </c>
      <c r="AI15" s="121">
        <v>242.21479492433335</v>
      </c>
      <c r="AJ15" s="121">
        <v>119.29418829433332</v>
      </c>
      <c r="AK15" s="121">
        <v>1399.6538219766669</v>
      </c>
      <c r="AL15" s="121">
        <v>118.14126158866667</v>
      </c>
      <c r="AM15" s="52">
        <v>491.45224613266663</v>
      </c>
      <c r="AN15" s="53">
        <v>103725.08672378201</v>
      </c>
      <c r="AO15" s="53">
        <v>289.66815792</v>
      </c>
      <c r="AP15" s="53">
        <v>29361.420619258999</v>
      </c>
      <c r="AQ15" s="122">
        <v>6679.3935494400002</v>
      </c>
      <c r="AR15" s="122">
        <v>6725.275467884001</v>
      </c>
      <c r="AS15" s="122">
        <v>2437.0595747990001</v>
      </c>
      <c r="AT15" s="122">
        <v>1094.9286084939999</v>
      </c>
      <c r="AU15" s="122">
        <v>12424.763418642</v>
      </c>
      <c r="AV15" s="53">
        <v>20088.041814516</v>
      </c>
      <c r="AW15" s="53">
        <v>44920.744560484003</v>
      </c>
      <c r="AX15" s="122">
        <v>13761.801637596</v>
      </c>
      <c r="AY15" s="122">
        <v>14203.011308102999</v>
      </c>
      <c r="AZ15" s="122">
        <v>1982.8792732530001</v>
      </c>
      <c r="BA15" s="122">
        <v>1780.2781761019999</v>
      </c>
      <c r="BB15" s="122">
        <v>1680.495674536</v>
      </c>
      <c r="BC15" s="122">
        <v>590.61247967700001</v>
      </c>
      <c r="BD15" s="122">
        <v>9780.6610998029992</v>
      </c>
      <c r="BE15" s="122">
        <v>1141.0049114139999</v>
      </c>
      <c r="BF15" s="53">
        <v>9065.2115716030003</v>
      </c>
    </row>
    <row r="16" spans="1:58" s="29" customFormat="1" x14ac:dyDescent="0.25">
      <c r="A16" s="37" t="s">
        <v>144</v>
      </c>
      <c r="B16" s="59">
        <v>13874.045693736</v>
      </c>
      <c r="C16" s="74">
        <v>35.923441808</v>
      </c>
      <c r="D16" s="74">
        <v>4562.4063468530003</v>
      </c>
      <c r="E16" s="60">
        <v>723.20634227899995</v>
      </c>
      <c r="F16" s="61">
        <v>611.38962499199999</v>
      </c>
      <c r="G16" s="61">
        <v>368.96511129499999</v>
      </c>
      <c r="H16" s="61">
        <v>513.57289631399999</v>
      </c>
      <c r="I16" s="62">
        <v>2345.2723719730002</v>
      </c>
      <c r="J16" s="74">
        <v>3837.3354478309998</v>
      </c>
      <c r="K16" s="74">
        <v>5010.9097484869999</v>
      </c>
      <c r="L16" s="60">
        <v>1318.5211327530001</v>
      </c>
      <c r="M16" s="61">
        <v>1472.544471706</v>
      </c>
      <c r="N16" s="61">
        <v>134.423062466</v>
      </c>
      <c r="O16" s="61">
        <v>291.369637227</v>
      </c>
      <c r="P16" s="61">
        <v>299.32837146700001</v>
      </c>
      <c r="Q16" s="61">
        <v>72.805735896000002</v>
      </c>
      <c r="R16" s="61">
        <v>1268.6478670399999</v>
      </c>
      <c r="S16" s="61">
        <v>153.26946993199999</v>
      </c>
      <c r="T16" s="164">
        <v>427.47070875700001</v>
      </c>
      <c r="U16" s="52">
        <v>15094.057661949335</v>
      </c>
      <c r="V16" s="52">
        <v>38.854507423666668</v>
      </c>
      <c r="W16" s="52">
        <v>4824.015835862333</v>
      </c>
      <c r="X16" s="121">
        <v>720.83658811866655</v>
      </c>
      <c r="Y16" s="121">
        <v>649.03879602000006</v>
      </c>
      <c r="Z16" s="121">
        <v>421.74973147666668</v>
      </c>
      <c r="AA16" s="121">
        <v>464.80529212833335</v>
      </c>
      <c r="AB16" s="121">
        <v>2567.5854281186671</v>
      </c>
      <c r="AC16" s="52">
        <v>4240.7382151490001</v>
      </c>
      <c r="AD16" s="52">
        <v>5464.0548760386664</v>
      </c>
      <c r="AE16" s="121">
        <v>1464.6498426409999</v>
      </c>
      <c r="AF16" s="121">
        <v>1656.3281174669999</v>
      </c>
      <c r="AG16" s="121">
        <v>143.64426048566665</v>
      </c>
      <c r="AH16" s="121">
        <v>289.8168286996667</v>
      </c>
      <c r="AI16" s="121">
        <v>315.78096164433333</v>
      </c>
      <c r="AJ16" s="121">
        <v>98.023622178333326</v>
      </c>
      <c r="AK16" s="121">
        <v>1351.0569221813332</v>
      </c>
      <c r="AL16" s="121">
        <v>144.75432074133334</v>
      </c>
      <c r="AM16" s="52">
        <v>526.39422747566675</v>
      </c>
      <c r="AN16" s="53">
        <v>97633.242786521994</v>
      </c>
      <c r="AO16" s="53">
        <v>213.46786271999997</v>
      </c>
      <c r="AP16" s="53">
        <v>25403.210166814002</v>
      </c>
      <c r="AQ16" s="122">
        <v>6384.8443349249992</v>
      </c>
      <c r="AR16" s="122">
        <v>5006.8948115370004</v>
      </c>
      <c r="AS16" s="122">
        <v>1882.7974039780001</v>
      </c>
      <c r="AT16" s="122">
        <v>1073.974455694</v>
      </c>
      <c r="AU16" s="122">
        <v>11054.69916068</v>
      </c>
      <c r="AV16" s="53">
        <v>18736.589878728002</v>
      </c>
      <c r="AW16" s="53">
        <v>43985.378903898993</v>
      </c>
      <c r="AX16" s="122">
        <v>14157.304816242</v>
      </c>
      <c r="AY16" s="122">
        <v>13837.501130148001</v>
      </c>
      <c r="AZ16" s="122">
        <v>1870.8682686709999</v>
      </c>
      <c r="BA16" s="122">
        <v>1447.3874839130001</v>
      </c>
      <c r="BB16" s="122">
        <v>1883.0545376119999</v>
      </c>
      <c r="BC16" s="122">
        <v>541.73130073199991</v>
      </c>
      <c r="BD16" s="122">
        <v>9123.5386606379998</v>
      </c>
      <c r="BE16" s="122">
        <v>1123.9927059429999</v>
      </c>
      <c r="BF16" s="53">
        <v>9294.5959743610001</v>
      </c>
    </row>
    <row r="17" spans="1:58" s="29" customFormat="1" x14ac:dyDescent="0.25">
      <c r="A17" s="37" t="s">
        <v>145</v>
      </c>
      <c r="B17" s="59">
        <v>14994.840043266</v>
      </c>
      <c r="C17" s="74">
        <v>10.489484858000001</v>
      </c>
      <c r="D17" s="74">
        <v>5023.7612461509998</v>
      </c>
      <c r="E17" s="60">
        <v>738.41769698200005</v>
      </c>
      <c r="F17" s="61">
        <v>605.01106412800004</v>
      </c>
      <c r="G17" s="61">
        <v>432.45576856899999</v>
      </c>
      <c r="H17" s="61">
        <v>581.32988029099999</v>
      </c>
      <c r="I17" s="62">
        <v>2666.5468361809999</v>
      </c>
      <c r="J17" s="74">
        <v>4159.3318191509998</v>
      </c>
      <c r="K17" s="74">
        <v>5358.1093916920008</v>
      </c>
      <c r="L17" s="60">
        <v>1459.1114870189999</v>
      </c>
      <c r="M17" s="61">
        <v>1792.805509608</v>
      </c>
      <c r="N17" s="61">
        <v>101.45077118899999</v>
      </c>
      <c r="O17" s="61">
        <v>324.04566894300001</v>
      </c>
      <c r="P17" s="61">
        <v>304.40379446899999</v>
      </c>
      <c r="Q17" s="61">
        <v>97.195836450000002</v>
      </c>
      <c r="R17" s="61">
        <v>1158.726975692</v>
      </c>
      <c r="S17" s="61">
        <v>120.36934832199999</v>
      </c>
      <c r="T17" s="164">
        <v>443.148101414</v>
      </c>
      <c r="U17" s="52">
        <v>14815.983659951666</v>
      </c>
      <c r="V17" s="52">
        <v>35.657935512333331</v>
      </c>
      <c r="W17" s="52">
        <v>4781.2750497079996</v>
      </c>
      <c r="X17" s="121">
        <v>742.97126276966662</v>
      </c>
      <c r="Y17" s="121">
        <v>634.89890257866671</v>
      </c>
      <c r="Z17" s="121">
        <v>383.22588457199998</v>
      </c>
      <c r="AA17" s="121">
        <v>558.46428758000002</v>
      </c>
      <c r="AB17" s="121">
        <v>2461.7147122076663</v>
      </c>
      <c r="AC17" s="52">
        <v>4078.3487123533328</v>
      </c>
      <c r="AD17" s="52">
        <v>5413.4563019726666</v>
      </c>
      <c r="AE17" s="121">
        <v>1413.5241255073333</v>
      </c>
      <c r="AF17" s="121">
        <v>1756.1147107473334</v>
      </c>
      <c r="AG17" s="121">
        <v>138.68539515199998</v>
      </c>
      <c r="AH17" s="121">
        <v>312.95735768933332</v>
      </c>
      <c r="AI17" s="121">
        <v>316.55841172766668</v>
      </c>
      <c r="AJ17" s="121">
        <v>99.51935001666665</v>
      </c>
      <c r="AK17" s="121">
        <v>1242.481381997</v>
      </c>
      <c r="AL17" s="121">
        <v>133.61556913533335</v>
      </c>
      <c r="AM17" s="52">
        <v>507.24566040533335</v>
      </c>
      <c r="AN17" s="53">
        <v>98920.241727134009</v>
      </c>
      <c r="AO17" s="53">
        <v>357.64665312299996</v>
      </c>
      <c r="AP17" s="53">
        <v>26532.365132430004</v>
      </c>
      <c r="AQ17" s="122">
        <v>6337.5860692380002</v>
      </c>
      <c r="AR17" s="122">
        <v>5669.521150652</v>
      </c>
      <c r="AS17" s="122">
        <v>1821.032560314</v>
      </c>
      <c r="AT17" s="122">
        <v>1123.069668155</v>
      </c>
      <c r="AU17" s="122">
        <v>11581.155684071</v>
      </c>
      <c r="AV17" s="53">
        <v>19022.959231052999</v>
      </c>
      <c r="AW17" s="53">
        <v>43508.891051312996</v>
      </c>
      <c r="AX17" s="122">
        <v>13091.268513092</v>
      </c>
      <c r="AY17" s="122">
        <v>14085.377815978001</v>
      </c>
      <c r="AZ17" s="122">
        <v>2108.6202868790001</v>
      </c>
      <c r="BA17" s="122">
        <v>1743.1652227750001</v>
      </c>
      <c r="BB17" s="122">
        <v>1502.0734643139999</v>
      </c>
      <c r="BC17" s="122">
        <v>609.04039777200001</v>
      </c>
      <c r="BD17" s="122">
        <v>9425.6419761349989</v>
      </c>
      <c r="BE17" s="122">
        <v>943.70337436799991</v>
      </c>
      <c r="BF17" s="53">
        <v>9498.3796592150011</v>
      </c>
    </row>
    <row r="18" spans="1:58" s="105" customFormat="1" x14ac:dyDescent="0.25">
      <c r="A18" s="98" t="s">
        <v>146</v>
      </c>
      <c r="B18" s="99">
        <v>14779.513227127001</v>
      </c>
      <c r="C18" s="100">
        <v>42.830305002000003</v>
      </c>
      <c r="D18" s="100">
        <v>4456.9997746769996</v>
      </c>
      <c r="E18" s="101">
        <v>776.25083122000001</v>
      </c>
      <c r="F18" s="102">
        <v>554.45311157200001</v>
      </c>
      <c r="G18" s="102">
        <v>345.36017831700002</v>
      </c>
      <c r="H18" s="102">
        <v>547.60603183299997</v>
      </c>
      <c r="I18" s="103">
        <v>2233.3296217349998</v>
      </c>
      <c r="J18" s="100">
        <v>3890.0112735719999</v>
      </c>
      <c r="K18" s="100">
        <v>5879.6698373640002</v>
      </c>
      <c r="L18" s="101">
        <v>1376.808538579</v>
      </c>
      <c r="M18" s="102">
        <v>1913.855505433</v>
      </c>
      <c r="N18" s="102">
        <v>117.04251598</v>
      </c>
      <c r="O18" s="102">
        <v>366.84184167500001</v>
      </c>
      <c r="P18" s="102">
        <v>469.85521026700002</v>
      </c>
      <c r="Q18" s="102">
        <v>119.142965629</v>
      </c>
      <c r="R18" s="102">
        <v>1351.588106273</v>
      </c>
      <c r="S18" s="102">
        <v>164.535153528</v>
      </c>
      <c r="T18" s="165">
        <v>510.00203651200002</v>
      </c>
      <c r="U18" s="100">
        <v>14964.358463013334</v>
      </c>
      <c r="V18" s="100">
        <v>42.503996320666666</v>
      </c>
      <c r="W18" s="100">
        <v>4646.5885983540002</v>
      </c>
      <c r="X18" s="120">
        <v>731.61332789500011</v>
      </c>
      <c r="Y18" s="120">
        <v>628.8749720733332</v>
      </c>
      <c r="Z18" s="120">
        <v>399.91526264133336</v>
      </c>
      <c r="AA18" s="120">
        <v>389.70326497233333</v>
      </c>
      <c r="AB18" s="120">
        <v>2496.4817707719999</v>
      </c>
      <c r="AC18" s="100">
        <v>3945.5617609866663</v>
      </c>
      <c r="AD18" s="100">
        <v>5783.2426932979997</v>
      </c>
      <c r="AE18" s="120">
        <v>1453.8400797703334</v>
      </c>
      <c r="AF18" s="120">
        <v>1933.5508517416665</v>
      </c>
      <c r="AG18" s="120">
        <v>128.16749406533333</v>
      </c>
      <c r="AH18" s="120">
        <v>329.55420241799999</v>
      </c>
      <c r="AI18" s="120">
        <v>353.68060119033333</v>
      </c>
      <c r="AJ18" s="120">
        <v>123.16738658233334</v>
      </c>
      <c r="AK18" s="120">
        <v>1343.9979391999998</v>
      </c>
      <c r="AL18" s="120">
        <v>117.28413833</v>
      </c>
      <c r="AM18" s="100">
        <v>546.4614140540001</v>
      </c>
      <c r="AN18" s="100">
        <v>97633.181545215994</v>
      </c>
      <c r="AO18" s="100">
        <v>293.79779028500002</v>
      </c>
      <c r="AP18" s="100">
        <v>24471.868140813</v>
      </c>
      <c r="AQ18" s="120">
        <v>6122.6620802729994</v>
      </c>
      <c r="AR18" s="120">
        <v>5168.5869703870003</v>
      </c>
      <c r="AS18" s="120">
        <v>1633.2851544519999</v>
      </c>
      <c r="AT18" s="120">
        <v>842.00555860600002</v>
      </c>
      <c r="AU18" s="120">
        <v>10705.328377095</v>
      </c>
      <c r="AV18" s="100">
        <v>17176.487411348</v>
      </c>
      <c r="AW18" s="100">
        <v>45127.955416449993</v>
      </c>
      <c r="AX18" s="120">
        <v>12885.536172886001</v>
      </c>
      <c r="AY18" s="120">
        <v>15292.531178392001</v>
      </c>
      <c r="AZ18" s="120">
        <v>1447.1336663229999</v>
      </c>
      <c r="BA18" s="120">
        <v>1442.4384857969999</v>
      </c>
      <c r="BB18" s="120">
        <v>2141.004443795</v>
      </c>
      <c r="BC18" s="120">
        <v>538.82399372200007</v>
      </c>
      <c r="BD18" s="120">
        <v>10356.082464825</v>
      </c>
      <c r="BE18" s="120">
        <v>1024.4050107099999</v>
      </c>
      <c r="BF18" s="100">
        <v>10563.072786320001</v>
      </c>
    </row>
    <row r="19" spans="1:58" s="29" customFormat="1" x14ac:dyDescent="0.25">
      <c r="A19" s="37" t="s">
        <v>147</v>
      </c>
      <c r="B19" s="59">
        <v>15135.336692194</v>
      </c>
      <c r="C19" s="74">
        <v>17.145890603000002</v>
      </c>
      <c r="D19" s="74">
        <v>4920.8622095159999</v>
      </c>
      <c r="E19" s="60">
        <v>757.34277995699995</v>
      </c>
      <c r="F19" s="61">
        <v>674.39846865499999</v>
      </c>
      <c r="G19" s="61">
        <v>462.661528401</v>
      </c>
      <c r="H19" s="61">
        <v>543.55298495900001</v>
      </c>
      <c r="I19" s="62">
        <v>2482.906447544</v>
      </c>
      <c r="J19" s="74">
        <v>3737.4186909660002</v>
      </c>
      <c r="K19" s="74">
        <v>6012.9595638809997</v>
      </c>
      <c r="L19" s="60">
        <v>1481.8306155099999</v>
      </c>
      <c r="M19" s="61">
        <v>2170.2715954659998</v>
      </c>
      <c r="N19" s="61">
        <v>152.12601735800001</v>
      </c>
      <c r="O19" s="61">
        <v>239.04316839200001</v>
      </c>
      <c r="P19" s="61">
        <v>235.57170074000001</v>
      </c>
      <c r="Q19" s="61">
        <v>104.350594233</v>
      </c>
      <c r="R19" s="61">
        <v>1503.59033955</v>
      </c>
      <c r="S19" s="61">
        <v>126.175532632</v>
      </c>
      <c r="T19" s="164">
        <v>446.95033722800002</v>
      </c>
      <c r="U19" s="52">
        <v>15144.715502530002</v>
      </c>
      <c r="V19" s="52">
        <v>29.114909978333333</v>
      </c>
      <c r="W19" s="52">
        <v>4649.2981499039997</v>
      </c>
      <c r="X19" s="121">
        <v>784.49230273400008</v>
      </c>
      <c r="Y19" s="121">
        <v>660.63532627733332</v>
      </c>
      <c r="Z19" s="121">
        <v>393.40225379533331</v>
      </c>
      <c r="AA19" s="121">
        <v>492.63677565466668</v>
      </c>
      <c r="AB19" s="121">
        <v>2318.1314914426671</v>
      </c>
      <c r="AC19" s="52">
        <v>3793.5031110633331</v>
      </c>
      <c r="AD19" s="52">
        <v>6092.0540548916679</v>
      </c>
      <c r="AE19" s="121">
        <v>1511.2719721006667</v>
      </c>
      <c r="AF19" s="121">
        <v>2087.8988624220001</v>
      </c>
      <c r="AG19" s="121">
        <v>143.56243683299999</v>
      </c>
      <c r="AH19" s="121">
        <v>300.32443830799997</v>
      </c>
      <c r="AI19" s="121">
        <v>388.39488527766667</v>
      </c>
      <c r="AJ19" s="121">
        <v>111.766801488</v>
      </c>
      <c r="AK19" s="121">
        <v>1404.6449578230001</v>
      </c>
      <c r="AL19" s="121">
        <v>144.18970063933332</v>
      </c>
      <c r="AM19" s="52">
        <v>580.74527669266661</v>
      </c>
      <c r="AN19" s="53">
        <v>101148.475025689</v>
      </c>
      <c r="AO19" s="53">
        <v>337.361452644</v>
      </c>
      <c r="AP19" s="53">
        <v>26248.058279562996</v>
      </c>
      <c r="AQ19" s="122">
        <v>6826.3199643489997</v>
      </c>
      <c r="AR19" s="122">
        <v>5375.3923018850001</v>
      </c>
      <c r="AS19" s="122">
        <v>1907.184220352</v>
      </c>
      <c r="AT19" s="122">
        <v>798.44892217000006</v>
      </c>
      <c r="AU19" s="122">
        <v>11340.712870806999</v>
      </c>
      <c r="AV19" s="53">
        <v>17401.131994374002</v>
      </c>
      <c r="AW19" s="53">
        <v>46669.841469815998</v>
      </c>
      <c r="AX19" s="122">
        <v>13004.436112583</v>
      </c>
      <c r="AY19" s="122">
        <v>17031.933888969001</v>
      </c>
      <c r="AZ19" s="122">
        <v>1662.8671858530001</v>
      </c>
      <c r="BA19" s="122">
        <v>1366.1519270260001</v>
      </c>
      <c r="BB19" s="122">
        <v>1730.2481175929997</v>
      </c>
      <c r="BC19" s="122">
        <v>500.80969235200001</v>
      </c>
      <c r="BD19" s="122">
        <v>10220.730711799999</v>
      </c>
      <c r="BE19" s="122">
        <v>1152.6638336400001</v>
      </c>
      <c r="BF19" s="53">
        <v>10492.081829291999</v>
      </c>
    </row>
    <row r="20" spans="1:58" s="29" customFormat="1" x14ac:dyDescent="0.25">
      <c r="A20" s="37" t="s">
        <v>148</v>
      </c>
      <c r="B20" s="59">
        <v>15555.94126041</v>
      </c>
      <c r="C20" s="74">
        <v>11.914615383999999</v>
      </c>
      <c r="D20" s="74">
        <v>5190.4168905200004</v>
      </c>
      <c r="E20" s="60">
        <v>726.04559312499998</v>
      </c>
      <c r="F20" s="61">
        <v>569.83424049600001</v>
      </c>
      <c r="G20" s="61">
        <v>838.90784831300004</v>
      </c>
      <c r="H20" s="61">
        <v>531.13155487100005</v>
      </c>
      <c r="I20" s="62">
        <v>2524.4976537150001</v>
      </c>
      <c r="J20" s="74">
        <v>3712.2605806659999</v>
      </c>
      <c r="K20" s="74">
        <v>6141.330585877</v>
      </c>
      <c r="L20" s="60">
        <v>1734.9330974970001</v>
      </c>
      <c r="M20" s="61">
        <v>2036.418600838</v>
      </c>
      <c r="N20" s="61">
        <v>135.361547452</v>
      </c>
      <c r="O20" s="61">
        <v>263.96155174</v>
      </c>
      <c r="P20" s="61">
        <v>305.57153836600003</v>
      </c>
      <c r="Q20" s="61">
        <v>126.325803589</v>
      </c>
      <c r="R20" s="61">
        <v>1375.8401884340001</v>
      </c>
      <c r="S20" s="61">
        <v>162.91825796099999</v>
      </c>
      <c r="T20" s="164">
        <v>500.01858796300002</v>
      </c>
      <c r="U20" s="52">
        <v>15576.937671612666</v>
      </c>
      <c r="V20" s="52">
        <v>27.270910389666668</v>
      </c>
      <c r="W20" s="52">
        <v>5084.6180219383341</v>
      </c>
      <c r="X20" s="121">
        <v>740.17402218633333</v>
      </c>
      <c r="Y20" s="121">
        <v>668.70609061433333</v>
      </c>
      <c r="Z20" s="121">
        <v>671.04571680033337</v>
      </c>
      <c r="AA20" s="121">
        <v>463.12177124966666</v>
      </c>
      <c r="AB20" s="121">
        <v>2541.5704210876665</v>
      </c>
      <c r="AC20" s="52">
        <v>3742.0400563526669</v>
      </c>
      <c r="AD20" s="52">
        <v>6180.3533212423326</v>
      </c>
      <c r="AE20" s="121">
        <v>1701.5321782683332</v>
      </c>
      <c r="AF20" s="121">
        <v>2084.1368651459998</v>
      </c>
      <c r="AG20" s="121">
        <v>155.286140915</v>
      </c>
      <c r="AH20" s="121">
        <v>270.52899998366667</v>
      </c>
      <c r="AI20" s="121">
        <v>322.61896864633331</v>
      </c>
      <c r="AJ20" s="121">
        <v>122.70204811433332</v>
      </c>
      <c r="AK20" s="121">
        <v>1381.1456986236665</v>
      </c>
      <c r="AL20" s="121">
        <v>142.40242154500001</v>
      </c>
      <c r="AM20" s="52">
        <v>542.65536168966662</v>
      </c>
      <c r="AN20" s="53">
        <v>101277.48008779401</v>
      </c>
      <c r="AO20" s="53">
        <v>232.45333612600001</v>
      </c>
      <c r="AP20" s="53">
        <v>26477.607979160995</v>
      </c>
      <c r="AQ20" s="122">
        <v>6291.6568139110004</v>
      </c>
      <c r="AR20" s="122">
        <v>5032.8561401660008</v>
      </c>
      <c r="AS20" s="122">
        <v>2372.8643850819999</v>
      </c>
      <c r="AT20" s="122">
        <v>867.14905349399987</v>
      </c>
      <c r="AU20" s="122">
        <v>11913.081586508</v>
      </c>
      <c r="AV20" s="53">
        <v>17427.793667447</v>
      </c>
      <c r="AW20" s="53">
        <v>46331.481322676002</v>
      </c>
      <c r="AX20" s="122">
        <v>13795.973563165999</v>
      </c>
      <c r="AY20" s="122">
        <v>16657.771582743</v>
      </c>
      <c r="AZ20" s="122">
        <v>1926.523461025</v>
      </c>
      <c r="BA20" s="122">
        <v>1031.3749289350001</v>
      </c>
      <c r="BB20" s="122">
        <v>1462.650844878</v>
      </c>
      <c r="BC20" s="122">
        <v>531.592809923</v>
      </c>
      <c r="BD20" s="122">
        <v>9720.4668854259999</v>
      </c>
      <c r="BE20" s="122">
        <v>1205.12724658</v>
      </c>
      <c r="BF20" s="53">
        <v>10808.143782383999</v>
      </c>
    </row>
    <row r="21" spans="1:58" s="29" customFormat="1" x14ac:dyDescent="0.25">
      <c r="A21" s="37" t="s">
        <v>149</v>
      </c>
      <c r="B21" s="59">
        <v>14728.002813657</v>
      </c>
      <c r="C21" s="74">
        <v>39.254933995000002</v>
      </c>
      <c r="D21" s="74">
        <v>4852.4729598640006</v>
      </c>
      <c r="E21" s="60">
        <v>742.32066163800005</v>
      </c>
      <c r="F21" s="61">
        <v>584.96933931299998</v>
      </c>
      <c r="G21" s="61">
        <v>687.06898562100002</v>
      </c>
      <c r="H21" s="61">
        <v>432.55855651500002</v>
      </c>
      <c r="I21" s="62">
        <v>2405.5554167770001</v>
      </c>
      <c r="J21" s="74">
        <v>3487.9523461429999</v>
      </c>
      <c r="K21" s="74">
        <v>5797.9061174640001</v>
      </c>
      <c r="L21" s="60">
        <v>1531.2996675669999</v>
      </c>
      <c r="M21" s="61">
        <v>1923.3082088020001</v>
      </c>
      <c r="N21" s="61">
        <v>159.72865227299999</v>
      </c>
      <c r="O21" s="61">
        <v>269.506569872</v>
      </c>
      <c r="P21" s="61">
        <v>237.557728795</v>
      </c>
      <c r="Q21" s="61">
        <v>149.10600076599999</v>
      </c>
      <c r="R21" s="61">
        <v>1392.196328194</v>
      </c>
      <c r="S21" s="61">
        <v>135.202961195</v>
      </c>
      <c r="T21" s="164">
        <v>550.41645619099995</v>
      </c>
      <c r="U21" s="52">
        <v>15735.892018699</v>
      </c>
      <c r="V21" s="52">
        <v>37.887549299666667</v>
      </c>
      <c r="W21" s="52">
        <v>5109.9941824536663</v>
      </c>
      <c r="X21" s="121">
        <v>734.31571452633341</v>
      </c>
      <c r="Y21" s="121">
        <v>661.21055445500008</v>
      </c>
      <c r="Z21" s="121">
        <v>705.88744224499999</v>
      </c>
      <c r="AA21" s="121">
        <v>446.21266483799997</v>
      </c>
      <c r="AB21" s="121">
        <v>2562.3678063893335</v>
      </c>
      <c r="AC21" s="52">
        <v>3632.0876683099996</v>
      </c>
      <c r="AD21" s="52">
        <v>6361.1553040523322</v>
      </c>
      <c r="AE21" s="121">
        <v>1669.6878377803332</v>
      </c>
      <c r="AF21" s="121">
        <v>2014.5757132216668</v>
      </c>
      <c r="AG21" s="121">
        <v>160.83992757300001</v>
      </c>
      <c r="AH21" s="121">
        <v>359.28746300200004</v>
      </c>
      <c r="AI21" s="121">
        <v>313.5476504683333</v>
      </c>
      <c r="AJ21" s="121">
        <v>142.50899818633334</v>
      </c>
      <c r="AK21" s="121">
        <v>1456.0249038806667</v>
      </c>
      <c r="AL21" s="121">
        <v>244.68280994</v>
      </c>
      <c r="AM21" s="52">
        <v>594.76731458333336</v>
      </c>
      <c r="AN21" s="53">
        <v>100255.463813211</v>
      </c>
      <c r="AO21" s="53">
        <v>286.30494194300002</v>
      </c>
      <c r="AP21" s="53">
        <v>25817.279147143003</v>
      </c>
      <c r="AQ21" s="122">
        <v>6442.1631719190009</v>
      </c>
      <c r="AR21" s="122">
        <v>4754.9012277729998</v>
      </c>
      <c r="AS21" s="122">
        <v>2120.9506449410001</v>
      </c>
      <c r="AT21" s="122">
        <v>939.30046112199989</v>
      </c>
      <c r="AU21" s="122">
        <v>11559.963641388</v>
      </c>
      <c r="AV21" s="53">
        <v>16293.088610871</v>
      </c>
      <c r="AW21" s="53">
        <v>46547.099356651997</v>
      </c>
      <c r="AX21" s="122">
        <v>14158.290623534</v>
      </c>
      <c r="AY21" s="122">
        <v>15354.426766395998</v>
      </c>
      <c r="AZ21" s="122">
        <v>2154.4247753310001</v>
      </c>
      <c r="BA21" s="122">
        <v>1185.378641392</v>
      </c>
      <c r="BB21" s="122">
        <v>1221.5261551859999</v>
      </c>
      <c r="BC21" s="122">
        <v>636.926060302</v>
      </c>
      <c r="BD21" s="122">
        <v>10145.475486106001</v>
      </c>
      <c r="BE21" s="122">
        <v>1690.650848405</v>
      </c>
      <c r="BF21" s="53">
        <v>11311.691756602</v>
      </c>
    </row>
    <row r="22" spans="1:58" s="105" customFormat="1" x14ac:dyDescent="0.25">
      <c r="A22" s="98" t="s">
        <v>150</v>
      </c>
      <c r="B22" s="99">
        <v>15182.294409775999</v>
      </c>
      <c r="C22" s="100">
        <v>42.005155139999999</v>
      </c>
      <c r="D22" s="100">
        <v>4808.0140064469997</v>
      </c>
      <c r="E22" s="101">
        <v>832.07879290799997</v>
      </c>
      <c r="F22" s="102">
        <v>677.42936112400002</v>
      </c>
      <c r="G22" s="102">
        <v>579.87891228000001</v>
      </c>
      <c r="H22" s="102">
        <v>423.53860795200001</v>
      </c>
      <c r="I22" s="103">
        <v>2295.0883321830001</v>
      </c>
      <c r="J22" s="100">
        <v>3864.7863713420002</v>
      </c>
      <c r="K22" s="100">
        <v>5916.7561959749992</v>
      </c>
      <c r="L22" s="101">
        <v>1640.7755974040001</v>
      </c>
      <c r="M22" s="102">
        <v>1989.4394765039999</v>
      </c>
      <c r="N22" s="102">
        <v>178.95804719</v>
      </c>
      <c r="O22" s="102">
        <v>250.658547446</v>
      </c>
      <c r="P22" s="102">
        <v>236.19264759999999</v>
      </c>
      <c r="Q22" s="102">
        <v>123.63984435499999</v>
      </c>
      <c r="R22" s="102">
        <v>1360.554739872</v>
      </c>
      <c r="S22" s="102">
        <v>136.53729560400001</v>
      </c>
      <c r="T22" s="165">
        <v>550.73268087199995</v>
      </c>
      <c r="U22" s="100">
        <v>15615.369697725333</v>
      </c>
      <c r="V22" s="100">
        <v>22.205525960666666</v>
      </c>
      <c r="W22" s="100">
        <v>5107.0554678906665</v>
      </c>
      <c r="X22" s="120">
        <v>825.66228804666662</v>
      </c>
      <c r="Y22" s="120">
        <v>714.20606321499997</v>
      </c>
      <c r="Z22" s="120">
        <v>644.11404590299992</v>
      </c>
      <c r="AA22" s="120">
        <v>480.92007422333336</v>
      </c>
      <c r="AB22" s="120">
        <v>2442.1529965026662</v>
      </c>
      <c r="AC22" s="100">
        <v>3722.0577862053337</v>
      </c>
      <c r="AD22" s="100">
        <v>6152.0133479470005</v>
      </c>
      <c r="AE22" s="120">
        <v>1677.8093489686669</v>
      </c>
      <c r="AF22" s="120">
        <v>2065.0405880920002</v>
      </c>
      <c r="AG22" s="120">
        <v>194.01455874733335</v>
      </c>
      <c r="AH22" s="120">
        <v>249.58197804400001</v>
      </c>
      <c r="AI22" s="120">
        <v>242.24728222566668</v>
      </c>
      <c r="AJ22" s="120">
        <v>132.41645205166665</v>
      </c>
      <c r="AK22" s="120">
        <v>1407.3692497623333</v>
      </c>
      <c r="AL22" s="120">
        <v>183.53389005533333</v>
      </c>
      <c r="AM22" s="100">
        <v>612.03756972166673</v>
      </c>
      <c r="AN22" s="100">
        <v>99968.272179241991</v>
      </c>
      <c r="AO22" s="100">
        <v>220.74521010499998</v>
      </c>
      <c r="AP22" s="100">
        <v>26062.667922699002</v>
      </c>
      <c r="AQ22" s="120">
        <v>6768.3235426130004</v>
      </c>
      <c r="AR22" s="120">
        <v>4871.1213493989999</v>
      </c>
      <c r="AS22" s="120">
        <v>2323.604375504</v>
      </c>
      <c r="AT22" s="120">
        <v>689.21443486800001</v>
      </c>
      <c r="AU22" s="120">
        <v>11410.404220315</v>
      </c>
      <c r="AV22" s="100">
        <v>16609.519428166997</v>
      </c>
      <c r="AW22" s="100">
        <v>46189.651433109007</v>
      </c>
      <c r="AX22" s="120">
        <v>14674.066876761</v>
      </c>
      <c r="AY22" s="120">
        <v>15235.777215397</v>
      </c>
      <c r="AZ22" s="120">
        <v>2742.2478782540002</v>
      </c>
      <c r="BA22" s="120">
        <v>912.71384804299998</v>
      </c>
      <c r="BB22" s="120">
        <v>939.20232112500003</v>
      </c>
      <c r="BC22" s="120">
        <v>506.170732821</v>
      </c>
      <c r="BD22" s="120">
        <v>9920.5952676300003</v>
      </c>
      <c r="BE22" s="120">
        <v>1258.8772930780001</v>
      </c>
      <c r="BF22" s="100">
        <v>10885.688185162</v>
      </c>
    </row>
    <row r="23" spans="1:58" s="29" customFormat="1" x14ac:dyDescent="0.25">
      <c r="A23" s="37" t="s">
        <v>151</v>
      </c>
      <c r="B23" s="59">
        <v>14795.551015114001</v>
      </c>
      <c r="C23" s="74">
        <v>32.337549154999998</v>
      </c>
      <c r="D23" s="74">
        <v>4681.2169552989999</v>
      </c>
      <c r="E23" s="60">
        <v>821.19704483199996</v>
      </c>
      <c r="F23" s="61">
        <v>676.2525668180001</v>
      </c>
      <c r="G23" s="61">
        <v>519.513388642</v>
      </c>
      <c r="H23" s="61">
        <v>481.55395592999997</v>
      </c>
      <c r="I23" s="62">
        <v>2182.699999077</v>
      </c>
      <c r="J23" s="74">
        <v>3618.2535365110002</v>
      </c>
      <c r="K23" s="74">
        <v>5957.9150036070005</v>
      </c>
      <c r="L23" s="60">
        <v>1652.588162669</v>
      </c>
      <c r="M23" s="61">
        <v>1936.9620885060001</v>
      </c>
      <c r="N23" s="61">
        <v>160.55077513200001</v>
      </c>
      <c r="O23" s="61">
        <v>128.219313382</v>
      </c>
      <c r="P23" s="61">
        <v>272.34376930100001</v>
      </c>
      <c r="Q23" s="61">
        <v>151.25400972899999</v>
      </c>
      <c r="R23" s="61">
        <v>1386.724337225</v>
      </c>
      <c r="S23" s="61">
        <v>269.27254766300001</v>
      </c>
      <c r="T23" s="164">
        <v>505.827970542</v>
      </c>
      <c r="U23" s="52">
        <v>15500.074493389335</v>
      </c>
      <c r="V23" s="52">
        <v>16.371427739999998</v>
      </c>
      <c r="W23" s="52">
        <v>5056.5557557116663</v>
      </c>
      <c r="X23" s="121">
        <v>868.43651037633333</v>
      </c>
      <c r="Y23" s="121">
        <v>695.65861518266672</v>
      </c>
      <c r="Z23" s="121">
        <v>662.64187485433331</v>
      </c>
      <c r="AA23" s="121">
        <v>465.13309296433334</v>
      </c>
      <c r="AB23" s="121">
        <v>2364.685662334</v>
      </c>
      <c r="AC23" s="52">
        <v>3682.4964105453332</v>
      </c>
      <c r="AD23" s="52">
        <v>6150.7057783629998</v>
      </c>
      <c r="AE23" s="121">
        <v>1732.1920071540001</v>
      </c>
      <c r="AF23" s="121">
        <v>1991.4091306533335</v>
      </c>
      <c r="AG23" s="121">
        <v>207.99208930099999</v>
      </c>
      <c r="AH23" s="121">
        <v>181.85456031466666</v>
      </c>
      <c r="AI23" s="121">
        <v>287.61743032966666</v>
      </c>
      <c r="AJ23" s="121">
        <v>141.13059111233335</v>
      </c>
      <c r="AK23" s="121">
        <v>1385.5182878749999</v>
      </c>
      <c r="AL23" s="121">
        <v>222.99168162300001</v>
      </c>
      <c r="AM23" s="52">
        <v>593.94512102933334</v>
      </c>
      <c r="AN23" s="53">
        <v>103470.785859775</v>
      </c>
      <c r="AO23" s="53">
        <v>172.92462976600001</v>
      </c>
      <c r="AP23" s="53">
        <v>27003.54824484</v>
      </c>
      <c r="AQ23" s="122">
        <v>8189.6983750480003</v>
      </c>
      <c r="AR23" s="122">
        <v>4505.4011382079998</v>
      </c>
      <c r="AS23" s="122">
        <v>2099.639715109</v>
      </c>
      <c r="AT23" s="122">
        <v>621.9581688799999</v>
      </c>
      <c r="AU23" s="122">
        <v>11586.850847595</v>
      </c>
      <c r="AV23" s="53">
        <v>16860.827880736</v>
      </c>
      <c r="AW23" s="53">
        <v>48289.954720670001</v>
      </c>
      <c r="AX23" s="122">
        <v>16142.215255219</v>
      </c>
      <c r="AY23" s="122">
        <v>15347.626839662</v>
      </c>
      <c r="AZ23" s="122">
        <v>2948.1260886780001</v>
      </c>
      <c r="BA23" s="122">
        <v>844.62081792899994</v>
      </c>
      <c r="BB23" s="122">
        <v>992.23024179800007</v>
      </c>
      <c r="BC23" s="122">
        <v>603.19131667199997</v>
      </c>
      <c r="BD23" s="122">
        <v>10280.514731536001</v>
      </c>
      <c r="BE23" s="122">
        <v>1131.429429176</v>
      </c>
      <c r="BF23" s="53">
        <v>11143.530383763</v>
      </c>
    </row>
    <row r="24" spans="1:58" s="29" customFormat="1" x14ac:dyDescent="0.25">
      <c r="A24" s="37" t="s">
        <v>152</v>
      </c>
      <c r="B24" s="59">
        <v>15859.058594611</v>
      </c>
      <c r="C24" s="74">
        <v>38.998970327999999</v>
      </c>
      <c r="D24" s="74">
        <v>4905.1597679179995</v>
      </c>
      <c r="E24" s="60">
        <v>710.547025523</v>
      </c>
      <c r="F24" s="61">
        <v>703.90984806800009</v>
      </c>
      <c r="G24" s="61">
        <v>694.16276458899995</v>
      </c>
      <c r="H24" s="61">
        <v>477.06165408200002</v>
      </c>
      <c r="I24" s="62">
        <v>2319.4784756559998</v>
      </c>
      <c r="J24" s="74">
        <v>3716.8159359800002</v>
      </c>
      <c r="K24" s="74">
        <v>6661.7769152690007</v>
      </c>
      <c r="L24" s="60">
        <v>1872.383124276</v>
      </c>
      <c r="M24" s="61">
        <v>2246.4662243580001</v>
      </c>
      <c r="N24" s="61">
        <v>174.40821065</v>
      </c>
      <c r="O24" s="61">
        <v>183.62315613499999</v>
      </c>
      <c r="P24" s="61">
        <v>245.235202673</v>
      </c>
      <c r="Q24" s="61">
        <v>141.489228164</v>
      </c>
      <c r="R24" s="61">
        <v>1595.198124646</v>
      </c>
      <c r="S24" s="61">
        <v>202.97364436699999</v>
      </c>
      <c r="T24" s="164">
        <v>536.30700511600003</v>
      </c>
      <c r="U24" s="52">
        <v>15536.714637898001</v>
      </c>
      <c r="V24" s="52">
        <v>41.275209083666667</v>
      </c>
      <c r="W24" s="52">
        <v>4900.3205768060006</v>
      </c>
      <c r="X24" s="121">
        <v>768.28817783866668</v>
      </c>
      <c r="Y24" s="121">
        <v>718.62702026299996</v>
      </c>
      <c r="Z24" s="121">
        <v>657.70212435400003</v>
      </c>
      <c r="AA24" s="121">
        <v>497.66967023999996</v>
      </c>
      <c r="AB24" s="121">
        <v>2258.0335841103338</v>
      </c>
      <c r="AC24" s="52">
        <v>3641.586829185333</v>
      </c>
      <c r="AD24" s="52">
        <v>6373.2005409003332</v>
      </c>
      <c r="AE24" s="121">
        <v>1767.1335559456666</v>
      </c>
      <c r="AF24" s="121">
        <v>2153.4208655040002</v>
      </c>
      <c r="AG24" s="121">
        <v>187.74665009399999</v>
      </c>
      <c r="AH24" s="121">
        <v>178.654376262</v>
      </c>
      <c r="AI24" s="121">
        <v>272.01807054100004</v>
      </c>
      <c r="AJ24" s="121">
        <v>141.92801533433331</v>
      </c>
      <c r="AK24" s="121">
        <v>1467.1527873443331</v>
      </c>
      <c r="AL24" s="121">
        <v>205.14621987500001</v>
      </c>
      <c r="AM24" s="52">
        <v>580.33148192266663</v>
      </c>
      <c r="AN24" s="53">
        <v>102479.347238583</v>
      </c>
      <c r="AO24" s="53">
        <v>520.94726313199999</v>
      </c>
      <c r="AP24" s="53">
        <v>24661.231910982999</v>
      </c>
      <c r="AQ24" s="122">
        <v>6465.5189948810003</v>
      </c>
      <c r="AR24" s="122">
        <v>5229.8393385039999</v>
      </c>
      <c r="AS24" s="122">
        <v>1809.1951750420001</v>
      </c>
      <c r="AT24" s="122">
        <v>534.53477158099997</v>
      </c>
      <c r="AU24" s="122">
        <v>10622.143630974999</v>
      </c>
      <c r="AV24" s="53">
        <v>16110.961016779</v>
      </c>
      <c r="AW24" s="53">
        <v>49648.921903226998</v>
      </c>
      <c r="AX24" s="122">
        <v>15686.324908473</v>
      </c>
      <c r="AY24" s="122">
        <v>17014.769557795</v>
      </c>
      <c r="AZ24" s="122">
        <v>2779.5101141390001</v>
      </c>
      <c r="BA24" s="122">
        <v>1096.9705773179999</v>
      </c>
      <c r="BB24" s="122">
        <v>869.7377298209999</v>
      </c>
      <c r="BC24" s="122">
        <v>673.13328808000006</v>
      </c>
      <c r="BD24" s="122">
        <v>10201.521486456</v>
      </c>
      <c r="BE24" s="122">
        <v>1326.954241145</v>
      </c>
      <c r="BF24" s="53">
        <v>11537.285144461999</v>
      </c>
    </row>
    <row r="25" spans="1:58" s="29" customFormat="1" x14ac:dyDescent="0.25">
      <c r="A25" s="37" t="s">
        <v>153</v>
      </c>
      <c r="B25" s="59">
        <v>15949.070770325001</v>
      </c>
      <c r="C25" s="74">
        <v>24.481429350999999</v>
      </c>
      <c r="D25" s="74">
        <v>5079.8044752149999</v>
      </c>
      <c r="E25" s="60">
        <v>797.67677241399997</v>
      </c>
      <c r="F25" s="61">
        <v>724.86115128300003</v>
      </c>
      <c r="G25" s="61">
        <v>788.09217528600004</v>
      </c>
      <c r="H25" s="61">
        <v>363.82425795199998</v>
      </c>
      <c r="I25" s="62">
        <v>2405.3501182800001</v>
      </c>
      <c r="J25" s="74">
        <v>3975.3747680480001</v>
      </c>
      <c r="K25" s="74">
        <v>6329.1278042680005</v>
      </c>
      <c r="L25" s="60">
        <v>1694.4150900249999</v>
      </c>
      <c r="M25" s="61">
        <v>2192.0490027569999</v>
      </c>
      <c r="N25" s="61">
        <v>200.42722301699999</v>
      </c>
      <c r="O25" s="61">
        <v>232.24868430800001</v>
      </c>
      <c r="P25" s="61">
        <v>311.37822498899999</v>
      </c>
      <c r="Q25" s="61">
        <v>98.680818502999998</v>
      </c>
      <c r="R25" s="61">
        <v>1446.7877740710001</v>
      </c>
      <c r="S25" s="61">
        <v>153.14098659800001</v>
      </c>
      <c r="T25" s="164">
        <v>540.28229344299996</v>
      </c>
      <c r="U25" s="52">
        <v>16713.537697050666</v>
      </c>
      <c r="V25" s="52">
        <v>22.636250206333333</v>
      </c>
      <c r="W25" s="52">
        <v>5257.0759871536675</v>
      </c>
      <c r="X25" s="121">
        <v>784.39273492233326</v>
      </c>
      <c r="Y25" s="121">
        <v>750.83633111566667</v>
      </c>
      <c r="Z25" s="121">
        <v>889.53409661500007</v>
      </c>
      <c r="AA25" s="121">
        <v>431.55431993233333</v>
      </c>
      <c r="AB25" s="121">
        <v>2400.7585045683336</v>
      </c>
      <c r="AC25" s="52">
        <v>4035.3262440133331</v>
      </c>
      <c r="AD25" s="52">
        <v>6797.5110332250006</v>
      </c>
      <c r="AE25" s="121">
        <v>1905.2882010269998</v>
      </c>
      <c r="AF25" s="121">
        <v>2342.3735809303334</v>
      </c>
      <c r="AG25" s="121">
        <v>210.68640318466669</v>
      </c>
      <c r="AH25" s="121">
        <v>255.35176080333335</v>
      </c>
      <c r="AI25" s="121">
        <v>286.53639047833332</v>
      </c>
      <c r="AJ25" s="121">
        <v>100.48142603666668</v>
      </c>
      <c r="AK25" s="121">
        <v>1518.6323433083332</v>
      </c>
      <c r="AL25" s="121">
        <v>178.16092745633333</v>
      </c>
      <c r="AM25" s="52">
        <v>600.98818245233338</v>
      </c>
      <c r="AN25" s="53">
        <v>104760.267355594</v>
      </c>
      <c r="AO25" s="53">
        <v>230.11781400300003</v>
      </c>
      <c r="AP25" s="53">
        <v>25567.108492569998</v>
      </c>
      <c r="AQ25" s="122">
        <v>6731.7769129750013</v>
      </c>
      <c r="AR25" s="122">
        <v>5135.9863604000002</v>
      </c>
      <c r="AS25" s="122">
        <v>2143.8620997939997</v>
      </c>
      <c r="AT25" s="122">
        <v>384.51968502799997</v>
      </c>
      <c r="AU25" s="122">
        <v>11170.963434372999</v>
      </c>
      <c r="AV25" s="53">
        <v>17224.821529454999</v>
      </c>
      <c r="AW25" s="53">
        <v>49641.292558896996</v>
      </c>
      <c r="AX25" s="122">
        <v>15967.175314312</v>
      </c>
      <c r="AY25" s="122">
        <v>17333.523459878998</v>
      </c>
      <c r="AZ25" s="122">
        <v>3134.2346796739998</v>
      </c>
      <c r="BA25" s="122">
        <v>988.35736782400011</v>
      </c>
      <c r="BB25" s="122">
        <v>946.76061232400002</v>
      </c>
      <c r="BC25" s="122">
        <v>510.11380861200001</v>
      </c>
      <c r="BD25" s="122">
        <v>9567.7728443430005</v>
      </c>
      <c r="BE25" s="122">
        <v>1193.3544719290001</v>
      </c>
      <c r="BF25" s="53">
        <v>12096.926960669001</v>
      </c>
    </row>
    <row r="26" spans="1:58" s="105" customFormat="1" x14ac:dyDescent="0.25">
      <c r="A26" s="98" t="s">
        <v>154</v>
      </c>
      <c r="B26" s="99">
        <v>16212.29844997</v>
      </c>
      <c r="C26" s="100">
        <v>15.033181052</v>
      </c>
      <c r="D26" s="100">
        <v>4766.7566775830001</v>
      </c>
      <c r="E26" s="101">
        <v>654.546704643</v>
      </c>
      <c r="F26" s="102">
        <v>685.99826873300003</v>
      </c>
      <c r="G26" s="102">
        <v>769.94707220099997</v>
      </c>
      <c r="H26" s="102">
        <v>365.41769635200001</v>
      </c>
      <c r="I26" s="103">
        <v>2290.8469356539999</v>
      </c>
      <c r="J26" s="100">
        <v>4301.4745025009997</v>
      </c>
      <c r="K26" s="100">
        <v>6553.6632206739996</v>
      </c>
      <c r="L26" s="101">
        <v>1747.545198864</v>
      </c>
      <c r="M26" s="102">
        <v>2003.4313327</v>
      </c>
      <c r="N26" s="102">
        <v>192.55574371099999</v>
      </c>
      <c r="O26" s="102">
        <v>562.25180557700003</v>
      </c>
      <c r="P26" s="102">
        <v>290.60984837799998</v>
      </c>
      <c r="Q26" s="102">
        <v>148.58596244099999</v>
      </c>
      <c r="R26" s="102">
        <v>1426.9208824259999</v>
      </c>
      <c r="S26" s="102">
        <v>181.76244657699999</v>
      </c>
      <c r="T26" s="165">
        <v>575.37086815999999</v>
      </c>
      <c r="U26" s="100">
        <v>16679.362345403333</v>
      </c>
      <c r="V26" s="100">
        <v>17.997253716999996</v>
      </c>
      <c r="W26" s="100">
        <v>4972.6656276409994</v>
      </c>
      <c r="X26" s="120">
        <v>712.01722666466674</v>
      </c>
      <c r="Y26" s="120">
        <v>697.18120787933333</v>
      </c>
      <c r="Z26" s="120">
        <v>756.762879763</v>
      </c>
      <c r="AA26" s="120">
        <v>419.44927065533329</v>
      </c>
      <c r="AB26" s="120">
        <v>2387.255042678667</v>
      </c>
      <c r="AC26" s="100">
        <v>4258.3927421316666</v>
      </c>
      <c r="AD26" s="100">
        <v>6798.9007764003345</v>
      </c>
      <c r="AE26" s="120">
        <v>1873.2843234136669</v>
      </c>
      <c r="AF26" s="120">
        <v>2139.5777455496668</v>
      </c>
      <c r="AG26" s="120">
        <v>218.42941718133332</v>
      </c>
      <c r="AH26" s="120">
        <v>415.44899021066675</v>
      </c>
      <c r="AI26" s="120">
        <v>303.55626536933329</v>
      </c>
      <c r="AJ26" s="120">
        <v>125.63248821366666</v>
      </c>
      <c r="AK26" s="120">
        <v>1488.4729923643335</v>
      </c>
      <c r="AL26" s="120">
        <v>234.49855409766667</v>
      </c>
      <c r="AM26" s="100">
        <v>631.40594551333334</v>
      </c>
      <c r="AN26" s="100">
        <v>104445.113058494</v>
      </c>
      <c r="AO26" s="100">
        <v>126.45715842199999</v>
      </c>
      <c r="AP26" s="100">
        <v>24638.187528095004</v>
      </c>
      <c r="AQ26" s="120">
        <v>5900.662443829</v>
      </c>
      <c r="AR26" s="120">
        <v>5065.7042391280002</v>
      </c>
      <c r="AS26" s="120">
        <v>2098.2723023530002</v>
      </c>
      <c r="AT26" s="120">
        <v>432.80233269600001</v>
      </c>
      <c r="AU26" s="120">
        <v>11140.746210089001</v>
      </c>
      <c r="AV26" s="100">
        <v>17706.269489028</v>
      </c>
      <c r="AW26" s="100">
        <v>50309.211582044998</v>
      </c>
      <c r="AX26" s="120">
        <v>15273.724346094001</v>
      </c>
      <c r="AY26" s="120">
        <v>17006.184947240003</v>
      </c>
      <c r="AZ26" s="120">
        <v>3474.5037533060004</v>
      </c>
      <c r="BA26" s="120">
        <v>1665.4181534569998</v>
      </c>
      <c r="BB26" s="120">
        <v>1191.985626705</v>
      </c>
      <c r="BC26" s="120">
        <v>590.02592248799999</v>
      </c>
      <c r="BD26" s="120">
        <v>9878.0349653049998</v>
      </c>
      <c r="BE26" s="120">
        <v>1229.3338674500001</v>
      </c>
      <c r="BF26" s="100">
        <v>11664.987300904</v>
      </c>
    </row>
    <row r="27" spans="1:58" s="29" customFormat="1" x14ac:dyDescent="0.25">
      <c r="A27" s="37" t="s">
        <v>155</v>
      </c>
      <c r="B27" s="59">
        <v>16251.261117128</v>
      </c>
      <c r="C27" s="74">
        <v>23.975585625000001</v>
      </c>
      <c r="D27" s="74">
        <v>4904.6475282869997</v>
      </c>
      <c r="E27" s="60">
        <v>702.62863708899999</v>
      </c>
      <c r="F27" s="61">
        <v>613.83684059399991</v>
      </c>
      <c r="G27" s="61">
        <v>788.44764529199995</v>
      </c>
      <c r="H27" s="61">
        <v>407.49306249799997</v>
      </c>
      <c r="I27" s="62">
        <v>2392.2413428139998</v>
      </c>
      <c r="J27" s="74">
        <v>4447.844608249</v>
      </c>
      <c r="K27" s="74">
        <v>6332.9621621159995</v>
      </c>
      <c r="L27" s="60">
        <v>1697.6615315619999</v>
      </c>
      <c r="M27" s="61">
        <v>1999.5595696989999</v>
      </c>
      <c r="N27" s="61">
        <v>191.865234147</v>
      </c>
      <c r="O27" s="61">
        <v>401.34109480299998</v>
      </c>
      <c r="P27" s="61">
        <v>247.63878058500001</v>
      </c>
      <c r="Q27" s="61">
        <v>113.376587567</v>
      </c>
      <c r="R27" s="61">
        <v>1514.520356813</v>
      </c>
      <c r="S27" s="61">
        <v>166.99900693999999</v>
      </c>
      <c r="T27" s="164">
        <v>541.83123285099998</v>
      </c>
      <c r="U27" s="52">
        <v>17189.718714657003</v>
      </c>
      <c r="V27" s="52">
        <v>22.150162015333333</v>
      </c>
      <c r="W27" s="52">
        <v>5280.2421452073331</v>
      </c>
      <c r="X27" s="121">
        <v>698.36622937533332</v>
      </c>
      <c r="Y27" s="121">
        <v>768.10258185266673</v>
      </c>
      <c r="Z27" s="121">
        <v>839.47651555100003</v>
      </c>
      <c r="AA27" s="121">
        <v>461.21383111766664</v>
      </c>
      <c r="AB27" s="121">
        <v>2513.0829873106668</v>
      </c>
      <c r="AC27" s="52">
        <v>4531.8453391529993</v>
      </c>
      <c r="AD27" s="52">
        <v>6764.1007776020006</v>
      </c>
      <c r="AE27" s="121">
        <v>1847.9442690936667</v>
      </c>
      <c r="AF27" s="121">
        <v>2195.0999395593335</v>
      </c>
      <c r="AG27" s="121">
        <v>185.35014187199999</v>
      </c>
      <c r="AH27" s="121">
        <v>447.26849235666668</v>
      </c>
      <c r="AI27" s="121">
        <v>248.99936499366666</v>
      </c>
      <c r="AJ27" s="121">
        <v>140.08024116233332</v>
      </c>
      <c r="AK27" s="121">
        <v>1530.1970273699999</v>
      </c>
      <c r="AL27" s="121">
        <v>169.16130119433333</v>
      </c>
      <c r="AM27" s="52">
        <v>591.38029067933337</v>
      </c>
      <c r="AN27" s="53">
        <v>107525.315675476</v>
      </c>
      <c r="AO27" s="53">
        <v>199.32342769500002</v>
      </c>
      <c r="AP27" s="53">
        <v>26748.638580972001</v>
      </c>
      <c r="AQ27" s="122">
        <v>6143.4420277459994</v>
      </c>
      <c r="AR27" s="122">
        <v>5740.2289173979998</v>
      </c>
      <c r="AS27" s="122">
        <v>2471.9651876139997</v>
      </c>
      <c r="AT27" s="122">
        <v>509.04555840600005</v>
      </c>
      <c r="AU27" s="122">
        <v>11883.956889808</v>
      </c>
      <c r="AV27" s="53">
        <v>19401.959052102</v>
      </c>
      <c r="AW27" s="53">
        <v>50112.984872370005</v>
      </c>
      <c r="AX27" s="122">
        <v>15648.591721118002</v>
      </c>
      <c r="AY27" s="122">
        <v>16870.232644870001</v>
      </c>
      <c r="AZ27" s="122">
        <v>2988.5234457890001</v>
      </c>
      <c r="BA27" s="122">
        <v>1474.561947871</v>
      </c>
      <c r="BB27" s="122">
        <v>914.92485072500006</v>
      </c>
      <c r="BC27" s="122">
        <v>665.62600532700003</v>
      </c>
      <c r="BD27" s="122">
        <v>10157.425507058</v>
      </c>
      <c r="BE27" s="122">
        <v>1393.0987496119999</v>
      </c>
      <c r="BF27" s="53">
        <v>11062.409742337</v>
      </c>
    </row>
    <row r="28" spans="1:58" s="29" customFormat="1" x14ac:dyDescent="0.25">
      <c r="A28" s="37" t="s">
        <v>156</v>
      </c>
      <c r="B28" s="59">
        <v>17005.019632328</v>
      </c>
      <c r="C28" s="74">
        <v>38.967024053000003</v>
      </c>
      <c r="D28" s="74">
        <v>5432.2431262749997</v>
      </c>
      <c r="E28" s="60">
        <v>699.56884692000006</v>
      </c>
      <c r="F28" s="61">
        <v>790.86516369599997</v>
      </c>
      <c r="G28" s="61">
        <v>830.72512490099996</v>
      </c>
      <c r="H28" s="61">
        <v>398.30504858199998</v>
      </c>
      <c r="I28" s="62">
        <v>2712.7789421759999</v>
      </c>
      <c r="J28" s="74">
        <v>4572.4254259039999</v>
      </c>
      <c r="K28" s="74">
        <v>6480.711741266</v>
      </c>
      <c r="L28" s="60">
        <v>1741.2199085760001</v>
      </c>
      <c r="M28" s="61">
        <v>2062.9657155609998</v>
      </c>
      <c r="N28" s="61">
        <v>164.899129098</v>
      </c>
      <c r="O28" s="61">
        <v>382.75826328099998</v>
      </c>
      <c r="P28" s="61">
        <v>250.88699796200001</v>
      </c>
      <c r="Q28" s="61">
        <v>122.08153325799999</v>
      </c>
      <c r="R28" s="61">
        <v>1630.003220562</v>
      </c>
      <c r="S28" s="61">
        <v>125.896972968</v>
      </c>
      <c r="T28" s="164">
        <v>480.67231483</v>
      </c>
      <c r="U28" s="52">
        <v>17714.687002803668</v>
      </c>
      <c r="V28" s="52">
        <v>23.728965678666668</v>
      </c>
      <c r="W28" s="52">
        <v>5514.9334467026665</v>
      </c>
      <c r="X28" s="121">
        <v>723.85390893400006</v>
      </c>
      <c r="Y28" s="121">
        <v>811.16958384833333</v>
      </c>
      <c r="Z28" s="121">
        <v>976.11866602700002</v>
      </c>
      <c r="AA28" s="121">
        <v>427.79266584866667</v>
      </c>
      <c r="AB28" s="121">
        <v>2575.9986220446667</v>
      </c>
      <c r="AC28" s="52">
        <v>4746.6310959726661</v>
      </c>
      <c r="AD28" s="52">
        <v>6852.6375285186668</v>
      </c>
      <c r="AE28" s="121">
        <v>1849.0071132633332</v>
      </c>
      <c r="AF28" s="121">
        <v>2225.8172233270002</v>
      </c>
      <c r="AG28" s="121">
        <v>198.31322560333334</v>
      </c>
      <c r="AH28" s="121">
        <v>333.51651533566667</v>
      </c>
      <c r="AI28" s="121">
        <v>263.5072740666667</v>
      </c>
      <c r="AJ28" s="121">
        <v>125.21992921100001</v>
      </c>
      <c r="AK28" s="121">
        <v>1690.3841413793332</v>
      </c>
      <c r="AL28" s="121">
        <v>166.87210633233335</v>
      </c>
      <c r="AM28" s="52">
        <v>576.75596593099999</v>
      </c>
      <c r="AN28" s="53">
        <v>110374.762576479</v>
      </c>
      <c r="AO28" s="53">
        <v>226.44977165099999</v>
      </c>
      <c r="AP28" s="53">
        <v>28516.739613661004</v>
      </c>
      <c r="AQ28" s="122">
        <v>6726.7218167420006</v>
      </c>
      <c r="AR28" s="122">
        <v>6310.1398493269999</v>
      </c>
      <c r="AS28" s="122">
        <v>2984.6170138520001</v>
      </c>
      <c r="AT28" s="122">
        <v>477.58414481200003</v>
      </c>
      <c r="AU28" s="122">
        <v>12017.676788928</v>
      </c>
      <c r="AV28" s="53">
        <v>20193.074606787999</v>
      </c>
      <c r="AW28" s="53">
        <v>51048.652942680994</v>
      </c>
      <c r="AX28" s="122">
        <v>16058.797092190998</v>
      </c>
      <c r="AY28" s="122">
        <v>17206.480002493998</v>
      </c>
      <c r="AZ28" s="122">
        <v>2777.6556461099999</v>
      </c>
      <c r="BA28" s="122">
        <v>1692.4556619279999</v>
      </c>
      <c r="BB28" s="122">
        <v>907.57848612700002</v>
      </c>
      <c r="BC28" s="122">
        <v>452.76550694599996</v>
      </c>
      <c r="BD28" s="122">
        <v>10594.133194712002</v>
      </c>
      <c r="BE28" s="122">
        <v>1358.7873521729998</v>
      </c>
      <c r="BF28" s="53">
        <v>10389.845641698001</v>
      </c>
    </row>
    <row r="29" spans="1:58" s="29" customFormat="1" x14ac:dyDescent="0.25">
      <c r="A29" s="37" t="s">
        <v>157</v>
      </c>
      <c r="B29" s="59">
        <v>16940.770016737999</v>
      </c>
      <c r="C29" s="74">
        <v>15.188039608</v>
      </c>
      <c r="D29" s="74">
        <v>5061.5368006609997</v>
      </c>
      <c r="E29" s="60">
        <v>676.27113591499995</v>
      </c>
      <c r="F29" s="61">
        <v>633.60106377099999</v>
      </c>
      <c r="G29" s="61">
        <v>915.28927047499997</v>
      </c>
      <c r="H29" s="61">
        <v>381.66520935900002</v>
      </c>
      <c r="I29" s="62">
        <v>2454.7101211409999</v>
      </c>
      <c r="J29" s="74">
        <v>4785.0576753879996</v>
      </c>
      <c r="K29" s="74">
        <v>6598.3300304889999</v>
      </c>
      <c r="L29" s="60">
        <v>1631.8617321910001</v>
      </c>
      <c r="M29" s="61">
        <v>2138.200349618</v>
      </c>
      <c r="N29" s="61">
        <v>175.18062590400001</v>
      </c>
      <c r="O29" s="61">
        <v>363.51717731299999</v>
      </c>
      <c r="P29" s="61">
        <v>269.38185684799998</v>
      </c>
      <c r="Q29" s="61">
        <v>151.74033808600001</v>
      </c>
      <c r="R29" s="61">
        <v>1698.019736259</v>
      </c>
      <c r="S29" s="61">
        <v>170.42821427000001</v>
      </c>
      <c r="T29" s="164">
        <v>480.65747059199998</v>
      </c>
      <c r="U29" s="52">
        <v>17701.296449409998</v>
      </c>
      <c r="V29" s="52">
        <v>46.793925776999998</v>
      </c>
      <c r="W29" s="52">
        <v>5360.5445235283332</v>
      </c>
      <c r="X29" s="121">
        <v>705.46559029433331</v>
      </c>
      <c r="Y29" s="121">
        <v>686.51729115599994</v>
      </c>
      <c r="Z29" s="121">
        <v>970.22138579366674</v>
      </c>
      <c r="AA29" s="121">
        <v>420.36045557000006</v>
      </c>
      <c r="AB29" s="121">
        <v>2577.9798007143331</v>
      </c>
      <c r="AC29" s="52">
        <v>4766.3624314003328</v>
      </c>
      <c r="AD29" s="52">
        <v>6973.8924097610015</v>
      </c>
      <c r="AE29" s="121">
        <v>1736.5788354229999</v>
      </c>
      <c r="AF29" s="121">
        <v>2309.7365052783334</v>
      </c>
      <c r="AG29" s="121">
        <v>184.90153432566669</v>
      </c>
      <c r="AH29" s="121">
        <v>393.06216231933331</v>
      </c>
      <c r="AI29" s="121">
        <v>271.55690572599997</v>
      </c>
      <c r="AJ29" s="121">
        <v>139.89363263233332</v>
      </c>
      <c r="AK29" s="121">
        <v>1774.1787409326669</v>
      </c>
      <c r="AL29" s="121">
        <v>163.98409312366667</v>
      </c>
      <c r="AM29" s="52">
        <v>553.70315894333328</v>
      </c>
      <c r="AN29" s="53">
        <v>109810.49032044</v>
      </c>
      <c r="AO29" s="53">
        <v>325.07975038799998</v>
      </c>
      <c r="AP29" s="53">
        <v>26474.939178110999</v>
      </c>
      <c r="AQ29" s="122">
        <v>6681.7840125210005</v>
      </c>
      <c r="AR29" s="122">
        <v>4534.4390262030001</v>
      </c>
      <c r="AS29" s="122">
        <v>2673.8668268209999</v>
      </c>
      <c r="AT29" s="122">
        <v>464.02427018200001</v>
      </c>
      <c r="AU29" s="122">
        <v>12120.825042384</v>
      </c>
      <c r="AV29" s="53">
        <v>20873.552676436</v>
      </c>
      <c r="AW29" s="53">
        <v>52497.562870044014</v>
      </c>
      <c r="AX29" s="122">
        <v>15260.348228061001</v>
      </c>
      <c r="AY29" s="122">
        <v>17777.484010977001</v>
      </c>
      <c r="AZ29" s="122">
        <v>3057.4458348959997</v>
      </c>
      <c r="BA29" s="122">
        <v>1785.6592928600001</v>
      </c>
      <c r="BB29" s="122">
        <v>974.15895653000007</v>
      </c>
      <c r="BC29" s="122">
        <v>582.95100937500001</v>
      </c>
      <c r="BD29" s="122">
        <v>11707.598746496999</v>
      </c>
      <c r="BE29" s="122">
        <v>1351.9167908479999</v>
      </c>
      <c r="BF29" s="53">
        <v>9639.3558454609993</v>
      </c>
    </row>
    <row r="30" spans="1:58" s="105" customFormat="1" x14ac:dyDescent="0.25">
      <c r="A30" s="98" t="s">
        <v>158</v>
      </c>
      <c r="B30" s="99">
        <v>17403.521163992002</v>
      </c>
      <c r="C30" s="100">
        <v>51.771597409000002</v>
      </c>
      <c r="D30" s="100">
        <v>5171.0738822120002</v>
      </c>
      <c r="E30" s="101">
        <v>729.456999322</v>
      </c>
      <c r="F30" s="102">
        <v>674.44734264399995</v>
      </c>
      <c r="G30" s="102">
        <v>932.24623406399996</v>
      </c>
      <c r="H30" s="102">
        <v>417.54479135700001</v>
      </c>
      <c r="I30" s="103">
        <v>2417.3785148249999</v>
      </c>
      <c r="J30" s="100">
        <v>5308.1099050820003</v>
      </c>
      <c r="K30" s="100">
        <v>6395.8401666359996</v>
      </c>
      <c r="L30" s="101">
        <v>1554.6191514069999</v>
      </c>
      <c r="M30" s="102">
        <v>1914.2866269210001</v>
      </c>
      <c r="N30" s="102">
        <v>147.35743426600001</v>
      </c>
      <c r="O30" s="102">
        <v>446.46608908100001</v>
      </c>
      <c r="P30" s="102">
        <v>288.29571513000002</v>
      </c>
      <c r="Q30" s="102">
        <v>135.687151868</v>
      </c>
      <c r="R30" s="102">
        <v>1753.356935952</v>
      </c>
      <c r="S30" s="102">
        <v>155.771062011</v>
      </c>
      <c r="T30" s="165">
        <v>476.72561265299998</v>
      </c>
      <c r="U30" s="100">
        <v>17914.968124068666</v>
      </c>
      <c r="V30" s="100">
        <v>83.882523820666663</v>
      </c>
      <c r="W30" s="100">
        <v>5441.234300832667</v>
      </c>
      <c r="X30" s="120">
        <v>759.13912469366676</v>
      </c>
      <c r="Y30" s="120">
        <v>721.00506299133338</v>
      </c>
      <c r="Z30" s="120">
        <v>945.25514361333342</v>
      </c>
      <c r="AA30" s="120">
        <v>463.67438223333329</v>
      </c>
      <c r="AB30" s="120">
        <v>2552.1605873009999</v>
      </c>
      <c r="AC30" s="100">
        <v>4930.151161396333</v>
      </c>
      <c r="AD30" s="100">
        <v>6906.4503785949992</v>
      </c>
      <c r="AE30" s="120">
        <v>1709.668397808</v>
      </c>
      <c r="AF30" s="120">
        <v>2103.1025488619998</v>
      </c>
      <c r="AG30" s="120">
        <v>170.34810569333334</v>
      </c>
      <c r="AH30" s="120">
        <v>466.93722575399994</v>
      </c>
      <c r="AI30" s="120">
        <v>312.98991347933332</v>
      </c>
      <c r="AJ30" s="120">
        <v>156.01756762099998</v>
      </c>
      <c r="AK30" s="120">
        <v>1811.7507451459999</v>
      </c>
      <c r="AL30" s="120">
        <v>175.63587423133333</v>
      </c>
      <c r="AM30" s="100">
        <v>553.24975942399999</v>
      </c>
      <c r="AN30" s="100">
        <v>110763.572320127</v>
      </c>
      <c r="AO30" s="100">
        <v>526.14675305200001</v>
      </c>
      <c r="AP30" s="100">
        <v>26579.811143694998</v>
      </c>
      <c r="AQ30" s="120">
        <v>7346.1484020970001</v>
      </c>
      <c r="AR30" s="120">
        <v>4668.9814383880002</v>
      </c>
      <c r="AS30" s="120">
        <v>2452.7281131629998</v>
      </c>
      <c r="AT30" s="120">
        <v>606.44821444900003</v>
      </c>
      <c r="AU30" s="120">
        <v>11505.504975598</v>
      </c>
      <c r="AV30" s="100">
        <v>21654.476505849998</v>
      </c>
      <c r="AW30" s="100">
        <v>53085.822852628997</v>
      </c>
      <c r="AX30" s="120">
        <v>15234.010202578</v>
      </c>
      <c r="AY30" s="120">
        <v>17821.355779879999</v>
      </c>
      <c r="AZ30" s="120">
        <v>2920.3762108150004</v>
      </c>
      <c r="BA30" s="120">
        <v>2187.2893007719999</v>
      </c>
      <c r="BB30" s="120">
        <v>1418.0328193190001</v>
      </c>
      <c r="BC30" s="120">
        <v>677.49386154199999</v>
      </c>
      <c r="BD30" s="120">
        <v>11484.280656628001</v>
      </c>
      <c r="BE30" s="120">
        <v>1342.9840210950001</v>
      </c>
      <c r="BF30" s="100">
        <v>8917.3150649010004</v>
      </c>
    </row>
    <row r="31" spans="1:58" s="29" customFormat="1" x14ac:dyDescent="0.25">
      <c r="A31" s="37" t="s">
        <v>159</v>
      </c>
      <c r="B31" s="59">
        <v>17541.051376791002</v>
      </c>
      <c r="C31" s="74">
        <v>40.973643764000002</v>
      </c>
      <c r="D31" s="74">
        <v>5134.541219789</v>
      </c>
      <c r="E31" s="60">
        <v>673.78724044700004</v>
      </c>
      <c r="F31" s="61">
        <v>620.92530009899997</v>
      </c>
      <c r="G31" s="61">
        <v>979.18153762999998</v>
      </c>
      <c r="H31" s="61">
        <v>448.88732857399998</v>
      </c>
      <c r="I31" s="62">
        <v>2411.7598130390002</v>
      </c>
      <c r="J31" s="74">
        <v>4882.9777291669998</v>
      </c>
      <c r="K31" s="74">
        <v>6945.4041095109997</v>
      </c>
      <c r="L31" s="60">
        <v>1662.235922198</v>
      </c>
      <c r="M31" s="61">
        <v>2598.8782484970002</v>
      </c>
      <c r="N31" s="61">
        <v>179.69890604700001</v>
      </c>
      <c r="O31" s="61">
        <v>374.54287899000002</v>
      </c>
      <c r="P31" s="61">
        <v>290.20895340599998</v>
      </c>
      <c r="Q31" s="61">
        <v>161.70488101800001</v>
      </c>
      <c r="R31" s="61">
        <v>1570.4160551909999</v>
      </c>
      <c r="S31" s="61">
        <v>107.718264164</v>
      </c>
      <c r="T31" s="164">
        <v>537.15467455999999</v>
      </c>
      <c r="U31" s="52">
        <v>17979.785991273668</v>
      </c>
      <c r="V31" s="52">
        <v>39.255190467333328</v>
      </c>
      <c r="W31" s="52">
        <v>5390.6007641346669</v>
      </c>
      <c r="X31" s="121">
        <v>713.93930576499997</v>
      </c>
      <c r="Y31" s="121">
        <v>690.33071293833336</v>
      </c>
      <c r="Z31" s="121">
        <v>1013.0603280716667</v>
      </c>
      <c r="AA31" s="121">
        <v>469.26432109966663</v>
      </c>
      <c r="AB31" s="121">
        <v>2504.00609626</v>
      </c>
      <c r="AC31" s="52">
        <v>5018.7125072729996</v>
      </c>
      <c r="AD31" s="52">
        <v>6907.1791174106665</v>
      </c>
      <c r="AE31" s="121">
        <v>1699.0253401073332</v>
      </c>
      <c r="AF31" s="121">
        <v>2310.6504836223335</v>
      </c>
      <c r="AG31" s="121">
        <v>190.42193618099998</v>
      </c>
      <c r="AH31" s="121">
        <v>406.10097473133334</v>
      </c>
      <c r="AI31" s="121">
        <v>290.23645854900002</v>
      </c>
      <c r="AJ31" s="121">
        <v>149.23367327000003</v>
      </c>
      <c r="AK31" s="121">
        <v>1730.4244979676666</v>
      </c>
      <c r="AL31" s="121">
        <v>131.085752982</v>
      </c>
      <c r="AM31" s="52">
        <v>624.03841198800001</v>
      </c>
      <c r="AN31" s="53">
        <v>113812.88224639199</v>
      </c>
      <c r="AO31" s="53">
        <v>552.53968868200002</v>
      </c>
      <c r="AP31" s="53">
        <v>26763.591626321999</v>
      </c>
      <c r="AQ31" s="122">
        <v>7586.534541123001</v>
      </c>
      <c r="AR31" s="122">
        <v>4796.7557787860005</v>
      </c>
      <c r="AS31" s="122">
        <v>2244.9218134759999</v>
      </c>
      <c r="AT31" s="122">
        <v>662.87313549400005</v>
      </c>
      <c r="AU31" s="122">
        <v>11472.506357442999</v>
      </c>
      <c r="AV31" s="53">
        <v>22187.578868084998</v>
      </c>
      <c r="AW31" s="53">
        <v>53860.332126163994</v>
      </c>
      <c r="AX31" s="122">
        <v>14433.051210878999</v>
      </c>
      <c r="AY31" s="122">
        <v>19637.140274814999</v>
      </c>
      <c r="AZ31" s="122">
        <v>3011.3086239630002</v>
      </c>
      <c r="BA31" s="122">
        <v>2325.877053363</v>
      </c>
      <c r="BB31" s="122">
        <v>1254.7345007880001</v>
      </c>
      <c r="BC31" s="122">
        <v>689.37654431400006</v>
      </c>
      <c r="BD31" s="122">
        <v>11084.680249891</v>
      </c>
      <c r="BE31" s="122">
        <v>1424.1636681510001</v>
      </c>
      <c r="BF31" s="53">
        <v>10448.839937139001</v>
      </c>
    </row>
    <row r="32" spans="1:58" s="29" customFormat="1" x14ac:dyDescent="0.25">
      <c r="A32" s="37" t="s">
        <v>160</v>
      </c>
      <c r="B32" s="59">
        <v>17130.736724337999</v>
      </c>
      <c r="C32" s="74">
        <v>23.940263874999999</v>
      </c>
      <c r="D32" s="74">
        <v>4881.0865019080002</v>
      </c>
      <c r="E32" s="60">
        <v>699.11333579699999</v>
      </c>
      <c r="F32" s="61">
        <v>598.06592999700001</v>
      </c>
      <c r="G32" s="61">
        <v>779.23630517100003</v>
      </c>
      <c r="H32" s="61">
        <v>396.97424567100001</v>
      </c>
      <c r="I32" s="62">
        <v>2407.6966852720002</v>
      </c>
      <c r="J32" s="74">
        <v>5112.3451577550004</v>
      </c>
      <c r="K32" s="74">
        <v>6524.9966600449989</v>
      </c>
      <c r="L32" s="60">
        <v>1728.3317379739999</v>
      </c>
      <c r="M32" s="61">
        <v>2085.7975083599999</v>
      </c>
      <c r="N32" s="61">
        <v>202.34666888999999</v>
      </c>
      <c r="O32" s="61">
        <v>310.976984937</v>
      </c>
      <c r="P32" s="61">
        <v>229.27514016699999</v>
      </c>
      <c r="Q32" s="61">
        <v>169.81063935899999</v>
      </c>
      <c r="R32" s="61">
        <v>1629.8530408910001</v>
      </c>
      <c r="S32" s="61">
        <v>168.60493946700001</v>
      </c>
      <c r="T32" s="164">
        <v>588.36814075500001</v>
      </c>
      <c r="U32" s="52">
        <v>17840.144487237671</v>
      </c>
      <c r="V32" s="52">
        <v>24.955172809333334</v>
      </c>
      <c r="W32" s="52">
        <v>5254.3945597903339</v>
      </c>
      <c r="X32" s="121">
        <v>729.56398718233334</v>
      </c>
      <c r="Y32" s="121">
        <v>641.82373555999993</v>
      </c>
      <c r="Z32" s="121">
        <v>930.60244613133329</v>
      </c>
      <c r="AA32" s="121">
        <v>428.14080351433336</v>
      </c>
      <c r="AB32" s="121">
        <v>2524.2635874023331</v>
      </c>
      <c r="AC32" s="52">
        <v>5163.2301732416663</v>
      </c>
      <c r="AD32" s="52">
        <v>6785.480276266333</v>
      </c>
      <c r="AE32" s="121">
        <v>1682.6722706553335</v>
      </c>
      <c r="AF32" s="121">
        <v>2266.7831570913336</v>
      </c>
      <c r="AG32" s="121">
        <v>208.52790596633335</v>
      </c>
      <c r="AH32" s="121">
        <v>339.15466649666672</v>
      </c>
      <c r="AI32" s="121">
        <v>250.99525186566669</v>
      </c>
      <c r="AJ32" s="121">
        <v>172.444932878</v>
      </c>
      <c r="AK32" s="121">
        <v>1715.9484078873331</v>
      </c>
      <c r="AL32" s="121">
        <v>148.95368342566667</v>
      </c>
      <c r="AM32" s="52">
        <v>612.08430512999996</v>
      </c>
      <c r="AN32" s="53">
        <v>113340.344877126</v>
      </c>
      <c r="AO32" s="53">
        <v>249.03817566500001</v>
      </c>
      <c r="AP32" s="53">
        <v>26357.809905249</v>
      </c>
      <c r="AQ32" s="122">
        <v>7564.4987545399999</v>
      </c>
      <c r="AR32" s="122">
        <v>4984.5402246359999</v>
      </c>
      <c r="AS32" s="122">
        <v>1920.577981746</v>
      </c>
      <c r="AT32" s="122">
        <v>563.66315901799999</v>
      </c>
      <c r="AU32" s="122">
        <v>11324.529785309</v>
      </c>
      <c r="AV32" s="53">
        <v>23535.211384363</v>
      </c>
      <c r="AW32" s="53">
        <v>53186.104349678004</v>
      </c>
      <c r="AX32" s="122">
        <v>15007.414232223</v>
      </c>
      <c r="AY32" s="122">
        <v>18293.041839981001</v>
      </c>
      <c r="AZ32" s="122">
        <v>3459.0234480240001</v>
      </c>
      <c r="BA32" s="122">
        <v>2087.4054751130002</v>
      </c>
      <c r="BB32" s="122">
        <v>1030.2379205970001</v>
      </c>
      <c r="BC32" s="122">
        <v>669.74167619399998</v>
      </c>
      <c r="BD32" s="122">
        <v>11359.31660231</v>
      </c>
      <c r="BE32" s="122">
        <v>1279.923155236</v>
      </c>
      <c r="BF32" s="53">
        <v>10012.181062170999</v>
      </c>
    </row>
    <row r="33" spans="1:58" s="29" customFormat="1" x14ac:dyDescent="0.25">
      <c r="A33" s="37" t="s">
        <v>161</v>
      </c>
      <c r="B33" s="59">
        <v>18187.745440670002</v>
      </c>
      <c r="C33" s="74">
        <v>36.976442771999999</v>
      </c>
      <c r="D33" s="74">
        <v>5173.5816749189999</v>
      </c>
      <c r="E33" s="60">
        <v>609.69828323299998</v>
      </c>
      <c r="F33" s="61">
        <v>663.84432915299999</v>
      </c>
      <c r="G33" s="61">
        <v>806.35367643699999</v>
      </c>
      <c r="H33" s="61">
        <v>579.275680631</v>
      </c>
      <c r="I33" s="62">
        <v>2514.4097054650001</v>
      </c>
      <c r="J33" s="74">
        <v>5517.6523985679996</v>
      </c>
      <c r="K33" s="74">
        <v>6839.683301729001</v>
      </c>
      <c r="L33" s="60">
        <v>1685.0269262459999</v>
      </c>
      <c r="M33" s="61">
        <v>2205.6835707360001</v>
      </c>
      <c r="N33" s="61">
        <v>199.04754139600001</v>
      </c>
      <c r="O33" s="61">
        <v>498.744265531</v>
      </c>
      <c r="P33" s="61">
        <v>218.61431671700001</v>
      </c>
      <c r="Q33" s="61">
        <v>138.15456438499999</v>
      </c>
      <c r="R33" s="61">
        <v>1756.734564735</v>
      </c>
      <c r="S33" s="61">
        <v>137.677551983</v>
      </c>
      <c r="T33" s="164">
        <v>619.85162268199997</v>
      </c>
      <c r="U33" s="52">
        <v>18129.844154519335</v>
      </c>
      <c r="V33" s="52">
        <v>27.578960990000002</v>
      </c>
      <c r="W33" s="52">
        <v>5207.781365640667</v>
      </c>
      <c r="X33" s="121">
        <v>701.6999332106667</v>
      </c>
      <c r="Y33" s="121">
        <v>702.69213865933318</v>
      </c>
      <c r="Z33" s="121">
        <v>801.36310094133341</v>
      </c>
      <c r="AA33" s="121">
        <v>444.77683522733332</v>
      </c>
      <c r="AB33" s="121">
        <v>2557.2493576020001</v>
      </c>
      <c r="AC33" s="52">
        <v>5373.0215384513331</v>
      </c>
      <c r="AD33" s="52">
        <v>6858.4995249120002</v>
      </c>
      <c r="AE33" s="121">
        <v>1752.7824008543332</v>
      </c>
      <c r="AF33" s="121">
        <v>2261.6160139676667</v>
      </c>
      <c r="AG33" s="121">
        <v>228.75435913633336</v>
      </c>
      <c r="AH33" s="121">
        <v>361.26687414533336</v>
      </c>
      <c r="AI33" s="121">
        <v>204.08062016166664</v>
      </c>
      <c r="AJ33" s="121">
        <v>161.26292549666667</v>
      </c>
      <c r="AK33" s="121">
        <v>1755.0901789583334</v>
      </c>
      <c r="AL33" s="121">
        <v>133.64615219166666</v>
      </c>
      <c r="AM33" s="52">
        <v>662.96276452533323</v>
      </c>
      <c r="AN33" s="53">
        <v>116158.75369342702</v>
      </c>
      <c r="AO33" s="53">
        <v>167.52853052900002</v>
      </c>
      <c r="AP33" s="53">
        <v>26307.128002874004</v>
      </c>
      <c r="AQ33" s="122">
        <v>7069.7165251989991</v>
      </c>
      <c r="AR33" s="122">
        <v>5301.1548773270006</v>
      </c>
      <c r="AS33" s="122">
        <v>2095.061842175</v>
      </c>
      <c r="AT33" s="122">
        <v>470.915055274</v>
      </c>
      <c r="AU33" s="122">
        <v>11370.279702898999</v>
      </c>
      <c r="AV33" s="53">
        <v>23579.046424946999</v>
      </c>
      <c r="AW33" s="53">
        <v>54586.303978712996</v>
      </c>
      <c r="AX33" s="122">
        <v>15634.972496334</v>
      </c>
      <c r="AY33" s="122">
        <v>18558.054000546999</v>
      </c>
      <c r="AZ33" s="122">
        <v>3557.867341354</v>
      </c>
      <c r="BA33" s="122">
        <v>2039.4807019</v>
      </c>
      <c r="BB33" s="122">
        <v>930.56229762599992</v>
      </c>
      <c r="BC33" s="122">
        <v>633.14371181900003</v>
      </c>
      <c r="BD33" s="122">
        <v>12234.29708626</v>
      </c>
      <c r="BE33" s="122">
        <v>997.92634287300007</v>
      </c>
      <c r="BF33" s="53">
        <v>11518.746756364</v>
      </c>
    </row>
    <row r="34" spans="1:58" s="105" customFormat="1" x14ac:dyDescent="0.25">
      <c r="A34" s="98" t="s">
        <v>162</v>
      </c>
      <c r="B34" s="99">
        <v>19148.210179584996</v>
      </c>
      <c r="C34" s="100">
        <v>15.950374155</v>
      </c>
      <c r="D34" s="100">
        <v>5179.1567226239995</v>
      </c>
      <c r="E34" s="101">
        <v>654.95896450400005</v>
      </c>
      <c r="F34" s="102">
        <v>648.70225429300001</v>
      </c>
      <c r="G34" s="102">
        <v>749.56381436200002</v>
      </c>
      <c r="H34" s="102">
        <v>468.50927737699999</v>
      </c>
      <c r="I34" s="103">
        <v>2657.4224120879999</v>
      </c>
      <c r="J34" s="100">
        <v>5879.7777040359997</v>
      </c>
      <c r="K34" s="100">
        <v>7394.8146003809998</v>
      </c>
      <c r="L34" s="101">
        <v>1747.0909424389999</v>
      </c>
      <c r="M34" s="102">
        <v>2514.3991373700001</v>
      </c>
      <c r="N34" s="102">
        <v>223.87593546700001</v>
      </c>
      <c r="O34" s="102">
        <v>595.45216619500002</v>
      </c>
      <c r="P34" s="102">
        <v>215.403298546</v>
      </c>
      <c r="Q34" s="102">
        <v>151.81507261900001</v>
      </c>
      <c r="R34" s="102">
        <v>1795.5544062859999</v>
      </c>
      <c r="S34" s="102">
        <v>151.22364145899999</v>
      </c>
      <c r="T34" s="165">
        <v>678.51077838900005</v>
      </c>
      <c r="U34" s="100">
        <v>18392.204850133669</v>
      </c>
      <c r="V34" s="100">
        <v>27.841821078666666</v>
      </c>
      <c r="W34" s="100">
        <v>5091.343104102667</v>
      </c>
      <c r="X34" s="120">
        <v>640.90671339400001</v>
      </c>
      <c r="Y34" s="120">
        <v>645.4203212233333</v>
      </c>
      <c r="Z34" s="120">
        <v>762.39409428633337</v>
      </c>
      <c r="AA34" s="120">
        <v>543.05330375333335</v>
      </c>
      <c r="AB34" s="120">
        <v>2499.5686714456665</v>
      </c>
      <c r="AC34" s="100">
        <v>5398.8875410459996</v>
      </c>
      <c r="AD34" s="100">
        <v>7175.6769433523332</v>
      </c>
      <c r="AE34" s="120">
        <v>1687.202937372</v>
      </c>
      <c r="AF34" s="120">
        <v>2403.4634015323336</v>
      </c>
      <c r="AG34" s="120">
        <v>208.74932532399998</v>
      </c>
      <c r="AH34" s="120">
        <v>570.35473977366667</v>
      </c>
      <c r="AI34" s="120">
        <v>198.01978325799999</v>
      </c>
      <c r="AJ34" s="120">
        <v>162.75820183266666</v>
      </c>
      <c r="AK34" s="120">
        <v>1798.13142038</v>
      </c>
      <c r="AL34" s="120">
        <v>146.99713387966665</v>
      </c>
      <c r="AM34" s="100">
        <v>698.45544055400012</v>
      </c>
      <c r="AN34" s="100">
        <v>115216.73521851498</v>
      </c>
      <c r="AO34" s="100">
        <v>188.238569977</v>
      </c>
      <c r="AP34" s="100">
        <v>25610.498138778999</v>
      </c>
      <c r="AQ34" s="120">
        <v>6246.0913409000004</v>
      </c>
      <c r="AR34" s="120">
        <v>4855.1755958579997</v>
      </c>
      <c r="AS34" s="120">
        <v>2158.3795901499998</v>
      </c>
      <c r="AT34" s="120">
        <v>604.71370771199997</v>
      </c>
      <c r="AU34" s="120">
        <v>11746.137904158999</v>
      </c>
      <c r="AV34" s="100">
        <v>23488.517296318001</v>
      </c>
      <c r="AW34" s="100">
        <v>54305.452465087998</v>
      </c>
      <c r="AX34" s="120">
        <v>15172.095750029999</v>
      </c>
      <c r="AY34" s="120">
        <v>17907.114636603001</v>
      </c>
      <c r="AZ34" s="120">
        <v>3708.417745237</v>
      </c>
      <c r="BA34" s="120">
        <v>2754.9448753340002</v>
      </c>
      <c r="BB34" s="120">
        <v>719.22153971099999</v>
      </c>
      <c r="BC34" s="120">
        <v>653.45935668199991</v>
      </c>
      <c r="BD34" s="120">
        <v>12280.675773211</v>
      </c>
      <c r="BE34" s="120">
        <v>1109.52278828</v>
      </c>
      <c r="BF34" s="100">
        <v>11624.028748352999</v>
      </c>
    </row>
    <row r="35" spans="1:58" s="29" customFormat="1" x14ac:dyDescent="0.25">
      <c r="A35" s="37" t="s">
        <v>163</v>
      </c>
      <c r="B35" s="59">
        <v>18639.734652429004</v>
      </c>
      <c r="C35" s="74">
        <v>17.264383030000001</v>
      </c>
      <c r="D35" s="74">
        <v>5061.9429361870007</v>
      </c>
      <c r="E35" s="60">
        <v>640.73082405800005</v>
      </c>
      <c r="F35" s="61">
        <v>712.08276705200001</v>
      </c>
      <c r="G35" s="61">
        <v>745.85474516600004</v>
      </c>
      <c r="H35" s="61">
        <v>445.31746040600001</v>
      </c>
      <c r="I35" s="62">
        <v>2517.9571395050002</v>
      </c>
      <c r="J35" s="74">
        <v>6055.4389836370001</v>
      </c>
      <c r="K35" s="74">
        <v>6857.2122146700003</v>
      </c>
      <c r="L35" s="60">
        <v>1617.2001543060001</v>
      </c>
      <c r="M35" s="61">
        <v>2339.1978627459998</v>
      </c>
      <c r="N35" s="61">
        <v>191.70193224799999</v>
      </c>
      <c r="O35" s="61">
        <v>382.47785650899999</v>
      </c>
      <c r="P35" s="61">
        <v>241.37954732099999</v>
      </c>
      <c r="Q35" s="61">
        <v>156.30368335700001</v>
      </c>
      <c r="R35" s="61">
        <v>1754.0529903480001</v>
      </c>
      <c r="S35" s="61">
        <v>174.89818783499999</v>
      </c>
      <c r="T35" s="164">
        <v>647.87613490499996</v>
      </c>
      <c r="U35" s="52">
        <v>18631.295345079998</v>
      </c>
      <c r="V35" s="52">
        <v>24.074054749999998</v>
      </c>
      <c r="W35" s="52">
        <v>5095.8502358986661</v>
      </c>
      <c r="X35" s="121">
        <v>628.45364493066666</v>
      </c>
      <c r="Y35" s="121">
        <v>769.6635930926667</v>
      </c>
      <c r="Z35" s="121">
        <v>769.64972888299997</v>
      </c>
      <c r="AA35" s="121">
        <v>414.39271683933333</v>
      </c>
      <c r="AB35" s="121">
        <v>2513.6905521530002</v>
      </c>
      <c r="AC35" s="52">
        <v>5694.8917675599996</v>
      </c>
      <c r="AD35" s="52">
        <v>7070.2615820196661</v>
      </c>
      <c r="AE35" s="121">
        <v>1680.7369350259999</v>
      </c>
      <c r="AF35" s="121">
        <v>2344.1941973609996</v>
      </c>
      <c r="AG35" s="121">
        <v>217.31307027400001</v>
      </c>
      <c r="AH35" s="121">
        <v>455.63116866566662</v>
      </c>
      <c r="AI35" s="121">
        <v>242.14835890333333</v>
      </c>
      <c r="AJ35" s="121">
        <v>163.408184764</v>
      </c>
      <c r="AK35" s="121">
        <v>1807.651684447</v>
      </c>
      <c r="AL35" s="121">
        <v>159.17798257866667</v>
      </c>
      <c r="AM35" s="52">
        <v>746.21770485166655</v>
      </c>
      <c r="AN35" s="53">
        <v>118540.15907626801</v>
      </c>
      <c r="AO35" s="53">
        <v>146.14157564499999</v>
      </c>
      <c r="AP35" s="53">
        <v>26842.185936343994</v>
      </c>
      <c r="AQ35" s="122">
        <v>6411.2455346629995</v>
      </c>
      <c r="AR35" s="122">
        <v>6156.9214117880001</v>
      </c>
      <c r="AS35" s="122">
        <v>2583.5265709659998</v>
      </c>
      <c r="AT35" s="122">
        <v>610.49381749400004</v>
      </c>
      <c r="AU35" s="122">
        <v>11079.998601432999</v>
      </c>
      <c r="AV35" s="53">
        <v>23555.802846364</v>
      </c>
      <c r="AW35" s="53">
        <v>56278.057918425999</v>
      </c>
      <c r="AX35" s="122">
        <v>15693.029289227001</v>
      </c>
      <c r="AY35" s="122">
        <v>18645.819959622</v>
      </c>
      <c r="AZ35" s="122">
        <v>4227.921942121</v>
      </c>
      <c r="BA35" s="122">
        <v>2157.0012516410002</v>
      </c>
      <c r="BB35" s="122">
        <v>945.27810760299997</v>
      </c>
      <c r="BC35" s="122">
        <v>670.57804832700003</v>
      </c>
      <c r="BD35" s="122">
        <v>12568.444334326001</v>
      </c>
      <c r="BE35" s="122">
        <v>1369.9849855590001</v>
      </c>
      <c r="BF35" s="53">
        <v>11717.970799489</v>
      </c>
    </row>
    <row r="36" spans="1:58" s="29" customFormat="1" x14ac:dyDescent="0.25">
      <c r="A36" s="37" t="s">
        <v>164</v>
      </c>
      <c r="B36" s="59">
        <v>19154.276889083998</v>
      </c>
      <c r="C36" s="74">
        <v>19.620326734999999</v>
      </c>
      <c r="D36" s="74">
        <v>5543.2442498370001</v>
      </c>
      <c r="E36" s="60">
        <v>716.33486717400001</v>
      </c>
      <c r="F36" s="61">
        <v>765.35999668599993</v>
      </c>
      <c r="G36" s="61">
        <v>808.84671291999996</v>
      </c>
      <c r="H36" s="61">
        <v>573.080055421</v>
      </c>
      <c r="I36" s="62">
        <v>2679.6226176360001</v>
      </c>
      <c r="J36" s="74">
        <v>6259.6225548009998</v>
      </c>
      <c r="K36" s="74">
        <v>6629.4814372949986</v>
      </c>
      <c r="L36" s="60">
        <v>1464.600055053</v>
      </c>
      <c r="M36" s="61">
        <v>2320.8178276939998</v>
      </c>
      <c r="N36" s="61">
        <v>223.66473894699999</v>
      </c>
      <c r="O36" s="61">
        <v>302.187276344</v>
      </c>
      <c r="P36" s="61">
        <v>293.123867125</v>
      </c>
      <c r="Q36" s="61">
        <v>145.75745565700001</v>
      </c>
      <c r="R36" s="61">
        <v>1730.580635609</v>
      </c>
      <c r="S36" s="61">
        <v>148.749580866</v>
      </c>
      <c r="T36" s="164">
        <v>702.30832041600002</v>
      </c>
      <c r="U36" s="52">
        <v>19159.19337026733</v>
      </c>
      <c r="V36" s="52">
        <v>18.662374859666667</v>
      </c>
      <c r="W36" s="52">
        <v>5391.8348918253332</v>
      </c>
      <c r="X36" s="121">
        <v>691.31970596066674</v>
      </c>
      <c r="Y36" s="121">
        <v>758.48729537600002</v>
      </c>
      <c r="Z36" s="121">
        <v>719.21109928933345</v>
      </c>
      <c r="AA36" s="121">
        <v>502.15875716433334</v>
      </c>
      <c r="AB36" s="121">
        <v>2720.6580340350001</v>
      </c>
      <c r="AC36" s="52">
        <v>6166.0076514813336</v>
      </c>
      <c r="AD36" s="52">
        <v>6822.514366407333</v>
      </c>
      <c r="AE36" s="121">
        <v>1656.2624163253333</v>
      </c>
      <c r="AF36" s="121">
        <v>2276.6622675119997</v>
      </c>
      <c r="AG36" s="121">
        <v>246.303565115</v>
      </c>
      <c r="AH36" s="121">
        <v>341.95416399833334</v>
      </c>
      <c r="AI36" s="121">
        <v>277.08855049466666</v>
      </c>
      <c r="AJ36" s="121">
        <v>173.23920755833333</v>
      </c>
      <c r="AK36" s="121">
        <v>1685.8115287576666</v>
      </c>
      <c r="AL36" s="121">
        <v>165.19266664599999</v>
      </c>
      <c r="AM36" s="52">
        <v>760.17408569366671</v>
      </c>
      <c r="AN36" s="53">
        <v>118562.776556186</v>
      </c>
      <c r="AO36" s="53">
        <v>132.36298096800002</v>
      </c>
      <c r="AP36" s="53">
        <v>27356.044890929003</v>
      </c>
      <c r="AQ36" s="122">
        <v>7185.2425683580004</v>
      </c>
      <c r="AR36" s="122">
        <v>5300.3169793659999</v>
      </c>
      <c r="AS36" s="122">
        <v>2660.7735971940001</v>
      </c>
      <c r="AT36" s="122">
        <v>726.10340091900002</v>
      </c>
      <c r="AU36" s="122">
        <v>11483.608345092001</v>
      </c>
      <c r="AV36" s="53">
        <v>25038.775213213001</v>
      </c>
      <c r="AW36" s="53">
        <v>54655.959099820007</v>
      </c>
      <c r="AX36" s="122">
        <v>15161.00902602</v>
      </c>
      <c r="AY36" s="122">
        <v>17834.163004284001</v>
      </c>
      <c r="AZ36" s="122">
        <v>4455.9577695160006</v>
      </c>
      <c r="BA36" s="122">
        <v>2202.3035359280002</v>
      </c>
      <c r="BB36" s="122">
        <v>1112.1427197779999</v>
      </c>
      <c r="BC36" s="122">
        <v>732.29495727699998</v>
      </c>
      <c r="BD36" s="122">
        <v>11734.838916627001</v>
      </c>
      <c r="BE36" s="122">
        <v>1423.24917039</v>
      </c>
      <c r="BF36" s="53">
        <v>11379.634371256001</v>
      </c>
    </row>
    <row r="37" spans="1:58" s="29" customFormat="1" x14ac:dyDescent="0.25">
      <c r="A37" s="37" t="s">
        <v>165</v>
      </c>
      <c r="B37" s="59">
        <v>19408.335204745999</v>
      </c>
      <c r="C37" s="74">
        <v>20.333463225999999</v>
      </c>
      <c r="D37" s="74">
        <v>5405.5555288420001</v>
      </c>
      <c r="E37" s="60">
        <v>644.29491602200005</v>
      </c>
      <c r="F37" s="61">
        <v>724.15613480299999</v>
      </c>
      <c r="G37" s="61">
        <v>678.27626420599995</v>
      </c>
      <c r="H37" s="61">
        <v>701.35679228799995</v>
      </c>
      <c r="I37" s="62">
        <v>2657.4714215230001</v>
      </c>
      <c r="J37" s="74">
        <v>6054.6216926010002</v>
      </c>
      <c r="K37" s="74">
        <v>7080.8798964489997</v>
      </c>
      <c r="L37" s="60">
        <v>1612.2940296889999</v>
      </c>
      <c r="M37" s="61">
        <v>2568.5449352549999</v>
      </c>
      <c r="N37" s="61">
        <v>220.29046929200001</v>
      </c>
      <c r="O37" s="61">
        <v>459.51987286799999</v>
      </c>
      <c r="P37" s="61">
        <v>265.14982031400001</v>
      </c>
      <c r="Q37" s="61">
        <v>206.29935440400001</v>
      </c>
      <c r="R37" s="61">
        <v>1619.2557791639999</v>
      </c>
      <c r="S37" s="61">
        <v>129.52563546299999</v>
      </c>
      <c r="T37" s="164">
        <v>846.94462362800004</v>
      </c>
      <c r="U37" s="52">
        <v>18817.548761621667</v>
      </c>
      <c r="V37" s="52">
        <v>26.502766157</v>
      </c>
      <c r="W37" s="52">
        <v>5268.8131009296667</v>
      </c>
      <c r="X37" s="121">
        <v>661.01098010766657</v>
      </c>
      <c r="Y37" s="121">
        <v>747.79597460800005</v>
      </c>
      <c r="Z37" s="121">
        <v>685.33098657433345</v>
      </c>
      <c r="AA37" s="121">
        <v>629.77183767166662</v>
      </c>
      <c r="AB37" s="121">
        <v>2544.9033219680005</v>
      </c>
      <c r="AC37" s="52">
        <v>5659.0308616420007</v>
      </c>
      <c r="AD37" s="52">
        <v>7013.5125739473342</v>
      </c>
      <c r="AE37" s="121">
        <v>1708.6011005863336</v>
      </c>
      <c r="AF37" s="121">
        <v>2421.5580140516668</v>
      </c>
      <c r="AG37" s="121">
        <v>250.71498096233333</v>
      </c>
      <c r="AH37" s="121">
        <v>340.75029290366666</v>
      </c>
      <c r="AI37" s="121">
        <v>321.64709929666668</v>
      </c>
      <c r="AJ37" s="121">
        <v>159.886466353</v>
      </c>
      <c r="AK37" s="121">
        <v>1659.7613651286665</v>
      </c>
      <c r="AL37" s="121">
        <v>150.59325466500002</v>
      </c>
      <c r="AM37" s="52">
        <v>849.68945894566662</v>
      </c>
      <c r="AN37" s="53">
        <v>118775.42330080298</v>
      </c>
      <c r="AO37" s="53">
        <v>176.85839618900002</v>
      </c>
      <c r="AP37" s="53">
        <v>26039.358864716996</v>
      </c>
      <c r="AQ37" s="122">
        <v>6534.4991795249998</v>
      </c>
      <c r="AR37" s="122">
        <v>5382.3678590579993</v>
      </c>
      <c r="AS37" s="122">
        <v>2303.9733448229999</v>
      </c>
      <c r="AT37" s="122">
        <v>840.12576378300002</v>
      </c>
      <c r="AU37" s="122">
        <v>10978.392717528001</v>
      </c>
      <c r="AV37" s="53">
        <v>22734.612750327</v>
      </c>
      <c r="AW37" s="53">
        <v>56075.203056699997</v>
      </c>
      <c r="AX37" s="122">
        <v>15849.151121498999</v>
      </c>
      <c r="AY37" s="122">
        <v>18994.529377311002</v>
      </c>
      <c r="AZ37" s="122">
        <v>4391.0531584079999</v>
      </c>
      <c r="BA37" s="122">
        <v>2443.8223686299998</v>
      </c>
      <c r="BB37" s="122">
        <v>1017.750170415</v>
      </c>
      <c r="BC37" s="122">
        <v>662.48217370400005</v>
      </c>
      <c r="BD37" s="122">
        <v>11208.17510273</v>
      </c>
      <c r="BE37" s="122">
        <v>1508.2395840029999</v>
      </c>
      <c r="BF37" s="53">
        <v>13749.390232869999</v>
      </c>
    </row>
    <row r="38" spans="1:58" s="105" customFormat="1" x14ac:dyDescent="0.25">
      <c r="A38" s="98" t="s">
        <v>166</v>
      </c>
      <c r="B38" s="99">
        <v>19115.989725864998</v>
      </c>
      <c r="C38" s="100">
        <v>44.921345961</v>
      </c>
      <c r="D38" s="100">
        <v>5219.7958802220001</v>
      </c>
      <c r="E38" s="101">
        <v>608.61400463300004</v>
      </c>
      <c r="F38" s="102">
        <v>770.80116176000001</v>
      </c>
      <c r="G38" s="102">
        <v>639.468960412</v>
      </c>
      <c r="H38" s="102">
        <v>578.86747411800002</v>
      </c>
      <c r="I38" s="103">
        <v>2622.0442792990002</v>
      </c>
      <c r="J38" s="100">
        <v>5968.5146615169997</v>
      </c>
      <c r="K38" s="100">
        <v>7133.4559201939992</v>
      </c>
      <c r="L38" s="101">
        <v>1750.1000034159999</v>
      </c>
      <c r="M38" s="102">
        <v>2672.7720881089999</v>
      </c>
      <c r="N38" s="102">
        <v>259.09078452799997</v>
      </c>
      <c r="O38" s="102">
        <v>366.73433802800002</v>
      </c>
      <c r="P38" s="102">
        <v>253.06355418699999</v>
      </c>
      <c r="Q38" s="102">
        <v>141.960198007</v>
      </c>
      <c r="R38" s="102">
        <v>1556.907203428</v>
      </c>
      <c r="S38" s="102">
        <v>132.82775049099999</v>
      </c>
      <c r="T38" s="165">
        <v>749.30191797099997</v>
      </c>
      <c r="U38" s="100">
        <v>19347.934017013333</v>
      </c>
      <c r="V38" s="100">
        <v>33.411244348666663</v>
      </c>
      <c r="W38" s="100">
        <v>5321.9511580429999</v>
      </c>
      <c r="X38" s="120">
        <v>621.05000788500001</v>
      </c>
      <c r="Y38" s="120">
        <v>763.97487872599993</v>
      </c>
      <c r="Z38" s="120">
        <v>659.03254968299996</v>
      </c>
      <c r="AA38" s="120">
        <v>635.36108562533343</v>
      </c>
      <c r="AB38" s="120">
        <v>2642.5326361236662</v>
      </c>
      <c r="AC38" s="100">
        <v>5912.279147418667</v>
      </c>
      <c r="AD38" s="100">
        <v>7313.8389319543321</v>
      </c>
      <c r="AE38" s="120">
        <v>1797.143856211</v>
      </c>
      <c r="AF38" s="120">
        <v>2716.9850845273331</v>
      </c>
      <c r="AG38" s="120">
        <v>251.19987364166664</v>
      </c>
      <c r="AH38" s="120">
        <v>352.43320880033326</v>
      </c>
      <c r="AI38" s="120">
        <v>287.807540346</v>
      </c>
      <c r="AJ38" s="120">
        <v>131.98561945200001</v>
      </c>
      <c r="AK38" s="120">
        <v>1649.2330850586668</v>
      </c>
      <c r="AL38" s="120">
        <v>127.05066391733334</v>
      </c>
      <c r="AM38" s="100">
        <v>766.45353524866675</v>
      </c>
      <c r="AN38" s="100">
        <v>121229.80274411</v>
      </c>
      <c r="AO38" s="100">
        <v>231.00042885600001</v>
      </c>
      <c r="AP38" s="100">
        <v>26811.482152164004</v>
      </c>
      <c r="AQ38" s="120">
        <v>6796.6908151859998</v>
      </c>
      <c r="AR38" s="120">
        <v>5573.0798093419999</v>
      </c>
      <c r="AS38" s="120">
        <v>2096.7235603970003</v>
      </c>
      <c r="AT38" s="120">
        <v>642.44236944199997</v>
      </c>
      <c r="AU38" s="120">
        <v>11702.545597797</v>
      </c>
      <c r="AV38" s="100">
        <v>23539.434158704</v>
      </c>
      <c r="AW38" s="100">
        <v>58705.347005624993</v>
      </c>
      <c r="AX38" s="120">
        <v>17218.477878114001</v>
      </c>
      <c r="AY38" s="120">
        <v>20580.612033081001</v>
      </c>
      <c r="AZ38" s="120">
        <v>4195.8851632999995</v>
      </c>
      <c r="BA38" s="120">
        <v>2587.7392509880001</v>
      </c>
      <c r="BB38" s="120">
        <v>1096.153640299</v>
      </c>
      <c r="BC38" s="120">
        <v>561.01104419900003</v>
      </c>
      <c r="BD38" s="120">
        <v>11070.051787048</v>
      </c>
      <c r="BE38" s="120">
        <v>1395.4162085959999</v>
      </c>
      <c r="BF38" s="100">
        <v>11942.538998761</v>
      </c>
    </row>
    <row r="39" spans="1:58" s="29" customFormat="1" x14ac:dyDescent="0.25">
      <c r="A39" s="37" t="s">
        <v>167</v>
      </c>
      <c r="B39" s="59">
        <v>19969.026870855003</v>
      </c>
      <c r="C39" s="74">
        <v>16.607409119</v>
      </c>
      <c r="D39" s="74">
        <v>5245.7837047960002</v>
      </c>
      <c r="E39" s="60">
        <v>631.56084221599997</v>
      </c>
      <c r="F39" s="61">
        <v>730.241281555</v>
      </c>
      <c r="G39" s="61">
        <v>577.50820010400003</v>
      </c>
      <c r="H39" s="61">
        <v>641.86453317300004</v>
      </c>
      <c r="I39" s="62">
        <v>2664.6088477479998</v>
      </c>
      <c r="J39" s="74">
        <v>6187.5347733389999</v>
      </c>
      <c r="K39" s="74">
        <v>7680.2555559900011</v>
      </c>
      <c r="L39" s="60">
        <v>1966.619587054</v>
      </c>
      <c r="M39" s="61">
        <v>2873.7276678510002</v>
      </c>
      <c r="N39" s="61">
        <v>292.70680908399999</v>
      </c>
      <c r="O39" s="61">
        <v>228.64829505200001</v>
      </c>
      <c r="P39" s="61">
        <v>271.56769866799999</v>
      </c>
      <c r="Q39" s="61">
        <v>124.050337493</v>
      </c>
      <c r="R39" s="61">
        <v>1798.873640888</v>
      </c>
      <c r="S39" s="61">
        <v>124.06151989999999</v>
      </c>
      <c r="T39" s="164">
        <v>838.84542761099999</v>
      </c>
      <c r="U39" s="52">
        <v>19387.374416345003</v>
      </c>
      <c r="V39" s="52">
        <v>22.373342875000002</v>
      </c>
      <c r="W39" s="52">
        <v>5221.7961224150004</v>
      </c>
      <c r="X39" s="121">
        <v>629.87211006166672</v>
      </c>
      <c r="Y39" s="121">
        <v>720.62600123233335</v>
      </c>
      <c r="Z39" s="121">
        <v>657.03590911799995</v>
      </c>
      <c r="AA39" s="121">
        <v>648.46351079833335</v>
      </c>
      <c r="AB39" s="121">
        <v>2565.7985912046665</v>
      </c>
      <c r="AC39" s="52">
        <v>5964.675479366334</v>
      </c>
      <c r="AD39" s="52">
        <v>7328.7361440739987</v>
      </c>
      <c r="AE39" s="121">
        <v>1918.2605248573334</v>
      </c>
      <c r="AF39" s="121">
        <v>2671.6898766079998</v>
      </c>
      <c r="AG39" s="121">
        <v>296.45504912133333</v>
      </c>
      <c r="AH39" s="121">
        <v>265.36829451366663</v>
      </c>
      <c r="AI39" s="121">
        <v>253.750228204</v>
      </c>
      <c r="AJ39" s="121">
        <v>127.43799369766667</v>
      </c>
      <c r="AK39" s="121">
        <v>1646.5614203423331</v>
      </c>
      <c r="AL39" s="121">
        <v>149.21275672966669</v>
      </c>
      <c r="AM39" s="52">
        <v>849.79332761466674</v>
      </c>
      <c r="AN39" s="53">
        <v>125602.07447767</v>
      </c>
      <c r="AO39" s="53">
        <v>210.39925673600001</v>
      </c>
      <c r="AP39" s="53">
        <v>26432.896392445</v>
      </c>
      <c r="AQ39" s="122">
        <v>6663.670393987999</v>
      </c>
      <c r="AR39" s="122">
        <v>5650.5089365539998</v>
      </c>
      <c r="AS39" s="122">
        <v>2195.1106019940003</v>
      </c>
      <c r="AT39" s="122">
        <v>628.781342279</v>
      </c>
      <c r="AU39" s="122">
        <v>11294.82511763</v>
      </c>
      <c r="AV39" s="53">
        <v>23934.541264710002</v>
      </c>
      <c r="AW39" s="53">
        <v>61527.014791615002</v>
      </c>
      <c r="AX39" s="122">
        <v>17386.122775158998</v>
      </c>
      <c r="AY39" s="122">
        <v>21444.714094457002</v>
      </c>
      <c r="AZ39" s="122">
        <v>4842.9001707799998</v>
      </c>
      <c r="BA39" s="122">
        <v>2300.798801116</v>
      </c>
      <c r="BB39" s="122">
        <v>1123.6987174400001</v>
      </c>
      <c r="BC39" s="122">
        <v>593.53649382800006</v>
      </c>
      <c r="BD39" s="122">
        <v>12452.304280762</v>
      </c>
      <c r="BE39" s="122">
        <v>1382.939458073</v>
      </c>
      <c r="BF39" s="53">
        <v>13497.222772163999</v>
      </c>
    </row>
    <row r="40" spans="1:58" s="29" customFormat="1" x14ac:dyDescent="0.25">
      <c r="A40" s="37" t="s">
        <v>168</v>
      </c>
      <c r="B40" s="59">
        <v>19756.661479048998</v>
      </c>
      <c r="C40" s="74">
        <v>38.523452751999997</v>
      </c>
      <c r="D40" s="74">
        <v>5320.5065983140003</v>
      </c>
      <c r="E40" s="60">
        <v>651.80349093100006</v>
      </c>
      <c r="F40" s="61">
        <v>731.89618125900006</v>
      </c>
      <c r="G40" s="61">
        <v>585.51811175099999</v>
      </c>
      <c r="H40" s="61">
        <v>770.89007587599997</v>
      </c>
      <c r="I40" s="62">
        <v>2580.3987384970001</v>
      </c>
      <c r="J40" s="74">
        <v>6150.2652182029997</v>
      </c>
      <c r="K40" s="74">
        <v>7436.2006800440013</v>
      </c>
      <c r="L40" s="60">
        <v>1716.5799608340001</v>
      </c>
      <c r="M40" s="61">
        <v>2824.6364847640002</v>
      </c>
      <c r="N40" s="61">
        <v>281.96447146899999</v>
      </c>
      <c r="O40" s="61">
        <v>367.45612266099999</v>
      </c>
      <c r="P40" s="61">
        <v>267.02323599800002</v>
      </c>
      <c r="Q40" s="61">
        <v>139.257905819</v>
      </c>
      <c r="R40" s="61">
        <v>1703.8449272820001</v>
      </c>
      <c r="S40" s="61">
        <v>135.437571217</v>
      </c>
      <c r="T40" s="164">
        <v>811.16552973600005</v>
      </c>
      <c r="U40" s="52">
        <v>19756.867840421</v>
      </c>
      <c r="V40" s="52">
        <v>26.09184570233333</v>
      </c>
      <c r="W40" s="52">
        <v>5141.7478989299998</v>
      </c>
      <c r="X40" s="121">
        <v>633.24227256100005</v>
      </c>
      <c r="Y40" s="121">
        <v>727.33741026633334</v>
      </c>
      <c r="Z40" s="121">
        <v>533.88900182166662</v>
      </c>
      <c r="AA40" s="121">
        <v>752.15227581199997</v>
      </c>
      <c r="AB40" s="121">
        <v>2495.1269384689999</v>
      </c>
      <c r="AC40" s="52">
        <v>6029.3815286180006</v>
      </c>
      <c r="AD40" s="52">
        <v>7701.7022033973344</v>
      </c>
      <c r="AE40" s="121">
        <v>1940.8189188019999</v>
      </c>
      <c r="AF40" s="121">
        <v>2841.7128504886664</v>
      </c>
      <c r="AG40" s="121">
        <v>304.203803284</v>
      </c>
      <c r="AH40" s="121">
        <v>322.47748907233336</v>
      </c>
      <c r="AI40" s="121">
        <v>323.66495492733333</v>
      </c>
      <c r="AJ40" s="121">
        <v>134.86271958633333</v>
      </c>
      <c r="AK40" s="121">
        <v>1695.1838864563333</v>
      </c>
      <c r="AL40" s="121">
        <v>138.77758078033332</v>
      </c>
      <c r="AM40" s="52">
        <v>857.94436377333329</v>
      </c>
      <c r="AN40" s="53">
        <v>126357.831190023</v>
      </c>
      <c r="AO40" s="53">
        <v>167.123130261</v>
      </c>
      <c r="AP40" s="53">
        <v>26239.191010969</v>
      </c>
      <c r="AQ40" s="122">
        <v>6630.0123031109997</v>
      </c>
      <c r="AR40" s="122">
        <v>5904.3783112090005</v>
      </c>
      <c r="AS40" s="122">
        <v>2267.2911461069998</v>
      </c>
      <c r="AT40" s="122">
        <v>664.53034088100003</v>
      </c>
      <c r="AU40" s="122">
        <v>10772.978909661</v>
      </c>
      <c r="AV40" s="53">
        <v>23706.646043690002</v>
      </c>
      <c r="AW40" s="53">
        <v>62537.250337883001</v>
      </c>
      <c r="AX40" s="122">
        <v>17584.267709284999</v>
      </c>
      <c r="AY40" s="122">
        <v>21724.301179845999</v>
      </c>
      <c r="AZ40" s="122">
        <v>5214.3458492110003</v>
      </c>
      <c r="BA40" s="122">
        <v>2810.5164044130001</v>
      </c>
      <c r="BB40" s="122">
        <v>1377.826890611</v>
      </c>
      <c r="BC40" s="122">
        <v>686.6429496159999</v>
      </c>
      <c r="BD40" s="122">
        <v>11940.583229921</v>
      </c>
      <c r="BE40" s="122">
        <v>1198.7661249799999</v>
      </c>
      <c r="BF40" s="53">
        <v>13707.620667219999</v>
      </c>
    </row>
    <row r="41" spans="1:58" s="29" customFormat="1" x14ac:dyDescent="0.25">
      <c r="A41" s="37" t="s">
        <v>169</v>
      </c>
      <c r="B41" s="59">
        <v>19191.100808990999</v>
      </c>
      <c r="C41" s="74">
        <v>50.006655938999998</v>
      </c>
      <c r="D41" s="74">
        <v>5263.9358579419995</v>
      </c>
      <c r="E41" s="60">
        <v>708.22048254499998</v>
      </c>
      <c r="F41" s="61">
        <v>762.96467054200002</v>
      </c>
      <c r="G41" s="61">
        <v>548.38274267999998</v>
      </c>
      <c r="H41" s="61">
        <v>705.00934865500005</v>
      </c>
      <c r="I41" s="62">
        <v>2539.3586135199998</v>
      </c>
      <c r="J41" s="74">
        <v>5914.4128333030003</v>
      </c>
      <c r="K41" s="74">
        <v>7182.9397625729998</v>
      </c>
      <c r="L41" s="60">
        <v>1851.7887945360001</v>
      </c>
      <c r="M41" s="61">
        <v>2513.3947069870001</v>
      </c>
      <c r="N41" s="61">
        <v>304.020027099</v>
      </c>
      <c r="O41" s="61">
        <v>261.62963465000001</v>
      </c>
      <c r="P41" s="61">
        <v>259.20646702300002</v>
      </c>
      <c r="Q41" s="61">
        <v>122.183748357</v>
      </c>
      <c r="R41" s="61">
        <v>1734.007637897</v>
      </c>
      <c r="S41" s="61">
        <v>136.70874602399999</v>
      </c>
      <c r="T41" s="164">
        <v>779.80569923400003</v>
      </c>
      <c r="U41" s="52">
        <v>18969.096115622666</v>
      </c>
      <c r="V41" s="52">
        <v>26.819109818666664</v>
      </c>
      <c r="W41" s="52">
        <v>5198.7322904269995</v>
      </c>
      <c r="X41" s="121">
        <v>649.04808938866665</v>
      </c>
      <c r="Y41" s="121">
        <v>735.41396787700012</v>
      </c>
      <c r="Z41" s="121">
        <v>549.12641943133337</v>
      </c>
      <c r="AA41" s="121">
        <v>795.34448958299993</v>
      </c>
      <c r="AB41" s="121">
        <v>2469.7993241469999</v>
      </c>
      <c r="AC41" s="52">
        <v>5672.8658968883328</v>
      </c>
      <c r="AD41" s="52">
        <v>7252.6201010793338</v>
      </c>
      <c r="AE41" s="121">
        <v>1784.5983541770001</v>
      </c>
      <c r="AF41" s="121">
        <v>2560.6710537706672</v>
      </c>
      <c r="AG41" s="121">
        <v>304.62315084933334</v>
      </c>
      <c r="AH41" s="121">
        <v>279.64419073599998</v>
      </c>
      <c r="AI41" s="121">
        <v>302.66448574666668</v>
      </c>
      <c r="AJ41" s="121">
        <v>132.87352754566666</v>
      </c>
      <c r="AK41" s="121">
        <v>1736.7419151843333</v>
      </c>
      <c r="AL41" s="121">
        <v>150.80342306966668</v>
      </c>
      <c r="AM41" s="52">
        <v>818.05871740933333</v>
      </c>
      <c r="AN41" s="53">
        <v>120505.033451</v>
      </c>
      <c r="AO41" s="53">
        <v>178.96449737099999</v>
      </c>
      <c r="AP41" s="53">
        <v>25822.106862710003</v>
      </c>
      <c r="AQ41" s="122">
        <v>6479.9361182009998</v>
      </c>
      <c r="AR41" s="122">
        <v>6090.4265600509998</v>
      </c>
      <c r="AS41" s="122">
        <v>1825.4247301340001</v>
      </c>
      <c r="AT41" s="122">
        <v>866.46244510199995</v>
      </c>
      <c r="AU41" s="122">
        <v>10559.857009222</v>
      </c>
      <c r="AV41" s="53">
        <v>24531.482099057001</v>
      </c>
      <c r="AW41" s="53">
        <v>57050.410545634986</v>
      </c>
      <c r="AX41" s="122">
        <v>15308.982183917999</v>
      </c>
      <c r="AY41" s="122">
        <v>19132.482704566999</v>
      </c>
      <c r="AZ41" s="122">
        <v>5262.3891103289998</v>
      </c>
      <c r="BA41" s="122">
        <v>2028.837751602</v>
      </c>
      <c r="BB41" s="122">
        <v>1339.2349837010001</v>
      </c>
      <c r="BC41" s="122">
        <v>508.15686787499999</v>
      </c>
      <c r="BD41" s="122">
        <v>12084.547195011999</v>
      </c>
      <c r="BE41" s="122">
        <v>1385.7797486310001</v>
      </c>
      <c r="BF41" s="53">
        <v>12922.069446227</v>
      </c>
    </row>
    <row r="42" spans="1:58" s="105" customFormat="1" x14ac:dyDescent="0.25">
      <c r="A42" s="98" t="s">
        <v>170</v>
      </c>
      <c r="B42" s="99">
        <v>18932.866976372999</v>
      </c>
      <c r="C42" s="100">
        <v>31.255856380000001</v>
      </c>
      <c r="D42" s="100">
        <v>5081.7822372629998</v>
      </c>
      <c r="E42" s="101">
        <v>691.78241503699996</v>
      </c>
      <c r="F42" s="102">
        <v>848.03192675600008</v>
      </c>
      <c r="G42" s="102">
        <v>388.24902294499998</v>
      </c>
      <c r="H42" s="102">
        <v>609.69541167499995</v>
      </c>
      <c r="I42" s="103">
        <v>2544.02346085</v>
      </c>
      <c r="J42" s="100">
        <v>5548.402456752</v>
      </c>
      <c r="K42" s="100">
        <v>7414.5337250949997</v>
      </c>
      <c r="L42" s="101">
        <v>1734.4056824629999</v>
      </c>
      <c r="M42" s="102">
        <v>2632.0011474530002</v>
      </c>
      <c r="N42" s="102">
        <v>291.80062015800002</v>
      </c>
      <c r="O42" s="102">
        <v>380.61164522899998</v>
      </c>
      <c r="P42" s="102">
        <v>187.003645027</v>
      </c>
      <c r="Q42" s="102">
        <v>142.52874169399999</v>
      </c>
      <c r="R42" s="102">
        <v>1898.8221858310001</v>
      </c>
      <c r="S42" s="102">
        <v>147.36005724</v>
      </c>
      <c r="T42" s="165">
        <v>856.89270088299997</v>
      </c>
      <c r="U42" s="100">
        <v>18910.782947638665</v>
      </c>
      <c r="V42" s="100">
        <v>25.791647704333332</v>
      </c>
      <c r="W42" s="100">
        <v>5145.4235900840004</v>
      </c>
      <c r="X42" s="120">
        <v>664.09283066666671</v>
      </c>
      <c r="Y42" s="120">
        <v>792.84342220333338</v>
      </c>
      <c r="Z42" s="120">
        <v>492.15903068400002</v>
      </c>
      <c r="AA42" s="120">
        <v>685.71898558933333</v>
      </c>
      <c r="AB42" s="120">
        <v>2510.6093209406667</v>
      </c>
      <c r="AC42" s="100">
        <v>5639.0842262183332</v>
      </c>
      <c r="AD42" s="100">
        <v>7244.0749394409995</v>
      </c>
      <c r="AE42" s="120">
        <v>1757.0017266576667</v>
      </c>
      <c r="AF42" s="120">
        <v>2570.2918799956665</v>
      </c>
      <c r="AG42" s="120">
        <v>311.00123371700005</v>
      </c>
      <c r="AH42" s="120">
        <v>323.84598452200004</v>
      </c>
      <c r="AI42" s="120">
        <v>207.21295011066664</v>
      </c>
      <c r="AJ42" s="120">
        <v>122.98636375000001</v>
      </c>
      <c r="AK42" s="120">
        <v>1804.5558560273332</v>
      </c>
      <c r="AL42" s="120">
        <v>147.17894466066664</v>
      </c>
      <c r="AM42" s="100">
        <v>856.40854419100003</v>
      </c>
      <c r="AN42" s="100">
        <v>121092.699956036</v>
      </c>
      <c r="AO42" s="100">
        <v>158.55078061</v>
      </c>
      <c r="AP42" s="100">
        <v>25755.633097042999</v>
      </c>
      <c r="AQ42" s="120">
        <v>6411.4381747989992</v>
      </c>
      <c r="AR42" s="120">
        <v>6013.297408806</v>
      </c>
      <c r="AS42" s="120">
        <v>1957.426772756</v>
      </c>
      <c r="AT42" s="120">
        <v>908.19831227400005</v>
      </c>
      <c r="AU42" s="120">
        <v>10465.272428408</v>
      </c>
      <c r="AV42" s="100">
        <v>23483.181608676001</v>
      </c>
      <c r="AW42" s="100">
        <v>58705.312518168997</v>
      </c>
      <c r="AX42" s="120">
        <v>15895.529121045</v>
      </c>
      <c r="AY42" s="120">
        <v>19690.550285038</v>
      </c>
      <c r="AZ42" s="120">
        <v>5124.4624106439996</v>
      </c>
      <c r="BA42" s="120">
        <v>2635.5475109099998</v>
      </c>
      <c r="BB42" s="120">
        <v>814.80536186799998</v>
      </c>
      <c r="BC42" s="120">
        <v>695.655545534</v>
      </c>
      <c r="BD42" s="120">
        <v>12678.046431340999</v>
      </c>
      <c r="BE42" s="120">
        <v>1170.715851789</v>
      </c>
      <c r="BF42" s="100">
        <v>12990.021951537999</v>
      </c>
    </row>
    <row r="43" spans="1:58" s="29" customFormat="1" x14ac:dyDescent="0.25">
      <c r="A43" s="37" t="s">
        <v>171</v>
      </c>
      <c r="B43" s="59">
        <v>20349.411379669</v>
      </c>
      <c r="C43" s="74">
        <v>35.228177639999998</v>
      </c>
      <c r="D43" s="74">
        <v>5918.362318896</v>
      </c>
      <c r="E43" s="60">
        <v>786.61522851200004</v>
      </c>
      <c r="F43" s="61">
        <v>970.30043955799999</v>
      </c>
      <c r="G43" s="61">
        <v>500.971975396</v>
      </c>
      <c r="H43" s="61">
        <v>1036.8541556780001</v>
      </c>
      <c r="I43" s="62">
        <v>2623.6205197519998</v>
      </c>
      <c r="J43" s="74">
        <v>5805.4792435010004</v>
      </c>
      <c r="K43" s="74">
        <v>7812.2021127810003</v>
      </c>
      <c r="L43" s="60">
        <v>2097.3091732080002</v>
      </c>
      <c r="M43" s="61">
        <v>2677.6928407400001</v>
      </c>
      <c r="N43" s="61">
        <v>296.29774269500001</v>
      </c>
      <c r="O43" s="61">
        <v>286.277726336</v>
      </c>
      <c r="P43" s="61">
        <v>264.90300620099998</v>
      </c>
      <c r="Q43" s="61">
        <v>111.808535405</v>
      </c>
      <c r="R43" s="61">
        <v>1872.9974042189999</v>
      </c>
      <c r="S43" s="61">
        <v>204.91568397699999</v>
      </c>
      <c r="T43" s="164">
        <v>778.13952685100003</v>
      </c>
      <c r="U43" s="52">
        <v>20324.846150820667</v>
      </c>
      <c r="V43" s="52">
        <v>28.499599482666667</v>
      </c>
      <c r="W43" s="52">
        <v>5799.9738833529991</v>
      </c>
      <c r="X43" s="121">
        <v>726.28051255066669</v>
      </c>
      <c r="Y43" s="121">
        <v>911.83520454866664</v>
      </c>
      <c r="Z43" s="121">
        <v>513.10085763966674</v>
      </c>
      <c r="AA43" s="121">
        <v>994.65001678866668</v>
      </c>
      <c r="AB43" s="121">
        <v>2654.1072918253335</v>
      </c>
      <c r="AC43" s="52">
        <v>5834.5432993963332</v>
      </c>
      <c r="AD43" s="52">
        <v>7815.2143448289999</v>
      </c>
      <c r="AE43" s="121">
        <v>2043.3430295913333</v>
      </c>
      <c r="AF43" s="121">
        <v>2774.7396643183333</v>
      </c>
      <c r="AG43" s="121">
        <v>319.19325539900001</v>
      </c>
      <c r="AH43" s="121">
        <v>301.74366073333334</v>
      </c>
      <c r="AI43" s="121">
        <v>248.72312118333335</v>
      </c>
      <c r="AJ43" s="121">
        <v>106.802834522</v>
      </c>
      <c r="AK43" s="121">
        <v>1833.7808918950002</v>
      </c>
      <c r="AL43" s="121">
        <v>186.88788718666669</v>
      </c>
      <c r="AM43" s="52">
        <v>846.61502375966666</v>
      </c>
      <c r="AN43" s="53">
        <v>130968.44967669901</v>
      </c>
      <c r="AO43" s="53">
        <v>306.280571619</v>
      </c>
      <c r="AP43" s="53">
        <v>28650.291653370001</v>
      </c>
      <c r="AQ43" s="122">
        <v>7335.4361169650001</v>
      </c>
      <c r="AR43" s="122">
        <v>7123.2815055770006</v>
      </c>
      <c r="AS43" s="122">
        <v>2155.5185713979999</v>
      </c>
      <c r="AT43" s="122">
        <v>871.47423847899995</v>
      </c>
      <c r="AU43" s="122">
        <v>11164.581220951</v>
      </c>
      <c r="AV43" s="53">
        <v>24667.688157814999</v>
      </c>
      <c r="AW43" s="53">
        <v>64098.593404083003</v>
      </c>
      <c r="AX43" s="122">
        <v>17994.981770464001</v>
      </c>
      <c r="AY43" s="122">
        <v>21832.155211934001</v>
      </c>
      <c r="AZ43" s="122">
        <v>5390.7650125480004</v>
      </c>
      <c r="BA43" s="122">
        <v>2555.741585452</v>
      </c>
      <c r="BB43" s="122">
        <v>982.50347685500014</v>
      </c>
      <c r="BC43" s="122">
        <v>532.24761274100001</v>
      </c>
      <c r="BD43" s="122">
        <v>12911.007167296</v>
      </c>
      <c r="BE43" s="122">
        <v>1899.1915667930002</v>
      </c>
      <c r="BF43" s="53">
        <v>13245.595889812001</v>
      </c>
    </row>
    <row r="44" spans="1:58" s="29" customFormat="1" x14ac:dyDescent="0.25">
      <c r="A44" s="37" t="s">
        <v>172</v>
      </c>
      <c r="B44" s="59">
        <v>19138.898230621999</v>
      </c>
      <c r="C44" s="74">
        <v>45.010643104000003</v>
      </c>
      <c r="D44" s="74">
        <v>5421.2378539839992</v>
      </c>
      <c r="E44" s="60">
        <v>611.765028734</v>
      </c>
      <c r="F44" s="61">
        <v>944.95609829</v>
      </c>
      <c r="G44" s="61">
        <v>505.35917771599998</v>
      </c>
      <c r="H44" s="61">
        <v>1116.8576117099999</v>
      </c>
      <c r="I44" s="62">
        <v>2242.299937534</v>
      </c>
      <c r="J44" s="74">
        <v>5664.0925484740001</v>
      </c>
      <c r="K44" s="74">
        <v>7157.1476894780008</v>
      </c>
      <c r="L44" s="60">
        <v>1751.43609629</v>
      </c>
      <c r="M44" s="61">
        <v>2573.3525129589998</v>
      </c>
      <c r="N44" s="61">
        <v>241.46703424699999</v>
      </c>
      <c r="O44" s="61">
        <v>296.27836556099999</v>
      </c>
      <c r="P44" s="61">
        <v>308.10880245099997</v>
      </c>
      <c r="Q44" s="61">
        <v>90.905480519999998</v>
      </c>
      <c r="R44" s="61">
        <v>1709.556438716</v>
      </c>
      <c r="S44" s="61">
        <v>186.042958734</v>
      </c>
      <c r="T44" s="164">
        <v>851.40949558199998</v>
      </c>
      <c r="U44" s="52">
        <v>19852.650574717336</v>
      </c>
      <c r="V44" s="52">
        <v>47.163465084333332</v>
      </c>
      <c r="W44" s="52">
        <v>5726.229763022001</v>
      </c>
      <c r="X44" s="121">
        <v>680.78644892033333</v>
      </c>
      <c r="Y44" s="121">
        <v>1012.873577731</v>
      </c>
      <c r="Z44" s="121">
        <v>560.45959974300001</v>
      </c>
      <c r="AA44" s="121">
        <v>1049.7945894156667</v>
      </c>
      <c r="AB44" s="121">
        <v>2422.3155472119997</v>
      </c>
      <c r="AC44" s="52">
        <v>5711.9582593573332</v>
      </c>
      <c r="AD44" s="52">
        <v>7499.0936812903337</v>
      </c>
      <c r="AE44" s="121">
        <v>1895.0146118510002</v>
      </c>
      <c r="AF44" s="121">
        <v>2661.4793124729999</v>
      </c>
      <c r="AG44" s="121">
        <v>276.8287048856667</v>
      </c>
      <c r="AH44" s="121">
        <v>304.70956560766666</v>
      </c>
      <c r="AI44" s="121">
        <v>293.36748469066669</v>
      </c>
      <c r="AJ44" s="121">
        <v>100.430846942</v>
      </c>
      <c r="AK44" s="121">
        <v>1750.7437115953335</v>
      </c>
      <c r="AL44" s="121">
        <v>216.51944324500002</v>
      </c>
      <c r="AM44" s="52">
        <v>868.20540596333331</v>
      </c>
      <c r="AN44" s="53">
        <v>127674.925997919</v>
      </c>
      <c r="AO44" s="53">
        <v>409.14917692999995</v>
      </c>
      <c r="AP44" s="53">
        <v>28044.982749980001</v>
      </c>
      <c r="AQ44" s="122">
        <v>6758.2206353269994</v>
      </c>
      <c r="AR44" s="122">
        <v>8142.3289215079985</v>
      </c>
      <c r="AS44" s="122">
        <v>2115.4160943060001</v>
      </c>
      <c r="AT44" s="122">
        <v>893.21507941699997</v>
      </c>
      <c r="AU44" s="122">
        <v>10135.802019422001</v>
      </c>
      <c r="AV44" s="53">
        <v>23214.084063155999</v>
      </c>
      <c r="AW44" s="53">
        <v>62057.849796385002</v>
      </c>
      <c r="AX44" s="122">
        <v>16542.917709517998</v>
      </c>
      <c r="AY44" s="122">
        <v>20179.886349163</v>
      </c>
      <c r="AZ44" s="122">
        <v>4876.819263671</v>
      </c>
      <c r="BA44" s="122">
        <v>2704.1572779970002</v>
      </c>
      <c r="BB44" s="122">
        <v>1896.2910648259999</v>
      </c>
      <c r="BC44" s="122">
        <v>559.57838792300004</v>
      </c>
      <c r="BD44" s="122">
        <v>13683.546700987001</v>
      </c>
      <c r="BE44" s="122">
        <v>1614.6530422999999</v>
      </c>
      <c r="BF44" s="53">
        <v>13948.860211468</v>
      </c>
    </row>
    <row r="45" spans="1:58" s="29" customFormat="1" x14ac:dyDescent="0.25">
      <c r="A45" s="37" t="s">
        <v>173</v>
      </c>
      <c r="B45" s="59">
        <v>19534.062473181999</v>
      </c>
      <c r="C45" s="74">
        <v>45.699260862999999</v>
      </c>
      <c r="D45" s="74">
        <v>5744.6088637499997</v>
      </c>
      <c r="E45" s="60">
        <v>639.53465682299998</v>
      </c>
      <c r="F45" s="61">
        <v>1109.6164400150001</v>
      </c>
      <c r="G45" s="61">
        <v>476.205833622</v>
      </c>
      <c r="H45" s="61">
        <v>1199.0624907419999</v>
      </c>
      <c r="I45" s="62">
        <v>2320.189442548</v>
      </c>
      <c r="J45" s="74">
        <v>5866.6462797209997</v>
      </c>
      <c r="K45" s="74">
        <v>7119.3961170500015</v>
      </c>
      <c r="L45" s="60">
        <v>1734.9055589009999</v>
      </c>
      <c r="M45" s="61">
        <v>2722.4375631110001</v>
      </c>
      <c r="N45" s="61">
        <v>240.14791383900001</v>
      </c>
      <c r="O45" s="61">
        <v>283.60571948799998</v>
      </c>
      <c r="P45" s="61">
        <v>317.49995377800002</v>
      </c>
      <c r="Q45" s="61">
        <v>115.73618322599999</v>
      </c>
      <c r="R45" s="61">
        <v>1616.5793620510001</v>
      </c>
      <c r="S45" s="61">
        <v>88.483862655999999</v>
      </c>
      <c r="T45" s="164">
        <v>757.71195179799997</v>
      </c>
      <c r="U45" s="52">
        <v>19702.558345723333</v>
      </c>
      <c r="V45" s="52">
        <v>48.203303580000004</v>
      </c>
      <c r="W45" s="52">
        <v>5797.9140402389994</v>
      </c>
      <c r="X45" s="121">
        <v>625.83317646900002</v>
      </c>
      <c r="Y45" s="121">
        <v>1080.8814744386666</v>
      </c>
      <c r="Z45" s="121">
        <v>505.42151236600006</v>
      </c>
      <c r="AA45" s="121">
        <v>1235.4608163113335</v>
      </c>
      <c r="AB45" s="121">
        <v>2350.3170606540002</v>
      </c>
      <c r="AC45" s="52">
        <v>5703.0965714283329</v>
      </c>
      <c r="AD45" s="52">
        <v>7357.2743227609999</v>
      </c>
      <c r="AE45" s="121">
        <v>1791.2918512260001</v>
      </c>
      <c r="AF45" s="121">
        <v>2810.2316894636665</v>
      </c>
      <c r="AG45" s="121">
        <v>255.63709572833332</v>
      </c>
      <c r="AH45" s="121">
        <v>262.754818145</v>
      </c>
      <c r="AI45" s="121">
        <v>373.22525569666664</v>
      </c>
      <c r="AJ45" s="121">
        <v>103.31360996866665</v>
      </c>
      <c r="AK45" s="121">
        <v>1608.8338531950001</v>
      </c>
      <c r="AL45" s="121">
        <v>151.98614933766666</v>
      </c>
      <c r="AM45" s="52">
        <v>796.07010771500006</v>
      </c>
      <c r="AN45" s="53">
        <v>120763.234098505</v>
      </c>
      <c r="AO45" s="53">
        <v>294.51917437100002</v>
      </c>
      <c r="AP45" s="53">
        <v>26271.772889078999</v>
      </c>
      <c r="AQ45" s="122">
        <v>6244.8425606689998</v>
      </c>
      <c r="AR45" s="122">
        <v>7854.3461132869998</v>
      </c>
      <c r="AS45" s="122">
        <v>1810.588757948</v>
      </c>
      <c r="AT45" s="122">
        <v>1015.544486406</v>
      </c>
      <c r="AU45" s="122">
        <v>9346.4509707689995</v>
      </c>
      <c r="AV45" s="53">
        <v>22724.286578329</v>
      </c>
      <c r="AW45" s="53">
        <v>57765.301659902994</v>
      </c>
      <c r="AX45" s="122">
        <v>15829.013312742001</v>
      </c>
      <c r="AY45" s="122">
        <v>21903.893665758998</v>
      </c>
      <c r="AZ45" s="122">
        <v>4745.993979199</v>
      </c>
      <c r="BA45" s="122">
        <v>1877.8202530220001</v>
      </c>
      <c r="BB45" s="122">
        <v>1543.0490158750001</v>
      </c>
      <c r="BC45" s="122">
        <v>563.31257923400005</v>
      </c>
      <c r="BD45" s="122">
        <v>10304.634749248</v>
      </c>
      <c r="BE45" s="122">
        <v>997.58410482399995</v>
      </c>
      <c r="BF45" s="53">
        <v>13707.353796823001</v>
      </c>
    </row>
    <row r="46" spans="1:58" s="105" customFormat="1" x14ac:dyDescent="0.25">
      <c r="A46" s="98" t="s">
        <v>174</v>
      </c>
      <c r="B46" s="99">
        <v>18224.737327095001</v>
      </c>
      <c r="C46" s="100">
        <v>50.644248771000001</v>
      </c>
      <c r="D46" s="100">
        <v>5194.0234774090004</v>
      </c>
      <c r="E46" s="101">
        <v>657.34085036500005</v>
      </c>
      <c r="F46" s="102">
        <v>907.23350531900007</v>
      </c>
      <c r="G46" s="102">
        <v>419.89073800099999</v>
      </c>
      <c r="H46" s="102">
        <v>1209.1667283510001</v>
      </c>
      <c r="I46" s="103">
        <v>2000.391655373</v>
      </c>
      <c r="J46" s="100">
        <v>5533.5603076349998</v>
      </c>
      <c r="K46" s="100">
        <v>6664.3555284889999</v>
      </c>
      <c r="L46" s="101">
        <v>1567.7353657250001</v>
      </c>
      <c r="M46" s="102">
        <v>2446.9672264750002</v>
      </c>
      <c r="N46" s="102">
        <v>210.50692808900001</v>
      </c>
      <c r="O46" s="102">
        <v>285.52348198099997</v>
      </c>
      <c r="P46" s="102">
        <v>379.76885511299997</v>
      </c>
      <c r="Q46" s="102">
        <v>117.72781800999999</v>
      </c>
      <c r="R46" s="102">
        <v>1530.376696435</v>
      </c>
      <c r="S46" s="102">
        <v>125.749156661</v>
      </c>
      <c r="T46" s="165">
        <v>782.15376479099996</v>
      </c>
      <c r="U46" s="100">
        <v>18665.628740961998</v>
      </c>
      <c r="V46" s="100">
        <v>57.465088893999997</v>
      </c>
      <c r="W46" s="100">
        <v>5362.187514870333</v>
      </c>
      <c r="X46" s="120">
        <v>581.49475344466669</v>
      </c>
      <c r="Y46" s="120">
        <v>977.35694626199995</v>
      </c>
      <c r="Z46" s="120">
        <v>439.75705883833331</v>
      </c>
      <c r="AA46" s="120">
        <v>1226.2843697300002</v>
      </c>
      <c r="AB46" s="120">
        <v>2137.2943865953334</v>
      </c>
      <c r="AC46" s="100">
        <v>5467.293748527999</v>
      </c>
      <c r="AD46" s="100">
        <v>6937.4395795480004</v>
      </c>
      <c r="AE46" s="120">
        <v>1649.237490388</v>
      </c>
      <c r="AF46" s="120">
        <v>2495.4626990866668</v>
      </c>
      <c r="AG46" s="120">
        <v>238.40218814733331</v>
      </c>
      <c r="AH46" s="120">
        <v>310.25225315733337</v>
      </c>
      <c r="AI46" s="120">
        <v>345.48783287966666</v>
      </c>
      <c r="AJ46" s="120">
        <v>109.57492169466667</v>
      </c>
      <c r="AK46" s="120">
        <v>1638.5782886993336</v>
      </c>
      <c r="AL46" s="120">
        <v>150.443905495</v>
      </c>
      <c r="AM46" s="100">
        <v>841.24280912166671</v>
      </c>
      <c r="AN46" s="100">
        <v>115147.329952486</v>
      </c>
      <c r="AO46" s="100">
        <v>344.34932070899998</v>
      </c>
      <c r="AP46" s="100">
        <v>24443.183962990999</v>
      </c>
      <c r="AQ46" s="120">
        <v>5487.7299131500004</v>
      </c>
      <c r="AR46" s="120">
        <v>7515.2023970699993</v>
      </c>
      <c r="AS46" s="120">
        <v>1637.283778945</v>
      </c>
      <c r="AT46" s="120">
        <v>797.68888760100003</v>
      </c>
      <c r="AU46" s="120">
        <v>9005.2789862250011</v>
      </c>
      <c r="AV46" s="100">
        <v>22047.988346081998</v>
      </c>
      <c r="AW46" s="100">
        <v>54759.785619428003</v>
      </c>
      <c r="AX46" s="120">
        <v>14426.168371387001</v>
      </c>
      <c r="AY46" s="120">
        <v>19258.358001114</v>
      </c>
      <c r="AZ46" s="120">
        <v>4498.442043776</v>
      </c>
      <c r="BA46" s="120">
        <v>2404.8322743400004</v>
      </c>
      <c r="BB46" s="120">
        <v>1248.1198276770001</v>
      </c>
      <c r="BC46" s="120">
        <v>443.96281651999999</v>
      </c>
      <c r="BD46" s="120">
        <v>11217.977120043</v>
      </c>
      <c r="BE46" s="120">
        <v>1261.9251645710001</v>
      </c>
      <c r="BF46" s="100">
        <v>13552.022703275999</v>
      </c>
    </row>
    <row r="47" spans="1:58" s="29" customFormat="1" x14ac:dyDescent="0.25">
      <c r="A47" s="37" t="s">
        <v>175</v>
      </c>
      <c r="B47" s="59">
        <v>16506.904937307001</v>
      </c>
      <c r="C47" s="74">
        <v>55.814282398000003</v>
      </c>
      <c r="D47" s="74">
        <v>4612.8103330470003</v>
      </c>
      <c r="E47" s="60">
        <v>520.93795801199997</v>
      </c>
      <c r="F47" s="61">
        <v>927.904255455</v>
      </c>
      <c r="G47" s="61">
        <v>282.69110221</v>
      </c>
      <c r="H47" s="61">
        <v>1221.6483711880001</v>
      </c>
      <c r="I47" s="62">
        <v>1659.628646182</v>
      </c>
      <c r="J47" s="74">
        <v>5134.1981897109999</v>
      </c>
      <c r="K47" s="74">
        <v>5982.6906429880019</v>
      </c>
      <c r="L47" s="60">
        <v>1364.755563724</v>
      </c>
      <c r="M47" s="61">
        <v>2326.1543735810001</v>
      </c>
      <c r="N47" s="61">
        <v>174.43814212000001</v>
      </c>
      <c r="O47" s="61">
        <v>181.52640978599999</v>
      </c>
      <c r="P47" s="61">
        <v>316.46267326399999</v>
      </c>
      <c r="Q47" s="61">
        <v>102.64727590299999</v>
      </c>
      <c r="R47" s="61">
        <v>1424.89775203</v>
      </c>
      <c r="S47" s="61">
        <v>91.808452579999994</v>
      </c>
      <c r="T47" s="164">
        <v>721.39148916299996</v>
      </c>
      <c r="U47" s="52">
        <v>17002.440054551331</v>
      </c>
      <c r="V47" s="52">
        <v>56.420673211</v>
      </c>
      <c r="W47" s="52">
        <v>4722.1938077089999</v>
      </c>
      <c r="X47" s="121">
        <v>523.51596465466673</v>
      </c>
      <c r="Y47" s="121">
        <v>950.08442913366673</v>
      </c>
      <c r="Z47" s="121">
        <v>328.06138195399996</v>
      </c>
      <c r="AA47" s="121">
        <v>1189.5718177793333</v>
      </c>
      <c r="AB47" s="121">
        <v>1730.9602141873336</v>
      </c>
      <c r="AC47" s="52">
        <v>5076.272123617</v>
      </c>
      <c r="AD47" s="52">
        <v>6349.6881084153338</v>
      </c>
      <c r="AE47" s="121">
        <v>1515.2076696576667</v>
      </c>
      <c r="AF47" s="121">
        <v>2415.5943200663332</v>
      </c>
      <c r="AG47" s="121">
        <v>208.08132892566664</v>
      </c>
      <c r="AH47" s="121">
        <v>205.16558777933332</v>
      </c>
      <c r="AI47" s="121">
        <v>347.12763485933328</v>
      </c>
      <c r="AJ47" s="121">
        <v>114.53544525933334</v>
      </c>
      <c r="AK47" s="121">
        <v>1417.3164167813331</v>
      </c>
      <c r="AL47" s="121">
        <v>126.65970508633335</v>
      </c>
      <c r="AM47" s="52">
        <v>797.86534159900009</v>
      </c>
      <c r="AN47" s="53">
        <v>108988.275194079</v>
      </c>
      <c r="AO47" s="53">
        <v>245.93110606500002</v>
      </c>
      <c r="AP47" s="53">
        <v>22850.039661774001</v>
      </c>
      <c r="AQ47" s="122">
        <v>5023.5359514640004</v>
      </c>
      <c r="AR47" s="122">
        <v>7595.253335884001</v>
      </c>
      <c r="AS47" s="122">
        <v>1380.1598000849999</v>
      </c>
      <c r="AT47" s="122">
        <v>990.56015620199992</v>
      </c>
      <c r="AU47" s="122">
        <v>7860.5304181390002</v>
      </c>
      <c r="AV47" s="53">
        <v>22098.881709335998</v>
      </c>
      <c r="AW47" s="53">
        <v>51793.366384200999</v>
      </c>
      <c r="AX47" s="122">
        <v>13884.680408943999</v>
      </c>
      <c r="AY47" s="122">
        <v>19622.799207120999</v>
      </c>
      <c r="AZ47" s="122">
        <v>4462.6701688610001</v>
      </c>
      <c r="BA47" s="122">
        <v>1545.2790662530001</v>
      </c>
      <c r="BB47" s="122">
        <v>1689.683512695</v>
      </c>
      <c r="BC47" s="122">
        <v>574.89032956000005</v>
      </c>
      <c r="BD47" s="122">
        <v>8920.1824671100003</v>
      </c>
      <c r="BE47" s="122">
        <v>1093.1812236569999</v>
      </c>
      <c r="BF47" s="53">
        <v>12000.056332702999</v>
      </c>
    </row>
    <row r="48" spans="1:58" s="29" customFormat="1" x14ac:dyDescent="0.25">
      <c r="A48" s="37" t="s">
        <v>176</v>
      </c>
      <c r="B48" s="59">
        <v>16847.712040115002</v>
      </c>
      <c r="C48" s="74">
        <v>42.534877487000003</v>
      </c>
      <c r="D48" s="74">
        <v>4427.9804666600003</v>
      </c>
      <c r="E48" s="60">
        <v>479.14897523299999</v>
      </c>
      <c r="F48" s="61">
        <v>981.51512738999998</v>
      </c>
      <c r="G48" s="61">
        <v>334.79659378000002</v>
      </c>
      <c r="H48" s="61">
        <v>994.23246575600001</v>
      </c>
      <c r="I48" s="62">
        <v>1638.2873045010001</v>
      </c>
      <c r="J48" s="74">
        <v>4995.5734481460004</v>
      </c>
      <c r="K48" s="74">
        <v>6575.3200588629988</v>
      </c>
      <c r="L48" s="60">
        <v>1847.5377176909999</v>
      </c>
      <c r="M48" s="61">
        <v>2488.0802939240002</v>
      </c>
      <c r="N48" s="61">
        <v>194.58363270199999</v>
      </c>
      <c r="O48" s="61">
        <v>197.737103279</v>
      </c>
      <c r="P48" s="61">
        <v>295.05873633800002</v>
      </c>
      <c r="Q48" s="61">
        <v>91.338785928999997</v>
      </c>
      <c r="R48" s="61">
        <v>1361.760003786</v>
      </c>
      <c r="S48" s="61">
        <v>99.223785214000003</v>
      </c>
      <c r="T48" s="164">
        <v>806.30318895899995</v>
      </c>
      <c r="U48" s="52">
        <v>16601.503734156668</v>
      </c>
      <c r="V48" s="52">
        <v>44.998058108999999</v>
      </c>
      <c r="W48" s="52">
        <v>4486.911458079333</v>
      </c>
      <c r="X48" s="121">
        <v>484.24615541633329</v>
      </c>
      <c r="Y48" s="121">
        <v>932.22653475466666</v>
      </c>
      <c r="Z48" s="121">
        <v>321.80258176899997</v>
      </c>
      <c r="AA48" s="121">
        <v>1074.9305723496666</v>
      </c>
      <c r="AB48" s="121">
        <v>1673.7056137896668</v>
      </c>
      <c r="AC48" s="52">
        <v>4886.3212257426667</v>
      </c>
      <c r="AD48" s="52">
        <v>6360.7173773313325</v>
      </c>
      <c r="AE48" s="121">
        <v>1657.3045798663334</v>
      </c>
      <c r="AF48" s="121">
        <v>2484.6079965103331</v>
      </c>
      <c r="AG48" s="121">
        <v>203.97057376633333</v>
      </c>
      <c r="AH48" s="121">
        <v>200.88160319166664</v>
      </c>
      <c r="AI48" s="121">
        <v>301.9711208633334</v>
      </c>
      <c r="AJ48" s="121">
        <v>97.918871964666664</v>
      </c>
      <c r="AK48" s="121">
        <v>1322.1420437766665</v>
      </c>
      <c r="AL48" s="121">
        <v>91.920587392000002</v>
      </c>
      <c r="AM48" s="52">
        <v>822.5556148943333</v>
      </c>
      <c r="AN48" s="53">
        <v>105825.80679709101</v>
      </c>
      <c r="AO48" s="53">
        <v>245.789141422</v>
      </c>
      <c r="AP48" s="53">
        <v>21073.338621742001</v>
      </c>
      <c r="AQ48" s="122">
        <v>4237.034455172</v>
      </c>
      <c r="AR48" s="122">
        <v>7089.1962930179998</v>
      </c>
      <c r="AS48" s="122">
        <v>1336.1577873190001</v>
      </c>
      <c r="AT48" s="122">
        <v>768.827474145</v>
      </c>
      <c r="AU48" s="122">
        <v>7642.1226120880001</v>
      </c>
      <c r="AV48" s="53">
        <v>20233.992670439002</v>
      </c>
      <c r="AW48" s="53">
        <v>51540.886824805995</v>
      </c>
      <c r="AX48" s="122">
        <v>16171.169539098999</v>
      </c>
      <c r="AY48" s="122">
        <v>19179.599939642998</v>
      </c>
      <c r="AZ48" s="122">
        <v>3975.327635956</v>
      </c>
      <c r="BA48" s="122">
        <v>1380.8199012340001</v>
      </c>
      <c r="BB48" s="122">
        <v>1693.8262587480001</v>
      </c>
      <c r="BC48" s="122">
        <v>490.70701233900002</v>
      </c>
      <c r="BD48" s="122">
        <v>7887.3713667780012</v>
      </c>
      <c r="BE48" s="122">
        <v>762.06517100899998</v>
      </c>
      <c r="BF48" s="53">
        <v>12731.799538682</v>
      </c>
    </row>
    <row r="49" spans="1:58" s="29" customFormat="1" x14ac:dyDescent="0.25">
      <c r="A49" s="37" t="s">
        <v>177</v>
      </c>
      <c r="B49" s="59">
        <v>17405.718540537</v>
      </c>
      <c r="C49" s="74">
        <v>44.886834923999999</v>
      </c>
      <c r="D49" s="74">
        <v>4472.2858720120003</v>
      </c>
      <c r="E49" s="60">
        <v>515.52271204600004</v>
      </c>
      <c r="F49" s="61">
        <v>954.92022474599992</v>
      </c>
      <c r="G49" s="61">
        <v>411.26448364300001</v>
      </c>
      <c r="H49" s="61">
        <v>789.08055421300003</v>
      </c>
      <c r="I49" s="62">
        <v>1801.497897364</v>
      </c>
      <c r="J49" s="74">
        <v>4935.1620490710002</v>
      </c>
      <c r="K49" s="74">
        <v>7066.9981468419992</v>
      </c>
      <c r="L49" s="60">
        <v>1840.983465412</v>
      </c>
      <c r="M49" s="61">
        <v>2772.4873496959999</v>
      </c>
      <c r="N49" s="61">
        <v>198.046409084</v>
      </c>
      <c r="O49" s="61">
        <v>189.38243528500001</v>
      </c>
      <c r="P49" s="61">
        <v>353.08387890300003</v>
      </c>
      <c r="Q49" s="61">
        <v>86.111342256</v>
      </c>
      <c r="R49" s="61">
        <v>1506.022724489</v>
      </c>
      <c r="S49" s="61">
        <v>120.880541717</v>
      </c>
      <c r="T49" s="164">
        <v>886.38563768799997</v>
      </c>
      <c r="U49" s="52">
        <v>17674.71108139167</v>
      </c>
      <c r="V49" s="52">
        <v>46.851648724</v>
      </c>
      <c r="W49" s="52">
        <v>4666.0757352793335</v>
      </c>
      <c r="X49" s="121">
        <v>515.11151348133342</v>
      </c>
      <c r="Y49" s="121">
        <v>950.16568843000005</v>
      </c>
      <c r="Z49" s="121">
        <v>397.76757858433331</v>
      </c>
      <c r="AA49" s="121">
        <v>1081.1733733429999</v>
      </c>
      <c r="AB49" s="121">
        <v>1721.8575814406668</v>
      </c>
      <c r="AC49" s="52">
        <v>4976.0855232046661</v>
      </c>
      <c r="AD49" s="52">
        <v>7107.605518755</v>
      </c>
      <c r="AE49" s="121">
        <v>2121.0525328496665</v>
      </c>
      <c r="AF49" s="121">
        <v>2588.6759854196666</v>
      </c>
      <c r="AG49" s="121">
        <v>209.19106360499998</v>
      </c>
      <c r="AH49" s="121">
        <v>241.32023909633335</v>
      </c>
      <c r="AI49" s="121">
        <v>304.14429423733333</v>
      </c>
      <c r="AJ49" s="121">
        <v>91.254814960333348</v>
      </c>
      <c r="AK49" s="121">
        <v>1433.8146914713334</v>
      </c>
      <c r="AL49" s="121">
        <v>118.15189711533333</v>
      </c>
      <c r="AM49" s="52">
        <v>878.09265542866672</v>
      </c>
      <c r="AN49" s="53">
        <v>109265.719215983</v>
      </c>
      <c r="AO49" s="53">
        <v>230.848450249</v>
      </c>
      <c r="AP49" s="53">
        <v>21704.865451006997</v>
      </c>
      <c r="AQ49" s="122">
        <v>4429.6965860999999</v>
      </c>
      <c r="AR49" s="122">
        <v>7090.881945830999</v>
      </c>
      <c r="AS49" s="122">
        <v>1657.4429477819999</v>
      </c>
      <c r="AT49" s="122">
        <v>763.66288280899994</v>
      </c>
      <c r="AU49" s="122">
        <v>7763.1810884850001</v>
      </c>
      <c r="AV49" s="53">
        <v>20474.682865684001</v>
      </c>
      <c r="AW49" s="53">
        <v>51612.531210967005</v>
      </c>
      <c r="AX49" s="122">
        <v>15590.175678404001</v>
      </c>
      <c r="AY49" s="122">
        <v>19140.709507035001</v>
      </c>
      <c r="AZ49" s="122">
        <v>4071.2240852189998</v>
      </c>
      <c r="BA49" s="122">
        <v>1358.7799660640001</v>
      </c>
      <c r="BB49" s="122">
        <v>1595.003614493</v>
      </c>
      <c r="BC49" s="122">
        <v>555.44377308100002</v>
      </c>
      <c r="BD49" s="122">
        <v>8401.8856714869999</v>
      </c>
      <c r="BE49" s="122">
        <v>899.30891518400006</v>
      </c>
      <c r="BF49" s="53">
        <v>15242.791238075999</v>
      </c>
    </row>
    <row r="50" spans="1:58" s="105" customFormat="1" x14ac:dyDescent="0.25">
      <c r="A50" s="98" t="s">
        <v>178</v>
      </c>
      <c r="B50" s="99">
        <v>17518.779731879004</v>
      </c>
      <c r="C50" s="100">
        <v>59.419665133000002</v>
      </c>
      <c r="D50" s="100">
        <v>4672.2749617059999</v>
      </c>
      <c r="E50" s="101">
        <v>504.628789488</v>
      </c>
      <c r="F50" s="102">
        <v>962.137265673</v>
      </c>
      <c r="G50" s="102">
        <v>469.77072533</v>
      </c>
      <c r="H50" s="102">
        <v>721.19949295399999</v>
      </c>
      <c r="I50" s="103">
        <v>2014.5386882610001</v>
      </c>
      <c r="J50" s="100">
        <v>5074.1370310510001</v>
      </c>
      <c r="K50" s="100">
        <v>6890.1232276600003</v>
      </c>
      <c r="L50" s="101">
        <v>1812.294977282</v>
      </c>
      <c r="M50" s="102">
        <v>2710.4931726360001</v>
      </c>
      <c r="N50" s="102">
        <v>193.90428382900001</v>
      </c>
      <c r="O50" s="102">
        <v>211.26773696199999</v>
      </c>
      <c r="P50" s="102">
        <v>325.20820784099999</v>
      </c>
      <c r="Q50" s="102">
        <v>83.186556820000007</v>
      </c>
      <c r="R50" s="102">
        <v>1435.4708802709999</v>
      </c>
      <c r="S50" s="102">
        <v>118.29741201900001</v>
      </c>
      <c r="T50" s="165">
        <v>822.82484632900002</v>
      </c>
      <c r="U50" s="100">
        <v>17109.619189412333</v>
      </c>
      <c r="V50" s="100">
        <v>53.79924051166666</v>
      </c>
      <c r="W50" s="100">
        <v>4604.0665331400005</v>
      </c>
      <c r="X50" s="120">
        <v>501.73927570699999</v>
      </c>
      <c r="Y50" s="120">
        <v>968.5514365549999</v>
      </c>
      <c r="Z50" s="120">
        <v>446.13158569999996</v>
      </c>
      <c r="AA50" s="120">
        <v>824.7909377806667</v>
      </c>
      <c r="AB50" s="120">
        <v>1862.8532973973333</v>
      </c>
      <c r="AC50" s="100">
        <v>4807.0335163926675</v>
      </c>
      <c r="AD50" s="100">
        <v>6795.0105612473344</v>
      </c>
      <c r="AE50" s="120">
        <v>1835.5689383363333</v>
      </c>
      <c r="AF50" s="120">
        <v>2598.1878361393333</v>
      </c>
      <c r="AG50" s="120">
        <v>203.07394700333336</v>
      </c>
      <c r="AH50" s="120">
        <v>224.39973685066664</v>
      </c>
      <c r="AI50" s="120">
        <v>312.42895225466668</v>
      </c>
      <c r="AJ50" s="120">
        <v>87.256990514333324</v>
      </c>
      <c r="AK50" s="120">
        <v>1423.3455389549999</v>
      </c>
      <c r="AL50" s="120">
        <v>110.74862119366666</v>
      </c>
      <c r="AM50" s="100">
        <v>849.70933812066676</v>
      </c>
      <c r="AN50" s="100">
        <v>112788.08208261</v>
      </c>
      <c r="AO50" s="100">
        <v>348.02287047599998</v>
      </c>
      <c r="AP50" s="100">
        <v>23307.268044853001</v>
      </c>
      <c r="AQ50" s="120">
        <v>4732.076902283</v>
      </c>
      <c r="AR50" s="120">
        <v>7955.8084898050001</v>
      </c>
      <c r="AS50" s="120">
        <v>1702.8009315070001</v>
      </c>
      <c r="AT50" s="120">
        <v>643.75249084500001</v>
      </c>
      <c r="AU50" s="120">
        <v>8272.8292304130009</v>
      </c>
      <c r="AV50" s="100">
        <v>20215.736497758997</v>
      </c>
      <c r="AW50" s="100">
        <v>54494.195705266997</v>
      </c>
      <c r="AX50" s="120">
        <v>16752.635127394999</v>
      </c>
      <c r="AY50" s="120">
        <v>19530.578466238003</v>
      </c>
      <c r="AZ50" s="120">
        <v>3916.1104831839993</v>
      </c>
      <c r="BA50" s="120">
        <v>2220.8875886790001</v>
      </c>
      <c r="BB50" s="120">
        <v>1630.7641222920001</v>
      </c>
      <c r="BC50" s="120">
        <v>616.19958174800001</v>
      </c>
      <c r="BD50" s="120">
        <v>9117.3279205359995</v>
      </c>
      <c r="BE50" s="120">
        <v>709.69241519499997</v>
      </c>
      <c r="BF50" s="100">
        <v>14422.858964255</v>
      </c>
    </row>
    <row r="51" spans="1:58" s="29" customFormat="1" x14ac:dyDescent="0.25">
      <c r="A51" s="37" t="s">
        <v>179</v>
      </c>
      <c r="B51" s="59">
        <v>17880.509453622002</v>
      </c>
      <c r="C51" s="74">
        <v>108.039879531</v>
      </c>
      <c r="D51" s="74">
        <v>5066.5144193859996</v>
      </c>
      <c r="E51" s="60">
        <v>509.513889291</v>
      </c>
      <c r="F51" s="61">
        <v>1101.3591480119999</v>
      </c>
      <c r="G51" s="61">
        <v>499.030910436</v>
      </c>
      <c r="H51" s="61">
        <v>728.84478179200005</v>
      </c>
      <c r="I51" s="62">
        <v>2227.7656898549999</v>
      </c>
      <c r="J51" s="74">
        <v>4978.6948524950003</v>
      </c>
      <c r="K51" s="74">
        <v>6888.2149123320005</v>
      </c>
      <c r="L51" s="60">
        <v>1633.3784886640001</v>
      </c>
      <c r="M51" s="61">
        <v>2639.2836460550002</v>
      </c>
      <c r="N51" s="61">
        <v>232.41698472100001</v>
      </c>
      <c r="O51" s="61">
        <v>247.107496819</v>
      </c>
      <c r="P51" s="61">
        <v>335.25456820400001</v>
      </c>
      <c r="Q51" s="61">
        <v>94.339143540999999</v>
      </c>
      <c r="R51" s="61">
        <v>1582.83333808</v>
      </c>
      <c r="S51" s="61">
        <v>123.601246248</v>
      </c>
      <c r="T51" s="164">
        <v>839.04538987800004</v>
      </c>
      <c r="U51" s="52">
        <v>17189.995369175002</v>
      </c>
      <c r="V51" s="52">
        <v>96.863813868333338</v>
      </c>
      <c r="W51" s="52">
        <v>4782.1052220876663</v>
      </c>
      <c r="X51" s="121">
        <v>531.03297832500004</v>
      </c>
      <c r="Y51" s="121">
        <v>1061.2940651769998</v>
      </c>
      <c r="Z51" s="121">
        <v>459.08090225999996</v>
      </c>
      <c r="AA51" s="121">
        <v>674.77184872400005</v>
      </c>
      <c r="AB51" s="121">
        <v>2055.9254276016668</v>
      </c>
      <c r="AC51" s="52">
        <v>4702.365879852</v>
      </c>
      <c r="AD51" s="52">
        <v>6704.5977062450011</v>
      </c>
      <c r="AE51" s="121">
        <v>1666.7941045580001</v>
      </c>
      <c r="AF51" s="121">
        <v>2509.5645515776669</v>
      </c>
      <c r="AG51" s="121">
        <v>223.45638874166664</v>
      </c>
      <c r="AH51" s="121">
        <v>225.23294816966668</v>
      </c>
      <c r="AI51" s="121">
        <v>313.15522218666666</v>
      </c>
      <c r="AJ51" s="121">
        <v>89.555939451000015</v>
      </c>
      <c r="AK51" s="121">
        <v>1552.0525651396667</v>
      </c>
      <c r="AL51" s="121">
        <v>124.78598642066667</v>
      </c>
      <c r="AM51" s="52">
        <v>904.06274712200002</v>
      </c>
      <c r="AN51" s="53">
        <v>112984.71440919301</v>
      </c>
      <c r="AO51" s="53">
        <v>615.09106992</v>
      </c>
      <c r="AP51" s="53">
        <v>24056.081958815001</v>
      </c>
      <c r="AQ51" s="122">
        <v>4925.2071196799998</v>
      </c>
      <c r="AR51" s="122">
        <v>8212.5305948700006</v>
      </c>
      <c r="AS51" s="122">
        <v>1586.1742614</v>
      </c>
      <c r="AT51" s="122">
        <v>654.89506370599997</v>
      </c>
      <c r="AU51" s="122">
        <v>8677.274919159001</v>
      </c>
      <c r="AV51" s="53">
        <v>20316.570768485999</v>
      </c>
      <c r="AW51" s="53">
        <v>54027.947844519003</v>
      </c>
      <c r="AX51" s="122">
        <v>15076.264268362</v>
      </c>
      <c r="AY51" s="122">
        <v>19255.845555382002</v>
      </c>
      <c r="AZ51" s="122">
        <v>4276.7359500070006</v>
      </c>
      <c r="BA51" s="122">
        <v>1702.3504438909999</v>
      </c>
      <c r="BB51" s="122">
        <v>1768.4667840129998</v>
      </c>
      <c r="BC51" s="122">
        <v>478.54330139299998</v>
      </c>
      <c r="BD51" s="122">
        <v>10700.563314352999</v>
      </c>
      <c r="BE51" s="122">
        <v>769.178227118</v>
      </c>
      <c r="BF51" s="53">
        <v>13969.022767453</v>
      </c>
    </row>
    <row r="52" spans="1:58" s="29" customFormat="1" x14ac:dyDescent="0.25">
      <c r="A52" s="37" t="s">
        <v>180</v>
      </c>
      <c r="B52" s="59">
        <v>18905.443295884001</v>
      </c>
      <c r="C52" s="74">
        <v>95.117664507000001</v>
      </c>
      <c r="D52" s="74">
        <v>5427.4555368290003</v>
      </c>
      <c r="E52" s="60">
        <v>593.88704524299999</v>
      </c>
      <c r="F52" s="61">
        <v>1182.0415497439999</v>
      </c>
      <c r="G52" s="61">
        <v>561.51822778500002</v>
      </c>
      <c r="H52" s="61">
        <v>670.23124808099999</v>
      </c>
      <c r="I52" s="62">
        <v>2419.7774659759998</v>
      </c>
      <c r="J52" s="74">
        <v>5301.5010881730004</v>
      </c>
      <c r="K52" s="74">
        <v>7233.8329840610004</v>
      </c>
      <c r="L52" s="60">
        <v>1611.4559730589999</v>
      </c>
      <c r="M52" s="61">
        <v>2830.7408575190002</v>
      </c>
      <c r="N52" s="61">
        <v>238.55973873600001</v>
      </c>
      <c r="O52" s="61">
        <v>218.541613294</v>
      </c>
      <c r="P52" s="61">
        <v>389.53893812699999</v>
      </c>
      <c r="Q52" s="61">
        <v>96.825030306000002</v>
      </c>
      <c r="R52" s="61">
        <v>1720.9709493299999</v>
      </c>
      <c r="S52" s="61">
        <v>127.19988368999999</v>
      </c>
      <c r="T52" s="164">
        <v>847.53602231399998</v>
      </c>
      <c r="U52" s="52">
        <v>18642.379108003002</v>
      </c>
      <c r="V52" s="52">
        <v>90.127270873000001</v>
      </c>
      <c r="W52" s="52">
        <v>5316.329267029666</v>
      </c>
      <c r="X52" s="121">
        <v>551.51837494366657</v>
      </c>
      <c r="Y52" s="121">
        <v>1180.5946129703334</v>
      </c>
      <c r="Z52" s="121">
        <v>557.31157128099994</v>
      </c>
      <c r="AA52" s="121">
        <v>663.44706531600002</v>
      </c>
      <c r="AB52" s="121">
        <v>2363.4576425186665</v>
      </c>
      <c r="AC52" s="52">
        <v>5168.3249205863331</v>
      </c>
      <c r="AD52" s="52">
        <v>7153.2697006260005</v>
      </c>
      <c r="AE52" s="121">
        <v>1684.8938231646669</v>
      </c>
      <c r="AF52" s="121">
        <v>2770.9681033786669</v>
      </c>
      <c r="AG52" s="121">
        <v>253.82119887300004</v>
      </c>
      <c r="AH52" s="121">
        <v>226.42820889466668</v>
      </c>
      <c r="AI52" s="121">
        <v>332.00136226966663</v>
      </c>
      <c r="AJ52" s="121">
        <v>105.72125774666667</v>
      </c>
      <c r="AK52" s="121">
        <v>1646.2550739259998</v>
      </c>
      <c r="AL52" s="121">
        <v>133.18067237266666</v>
      </c>
      <c r="AM52" s="52">
        <v>914.32794888799992</v>
      </c>
      <c r="AN52" s="53">
        <v>118438.946281168</v>
      </c>
      <c r="AO52" s="53">
        <v>456.11289681</v>
      </c>
      <c r="AP52" s="53">
        <v>25477.616236542002</v>
      </c>
      <c r="AQ52" s="122">
        <v>4721.1413447370005</v>
      </c>
      <c r="AR52" s="122">
        <v>8977.1215816469994</v>
      </c>
      <c r="AS52" s="122">
        <v>1746.7476669040002</v>
      </c>
      <c r="AT52" s="122">
        <v>678.20630214800008</v>
      </c>
      <c r="AU52" s="122">
        <v>9354.3993411060001</v>
      </c>
      <c r="AV52" s="53">
        <v>21799.939045450003</v>
      </c>
      <c r="AW52" s="53">
        <v>55974.153347549014</v>
      </c>
      <c r="AX52" s="122">
        <v>15515.312580033002</v>
      </c>
      <c r="AY52" s="122">
        <v>19850.672305543001</v>
      </c>
      <c r="AZ52" s="122">
        <v>4796.065105275</v>
      </c>
      <c r="BA52" s="122">
        <v>1669.8746731900001</v>
      </c>
      <c r="BB52" s="122">
        <v>1885.304027701</v>
      </c>
      <c r="BC52" s="122">
        <v>585.56756071899997</v>
      </c>
      <c r="BD52" s="122">
        <v>10802.086947379001</v>
      </c>
      <c r="BE52" s="122">
        <v>869.27014770899996</v>
      </c>
      <c r="BF52" s="53">
        <v>14731.124754816999</v>
      </c>
    </row>
    <row r="53" spans="1:58" s="29" customFormat="1" x14ac:dyDescent="0.25">
      <c r="A53" s="37" t="s">
        <v>181</v>
      </c>
      <c r="B53" s="59">
        <v>19364.293855208001</v>
      </c>
      <c r="C53" s="74">
        <v>80.923584237</v>
      </c>
      <c r="D53" s="74">
        <v>5518.1913208890001</v>
      </c>
      <c r="E53" s="60">
        <v>577.28616303199999</v>
      </c>
      <c r="F53" s="61">
        <v>1172.6738930239999</v>
      </c>
      <c r="G53" s="61">
        <v>594.61438307200001</v>
      </c>
      <c r="H53" s="61">
        <v>655.82652049199999</v>
      </c>
      <c r="I53" s="62">
        <v>2517.7903612690002</v>
      </c>
      <c r="J53" s="74">
        <v>5558.0237467240004</v>
      </c>
      <c r="K53" s="74">
        <v>7293.1779186260001</v>
      </c>
      <c r="L53" s="60">
        <v>1748.6141781020001</v>
      </c>
      <c r="M53" s="61">
        <v>2839.4381697089998</v>
      </c>
      <c r="N53" s="61">
        <v>206.803954788</v>
      </c>
      <c r="O53" s="61">
        <v>249.453007141</v>
      </c>
      <c r="P53" s="61">
        <v>343.61376993099998</v>
      </c>
      <c r="Q53" s="61">
        <v>101.22725301600001</v>
      </c>
      <c r="R53" s="61">
        <v>1683.079621801</v>
      </c>
      <c r="S53" s="61">
        <v>120.947964138</v>
      </c>
      <c r="T53" s="164">
        <v>913.97728473200004</v>
      </c>
      <c r="U53" s="52">
        <v>18600.883683809665</v>
      </c>
      <c r="V53" s="52">
        <v>75.892393851333338</v>
      </c>
      <c r="W53" s="52">
        <v>5353.8259046180001</v>
      </c>
      <c r="X53" s="121">
        <v>553.20454308233332</v>
      </c>
      <c r="Y53" s="121">
        <v>1173.3851192196666</v>
      </c>
      <c r="Z53" s="121">
        <v>542.65356274199996</v>
      </c>
      <c r="AA53" s="121">
        <v>709.38655772166658</v>
      </c>
      <c r="AB53" s="121">
        <v>2375.1961218523334</v>
      </c>
      <c r="AC53" s="52">
        <v>5149.8576397090001</v>
      </c>
      <c r="AD53" s="52">
        <v>7110.5608190266666</v>
      </c>
      <c r="AE53" s="121">
        <v>1695.2930361010001</v>
      </c>
      <c r="AF53" s="121">
        <v>2793.1593984173328</v>
      </c>
      <c r="AG53" s="121">
        <v>263.10924102766666</v>
      </c>
      <c r="AH53" s="121">
        <v>223.32401833200001</v>
      </c>
      <c r="AI53" s="121">
        <v>307.38140796633331</v>
      </c>
      <c r="AJ53" s="121">
        <v>89.604864959666656</v>
      </c>
      <c r="AK53" s="121">
        <v>1615.7007446566665</v>
      </c>
      <c r="AL53" s="121">
        <v>122.988107566</v>
      </c>
      <c r="AM53" s="52">
        <v>910.74692660466656</v>
      </c>
      <c r="AN53" s="53">
        <v>118861.64028944299</v>
      </c>
      <c r="AO53" s="53">
        <v>385.531907692</v>
      </c>
      <c r="AP53" s="53">
        <v>25036.696051628001</v>
      </c>
      <c r="AQ53" s="122">
        <v>4582.969132147</v>
      </c>
      <c r="AR53" s="122">
        <v>8596.8774843840001</v>
      </c>
      <c r="AS53" s="122">
        <v>1413.4743370249998</v>
      </c>
      <c r="AT53" s="122">
        <v>683.48968483399995</v>
      </c>
      <c r="AU53" s="122">
        <v>9759.8854132380002</v>
      </c>
      <c r="AV53" s="53">
        <v>21389.884321083002</v>
      </c>
      <c r="AW53" s="53">
        <v>55729.687612852991</v>
      </c>
      <c r="AX53" s="122">
        <v>15632.743692320999</v>
      </c>
      <c r="AY53" s="122">
        <v>20098.392987357998</v>
      </c>
      <c r="AZ53" s="122">
        <v>4639.9751218339998</v>
      </c>
      <c r="BA53" s="122">
        <v>1917.5122833749999</v>
      </c>
      <c r="BB53" s="122">
        <v>1093.2424117309999</v>
      </c>
      <c r="BC53" s="122">
        <v>555.90720804</v>
      </c>
      <c r="BD53" s="122">
        <v>11075.938177795</v>
      </c>
      <c r="BE53" s="122">
        <v>715.97573039899999</v>
      </c>
      <c r="BF53" s="53">
        <v>16319.840396187001</v>
      </c>
    </row>
    <row r="54" spans="1:58" s="105" customFormat="1" x14ac:dyDescent="0.25">
      <c r="A54" s="98" t="s">
        <v>182</v>
      </c>
      <c r="B54" s="99">
        <v>19254.971900797998</v>
      </c>
      <c r="C54" s="100">
        <v>77.261760272999993</v>
      </c>
      <c r="D54" s="100">
        <v>5676.580408072</v>
      </c>
      <c r="E54" s="101">
        <v>580.98395652800002</v>
      </c>
      <c r="F54" s="102">
        <v>1081.556544584</v>
      </c>
      <c r="G54" s="102">
        <v>693.73385573999997</v>
      </c>
      <c r="H54" s="102">
        <v>878.76359820100004</v>
      </c>
      <c r="I54" s="103">
        <v>2441.5424530189998</v>
      </c>
      <c r="J54" s="100">
        <v>5379.1125714299997</v>
      </c>
      <c r="K54" s="100">
        <v>7233.566568236999</v>
      </c>
      <c r="L54" s="101">
        <v>1621.0322706859999</v>
      </c>
      <c r="M54" s="102">
        <v>2820.6344055489999</v>
      </c>
      <c r="N54" s="102">
        <v>236.779152915</v>
      </c>
      <c r="O54" s="102">
        <v>274.18746989900001</v>
      </c>
      <c r="P54" s="102">
        <v>341.19693612200001</v>
      </c>
      <c r="Q54" s="102">
        <v>101.114438521</v>
      </c>
      <c r="R54" s="102">
        <v>1741.351566803</v>
      </c>
      <c r="S54" s="102">
        <v>97.270327742000006</v>
      </c>
      <c r="T54" s="165">
        <v>888.45059278600002</v>
      </c>
      <c r="U54" s="100">
        <v>19056.242906065665</v>
      </c>
      <c r="V54" s="100">
        <v>69.751416748666657</v>
      </c>
      <c r="W54" s="100">
        <v>5473.8650661620004</v>
      </c>
      <c r="X54" s="120">
        <v>523.63191750233329</v>
      </c>
      <c r="Y54" s="120">
        <v>1117.1944061900001</v>
      </c>
      <c r="Z54" s="120">
        <v>643.29543441333328</v>
      </c>
      <c r="AA54" s="120">
        <v>818.76773687266666</v>
      </c>
      <c r="AB54" s="120">
        <v>2370.9755711836665</v>
      </c>
      <c r="AC54" s="100">
        <v>5200.6761795709999</v>
      </c>
      <c r="AD54" s="100">
        <v>7365.9305102786666</v>
      </c>
      <c r="AE54" s="120">
        <v>1661.0986620403335</v>
      </c>
      <c r="AF54" s="120">
        <v>2858.5575032903339</v>
      </c>
      <c r="AG54" s="120">
        <v>243.15506710566669</v>
      </c>
      <c r="AH54" s="120">
        <v>274.17962655566669</v>
      </c>
      <c r="AI54" s="120">
        <v>334.842890092</v>
      </c>
      <c r="AJ54" s="120">
        <v>98.508691018666653</v>
      </c>
      <c r="AK54" s="120">
        <v>1776.9907299103334</v>
      </c>
      <c r="AL54" s="120">
        <v>118.59734026566667</v>
      </c>
      <c r="AM54" s="100">
        <v>946.01973330533326</v>
      </c>
      <c r="AN54" s="100">
        <v>119327.17589067799</v>
      </c>
      <c r="AO54" s="100">
        <v>455.48635663599998</v>
      </c>
      <c r="AP54" s="100">
        <v>25001.669900544999</v>
      </c>
      <c r="AQ54" s="120">
        <v>4647.1304285139995</v>
      </c>
      <c r="AR54" s="120">
        <v>7908.2695228459997</v>
      </c>
      <c r="AS54" s="120">
        <v>1766.0286318059998</v>
      </c>
      <c r="AT54" s="120">
        <v>942.49388230599993</v>
      </c>
      <c r="AU54" s="120">
        <v>9737.7474350730008</v>
      </c>
      <c r="AV54" s="100">
        <v>20985.042289689998</v>
      </c>
      <c r="AW54" s="100">
        <v>56441.130515079996</v>
      </c>
      <c r="AX54" s="120">
        <v>14041.813978159998</v>
      </c>
      <c r="AY54" s="120">
        <v>21119.494653100002</v>
      </c>
      <c r="AZ54" s="120">
        <v>4356.5149489309997</v>
      </c>
      <c r="BA54" s="120">
        <v>1938.362706868</v>
      </c>
      <c r="BB54" s="120">
        <v>1819.0123397089999</v>
      </c>
      <c r="BC54" s="120">
        <v>637.24208060699993</v>
      </c>
      <c r="BD54" s="120">
        <v>11827.859796166</v>
      </c>
      <c r="BE54" s="120">
        <v>700.830011539</v>
      </c>
      <c r="BF54" s="100">
        <v>16443.846828727001</v>
      </c>
    </row>
    <row r="55" spans="1:58" s="29" customFormat="1" x14ac:dyDescent="0.25">
      <c r="A55" s="37" t="s">
        <v>183</v>
      </c>
      <c r="B55" s="59">
        <v>19441.259970154999</v>
      </c>
      <c r="C55" s="74">
        <v>50.760172185999998</v>
      </c>
      <c r="D55" s="74">
        <v>5629.9181492209991</v>
      </c>
      <c r="E55" s="60">
        <v>472.605895653</v>
      </c>
      <c r="F55" s="61">
        <v>1030.656204184</v>
      </c>
      <c r="G55" s="61">
        <v>642.11352519599996</v>
      </c>
      <c r="H55" s="61">
        <v>950.15412134600001</v>
      </c>
      <c r="I55" s="62">
        <v>2534.3884028419998</v>
      </c>
      <c r="J55" s="74">
        <v>5500.4176864250003</v>
      </c>
      <c r="K55" s="74">
        <v>7353.9062216620005</v>
      </c>
      <c r="L55" s="60">
        <v>1583.070638182</v>
      </c>
      <c r="M55" s="61">
        <v>3007.7270932269998</v>
      </c>
      <c r="N55" s="61">
        <v>232.57778094599999</v>
      </c>
      <c r="O55" s="61">
        <v>219.799454244</v>
      </c>
      <c r="P55" s="61">
        <v>338.302514659</v>
      </c>
      <c r="Q55" s="61">
        <v>91.967584135999999</v>
      </c>
      <c r="R55" s="61">
        <v>1788.6942280650001</v>
      </c>
      <c r="S55" s="61">
        <v>91.766928203000006</v>
      </c>
      <c r="T55" s="164">
        <v>906.25774066099996</v>
      </c>
      <c r="U55" s="52">
        <v>19314.063326300336</v>
      </c>
      <c r="V55" s="52">
        <v>60.280160340999998</v>
      </c>
      <c r="W55" s="52">
        <v>5486.5831522833332</v>
      </c>
      <c r="X55" s="121">
        <v>493.17217956299993</v>
      </c>
      <c r="Y55" s="121">
        <v>1051.0698769560001</v>
      </c>
      <c r="Z55" s="121">
        <v>696.13192601233322</v>
      </c>
      <c r="AA55" s="121">
        <v>772.74623803399993</v>
      </c>
      <c r="AB55" s="121">
        <v>2473.4629317180002</v>
      </c>
      <c r="AC55" s="52">
        <v>5415.4934949763337</v>
      </c>
      <c r="AD55" s="52">
        <v>7418.2444399190008</v>
      </c>
      <c r="AE55" s="121">
        <v>1646.4450349776669</v>
      </c>
      <c r="AF55" s="121">
        <v>2954.7694763756667</v>
      </c>
      <c r="AG55" s="121">
        <v>258.77237618766668</v>
      </c>
      <c r="AH55" s="121">
        <v>233.89841326866667</v>
      </c>
      <c r="AI55" s="121">
        <v>348.61198638333332</v>
      </c>
      <c r="AJ55" s="121">
        <v>107.584391219</v>
      </c>
      <c r="AK55" s="121">
        <v>1761.9750121746667</v>
      </c>
      <c r="AL55" s="121">
        <v>106.18774933233334</v>
      </c>
      <c r="AM55" s="52">
        <v>933.46207878066673</v>
      </c>
      <c r="AN55" s="53">
        <v>121561.11374192401</v>
      </c>
      <c r="AO55" s="53">
        <v>465.85898131099998</v>
      </c>
      <c r="AP55" s="53">
        <v>25657.721571856</v>
      </c>
      <c r="AQ55" s="122">
        <v>4387.7989739780005</v>
      </c>
      <c r="AR55" s="122">
        <v>8256.4333602749994</v>
      </c>
      <c r="AS55" s="122">
        <v>1807.2860937309999</v>
      </c>
      <c r="AT55" s="122">
        <v>895.47964103099991</v>
      </c>
      <c r="AU55" s="122">
        <v>10310.723502841</v>
      </c>
      <c r="AV55" s="53">
        <v>21219.332056689</v>
      </c>
      <c r="AW55" s="53">
        <v>58401.560589342</v>
      </c>
      <c r="AX55" s="122">
        <v>14038.563692665</v>
      </c>
      <c r="AY55" s="122">
        <v>22955.176038445003</v>
      </c>
      <c r="AZ55" s="122">
        <v>4863.7806367430003</v>
      </c>
      <c r="BA55" s="122">
        <v>1680.3846068589999</v>
      </c>
      <c r="BB55" s="122">
        <v>1836.2991900519996</v>
      </c>
      <c r="BC55" s="122">
        <v>814.34722729400005</v>
      </c>
      <c r="BD55" s="122">
        <v>11572.109941965</v>
      </c>
      <c r="BE55" s="122">
        <v>640.89925531899996</v>
      </c>
      <c r="BF55" s="53">
        <v>15816.640542726</v>
      </c>
    </row>
    <row r="56" spans="1:58" s="29" customFormat="1" x14ac:dyDescent="0.25">
      <c r="A56" s="37" t="s">
        <v>184</v>
      </c>
      <c r="B56" s="59">
        <v>18615.007250809998</v>
      </c>
      <c r="C56" s="74">
        <v>62.644375863999997</v>
      </c>
      <c r="D56" s="74">
        <v>5461.2571915009994</v>
      </c>
      <c r="E56" s="60">
        <v>539.68207318600003</v>
      </c>
      <c r="F56" s="61">
        <v>1022.3606826969999</v>
      </c>
      <c r="G56" s="61">
        <v>488.11100088000001</v>
      </c>
      <c r="H56" s="61">
        <v>984.58791525200002</v>
      </c>
      <c r="I56" s="62">
        <v>2426.5155194859999</v>
      </c>
      <c r="J56" s="74">
        <v>5320.9258221620003</v>
      </c>
      <c r="K56" s="74">
        <v>6949.7695180540004</v>
      </c>
      <c r="L56" s="60">
        <v>1493.451887278</v>
      </c>
      <c r="M56" s="61">
        <v>2824.3532327960002</v>
      </c>
      <c r="N56" s="61">
        <v>197.40972272499999</v>
      </c>
      <c r="O56" s="61">
        <v>246.17089010399999</v>
      </c>
      <c r="P56" s="61">
        <v>335.408516228</v>
      </c>
      <c r="Q56" s="61">
        <v>93.144736217000002</v>
      </c>
      <c r="R56" s="61">
        <v>1649.180044792</v>
      </c>
      <c r="S56" s="61">
        <v>110.650487914</v>
      </c>
      <c r="T56" s="164">
        <v>820.41034322899998</v>
      </c>
      <c r="U56" s="52">
        <v>19097.596554247331</v>
      </c>
      <c r="V56" s="52">
        <v>53.780805966999999</v>
      </c>
      <c r="W56" s="52">
        <v>5490.9366568603336</v>
      </c>
      <c r="X56" s="121">
        <v>483.75115327133335</v>
      </c>
      <c r="Y56" s="121">
        <v>1031.2162400766667</v>
      </c>
      <c r="Z56" s="121">
        <v>564.21639587699997</v>
      </c>
      <c r="AA56" s="121">
        <v>961.36807482599988</v>
      </c>
      <c r="AB56" s="121">
        <v>2450.3847928093332</v>
      </c>
      <c r="AC56" s="52">
        <v>5326.9785836796664</v>
      </c>
      <c r="AD56" s="52">
        <v>7235.7816863870003</v>
      </c>
      <c r="AE56" s="121">
        <v>1599.4514853246667</v>
      </c>
      <c r="AF56" s="121">
        <v>2886.9303479316663</v>
      </c>
      <c r="AG56" s="121">
        <v>256.41638865833335</v>
      </c>
      <c r="AH56" s="121">
        <v>224.54482033933334</v>
      </c>
      <c r="AI56" s="121">
        <v>358.52215477266668</v>
      </c>
      <c r="AJ56" s="121">
        <v>93.961266264999992</v>
      </c>
      <c r="AK56" s="121">
        <v>1703.5513564083333</v>
      </c>
      <c r="AL56" s="121">
        <v>112.403866687</v>
      </c>
      <c r="AM56" s="52">
        <v>990.11882135333326</v>
      </c>
      <c r="AN56" s="53">
        <v>119763.102808187</v>
      </c>
      <c r="AO56" s="53">
        <v>281.87119981499995</v>
      </c>
      <c r="AP56" s="53">
        <v>24580.099421300998</v>
      </c>
      <c r="AQ56" s="122">
        <v>4206.8459144089993</v>
      </c>
      <c r="AR56" s="122">
        <v>7593.3565992860003</v>
      </c>
      <c r="AS56" s="122">
        <v>1644.286181961</v>
      </c>
      <c r="AT56" s="122">
        <v>1159.4870099069999</v>
      </c>
      <c r="AU56" s="122">
        <v>9976.1237157380001</v>
      </c>
      <c r="AV56" s="53">
        <v>21670.524421524002</v>
      </c>
      <c r="AW56" s="53">
        <v>56789.833333680996</v>
      </c>
      <c r="AX56" s="122">
        <v>13719.658660263</v>
      </c>
      <c r="AY56" s="122">
        <v>21967.319606270001</v>
      </c>
      <c r="AZ56" s="122">
        <v>5122.1377754929999</v>
      </c>
      <c r="BA56" s="122">
        <v>1529.385228611</v>
      </c>
      <c r="BB56" s="122">
        <v>1919.330074212</v>
      </c>
      <c r="BC56" s="122">
        <v>620.99606140200001</v>
      </c>
      <c r="BD56" s="122">
        <v>11205.233023576</v>
      </c>
      <c r="BE56" s="122">
        <v>705.77290385399999</v>
      </c>
      <c r="BF56" s="53">
        <v>16440.774431866001</v>
      </c>
    </row>
    <row r="57" spans="1:58" s="29" customFormat="1" x14ac:dyDescent="0.25">
      <c r="A57" s="37" t="s">
        <v>185</v>
      </c>
      <c r="B57" s="59">
        <v>19245.600826156999</v>
      </c>
      <c r="C57" s="74">
        <v>71.057478724999996</v>
      </c>
      <c r="D57" s="74">
        <v>5663.5323150590002</v>
      </c>
      <c r="E57" s="60">
        <v>486.995483546</v>
      </c>
      <c r="F57" s="61">
        <v>1143.031527031</v>
      </c>
      <c r="G57" s="61">
        <v>418.79156919899998</v>
      </c>
      <c r="H57" s="61">
        <v>952.51144747399997</v>
      </c>
      <c r="I57" s="62">
        <v>2662.2022878090002</v>
      </c>
      <c r="J57" s="74">
        <v>5732.4231940059999</v>
      </c>
      <c r="K57" s="74">
        <v>6939.1230019409986</v>
      </c>
      <c r="L57" s="60">
        <v>1623.8057154749999</v>
      </c>
      <c r="M57" s="61">
        <v>2705.3044450550001</v>
      </c>
      <c r="N57" s="61">
        <v>290.70757007399999</v>
      </c>
      <c r="O57" s="61">
        <v>215.71581121899999</v>
      </c>
      <c r="P57" s="61">
        <v>290.39694566600002</v>
      </c>
      <c r="Q57" s="61">
        <v>102.72961157500001</v>
      </c>
      <c r="R57" s="61">
        <v>1600.5598504889999</v>
      </c>
      <c r="S57" s="61">
        <v>109.90305238800001</v>
      </c>
      <c r="T57" s="164">
        <v>839.46483642600003</v>
      </c>
      <c r="U57" s="52">
        <v>18631.833682275668</v>
      </c>
      <c r="V57" s="52">
        <v>47.943459227999995</v>
      </c>
      <c r="W57" s="52">
        <v>5383.8212946093336</v>
      </c>
      <c r="X57" s="121">
        <v>463.23434639399994</v>
      </c>
      <c r="Y57" s="121">
        <v>1034.1362648936667</v>
      </c>
      <c r="Z57" s="121">
        <v>400.74360300466668</v>
      </c>
      <c r="AA57" s="121">
        <v>993.51302930966665</v>
      </c>
      <c r="AB57" s="121">
        <v>2492.1940510073332</v>
      </c>
      <c r="AC57" s="52">
        <v>5393.3513165586664</v>
      </c>
      <c r="AD57" s="52">
        <v>6925.023257629</v>
      </c>
      <c r="AE57" s="121">
        <v>1533.6237454040001</v>
      </c>
      <c r="AF57" s="121">
        <v>2821.0909798609996</v>
      </c>
      <c r="AG57" s="121">
        <v>250.48120258599999</v>
      </c>
      <c r="AH57" s="121">
        <v>222.46934939266666</v>
      </c>
      <c r="AI57" s="121">
        <v>288.50854698300003</v>
      </c>
      <c r="AJ57" s="121">
        <v>98.75303774033334</v>
      </c>
      <c r="AK57" s="121">
        <v>1595.7329907659998</v>
      </c>
      <c r="AL57" s="121">
        <v>114.36340489600001</v>
      </c>
      <c r="AM57" s="52">
        <v>881.69435425066661</v>
      </c>
      <c r="AN57" s="53">
        <v>121508.156196911</v>
      </c>
      <c r="AO57" s="53">
        <v>274.77319226899999</v>
      </c>
      <c r="AP57" s="53">
        <v>23844.758878021999</v>
      </c>
      <c r="AQ57" s="122">
        <v>4138.3233161979997</v>
      </c>
      <c r="AR57" s="122">
        <v>7541.2772098660007</v>
      </c>
      <c r="AS57" s="122">
        <v>1140.031609271</v>
      </c>
      <c r="AT57" s="122">
        <v>1033.9487017699998</v>
      </c>
      <c r="AU57" s="122">
        <v>9991.1780409169987</v>
      </c>
      <c r="AV57" s="53">
        <v>21906.549682060002</v>
      </c>
      <c r="AW57" s="53">
        <v>58010.956240743995</v>
      </c>
      <c r="AX57" s="122">
        <v>13920.798318939</v>
      </c>
      <c r="AY57" s="122">
        <v>23343.009521823999</v>
      </c>
      <c r="AZ57" s="122">
        <v>4842.0136198139999</v>
      </c>
      <c r="BA57" s="122">
        <v>1814.4210818660001</v>
      </c>
      <c r="BB57" s="122">
        <v>1071.769167915</v>
      </c>
      <c r="BC57" s="122">
        <v>676.85845589399992</v>
      </c>
      <c r="BD57" s="122">
        <v>11510.467776731999</v>
      </c>
      <c r="BE57" s="122">
        <v>831.6182977599999</v>
      </c>
      <c r="BF57" s="53">
        <v>17471.118203816</v>
      </c>
    </row>
    <row r="58" spans="1:58" s="105" customFormat="1" x14ac:dyDescent="0.25">
      <c r="A58" s="98" t="s">
        <v>186</v>
      </c>
      <c r="B58" s="99">
        <v>18898.231376392003</v>
      </c>
      <c r="C58" s="100">
        <v>64.581429889999995</v>
      </c>
      <c r="D58" s="100">
        <v>5482.8652091579997</v>
      </c>
      <c r="E58" s="101">
        <v>494.85257241599999</v>
      </c>
      <c r="F58" s="102">
        <v>1074.174481279</v>
      </c>
      <c r="G58" s="102">
        <v>384.86374159299999</v>
      </c>
      <c r="H58" s="102">
        <v>977.32852000900004</v>
      </c>
      <c r="I58" s="103">
        <v>2551.6458938609999</v>
      </c>
      <c r="J58" s="100">
        <v>5637.3978002260001</v>
      </c>
      <c r="K58" s="100">
        <v>6826.016117606001</v>
      </c>
      <c r="L58" s="101">
        <v>1594.385530091</v>
      </c>
      <c r="M58" s="102">
        <v>2612.138623196</v>
      </c>
      <c r="N58" s="102">
        <v>261.5099965</v>
      </c>
      <c r="O58" s="102">
        <v>225.81464314999999</v>
      </c>
      <c r="P58" s="102">
        <v>245.301941167</v>
      </c>
      <c r="Q58" s="102">
        <v>78.497780551000005</v>
      </c>
      <c r="R58" s="102">
        <v>1707.91475831</v>
      </c>
      <c r="S58" s="102">
        <v>100.452844641</v>
      </c>
      <c r="T58" s="165">
        <v>887.37081951200003</v>
      </c>
      <c r="U58" s="100">
        <v>18546.930648974332</v>
      </c>
      <c r="V58" s="100">
        <v>66.459521473333325</v>
      </c>
      <c r="W58" s="100">
        <v>5447.5429195820006</v>
      </c>
      <c r="X58" s="120">
        <v>494.71316915733331</v>
      </c>
      <c r="Y58" s="120">
        <v>1102.5246038796665</v>
      </c>
      <c r="Z58" s="120">
        <v>390.36271579266668</v>
      </c>
      <c r="AA58" s="120">
        <v>987.21132215033333</v>
      </c>
      <c r="AB58" s="120">
        <v>2472.7311086019999</v>
      </c>
      <c r="AC58" s="100">
        <v>5278.339983375</v>
      </c>
      <c r="AD58" s="100">
        <v>6835.5540198003346</v>
      </c>
      <c r="AE58" s="120">
        <v>1611.0473460473331</v>
      </c>
      <c r="AF58" s="120">
        <v>2681.7637799543336</v>
      </c>
      <c r="AG58" s="120">
        <v>274.43975043733332</v>
      </c>
      <c r="AH58" s="120">
        <v>224.60052481566663</v>
      </c>
      <c r="AI58" s="120">
        <v>269.64316717766667</v>
      </c>
      <c r="AJ58" s="120">
        <v>81.580627274666668</v>
      </c>
      <c r="AK58" s="120">
        <v>1594.3802666276667</v>
      </c>
      <c r="AL58" s="120">
        <v>98.098557465666673</v>
      </c>
      <c r="AM58" s="100">
        <v>919.03420474366669</v>
      </c>
      <c r="AN58" s="100">
        <v>120154.11452255899</v>
      </c>
      <c r="AO58" s="100">
        <v>435.58523625600003</v>
      </c>
      <c r="AP58" s="100">
        <v>25228.184103760999</v>
      </c>
      <c r="AQ58" s="120">
        <v>4599.7943639549994</v>
      </c>
      <c r="AR58" s="120">
        <v>8355.180058154001</v>
      </c>
      <c r="AS58" s="120">
        <v>1187.6244731759998</v>
      </c>
      <c r="AT58" s="120">
        <v>1094.1248748009998</v>
      </c>
      <c r="AU58" s="120">
        <v>9991.4603336749988</v>
      </c>
      <c r="AV58" s="100">
        <v>21813.472233639</v>
      </c>
      <c r="AW58" s="100">
        <v>57354.166341369004</v>
      </c>
      <c r="AX58" s="120">
        <v>14326.678316351999</v>
      </c>
      <c r="AY58" s="120">
        <v>21478.565831357999</v>
      </c>
      <c r="AZ58" s="120">
        <v>5529.8723139650001</v>
      </c>
      <c r="BA58" s="120">
        <v>1599.7984934999999</v>
      </c>
      <c r="BB58" s="120">
        <v>1821.735158443</v>
      </c>
      <c r="BC58" s="120">
        <v>626.77234922000002</v>
      </c>
      <c r="BD58" s="120">
        <v>11123.962094900999</v>
      </c>
      <c r="BE58" s="120">
        <v>846.78178363000006</v>
      </c>
      <c r="BF58" s="100">
        <v>15322.706607534001</v>
      </c>
    </row>
    <row r="59" spans="1:58" s="29" customFormat="1" x14ac:dyDescent="0.25">
      <c r="A59" s="37" t="s">
        <v>187</v>
      </c>
      <c r="B59" s="59">
        <v>18099.614998483998</v>
      </c>
      <c r="C59" s="74">
        <v>58.281945170999997</v>
      </c>
      <c r="D59" s="74">
        <v>5448.4885141390005</v>
      </c>
      <c r="E59" s="60">
        <v>493.99639203200002</v>
      </c>
      <c r="F59" s="61">
        <v>1170.0648739859998</v>
      </c>
      <c r="G59" s="61">
        <v>250.90050188399999</v>
      </c>
      <c r="H59" s="61">
        <v>1125.7071849060001</v>
      </c>
      <c r="I59" s="62">
        <v>2407.8195613309999</v>
      </c>
      <c r="J59" s="74">
        <v>5280.8886517929996</v>
      </c>
      <c r="K59" s="74">
        <v>6549.1209880959996</v>
      </c>
      <c r="L59" s="60">
        <v>1657.4350218469999</v>
      </c>
      <c r="M59" s="61">
        <v>2431.5139178439999</v>
      </c>
      <c r="N59" s="61">
        <v>268.11867031399998</v>
      </c>
      <c r="O59" s="61">
        <v>197.94262694899999</v>
      </c>
      <c r="P59" s="61">
        <v>243.111315929</v>
      </c>
      <c r="Q59" s="61">
        <v>101.86816930800001</v>
      </c>
      <c r="R59" s="61">
        <v>1555.4316109680001</v>
      </c>
      <c r="S59" s="61">
        <v>93.699654937000005</v>
      </c>
      <c r="T59" s="164">
        <v>762.83489928500001</v>
      </c>
      <c r="U59" s="52">
        <v>18540.455604928666</v>
      </c>
      <c r="V59" s="52">
        <v>55.365494046333332</v>
      </c>
      <c r="W59" s="52">
        <v>5533.9858119646669</v>
      </c>
      <c r="X59" s="121">
        <v>500.27172299066666</v>
      </c>
      <c r="Y59" s="121">
        <v>1206.4602575703334</v>
      </c>
      <c r="Z59" s="121">
        <v>289.17566932133332</v>
      </c>
      <c r="AA59" s="121">
        <v>1071.3840100803334</v>
      </c>
      <c r="AB59" s="121">
        <v>2466.6941520020005</v>
      </c>
      <c r="AC59" s="52">
        <v>5367.9543594036668</v>
      </c>
      <c r="AD59" s="52">
        <v>6711.5144809396661</v>
      </c>
      <c r="AE59" s="121">
        <v>1701.4918599356668</v>
      </c>
      <c r="AF59" s="121">
        <v>2546.7731473179997</v>
      </c>
      <c r="AG59" s="121">
        <v>275.09924259999997</v>
      </c>
      <c r="AH59" s="121">
        <v>191.90977945099999</v>
      </c>
      <c r="AI59" s="121">
        <v>227.28934692166669</v>
      </c>
      <c r="AJ59" s="121">
        <v>84.215003761666665</v>
      </c>
      <c r="AK59" s="121">
        <v>1569.4863189739999</v>
      </c>
      <c r="AL59" s="121">
        <v>115.24978197766666</v>
      </c>
      <c r="AM59" s="52">
        <v>871.63545857433326</v>
      </c>
      <c r="AN59" s="53">
        <v>120917.395049816</v>
      </c>
      <c r="AO59" s="53">
        <v>323.26853275600001</v>
      </c>
      <c r="AP59" s="53">
        <v>25562.342020626998</v>
      </c>
      <c r="AQ59" s="122">
        <v>4414.1093215400006</v>
      </c>
      <c r="AR59" s="122">
        <v>8693.024376628</v>
      </c>
      <c r="AS59" s="122">
        <v>1161.769269439</v>
      </c>
      <c r="AT59" s="122">
        <v>1114.9021175389998</v>
      </c>
      <c r="AU59" s="122">
        <v>10178.536935480999</v>
      </c>
      <c r="AV59" s="53">
        <v>22187.222540936</v>
      </c>
      <c r="AW59" s="53">
        <v>58048.821924463002</v>
      </c>
      <c r="AX59" s="122">
        <v>14942.564899511</v>
      </c>
      <c r="AY59" s="122">
        <v>20835.746005481</v>
      </c>
      <c r="AZ59" s="122">
        <v>5575.7606288120005</v>
      </c>
      <c r="BA59" s="122">
        <v>1581.204341658</v>
      </c>
      <c r="BB59" s="122">
        <v>1650.5831499669998</v>
      </c>
      <c r="BC59" s="122">
        <v>670.74874499700002</v>
      </c>
      <c r="BD59" s="122">
        <v>11585.52628167</v>
      </c>
      <c r="BE59" s="122">
        <v>1206.687872367</v>
      </c>
      <c r="BF59" s="53">
        <v>14795.740031034</v>
      </c>
    </row>
    <row r="60" spans="1:58" s="29" customFormat="1" x14ac:dyDescent="0.25">
      <c r="A60" s="37" t="s">
        <v>188</v>
      </c>
      <c r="B60" s="59">
        <v>17420.712663039001</v>
      </c>
      <c r="C60" s="74">
        <v>35.947561315999998</v>
      </c>
      <c r="D60" s="74">
        <v>5202.1339290790002</v>
      </c>
      <c r="E60" s="60">
        <v>473.68099537500001</v>
      </c>
      <c r="F60" s="61">
        <v>1118.5139122120002</v>
      </c>
      <c r="G60" s="61">
        <v>292.446695197</v>
      </c>
      <c r="H60" s="61">
        <v>1123.9289474019999</v>
      </c>
      <c r="I60" s="62">
        <v>2193.5633788929999</v>
      </c>
      <c r="J60" s="74">
        <v>5056.7088858139996</v>
      </c>
      <c r="K60" s="74">
        <v>6358.8389181690009</v>
      </c>
      <c r="L60" s="60">
        <v>1524.9708935199999</v>
      </c>
      <c r="M60" s="61">
        <v>2471.6074491300001</v>
      </c>
      <c r="N60" s="61">
        <v>235.06854826200001</v>
      </c>
      <c r="O60" s="61">
        <v>212.33868568700001</v>
      </c>
      <c r="P60" s="61">
        <v>225.85222846799999</v>
      </c>
      <c r="Q60" s="61">
        <v>86.285814655999999</v>
      </c>
      <c r="R60" s="61">
        <v>1508.5256367479999</v>
      </c>
      <c r="S60" s="61">
        <v>94.189661697999995</v>
      </c>
      <c r="T60" s="164">
        <v>767.08336866100001</v>
      </c>
      <c r="U60" s="52">
        <v>17615.031654691</v>
      </c>
      <c r="V60" s="52">
        <v>46.562332155</v>
      </c>
      <c r="W60" s="52">
        <v>5234.0488517880003</v>
      </c>
      <c r="X60" s="121">
        <v>474.72289978933333</v>
      </c>
      <c r="Y60" s="121">
        <v>1153.8935172526667</v>
      </c>
      <c r="Z60" s="121">
        <v>264.61187247533331</v>
      </c>
      <c r="AA60" s="121">
        <v>1080.2269491526665</v>
      </c>
      <c r="AB60" s="121">
        <v>2260.5936131180001</v>
      </c>
      <c r="AC60" s="52">
        <v>4954.6380201706661</v>
      </c>
      <c r="AD60" s="52">
        <v>6553.8389576063337</v>
      </c>
      <c r="AE60" s="121">
        <v>1614.4502552370002</v>
      </c>
      <c r="AF60" s="121">
        <v>2526.9782448829997</v>
      </c>
      <c r="AG60" s="121">
        <v>251.49039062900002</v>
      </c>
      <c r="AH60" s="121">
        <v>218.54988486733336</v>
      </c>
      <c r="AI60" s="121">
        <v>228.65247764866663</v>
      </c>
      <c r="AJ60" s="121">
        <v>88.636458444333343</v>
      </c>
      <c r="AK60" s="121">
        <v>1519.0022534850002</v>
      </c>
      <c r="AL60" s="121">
        <v>106.07899241200001</v>
      </c>
      <c r="AM60" s="52">
        <v>825.94349297099996</v>
      </c>
      <c r="AN60" s="53">
        <v>112008.587472767</v>
      </c>
      <c r="AO60" s="53">
        <v>312.49538361800001</v>
      </c>
      <c r="AP60" s="53">
        <v>23149.004824023999</v>
      </c>
      <c r="AQ60" s="122">
        <v>4140.4607412659998</v>
      </c>
      <c r="AR60" s="122">
        <v>7955.4488001579994</v>
      </c>
      <c r="AS60" s="122">
        <v>1063.2878815839999</v>
      </c>
      <c r="AT60" s="122">
        <v>941.68527598900005</v>
      </c>
      <c r="AU60" s="122">
        <v>9048.1221250269991</v>
      </c>
      <c r="AV60" s="53">
        <v>20715.603896008</v>
      </c>
      <c r="AW60" s="53">
        <v>53563.587253531005</v>
      </c>
      <c r="AX60" s="122">
        <v>12961.268655112999</v>
      </c>
      <c r="AY60" s="122">
        <v>21007.094802463002</v>
      </c>
      <c r="AZ60" s="122">
        <v>4551.2618693300001</v>
      </c>
      <c r="BA60" s="122">
        <v>1774.7346242579999</v>
      </c>
      <c r="BB60" s="122">
        <v>1542.9822751790002</v>
      </c>
      <c r="BC60" s="122">
        <v>607.65612552700009</v>
      </c>
      <c r="BD60" s="122">
        <v>10340.037308789</v>
      </c>
      <c r="BE60" s="122">
        <v>778.55159287200001</v>
      </c>
      <c r="BF60" s="53">
        <v>14267.896115586</v>
      </c>
    </row>
    <row r="61" spans="1:58" s="29" customFormat="1" x14ac:dyDescent="0.25">
      <c r="A61" s="37" t="s">
        <v>189</v>
      </c>
      <c r="B61" s="59">
        <v>18132.951297434</v>
      </c>
      <c r="C61" s="74">
        <v>52.528896662000001</v>
      </c>
      <c r="D61" s="74">
        <v>5404.1967203859995</v>
      </c>
      <c r="E61" s="60">
        <v>473.13443740999998</v>
      </c>
      <c r="F61" s="61">
        <v>1086.3184909239999</v>
      </c>
      <c r="G61" s="61">
        <v>317.993939248</v>
      </c>
      <c r="H61" s="61">
        <v>1148.815987143</v>
      </c>
      <c r="I61" s="62">
        <v>2377.9338656609998</v>
      </c>
      <c r="J61" s="74">
        <v>4999.1545476330002</v>
      </c>
      <c r="K61" s="74">
        <v>6994.3383663330005</v>
      </c>
      <c r="L61" s="60">
        <v>1794.8126690399999</v>
      </c>
      <c r="M61" s="61">
        <v>2496.1284311979998</v>
      </c>
      <c r="N61" s="61">
        <v>240.78676862699999</v>
      </c>
      <c r="O61" s="61">
        <v>197.79879577700001</v>
      </c>
      <c r="P61" s="61">
        <v>217.17416113300001</v>
      </c>
      <c r="Q61" s="61">
        <v>73.962791592000002</v>
      </c>
      <c r="R61" s="61">
        <v>1866.2844489510001</v>
      </c>
      <c r="S61" s="61">
        <v>107.39030001499999</v>
      </c>
      <c r="T61" s="164">
        <v>682.73276641999996</v>
      </c>
      <c r="U61" s="52">
        <v>17685.554588282666</v>
      </c>
      <c r="V61" s="52">
        <v>46.490146883666661</v>
      </c>
      <c r="W61" s="52">
        <v>5361.7655912300006</v>
      </c>
      <c r="X61" s="121">
        <v>494.54983941166665</v>
      </c>
      <c r="Y61" s="121">
        <v>1105.9179445823331</v>
      </c>
      <c r="Z61" s="121">
        <v>321.96480521033334</v>
      </c>
      <c r="AA61" s="121">
        <v>1237.2430552513333</v>
      </c>
      <c r="AB61" s="121">
        <v>2202.0899467743334</v>
      </c>
      <c r="AC61" s="52">
        <v>4732.7222205743337</v>
      </c>
      <c r="AD61" s="52">
        <v>6760.5495518449998</v>
      </c>
      <c r="AE61" s="121">
        <v>1835.1338147103334</v>
      </c>
      <c r="AF61" s="121">
        <v>2452.2215257146668</v>
      </c>
      <c r="AG61" s="121">
        <v>245.416257011</v>
      </c>
      <c r="AH61" s="121">
        <v>183.34742558766666</v>
      </c>
      <c r="AI61" s="121">
        <v>220.8640369666667</v>
      </c>
      <c r="AJ61" s="121">
        <v>80.243743636333349</v>
      </c>
      <c r="AK61" s="121">
        <v>1640.9569413586669</v>
      </c>
      <c r="AL61" s="121">
        <v>102.36580685966665</v>
      </c>
      <c r="AM61" s="52">
        <v>784.02707774966666</v>
      </c>
      <c r="AN61" s="53">
        <v>113343.51993771599</v>
      </c>
      <c r="AO61" s="53">
        <v>311.66553652900001</v>
      </c>
      <c r="AP61" s="53">
        <v>24273.541154188999</v>
      </c>
      <c r="AQ61" s="122">
        <v>4622.6468204880002</v>
      </c>
      <c r="AR61" s="122">
        <v>8213.2875782470001</v>
      </c>
      <c r="AS61" s="122">
        <v>1136.161578363</v>
      </c>
      <c r="AT61" s="122">
        <v>1088.327158667</v>
      </c>
      <c r="AU61" s="122">
        <v>9213.1180184240002</v>
      </c>
      <c r="AV61" s="53">
        <v>20532.798896082</v>
      </c>
      <c r="AW61" s="53">
        <v>54276.313668522009</v>
      </c>
      <c r="AX61" s="122">
        <v>14118.851569504001</v>
      </c>
      <c r="AY61" s="122">
        <v>20898.080785846003</v>
      </c>
      <c r="AZ61" s="122">
        <v>4303.2451358440003</v>
      </c>
      <c r="BA61" s="122">
        <v>1377.2529114039999</v>
      </c>
      <c r="BB61" s="122">
        <v>1039.9256695679999</v>
      </c>
      <c r="BC61" s="122">
        <v>567.17563223100001</v>
      </c>
      <c r="BD61" s="122">
        <v>11218.697088868001</v>
      </c>
      <c r="BE61" s="122">
        <v>753.08487525700002</v>
      </c>
      <c r="BF61" s="53">
        <v>13949.200682393999</v>
      </c>
    </row>
    <row r="62" spans="1:58" s="105" customFormat="1" x14ac:dyDescent="0.25">
      <c r="A62" s="98" t="s">
        <v>190</v>
      </c>
      <c r="B62" s="99">
        <v>17640.769190269999</v>
      </c>
      <c r="C62" s="100">
        <v>51.282303957000003</v>
      </c>
      <c r="D62" s="100">
        <v>5341.7299335019998</v>
      </c>
      <c r="E62" s="101">
        <v>532.38266011200005</v>
      </c>
      <c r="F62" s="102">
        <v>1148.1983151460001</v>
      </c>
      <c r="G62" s="102">
        <v>321.763099157</v>
      </c>
      <c r="H62" s="102">
        <v>1129.2775693359999</v>
      </c>
      <c r="I62" s="103">
        <v>2210.108289751</v>
      </c>
      <c r="J62" s="100">
        <v>4737.399356854</v>
      </c>
      <c r="K62" s="100">
        <v>6871.814356633</v>
      </c>
      <c r="L62" s="101">
        <v>1895.645053622</v>
      </c>
      <c r="M62" s="102">
        <v>2565.7502829949999</v>
      </c>
      <c r="N62" s="102">
        <v>262.640968902</v>
      </c>
      <c r="O62" s="102">
        <v>168.7888059</v>
      </c>
      <c r="P62" s="102">
        <v>225.65093589400001</v>
      </c>
      <c r="Q62" s="102">
        <v>71.082871109999999</v>
      </c>
      <c r="R62" s="102">
        <v>1577.280388935</v>
      </c>
      <c r="S62" s="102">
        <v>104.975049275</v>
      </c>
      <c r="T62" s="165">
        <v>638.54323932399996</v>
      </c>
      <c r="U62" s="100">
        <v>17598.367488629669</v>
      </c>
      <c r="V62" s="100">
        <v>44.82400874733333</v>
      </c>
      <c r="W62" s="100">
        <v>5356.725888324333</v>
      </c>
      <c r="X62" s="120">
        <v>475.74570445799992</v>
      </c>
      <c r="Y62" s="120">
        <v>1122.9122970456667</v>
      </c>
      <c r="Z62" s="120">
        <v>315.29030305633336</v>
      </c>
      <c r="AA62" s="120">
        <v>1206.5235338636667</v>
      </c>
      <c r="AB62" s="120">
        <v>2236.2540499006668</v>
      </c>
      <c r="AC62" s="100">
        <v>4733.8490975456662</v>
      </c>
      <c r="AD62" s="100">
        <v>6793.3254412426659</v>
      </c>
      <c r="AE62" s="120">
        <v>1766.4929809866669</v>
      </c>
      <c r="AF62" s="120">
        <v>2490.7937457439998</v>
      </c>
      <c r="AG62" s="120">
        <v>264.42203965633331</v>
      </c>
      <c r="AH62" s="120">
        <v>175.18125442033332</v>
      </c>
      <c r="AI62" s="120">
        <v>218.80008063766664</v>
      </c>
      <c r="AJ62" s="120">
        <v>76.230348708666668</v>
      </c>
      <c r="AK62" s="120">
        <v>1688.8569669383332</v>
      </c>
      <c r="AL62" s="120">
        <v>112.54802415066666</v>
      </c>
      <c r="AM62" s="100">
        <v>669.64305276966672</v>
      </c>
      <c r="AN62" s="100">
        <v>111928.36942333201</v>
      </c>
      <c r="AO62" s="100">
        <v>194.95690168500002</v>
      </c>
      <c r="AP62" s="100">
        <v>24235.101445279</v>
      </c>
      <c r="AQ62" s="120">
        <v>4744.6805611950003</v>
      </c>
      <c r="AR62" s="120">
        <v>8347.1655023540006</v>
      </c>
      <c r="AS62" s="120">
        <v>1075.2149766800001</v>
      </c>
      <c r="AT62" s="120">
        <v>809.28733061299999</v>
      </c>
      <c r="AU62" s="120">
        <v>9258.7530744370015</v>
      </c>
      <c r="AV62" s="100">
        <v>20747.226156626999</v>
      </c>
      <c r="AW62" s="100">
        <v>56722.375153221001</v>
      </c>
      <c r="AX62" s="120">
        <v>14014.472024372</v>
      </c>
      <c r="AY62" s="120">
        <v>20903.550016788999</v>
      </c>
      <c r="AZ62" s="120">
        <v>5465.7382536789992</v>
      </c>
      <c r="BA62" s="120">
        <v>1448.787223284</v>
      </c>
      <c r="BB62" s="120">
        <v>1209.567953196</v>
      </c>
      <c r="BC62" s="120">
        <v>570.06006911700001</v>
      </c>
      <c r="BD62" s="120">
        <v>12121.726171470002</v>
      </c>
      <c r="BE62" s="120">
        <v>988.47344131399996</v>
      </c>
      <c r="BF62" s="100">
        <v>10028.70976652</v>
      </c>
    </row>
    <row r="63" spans="1:58" s="29" customFormat="1" x14ac:dyDescent="0.25">
      <c r="A63" s="37" t="s">
        <v>191</v>
      </c>
      <c r="B63" s="59">
        <v>17620.933466191</v>
      </c>
      <c r="C63" s="74">
        <v>42.434523523999999</v>
      </c>
      <c r="D63" s="74">
        <v>5309.298077079</v>
      </c>
      <c r="E63" s="60">
        <v>563.00353633300006</v>
      </c>
      <c r="F63" s="61">
        <v>1089.6846939500001</v>
      </c>
      <c r="G63" s="61">
        <v>388.93407567000003</v>
      </c>
      <c r="H63" s="61">
        <v>1210.9971998369999</v>
      </c>
      <c r="I63" s="62">
        <v>2056.678571289</v>
      </c>
      <c r="J63" s="74">
        <v>4654.2489932460003</v>
      </c>
      <c r="K63" s="74">
        <v>6982.5945884370003</v>
      </c>
      <c r="L63" s="60">
        <v>2093.812921835</v>
      </c>
      <c r="M63" s="61">
        <v>2529.963904753</v>
      </c>
      <c r="N63" s="61">
        <v>237.70712952400001</v>
      </c>
      <c r="O63" s="61">
        <v>172.06659632899999</v>
      </c>
      <c r="P63" s="61">
        <v>244.24501501899999</v>
      </c>
      <c r="Q63" s="61">
        <v>56.800356968999999</v>
      </c>
      <c r="R63" s="61">
        <v>1530.4213259979999</v>
      </c>
      <c r="S63" s="61">
        <v>117.57733801000001</v>
      </c>
      <c r="T63" s="164">
        <v>632.35728390500003</v>
      </c>
      <c r="U63" s="52">
        <v>17740.005943651337</v>
      </c>
      <c r="V63" s="52">
        <v>45.385597516666657</v>
      </c>
      <c r="W63" s="52">
        <v>5308.3318064100004</v>
      </c>
      <c r="X63" s="121">
        <v>503.17203011000009</v>
      </c>
      <c r="Y63" s="121">
        <v>1140.2066857776665</v>
      </c>
      <c r="Z63" s="121">
        <v>364.57309328933337</v>
      </c>
      <c r="AA63" s="121">
        <v>1192.3990363446667</v>
      </c>
      <c r="AB63" s="121">
        <v>2107.9809608883334</v>
      </c>
      <c r="AC63" s="52">
        <v>4691.0417471999999</v>
      </c>
      <c r="AD63" s="52">
        <v>7028.7889824279991</v>
      </c>
      <c r="AE63" s="121">
        <v>1938.1451312950001</v>
      </c>
      <c r="AF63" s="121">
        <v>2673.2764193036669</v>
      </c>
      <c r="AG63" s="121">
        <v>261.49484129900003</v>
      </c>
      <c r="AH63" s="121">
        <v>167.249290565</v>
      </c>
      <c r="AI63" s="121">
        <v>240.97673144733332</v>
      </c>
      <c r="AJ63" s="121">
        <v>70.711640676666661</v>
      </c>
      <c r="AK63" s="121">
        <v>1554.7793491693335</v>
      </c>
      <c r="AL63" s="121">
        <v>122.155578672</v>
      </c>
      <c r="AM63" s="52">
        <v>666.45781009666678</v>
      </c>
      <c r="AN63" s="53">
        <v>118326.91170663101</v>
      </c>
      <c r="AO63" s="53">
        <v>316.81588318500002</v>
      </c>
      <c r="AP63" s="53">
        <v>25206.01806812</v>
      </c>
      <c r="AQ63" s="122">
        <v>5319.1742882279996</v>
      </c>
      <c r="AR63" s="122">
        <v>8649.6154649700002</v>
      </c>
      <c r="AS63" s="122">
        <v>1319.1688843890001</v>
      </c>
      <c r="AT63" s="122">
        <v>885.49007633200006</v>
      </c>
      <c r="AU63" s="122">
        <v>9032.5693542010013</v>
      </c>
      <c r="AV63" s="53">
        <v>21587.311356356</v>
      </c>
      <c r="AW63" s="53">
        <v>61431.582197033007</v>
      </c>
      <c r="AX63" s="122">
        <v>16885.686710333001</v>
      </c>
      <c r="AY63" s="122">
        <v>23432.839582667999</v>
      </c>
      <c r="AZ63" s="122">
        <v>5031.2702680230004</v>
      </c>
      <c r="BA63" s="122">
        <v>1199.4706019380001</v>
      </c>
      <c r="BB63" s="122">
        <v>1403.2601977940001</v>
      </c>
      <c r="BC63" s="122">
        <v>704.36318175999997</v>
      </c>
      <c r="BD63" s="122">
        <v>11707.501143720001</v>
      </c>
      <c r="BE63" s="122">
        <v>1067.1905107970001</v>
      </c>
      <c r="BF63" s="53">
        <v>9785.1842019369997</v>
      </c>
    </row>
    <row r="64" spans="1:58" s="29" customFormat="1" x14ac:dyDescent="0.25">
      <c r="A64" s="37" t="s">
        <v>192</v>
      </c>
      <c r="B64" s="59">
        <v>17581.238862881</v>
      </c>
      <c r="C64" s="74">
        <v>47.263751874999997</v>
      </c>
      <c r="D64" s="74">
        <v>5564.7422657749994</v>
      </c>
      <c r="E64" s="60">
        <v>615.48638158999995</v>
      </c>
      <c r="F64" s="61">
        <v>1136.859488889</v>
      </c>
      <c r="G64" s="61">
        <v>381.44023715899999</v>
      </c>
      <c r="H64" s="61">
        <v>1242.514188479</v>
      </c>
      <c r="I64" s="62">
        <v>2188.4419696579998</v>
      </c>
      <c r="J64" s="74">
        <v>4801.8963433850004</v>
      </c>
      <c r="K64" s="74">
        <v>6566.6984995949997</v>
      </c>
      <c r="L64" s="60">
        <v>1834.121375449</v>
      </c>
      <c r="M64" s="61">
        <v>2221.2486872059999</v>
      </c>
      <c r="N64" s="61">
        <v>298.341777138</v>
      </c>
      <c r="O64" s="61">
        <v>206.70181971</v>
      </c>
      <c r="P64" s="61">
        <v>225.93649345</v>
      </c>
      <c r="Q64" s="61">
        <v>59.919894648000003</v>
      </c>
      <c r="R64" s="61">
        <v>1586.2165679560001</v>
      </c>
      <c r="S64" s="61">
        <v>134.21188403799999</v>
      </c>
      <c r="T64" s="164">
        <v>600.63800225099999</v>
      </c>
      <c r="U64" s="52">
        <v>17589.260558708334</v>
      </c>
      <c r="V64" s="52">
        <v>48.014060023666673</v>
      </c>
      <c r="W64" s="52">
        <v>5492.2803404056658</v>
      </c>
      <c r="X64" s="121">
        <v>601.78028086099994</v>
      </c>
      <c r="Y64" s="121">
        <v>1126.8937720643335</v>
      </c>
      <c r="Z64" s="121">
        <v>399.90495735733333</v>
      </c>
      <c r="AA64" s="121">
        <v>1237.649948</v>
      </c>
      <c r="AB64" s="121">
        <v>2126.0513821230002</v>
      </c>
      <c r="AC64" s="52">
        <v>4693.5153631823332</v>
      </c>
      <c r="AD64" s="52">
        <v>6724.8110248056664</v>
      </c>
      <c r="AE64" s="121">
        <v>1847.0921542426665</v>
      </c>
      <c r="AF64" s="121">
        <v>2434.3861548943332</v>
      </c>
      <c r="AG64" s="121">
        <v>288.26346534000004</v>
      </c>
      <c r="AH64" s="121">
        <v>197.10734768400002</v>
      </c>
      <c r="AI64" s="121">
        <v>226.72277199433333</v>
      </c>
      <c r="AJ64" s="121">
        <v>60.387774317333331</v>
      </c>
      <c r="AK64" s="121">
        <v>1529.5322704893333</v>
      </c>
      <c r="AL64" s="121">
        <v>141.31908584366667</v>
      </c>
      <c r="AM64" s="52">
        <v>630.63977029099999</v>
      </c>
      <c r="AN64" s="53">
        <v>114682.71148437601</v>
      </c>
      <c r="AO64" s="53">
        <v>411.15786854700002</v>
      </c>
      <c r="AP64" s="53">
        <v>25400.005547929999</v>
      </c>
      <c r="AQ64" s="122">
        <v>6094.2296410070003</v>
      </c>
      <c r="AR64" s="122">
        <v>8258.278050066001</v>
      </c>
      <c r="AS64" s="122">
        <v>1229.173048673</v>
      </c>
      <c r="AT64" s="122">
        <v>774.78177293500005</v>
      </c>
      <c r="AU64" s="122">
        <v>9043.5430352490002</v>
      </c>
      <c r="AV64" s="53">
        <v>20214.883561750001</v>
      </c>
      <c r="AW64" s="53">
        <v>58596.057165508006</v>
      </c>
      <c r="AX64" s="122">
        <v>15235.982914771001</v>
      </c>
      <c r="AY64" s="122">
        <v>20433.778104292</v>
      </c>
      <c r="AZ64" s="122">
        <v>5988.2625924170006</v>
      </c>
      <c r="BA64" s="122">
        <v>1542.2286099920002</v>
      </c>
      <c r="BB64" s="122">
        <v>1270.195637604</v>
      </c>
      <c r="BC64" s="122">
        <v>602.27421590599999</v>
      </c>
      <c r="BD64" s="122">
        <v>12552.975085198001</v>
      </c>
      <c r="BE64" s="122">
        <v>970.36000532800006</v>
      </c>
      <c r="BF64" s="53">
        <v>10060.607340641</v>
      </c>
    </row>
    <row r="65" spans="1:58" s="29" customFormat="1" x14ac:dyDescent="0.25">
      <c r="A65" s="37" t="s">
        <v>193</v>
      </c>
      <c r="B65" s="59">
        <v>17753.795486036001</v>
      </c>
      <c r="C65" s="74">
        <v>42.722760942999997</v>
      </c>
      <c r="D65" s="74">
        <v>5397.6738020809998</v>
      </c>
      <c r="E65" s="60">
        <v>590.59509756600005</v>
      </c>
      <c r="F65" s="61">
        <v>1122.4496310499999</v>
      </c>
      <c r="G65" s="61">
        <v>387.74087854700002</v>
      </c>
      <c r="H65" s="61">
        <v>1083.418150511</v>
      </c>
      <c r="I65" s="62">
        <v>2213.4700444069999</v>
      </c>
      <c r="J65" s="74">
        <v>4927.4638157620002</v>
      </c>
      <c r="K65" s="74">
        <v>6821.1332751699993</v>
      </c>
      <c r="L65" s="60">
        <v>1691.4052297769999</v>
      </c>
      <c r="M65" s="61">
        <v>2550.9772597380002</v>
      </c>
      <c r="N65" s="61">
        <v>330.301524825</v>
      </c>
      <c r="O65" s="61">
        <v>210.93413662699999</v>
      </c>
      <c r="P65" s="61">
        <v>257.04759555200002</v>
      </c>
      <c r="Q65" s="61">
        <v>68.195221669000006</v>
      </c>
      <c r="R65" s="61">
        <v>1611.5691542229999</v>
      </c>
      <c r="S65" s="61">
        <v>100.70315275900001</v>
      </c>
      <c r="T65" s="164">
        <v>564.80183208000005</v>
      </c>
      <c r="U65" s="52">
        <v>17766.988200543998</v>
      </c>
      <c r="V65" s="52">
        <v>48.06784133099999</v>
      </c>
      <c r="W65" s="52">
        <v>5505.3964718979996</v>
      </c>
      <c r="X65" s="121">
        <v>634.30365580033333</v>
      </c>
      <c r="Y65" s="121">
        <v>1153.3396972130001</v>
      </c>
      <c r="Z65" s="121">
        <v>375.95285205033338</v>
      </c>
      <c r="AA65" s="121">
        <v>1221.7210110456667</v>
      </c>
      <c r="AB65" s="121">
        <v>2120.0792557886666</v>
      </c>
      <c r="AC65" s="52">
        <v>4831.9288960736667</v>
      </c>
      <c r="AD65" s="52">
        <v>6754.9737514649987</v>
      </c>
      <c r="AE65" s="121">
        <v>1735.4504961769999</v>
      </c>
      <c r="AF65" s="121">
        <v>2499.7503836606666</v>
      </c>
      <c r="AG65" s="121">
        <v>307.19201272133336</v>
      </c>
      <c r="AH65" s="121">
        <v>236.17913128133333</v>
      </c>
      <c r="AI65" s="121">
        <v>233.02965977466667</v>
      </c>
      <c r="AJ65" s="121">
        <v>71.923542467000004</v>
      </c>
      <c r="AK65" s="121">
        <v>1559.0796499256667</v>
      </c>
      <c r="AL65" s="121">
        <v>112.36887545733333</v>
      </c>
      <c r="AM65" s="52">
        <v>626.62123977633337</v>
      </c>
      <c r="AN65" s="53">
        <v>116375.602522047</v>
      </c>
      <c r="AO65" s="53">
        <v>329.44480127899999</v>
      </c>
      <c r="AP65" s="53">
        <v>25942.751675123996</v>
      </c>
      <c r="AQ65" s="122">
        <v>6366.4853761610002</v>
      </c>
      <c r="AR65" s="122">
        <v>8464.6785874249999</v>
      </c>
      <c r="AS65" s="122">
        <v>1248.960891744</v>
      </c>
      <c r="AT65" s="122">
        <v>613.53286142499996</v>
      </c>
      <c r="AU65" s="122">
        <v>9249.0939583689997</v>
      </c>
      <c r="AV65" s="53">
        <v>20748.786849007</v>
      </c>
      <c r="AW65" s="53">
        <v>58159.628048216</v>
      </c>
      <c r="AX65" s="122">
        <v>14477.799079302</v>
      </c>
      <c r="AY65" s="122">
        <v>21361.179210733</v>
      </c>
      <c r="AZ65" s="122">
        <v>6301.4624006020003</v>
      </c>
      <c r="BA65" s="122">
        <v>1774.0819849160002</v>
      </c>
      <c r="BB65" s="122">
        <v>952.81168183399996</v>
      </c>
      <c r="BC65" s="122">
        <v>658.99178941500008</v>
      </c>
      <c r="BD65" s="122">
        <v>11576.382666804</v>
      </c>
      <c r="BE65" s="122">
        <v>1056.9192346099999</v>
      </c>
      <c r="BF65" s="53">
        <v>11194.991148420999</v>
      </c>
    </row>
    <row r="66" spans="1:58" s="105" customFormat="1" x14ac:dyDescent="0.25">
      <c r="A66" s="98" t="s">
        <v>194</v>
      </c>
      <c r="B66" s="99">
        <v>17817.130560307003</v>
      </c>
      <c r="C66" s="100">
        <v>51.153189941000001</v>
      </c>
      <c r="D66" s="100">
        <v>5360.248548380001</v>
      </c>
      <c r="E66" s="101">
        <v>629.54778398300004</v>
      </c>
      <c r="F66" s="102">
        <v>1134.837205864</v>
      </c>
      <c r="G66" s="102">
        <v>373.68354899500002</v>
      </c>
      <c r="H66" s="102">
        <v>1154.651128281</v>
      </c>
      <c r="I66" s="103">
        <v>2067.5288812570002</v>
      </c>
      <c r="J66" s="100">
        <v>4999.7797053120003</v>
      </c>
      <c r="K66" s="100">
        <v>6797.2222441580016</v>
      </c>
      <c r="L66" s="101">
        <v>1847.843234294</v>
      </c>
      <c r="M66" s="102">
        <v>2544.4368897039999</v>
      </c>
      <c r="N66" s="102">
        <v>295.53358880299999</v>
      </c>
      <c r="O66" s="102">
        <v>225.341741227</v>
      </c>
      <c r="P66" s="102">
        <v>273.07945342400001</v>
      </c>
      <c r="Q66" s="102">
        <v>76.257879398</v>
      </c>
      <c r="R66" s="102">
        <v>1446.367807821</v>
      </c>
      <c r="S66" s="102">
        <v>88.361649486999994</v>
      </c>
      <c r="T66" s="165">
        <v>608.72687251599996</v>
      </c>
      <c r="U66" s="100">
        <v>17883.405034870666</v>
      </c>
      <c r="V66" s="100">
        <v>47.033273594666667</v>
      </c>
      <c r="W66" s="100">
        <v>5459.840904044333</v>
      </c>
      <c r="X66" s="120">
        <v>615.85386560133327</v>
      </c>
      <c r="Y66" s="120">
        <v>1176.7066514819999</v>
      </c>
      <c r="Z66" s="120">
        <v>387.224257389</v>
      </c>
      <c r="AA66" s="120">
        <v>1140.3642353936666</v>
      </c>
      <c r="AB66" s="120">
        <v>2139.6918941783333</v>
      </c>
      <c r="AC66" s="100">
        <v>4842.3813142663339</v>
      </c>
      <c r="AD66" s="100">
        <v>6885.5933465050002</v>
      </c>
      <c r="AE66" s="120">
        <v>1786.4864042460001</v>
      </c>
      <c r="AF66" s="120">
        <v>2608.1444207889999</v>
      </c>
      <c r="AG66" s="120">
        <v>318.70506286966662</v>
      </c>
      <c r="AH66" s="120">
        <v>228.98270834466666</v>
      </c>
      <c r="AI66" s="120">
        <v>264.86473132700002</v>
      </c>
      <c r="AJ66" s="120">
        <v>81.961906565999996</v>
      </c>
      <c r="AK66" s="120">
        <v>1500.9953033439999</v>
      </c>
      <c r="AL66" s="120">
        <v>95.452809018666656</v>
      </c>
      <c r="AM66" s="100">
        <v>648.55619646033335</v>
      </c>
      <c r="AN66" s="100">
        <v>118396.426138033</v>
      </c>
      <c r="AO66" s="100">
        <v>267.72871320299998</v>
      </c>
      <c r="AP66" s="100">
        <v>26011.188469862002</v>
      </c>
      <c r="AQ66" s="120">
        <v>6020.6419569270001</v>
      </c>
      <c r="AR66" s="120">
        <v>8806.4004756909999</v>
      </c>
      <c r="AS66" s="120">
        <v>1228.616074093</v>
      </c>
      <c r="AT66" s="120">
        <v>657.27083244400001</v>
      </c>
      <c r="AU66" s="120">
        <v>9298.2591307069997</v>
      </c>
      <c r="AV66" s="100">
        <v>20346.988875696999</v>
      </c>
      <c r="AW66" s="100">
        <v>62064.255451084005</v>
      </c>
      <c r="AX66" s="120">
        <v>15180.660876982001</v>
      </c>
      <c r="AY66" s="120">
        <v>22918.692629276</v>
      </c>
      <c r="AZ66" s="120">
        <v>6982.5605784229992</v>
      </c>
      <c r="BA66" s="120">
        <v>2144.218791924</v>
      </c>
      <c r="BB66" s="120">
        <v>1242.2810790250001</v>
      </c>
      <c r="BC66" s="120">
        <v>778.59363579700005</v>
      </c>
      <c r="BD66" s="120">
        <v>11912.424739226</v>
      </c>
      <c r="BE66" s="120">
        <v>904.82312043100001</v>
      </c>
      <c r="BF66" s="100">
        <v>9706.2646281870002</v>
      </c>
    </row>
    <row r="67" spans="1:58" s="29" customFormat="1" x14ac:dyDescent="0.25">
      <c r="A67" s="37" t="s">
        <v>195</v>
      </c>
      <c r="B67" s="59">
        <v>17740.437093157001</v>
      </c>
      <c r="C67" s="74">
        <v>55.251904062999998</v>
      </c>
      <c r="D67" s="74">
        <v>5404.9937074890004</v>
      </c>
      <c r="E67" s="60">
        <v>638.14200254299999</v>
      </c>
      <c r="F67" s="61">
        <v>1103.086417194</v>
      </c>
      <c r="G67" s="61">
        <v>374.59007478299998</v>
      </c>
      <c r="H67" s="61">
        <v>1096.6143899149999</v>
      </c>
      <c r="I67" s="62">
        <v>2192.5608230540001</v>
      </c>
      <c r="J67" s="74">
        <v>5001.0491434240002</v>
      </c>
      <c r="K67" s="74">
        <v>6699.9373495540003</v>
      </c>
      <c r="L67" s="60">
        <v>1700.397149246</v>
      </c>
      <c r="M67" s="61">
        <v>2637.4972803720002</v>
      </c>
      <c r="N67" s="61">
        <v>254.539851951</v>
      </c>
      <c r="O67" s="61">
        <v>186.75226947799999</v>
      </c>
      <c r="P67" s="61">
        <v>230.901145531</v>
      </c>
      <c r="Q67" s="61">
        <v>60.173433684999999</v>
      </c>
      <c r="R67" s="61">
        <v>1524.1849169659999</v>
      </c>
      <c r="S67" s="61">
        <v>105.49130232500001</v>
      </c>
      <c r="T67" s="164">
        <v>579.20498862700003</v>
      </c>
      <c r="U67" s="52">
        <v>17651.127637866331</v>
      </c>
      <c r="V67" s="52">
        <v>52.629438951999994</v>
      </c>
      <c r="W67" s="52">
        <v>5400.0545219263331</v>
      </c>
      <c r="X67" s="121">
        <v>626.0747150156667</v>
      </c>
      <c r="Y67" s="121">
        <v>1156.2970186989999</v>
      </c>
      <c r="Z67" s="121">
        <v>365.37821855233341</v>
      </c>
      <c r="AA67" s="121">
        <v>1113.7861020579999</v>
      </c>
      <c r="AB67" s="121">
        <v>2138.5184676013337</v>
      </c>
      <c r="AC67" s="52">
        <v>4810.0103964986665</v>
      </c>
      <c r="AD67" s="52">
        <v>6772.2667013299997</v>
      </c>
      <c r="AE67" s="121">
        <v>1787.7493803979999</v>
      </c>
      <c r="AF67" s="121">
        <v>2592.5825337586666</v>
      </c>
      <c r="AG67" s="121">
        <v>301.6014942293333</v>
      </c>
      <c r="AH67" s="121">
        <v>184.01986462100001</v>
      </c>
      <c r="AI67" s="121">
        <v>248.39930377333334</v>
      </c>
      <c r="AJ67" s="121">
        <v>67.195047233666671</v>
      </c>
      <c r="AK67" s="121">
        <v>1484.0941346963334</v>
      </c>
      <c r="AL67" s="121">
        <v>106.62494261966667</v>
      </c>
      <c r="AM67" s="52">
        <v>616.16657915933331</v>
      </c>
      <c r="AN67" s="53">
        <v>122079.60681098601</v>
      </c>
      <c r="AO67" s="53">
        <v>258.62508133900002</v>
      </c>
      <c r="AP67" s="53">
        <v>27786.244713250999</v>
      </c>
      <c r="AQ67" s="122">
        <v>6670.3867998370006</v>
      </c>
      <c r="AR67" s="122">
        <v>9116.9001171750006</v>
      </c>
      <c r="AS67" s="122">
        <v>1209.95660071</v>
      </c>
      <c r="AT67" s="122">
        <v>749.60160295700007</v>
      </c>
      <c r="AU67" s="122">
        <v>10039.399592571999</v>
      </c>
      <c r="AV67" s="53">
        <v>22061.997610584</v>
      </c>
      <c r="AW67" s="53">
        <v>62318.744920347992</v>
      </c>
      <c r="AX67" s="122">
        <v>15790.558685080001</v>
      </c>
      <c r="AY67" s="122">
        <v>22286.196611402</v>
      </c>
      <c r="AZ67" s="122">
        <v>6664.8376949239992</v>
      </c>
      <c r="BA67" s="122">
        <v>1597.6750919000001</v>
      </c>
      <c r="BB67" s="122">
        <v>1273.1883637209999</v>
      </c>
      <c r="BC67" s="122">
        <v>581.75246529700007</v>
      </c>
      <c r="BD67" s="122">
        <v>13100.784262974001</v>
      </c>
      <c r="BE67" s="122">
        <v>1023.7517450500001</v>
      </c>
      <c r="BF67" s="53">
        <v>9653.9944854639998</v>
      </c>
    </row>
    <row r="68" spans="1:58" x14ac:dyDescent="0.25">
      <c r="A68" s="37" t="s">
        <v>196</v>
      </c>
      <c r="B68" s="59">
        <v>17921.356086883003</v>
      </c>
      <c r="C68" s="74">
        <v>51.134833743999998</v>
      </c>
      <c r="D68" s="74">
        <v>5406.3189909070006</v>
      </c>
      <c r="E68" s="60">
        <v>631.80063479900002</v>
      </c>
      <c r="F68" s="61">
        <v>1126.1524816620001</v>
      </c>
      <c r="G68" s="61">
        <v>394.530644736</v>
      </c>
      <c r="H68" s="61">
        <v>1064.3486328849999</v>
      </c>
      <c r="I68" s="62">
        <v>2189.4865968250001</v>
      </c>
      <c r="J68" s="74">
        <v>4794.2335822880004</v>
      </c>
      <c r="K68" s="74">
        <v>7089.3033837229996</v>
      </c>
      <c r="L68" s="60">
        <v>1865.808730856</v>
      </c>
      <c r="M68" s="61">
        <v>2732.5043980790001</v>
      </c>
      <c r="N68" s="61">
        <v>308.90619188800002</v>
      </c>
      <c r="O68" s="61">
        <v>193.660403403</v>
      </c>
      <c r="P68" s="61">
        <v>239.62225256799999</v>
      </c>
      <c r="Q68" s="61">
        <v>64.282431561999999</v>
      </c>
      <c r="R68" s="61">
        <v>1577.1558246259999</v>
      </c>
      <c r="S68" s="61">
        <v>107.363150741</v>
      </c>
      <c r="T68" s="164">
        <v>580.36529622099999</v>
      </c>
      <c r="U68" s="52">
        <v>17809.805965158001</v>
      </c>
      <c r="V68" s="52">
        <v>57.781847171000003</v>
      </c>
      <c r="W68" s="52">
        <v>5376.504471968</v>
      </c>
      <c r="X68" s="121">
        <v>618.26898587133337</v>
      </c>
      <c r="Y68" s="121">
        <v>1180.9283576303333</v>
      </c>
      <c r="Z68" s="121">
        <v>384.73653804866672</v>
      </c>
      <c r="AA68" s="121">
        <v>1038.4735308106667</v>
      </c>
      <c r="AB68" s="121">
        <v>2154.0970596070001</v>
      </c>
      <c r="AC68" s="52">
        <v>4789.7418117529996</v>
      </c>
      <c r="AD68" s="52">
        <v>6964.4211728813343</v>
      </c>
      <c r="AE68" s="121">
        <v>1743.9057450809998</v>
      </c>
      <c r="AF68" s="121">
        <v>2727.4903521820002</v>
      </c>
      <c r="AG68" s="121">
        <v>325.48828995999997</v>
      </c>
      <c r="AH68" s="121">
        <v>195.07713360366665</v>
      </c>
      <c r="AI68" s="121">
        <v>244.0237627723333</v>
      </c>
      <c r="AJ68" s="121">
        <v>66.044285810666679</v>
      </c>
      <c r="AK68" s="121">
        <v>1558.9704054350002</v>
      </c>
      <c r="AL68" s="121">
        <v>103.42119803666667</v>
      </c>
      <c r="AM68" s="52">
        <v>621.35666138466661</v>
      </c>
      <c r="AN68" s="53">
        <v>121210.693436309</v>
      </c>
      <c r="AO68" s="53">
        <v>269.70815519000001</v>
      </c>
      <c r="AP68" s="53">
        <v>26543.237405188</v>
      </c>
      <c r="AQ68" s="122">
        <v>6252.335669524</v>
      </c>
      <c r="AR68" s="122">
        <v>8583.9900333120004</v>
      </c>
      <c r="AS68" s="122">
        <v>1317.717759441</v>
      </c>
      <c r="AT68" s="122">
        <v>765.29933430699998</v>
      </c>
      <c r="AU68" s="122">
        <v>9623.8946086039996</v>
      </c>
      <c r="AV68" s="53">
        <v>19969.341383961</v>
      </c>
      <c r="AW68" s="53">
        <v>64199.015020872008</v>
      </c>
      <c r="AX68" s="122">
        <v>15494.301581035001</v>
      </c>
      <c r="AY68" s="122">
        <v>23305.071959585999</v>
      </c>
      <c r="AZ68" s="122">
        <v>7137.6579847570001</v>
      </c>
      <c r="BA68" s="122">
        <v>1737.4504739439999</v>
      </c>
      <c r="BB68" s="122">
        <v>1476.9097471230002</v>
      </c>
      <c r="BC68" s="122">
        <v>607.63865813300004</v>
      </c>
      <c r="BD68" s="122">
        <v>13275.962062103001</v>
      </c>
      <c r="BE68" s="122">
        <v>1164.0225541909999</v>
      </c>
      <c r="BF68" s="53">
        <v>10229.391471098001</v>
      </c>
    </row>
    <row r="69" spans="1:58" x14ac:dyDescent="0.25">
      <c r="A69" s="37" t="s">
        <v>197</v>
      </c>
      <c r="B69" s="59">
        <v>18042.080350507997</v>
      </c>
      <c r="C69" s="74">
        <v>65.064453130999993</v>
      </c>
      <c r="D69" s="74">
        <v>5578.986167176</v>
      </c>
      <c r="E69" s="60">
        <v>681.06220221399997</v>
      </c>
      <c r="F69" s="61">
        <v>1194.261234138</v>
      </c>
      <c r="G69" s="61">
        <v>422.23354696500002</v>
      </c>
      <c r="H69" s="61">
        <v>1008.149395101</v>
      </c>
      <c r="I69" s="62">
        <v>2273.279788758</v>
      </c>
      <c r="J69" s="74">
        <v>4572.2099807679997</v>
      </c>
      <c r="K69" s="74">
        <v>7260.7087881149992</v>
      </c>
      <c r="L69" s="60">
        <v>1752.491829117</v>
      </c>
      <c r="M69" s="61">
        <v>2809.0635577879998</v>
      </c>
      <c r="N69" s="61">
        <v>305.67294862599999</v>
      </c>
      <c r="O69" s="61">
        <v>217.68449265999999</v>
      </c>
      <c r="P69" s="61">
        <v>275.43565558099999</v>
      </c>
      <c r="Q69" s="61">
        <v>76.225445300000004</v>
      </c>
      <c r="R69" s="61">
        <v>1708.5730892449999</v>
      </c>
      <c r="S69" s="61">
        <v>115.561769798</v>
      </c>
      <c r="T69" s="164">
        <v>565.11096131800002</v>
      </c>
      <c r="U69" s="52">
        <v>17899.787547237331</v>
      </c>
      <c r="V69" s="52">
        <v>53.759876045333328</v>
      </c>
      <c r="W69" s="52">
        <v>5487.7594266606675</v>
      </c>
      <c r="X69" s="121">
        <v>634.59684343133335</v>
      </c>
      <c r="Y69" s="121">
        <v>1196.7427738313334</v>
      </c>
      <c r="Z69" s="121">
        <v>396.7234324486667</v>
      </c>
      <c r="AA69" s="121">
        <v>1071.6807395830001</v>
      </c>
      <c r="AB69" s="121">
        <v>2188.0156373663335</v>
      </c>
      <c r="AC69" s="52">
        <v>4569.3654265073337</v>
      </c>
      <c r="AD69" s="52">
        <v>7183.3314973706665</v>
      </c>
      <c r="AE69" s="121">
        <v>1741.332310261</v>
      </c>
      <c r="AF69" s="121">
        <v>2764.9706656133335</v>
      </c>
      <c r="AG69" s="121">
        <v>349.00144946633333</v>
      </c>
      <c r="AH69" s="121">
        <v>203.99857590566668</v>
      </c>
      <c r="AI69" s="121">
        <v>264.72057721166669</v>
      </c>
      <c r="AJ69" s="121">
        <v>75.460223849666662</v>
      </c>
      <c r="AK69" s="121">
        <v>1675.8815824430001</v>
      </c>
      <c r="AL69" s="121">
        <v>107.96611262</v>
      </c>
      <c r="AM69" s="52">
        <v>605.57132065333326</v>
      </c>
      <c r="AN69" s="53">
        <v>120776.44866256299</v>
      </c>
      <c r="AO69" s="53">
        <v>321.785914934</v>
      </c>
      <c r="AP69" s="53">
        <v>25930.367523491001</v>
      </c>
      <c r="AQ69" s="122">
        <v>6104.1753729869997</v>
      </c>
      <c r="AR69" s="122">
        <v>8327.4135569930004</v>
      </c>
      <c r="AS69" s="122">
        <v>1166.5253389449999</v>
      </c>
      <c r="AT69" s="122">
        <v>761.94633549999992</v>
      </c>
      <c r="AU69" s="122">
        <v>9570.3069190660008</v>
      </c>
      <c r="AV69" s="53">
        <v>18873.776251215</v>
      </c>
      <c r="AW69" s="53">
        <v>65907.397406523</v>
      </c>
      <c r="AX69" s="122">
        <v>15385.909219374998</v>
      </c>
      <c r="AY69" s="122">
        <v>23775.070223435003</v>
      </c>
      <c r="AZ69" s="122">
        <v>7236.0598025069994</v>
      </c>
      <c r="BA69" s="122">
        <v>1763.3459398199998</v>
      </c>
      <c r="BB69" s="122">
        <v>1229.753414154</v>
      </c>
      <c r="BC69" s="122">
        <v>704.16493222200006</v>
      </c>
      <c r="BD69" s="122">
        <v>14510.339598635001</v>
      </c>
      <c r="BE69" s="122">
        <v>1302.7542763749998</v>
      </c>
      <c r="BF69" s="53">
        <v>9743.1215663999992</v>
      </c>
    </row>
    <row r="70" spans="1:58" s="106" customFormat="1" x14ac:dyDescent="0.25">
      <c r="A70" s="98" t="s">
        <v>198</v>
      </c>
      <c r="B70" s="99">
        <v>18279.156581438001</v>
      </c>
      <c r="C70" s="100">
        <v>60.763182530000002</v>
      </c>
      <c r="D70" s="100">
        <v>5530.1003435740004</v>
      </c>
      <c r="E70" s="101">
        <v>691.02344860699998</v>
      </c>
      <c r="F70" s="102">
        <v>1195.292728807</v>
      </c>
      <c r="G70" s="102">
        <v>376.39408880799999</v>
      </c>
      <c r="H70" s="102">
        <v>1006.380588786</v>
      </c>
      <c r="I70" s="103">
        <v>2261.0094885660001</v>
      </c>
      <c r="J70" s="100">
        <v>4755.5802075049996</v>
      </c>
      <c r="K70" s="100">
        <v>7385.2156810449997</v>
      </c>
      <c r="L70" s="101">
        <v>1785.9640586610001</v>
      </c>
      <c r="M70" s="102">
        <v>2925.0088723409999</v>
      </c>
      <c r="N70" s="102">
        <v>338.97937681899998</v>
      </c>
      <c r="O70" s="102">
        <v>164.438762946</v>
      </c>
      <c r="P70" s="102">
        <v>301.27691238400001</v>
      </c>
      <c r="Q70" s="102">
        <v>71.987190007999999</v>
      </c>
      <c r="R70" s="102">
        <v>1689.1677487070001</v>
      </c>
      <c r="S70" s="102">
        <v>108.392759179</v>
      </c>
      <c r="T70" s="165">
        <v>547.497166784</v>
      </c>
      <c r="U70" s="100">
        <v>18237.67419150133</v>
      </c>
      <c r="V70" s="100">
        <v>70.370872328999994</v>
      </c>
      <c r="W70" s="100">
        <v>5553.9835877623336</v>
      </c>
      <c r="X70" s="120">
        <v>687.60654956633334</v>
      </c>
      <c r="Y70" s="120">
        <v>1192.5050794833332</v>
      </c>
      <c r="Z70" s="120">
        <v>383.98359665900006</v>
      </c>
      <c r="AA70" s="120">
        <v>1025.108885114</v>
      </c>
      <c r="AB70" s="120">
        <v>2264.7794769396664</v>
      </c>
      <c r="AC70" s="100">
        <v>4526.219025675</v>
      </c>
      <c r="AD70" s="100">
        <v>7485.9188092109998</v>
      </c>
      <c r="AE70" s="120">
        <v>1814.8139029476667</v>
      </c>
      <c r="AF70" s="120">
        <v>2887.1524210949997</v>
      </c>
      <c r="AG70" s="120">
        <v>387.31871405099997</v>
      </c>
      <c r="AH70" s="120">
        <v>179.00693070299999</v>
      </c>
      <c r="AI70" s="120">
        <v>293.33942519233329</v>
      </c>
      <c r="AJ70" s="120">
        <v>76.340951663333328</v>
      </c>
      <c r="AK70" s="120">
        <v>1708.2652989110002</v>
      </c>
      <c r="AL70" s="120">
        <v>139.68116464766669</v>
      </c>
      <c r="AM70" s="100">
        <v>601.18189652399997</v>
      </c>
      <c r="AN70" s="100">
        <v>129889.56497676599</v>
      </c>
      <c r="AO70" s="100">
        <v>378.85272582200002</v>
      </c>
      <c r="AP70" s="100">
        <v>27885.823202969998</v>
      </c>
      <c r="AQ70" s="120">
        <v>7080.0237889150012</v>
      </c>
      <c r="AR70" s="120">
        <v>8440.8771641369985</v>
      </c>
      <c r="AS70" s="120">
        <v>1146.0513446280002</v>
      </c>
      <c r="AT70" s="120">
        <v>682.95896896900001</v>
      </c>
      <c r="AU70" s="120">
        <v>10535.911936320999</v>
      </c>
      <c r="AV70" s="100">
        <v>20015.021213009</v>
      </c>
      <c r="AW70" s="100">
        <v>72535.059097575009</v>
      </c>
      <c r="AX70" s="120">
        <v>17287.846810659001</v>
      </c>
      <c r="AY70" s="120">
        <v>25958.809676691002</v>
      </c>
      <c r="AZ70" s="120">
        <v>8764.3844706849995</v>
      </c>
      <c r="BA70" s="120">
        <v>1425.248818839</v>
      </c>
      <c r="BB70" s="120">
        <v>1732.150713904</v>
      </c>
      <c r="BC70" s="120">
        <v>743.01561743100001</v>
      </c>
      <c r="BD70" s="120">
        <v>15143.167762503001</v>
      </c>
      <c r="BE70" s="120">
        <v>1480.435226863</v>
      </c>
      <c r="BF70" s="100">
        <v>9074.8087373899998</v>
      </c>
    </row>
    <row r="71" spans="1:58" x14ac:dyDescent="0.25">
      <c r="A71" s="37" t="s">
        <v>199</v>
      </c>
      <c r="B71" s="59">
        <v>17689.423457876001</v>
      </c>
      <c r="C71" s="74">
        <v>58.306025691999999</v>
      </c>
      <c r="D71" s="74">
        <v>5446.4903917619995</v>
      </c>
      <c r="E71" s="60">
        <v>642.870464363</v>
      </c>
      <c r="F71" s="61">
        <v>1131.1300543060001</v>
      </c>
      <c r="G71" s="61">
        <v>425.48241719800001</v>
      </c>
      <c r="H71" s="61">
        <v>1050.684270686</v>
      </c>
      <c r="I71" s="62">
        <v>2196.3231852089998</v>
      </c>
      <c r="J71" s="74">
        <v>4355.7127497250003</v>
      </c>
      <c r="K71" s="74">
        <v>7273.013983883</v>
      </c>
      <c r="L71" s="60">
        <v>1782.5330679230001</v>
      </c>
      <c r="M71" s="61">
        <v>2830.1842162319999</v>
      </c>
      <c r="N71" s="61">
        <v>335.770181777</v>
      </c>
      <c r="O71" s="61">
        <v>157.65114387700001</v>
      </c>
      <c r="P71" s="61">
        <v>317.78903479899998</v>
      </c>
      <c r="Q71" s="61">
        <v>85.909913962000005</v>
      </c>
      <c r="R71" s="61">
        <v>1667.322566481</v>
      </c>
      <c r="S71" s="61">
        <v>95.853858832</v>
      </c>
      <c r="T71" s="164">
        <v>555.90030681400003</v>
      </c>
      <c r="U71" s="52">
        <v>17833.106644258671</v>
      </c>
      <c r="V71" s="52">
        <v>55.939779472333335</v>
      </c>
      <c r="W71" s="52">
        <v>5388.6368495416673</v>
      </c>
      <c r="X71" s="121">
        <v>679.08528031600008</v>
      </c>
      <c r="Y71" s="121">
        <v>1134.5238065456667</v>
      </c>
      <c r="Z71" s="121">
        <v>395.4034859686667</v>
      </c>
      <c r="AA71" s="121">
        <v>1026.0361167736667</v>
      </c>
      <c r="AB71" s="121">
        <v>2153.5881599376667</v>
      </c>
      <c r="AC71" s="52">
        <v>4368.494935202667</v>
      </c>
      <c r="AD71" s="52">
        <v>7414.6546498880007</v>
      </c>
      <c r="AE71" s="121">
        <v>1805.705710358</v>
      </c>
      <c r="AF71" s="121">
        <v>2918.6112615126672</v>
      </c>
      <c r="AG71" s="121">
        <v>373.78872403900004</v>
      </c>
      <c r="AH71" s="121">
        <v>152.62970292</v>
      </c>
      <c r="AI71" s="121">
        <v>306.18396793766669</v>
      </c>
      <c r="AJ71" s="121">
        <v>83.935724719666666</v>
      </c>
      <c r="AK71" s="121">
        <v>1656.4235337473335</v>
      </c>
      <c r="AL71" s="121">
        <v>117.37602465366666</v>
      </c>
      <c r="AM71" s="52">
        <v>605.38043015400001</v>
      </c>
      <c r="AN71" s="53">
        <v>126817.76419464499</v>
      </c>
      <c r="AO71" s="53">
        <v>296.47443900299999</v>
      </c>
      <c r="AP71" s="53">
        <v>26932.601794751001</v>
      </c>
      <c r="AQ71" s="122">
        <v>6732.5551156800011</v>
      </c>
      <c r="AR71" s="122">
        <v>7883.4476426109995</v>
      </c>
      <c r="AS71" s="122">
        <v>1425.0058076759999</v>
      </c>
      <c r="AT71" s="122">
        <v>667.51231490600003</v>
      </c>
      <c r="AU71" s="122">
        <v>10224.080913878001</v>
      </c>
      <c r="AV71" s="53">
        <v>19914.657754529999</v>
      </c>
      <c r="AW71" s="53">
        <v>70451.351488797009</v>
      </c>
      <c r="AX71" s="122">
        <v>17020.308776926002</v>
      </c>
      <c r="AY71" s="122">
        <v>25221.855255566999</v>
      </c>
      <c r="AZ71" s="122">
        <v>8320.2767303070013</v>
      </c>
      <c r="BA71" s="122">
        <v>1367.8920059019999</v>
      </c>
      <c r="BB71" s="122">
        <v>1870.3086418530002</v>
      </c>
      <c r="BC71" s="122">
        <v>770.702975262</v>
      </c>
      <c r="BD71" s="122">
        <v>14684.731579851001</v>
      </c>
      <c r="BE71" s="122">
        <v>1195.275523129</v>
      </c>
      <c r="BF71" s="53">
        <v>9222.6787175640002</v>
      </c>
    </row>
    <row r="72" spans="1:58" x14ac:dyDescent="0.25">
      <c r="A72" s="37" t="s">
        <v>200</v>
      </c>
      <c r="B72" s="59">
        <v>19144.485873600002</v>
      </c>
      <c r="C72" s="74">
        <v>56.829837799000003</v>
      </c>
      <c r="D72" s="74">
        <v>5645.0049573980004</v>
      </c>
      <c r="E72" s="60">
        <v>691.57909755799994</v>
      </c>
      <c r="F72" s="61">
        <v>1073.1121537020001</v>
      </c>
      <c r="G72" s="61">
        <v>464.404955202</v>
      </c>
      <c r="H72" s="61">
        <v>915.26969717700001</v>
      </c>
      <c r="I72" s="62">
        <v>2500.639053759</v>
      </c>
      <c r="J72" s="74">
        <v>4843.3261541129996</v>
      </c>
      <c r="K72" s="74">
        <v>7989.2123479830007</v>
      </c>
      <c r="L72" s="60">
        <v>1950.2919293059999</v>
      </c>
      <c r="M72" s="61">
        <v>3048.188292931</v>
      </c>
      <c r="N72" s="61">
        <v>300.83736650700001</v>
      </c>
      <c r="O72" s="61">
        <v>210.45970791400001</v>
      </c>
      <c r="P72" s="61">
        <v>410.77959558399999</v>
      </c>
      <c r="Q72" s="61">
        <v>79.767821463999994</v>
      </c>
      <c r="R72" s="61">
        <v>1875.0445841349999</v>
      </c>
      <c r="S72" s="61">
        <v>113.843050142</v>
      </c>
      <c r="T72" s="164">
        <v>610.11257630700004</v>
      </c>
      <c r="U72" s="52">
        <v>19075.481487121</v>
      </c>
      <c r="V72" s="52">
        <v>53.458377336666672</v>
      </c>
      <c r="W72" s="52">
        <v>5620.3352837093335</v>
      </c>
      <c r="X72" s="121">
        <v>683.62849484966671</v>
      </c>
      <c r="Y72" s="121">
        <v>1133.7080875563333</v>
      </c>
      <c r="Z72" s="121">
        <v>458.20811031266663</v>
      </c>
      <c r="AA72" s="121">
        <v>926.99646366800005</v>
      </c>
      <c r="AB72" s="121">
        <v>2417.7941273226666</v>
      </c>
      <c r="AC72" s="52">
        <v>4536.4960490759995</v>
      </c>
      <c r="AD72" s="52">
        <v>8240.1836356796666</v>
      </c>
      <c r="AE72" s="121">
        <v>2055.0216005566667</v>
      </c>
      <c r="AF72" s="121">
        <v>3118.6993617829999</v>
      </c>
      <c r="AG72" s="121">
        <v>412.78663444633338</v>
      </c>
      <c r="AH72" s="121">
        <v>196.09951114633336</v>
      </c>
      <c r="AI72" s="121">
        <v>401.04140252566668</v>
      </c>
      <c r="AJ72" s="121">
        <v>90.921663600666662</v>
      </c>
      <c r="AK72" s="121">
        <v>1843.7219252163334</v>
      </c>
      <c r="AL72" s="121">
        <v>121.89153640466667</v>
      </c>
      <c r="AM72" s="52">
        <v>625.00814131933339</v>
      </c>
      <c r="AN72" s="53">
        <v>133191.78114367399</v>
      </c>
      <c r="AO72" s="53">
        <v>257.29720896599997</v>
      </c>
      <c r="AP72" s="53">
        <v>27481.200810774</v>
      </c>
      <c r="AQ72" s="122">
        <v>6534.2010765600007</v>
      </c>
      <c r="AR72" s="122">
        <v>8068.4008421859999</v>
      </c>
      <c r="AS72" s="122">
        <v>1366.253784448</v>
      </c>
      <c r="AT72" s="122">
        <v>433.08735017399999</v>
      </c>
      <c r="AU72" s="122">
        <v>11079.257757406</v>
      </c>
      <c r="AV72" s="53">
        <v>21103.232926474</v>
      </c>
      <c r="AW72" s="53">
        <v>74380.213818169999</v>
      </c>
      <c r="AX72" s="122">
        <v>18496.330519235999</v>
      </c>
      <c r="AY72" s="122">
        <v>25576.148865158997</v>
      </c>
      <c r="AZ72" s="122">
        <v>8478.4452210840009</v>
      </c>
      <c r="BA72" s="122">
        <v>1612.790089009</v>
      </c>
      <c r="BB72" s="122">
        <v>2523.5816390229998</v>
      </c>
      <c r="BC72" s="122">
        <v>841.77670597999986</v>
      </c>
      <c r="BD72" s="122">
        <v>15497.877986301</v>
      </c>
      <c r="BE72" s="122">
        <v>1353.2627923780001</v>
      </c>
      <c r="BF72" s="53">
        <v>9969.83637929</v>
      </c>
    </row>
    <row r="73" spans="1:58" x14ac:dyDescent="0.25">
      <c r="A73" s="37" t="s">
        <v>201</v>
      </c>
      <c r="B73" s="59">
        <v>19181.951838692999</v>
      </c>
      <c r="C73" s="74">
        <v>49.579987529999997</v>
      </c>
      <c r="D73" s="74">
        <v>5553.0784278669998</v>
      </c>
      <c r="E73" s="60">
        <v>681.65038864400003</v>
      </c>
      <c r="F73" s="61">
        <v>1167.6867939860001</v>
      </c>
      <c r="G73" s="61">
        <v>466.13612720999998</v>
      </c>
      <c r="H73" s="61">
        <v>855.81081392199997</v>
      </c>
      <c r="I73" s="62">
        <v>2381.7943041049998</v>
      </c>
      <c r="J73" s="74">
        <v>4613.8572118450002</v>
      </c>
      <c r="K73" s="74">
        <v>8310.0947376669992</v>
      </c>
      <c r="L73" s="60">
        <v>2103.9037718919999</v>
      </c>
      <c r="M73" s="61">
        <v>3126.3145932719999</v>
      </c>
      <c r="N73" s="61">
        <v>354.21848877000002</v>
      </c>
      <c r="O73" s="61">
        <v>227.476716063</v>
      </c>
      <c r="P73" s="61">
        <v>369.402009873</v>
      </c>
      <c r="Q73" s="61">
        <v>64.604916160000002</v>
      </c>
      <c r="R73" s="61">
        <v>1967.9959141090001</v>
      </c>
      <c r="S73" s="61">
        <v>96.178327527999997</v>
      </c>
      <c r="T73" s="164">
        <v>655.34147378399996</v>
      </c>
      <c r="U73" s="52">
        <v>19533.852538237334</v>
      </c>
      <c r="V73" s="52">
        <v>51.56720563066667</v>
      </c>
      <c r="W73" s="52">
        <v>5680.2390725643336</v>
      </c>
      <c r="X73" s="121">
        <v>657.54179957666668</v>
      </c>
      <c r="Y73" s="121">
        <v>1163.7228655963333</v>
      </c>
      <c r="Z73" s="121">
        <v>478.96736545300001</v>
      </c>
      <c r="AA73" s="121">
        <v>911.00498191666668</v>
      </c>
      <c r="AB73" s="121">
        <v>2469.0020600216667</v>
      </c>
      <c r="AC73" s="52">
        <v>4747.4924780873334</v>
      </c>
      <c r="AD73" s="52">
        <v>8398.5281130506664</v>
      </c>
      <c r="AE73" s="121">
        <v>2058.1145079986668</v>
      </c>
      <c r="AF73" s="121">
        <v>3187.7630517729999</v>
      </c>
      <c r="AG73" s="121">
        <v>373.30850396400001</v>
      </c>
      <c r="AH73" s="121">
        <v>232.36514697300001</v>
      </c>
      <c r="AI73" s="121">
        <v>387.24468421966668</v>
      </c>
      <c r="AJ73" s="121">
        <v>72.45480242299999</v>
      </c>
      <c r="AK73" s="121">
        <v>1969.5741948383331</v>
      </c>
      <c r="AL73" s="121">
        <v>117.70322086100002</v>
      </c>
      <c r="AM73" s="52">
        <v>656.02566890433332</v>
      </c>
      <c r="AN73" s="53">
        <v>131940.33428496699</v>
      </c>
      <c r="AO73" s="53">
        <v>281.15890713800002</v>
      </c>
      <c r="AP73" s="53">
        <v>27079.354324569998</v>
      </c>
      <c r="AQ73" s="122">
        <v>6450.387138432</v>
      </c>
      <c r="AR73" s="122">
        <v>7758.952935669</v>
      </c>
      <c r="AS73" s="122">
        <v>1417.8862627789999</v>
      </c>
      <c r="AT73" s="122">
        <v>444.63524169699997</v>
      </c>
      <c r="AU73" s="122">
        <v>11007.492745993</v>
      </c>
      <c r="AV73" s="53">
        <v>20463.328750458</v>
      </c>
      <c r="AW73" s="53">
        <v>73043.933318315001</v>
      </c>
      <c r="AX73" s="122">
        <v>18260.389875840003</v>
      </c>
      <c r="AY73" s="122">
        <v>24552.269128836</v>
      </c>
      <c r="AZ73" s="122">
        <v>8179.4009835500001</v>
      </c>
      <c r="BA73" s="122">
        <v>1661.5199237270001</v>
      </c>
      <c r="BB73" s="122">
        <v>1996.3216680099999</v>
      </c>
      <c r="BC73" s="122">
        <v>692.64436306500011</v>
      </c>
      <c r="BD73" s="122">
        <v>16023.178011251999</v>
      </c>
      <c r="BE73" s="122">
        <v>1678.2093640349999</v>
      </c>
      <c r="BF73" s="53">
        <v>11072.558984486001</v>
      </c>
    </row>
    <row r="74" spans="1:58" s="106" customFormat="1" x14ac:dyDescent="0.25">
      <c r="A74" s="98" t="s">
        <v>202</v>
      </c>
      <c r="B74" s="99">
        <v>19168.448598839001</v>
      </c>
      <c r="C74" s="100">
        <v>41.009564675</v>
      </c>
      <c r="D74" s="100">
        <v>5398.7155117639995</v>
      </c>
      <c r="E74" s="101">
        <v>626.04933132199994</v>
      </c>
      <c r="F74" s="102">
        <v>1072.2850401329999</v>
      </c>
      <c r="G74" s="102">
        <v>478.29563476800001</v>
      </c>
      <c r="H74" s="102">
        <v>825.64350935699997</v>
      </c>
      <c r="I74" s="103">
        <v>2396.4419961839999</v>
      </c>
      <c r="J74" s="100">
        <v>4853.135280122</v>
      </c>
      <c r="K74" s="100">
        <v>8221.3635380640007</v>
      </c>
      <c r="L74" s="101">
        <v>1809.714313292</v>
      </c>
      <c r="M74" s="102">
        <v>3094.1259367990001</v>
      </c>
      <c r="N74" s="102">
        <v>404.36640487</v>
      </c>
      <c r="O74" s="102">
        <v>218.084672248</v>
      </c>
      <c r="P74" s="102">
        <v>379.64155721200001</v>
      </c>
      <c r="Q74" s="102">
        <v>68.009868431000001</v>
      </c>
      <c r="R74" s="102">
        <v>2132.827243278</v>
      </c>
      <c r="S74" s="102">
        <v>114.593541934</v>
      </c>
      <c r="T74" s="165">
        <v>654.22470421399998</v>
      </c>
      <c r="U74" s="100">
        <v>19346.495812338999</v>
      </c>
      <c r="V74" s="100">
        <v>41.985056235333332</v>
      </c>
      <c r="W74" s="100">
        <v>5434.0475449533324</v>
      </c>
      <c r="X74" s="120">
        <v>623.26270717600005</v>
      </c>
      <c r="Y74" s="120">
        <v>1138.5336992189998</v>
      </c>
      <c r="Z74" s="120">
        <v>478.29730264733331</v>
      </c>
      <c r="AA74" s="120">
        <v>854.42956110800003</v>
      </c>
      <c r="AB74" s="120">
        <v>2339.524274803</v>
      </c>
      <c r="AC74" s="100">
        <v>4786.2185945733336</v>
      </c>
      <c r="AD74" s="100">
        <v>8415.5564930303335</v>
      </c>
      <c r="AE74" s="120">
        <v>1954.3700376710001</v>
      </c>
      <c r="AF74" s="120">
        <v>3134.3189320113329</v>
      </c>
      <c r="AG74" s="120">
        <v>421.38698120666669</v>
      </c>
      <c r="AH74" s="120">
        <v>224.43547258499999</v>
      </c>
      <c r="AI74" s="120">
        <v>385.37513371266664</v>
      </c>
      <c r="AJ74" s="120">
        <v>86.063869649666671</v>
      </c>
      <c r="AK74" s="120">
        <v>2073.5695560833333</v>
      </c>
      <c r="AL74" s="120">
        <v>136.03651011066665</v>
      </c>
      <c r="AM74" s="100">
        <v>668.68812354666659</v>
      </c>
      <c r="AN74" s="100">
        <v>125626.604900071</v>
      </c>
      <c r="AO74" s="100">
        <v>280.31081197399999</v>
      </c>
      <c r="AP74" s="100">
        <v>25470.471672592997</v>
      </c>
      <c r="AQ74" s="120">
        <v>6080.8260349409993</v>
      </c>
      <c r="AR74" s="120">
        <v>7590.8388798879996</v>
      </c>
      <c r="AS74" s="120">
        <v>1283.3286160329999</v>
      </c>
      <c r="AT74" s="120">
        <v>468.44500935999997</v>
      </c>
      <c r="AU74" s="120">
        <v>10047.033132371002</v>
      </c>
      <c r="AV74" s="100">
        <v>19432.661297292001</v>
      </c>
      <c r="AW74" s="100">
        <v>69732.67155003699</v>
      </c>
      <c r="AX74" s="120">
        <v>16836.682967479999</v>
      </c>
      <c r="AY74" s="120">
        <v>22967.195492634</v>
      </c>
      <c r="AZ74" s="120">
        <v>8493.7368269889994</v>
      </c>
      <c r="BA74" s="120">
        <v>1645.4286841810001</v>
      </c>
      <c r="BB74" s="120">
        <v>2197.9724953650002</v>
      </c>
      <c r="BC74" s="120">
        <v>720.31787741799997</v>
      </c>
      <c r="BD74" s="120">
        <v>15362.963309290999</v>
      </c>
      <c r="BE74" s="120">
        <v>1508.3738966790002</v>
      </c>
      <c r="BF74" s="100">
        <v>10710.489568174999</v>
      </c>
    </row>
    <row r="75" spans="1:58" x14ac:dyDescent="0.25">
      <c r="A75" s="37" t="s">
        <v>203</v>
      </c>
      <c r="B75" s="59">
        <v>19522.544017593998</v>
      </c>
      <c r="C75" s="74">
        <v>48.816388496999998</v>
      </c>
      <c r="D75" s="74">
        <v>5447.7320135169994</v>
      </c>
      <c r="E75" s="60">
        <v>630.31533667999997</v>
      </c>
      <c r="F75" s="61">
        <v>1069.8701635489999</v>
      </c>
      <c r="G75" s="61">
        <v>508.59678979699999</v>
      </c>
      <c r="H75" s="61">
        <v>705.49246513399999</v>
      </c>
      <c r="I75" s="62">
        <v>2533.4572583569998</v>
      </c>
      <c r="J75" s="74">
        <v>4854.4140530340001</v>
      </c>
      <c r="K75" s="74">
        <v>8601.6055983419974</v>
      </c>
      <c r="L75" s="60">
        <v>1970.922880541</v>
      </c>
      <c r="M75" s="61">
        <v>3166.1668988900001</v>
      </c>
      <c r="N75" s="61">
        <v>414.20621414700003</v>
      </c>
      <c r="O75" s="61">
        <v>207.38647028899999</v>
      </c>
      <c r="P75" s="61">
        <v>419.52087145899998</v>
      </c>
      <c r="Q75" s="61">
        <v>108.762837695</v>
      </c>
      <c r="R75" s="61">
        <v>2227.929541339</v>
      </c>
      <c r="S75" s="61">
        <v>86.709883981999994</v>
      </c>
      <c r="T75" s="164">
        <v>569.97596420399998</v>
      </c>
      <c r="U75" s="52">
        <v>19663.922264740668</v>
      </c>
      <c r="V75" s="52">
        <v>44.57342150600001</v>
      </c>
      <c r="W75" s="52">
        <v>5432.2299871899995</v>
      </c>
      <c r="X75" s="121">
        <v>658.86143628633329</v>
      </c>
      <c r="Y75" s="121">
        <v>1099.1757669379999</v>
      </c>
      <c r="Z75" s="121">
        <v>494.18455381633333</v>
      </c>
      <c r="AA75" s="121">
        <v>728.92340501499996</v>
      </c>
      <c r="AB75" s="121">
        <v>2451.0848251343336</v>
      </c>
      <c r="AC75" s="52">
        <v>4665.4995404906667</v>
      </c>
      <c r="AD75" s="52">
        <v>8890.2947877640017</v>
      </c>
      <c r="AE75" s="121">
        <v>2032.3699954106667</v>
      </c>
      <c r="AF75" s="121">
        <v>3303.3058269430003</v>
      </c>
      <c r="AG75" s="121">
        <v>427.81353478300002</v>
      </c>
      <c r="AH75" s="121">
        <v>211.88010341033336</v>
      </c>
      <c r="AI75" s="121">
        <v>419.6842772126667</v>
      </c>
      <c r="AJ75" s="121">
        <v>107.77555611133334</v>
      </c>
      <c r="AK75" s="121">
        <v>2272.9710263819998</v>
      </c>
      <c r="AL75" s="121">
        <v>114.494467511</v>
      </c>
      <c r="AM75" s="52">
        <v>631.32452778999993</v>
      </c>
      <c r="AN75" s="53">
        <v>130354.24380080201</v>
      </c>
      <c r="AO75" s="53">
        <v>206.921373378</v>
      </c>
      <c r="AP75" s="53">
        <v>26331.415791316998</v>
      </c>
      <c r="AQ75" s="122">
        <v>6415.3510866469987</v>
      </c>
      <c r="AR75" s="122">
        <v>7147.6968074859997</v>
      </c>
      <c r="AS75" s="122">
        <v>1419.549167095</v>
      </c>
      <c r="AT75" s="122">
        <v>392.11967887899993</v>
      </c>
      <c r="AU75" s="122">
        <v>10956.69905121</v>
      </c>
      <c r="AV75" s="53">
        <v>18354.898128859</v>
      </c>
      <c r="AW75" s="53">
        <v>74931.685128294004</v>
      </c>
      <c r="AX75" s="122">
        <v>18041.660812052</v>
      </c>
      <c r="AY75" s="122">
        <v>24506.526286229</v>
      </c>
      <c r="AZ75" s="122">
        <v>8879.3791486789996</v>
      </c>
      <c r="BA75" s="122">
        <v>1387.2296880180002</v>
      </c>
      <c r="BB75" s="122">
        <v>2151.3618315610001</v>
      </c>
      <c r="BC75" s="122">
        <v>965.77387700600002</v>
      </c>
      <c r="BD75" s="122">
        <v>17459.198081874001</v>
      </c>
      <c r="BE75" s="122">
        <v>1540.555402875</v>
      </c>
      <c r="BF75" s="53">
        <v>10529.323378954001</v>
      </c>
    </row>
    <row r="76" spans="1:58" x14ac:dyDescent="0.25">
      <c r="A76" s="37" t="s">
        <v>204</v>
      </c>
      <c r="B76" s="59">
        <v>20069.944342866002</v>
      </c>
      <c r="C76" s="74">
        <v>46.795760123000001</v>
      </c>
      <c r="D76" s="74">
        <v>5424.4937291030001</v>
      </c>
      <c r="E76" s="60">
        <v>639.393504366</v>
      </c>
      <c r="F76" s="61">
        <v>1109.5052614270001</v>
      </c>
      <c r="G76" s="61">
        <v>546.44234992899999</v>
      </c>
      <c r="H76" s="61">
        <v>657.17322137500003</v>
      </c>
      <c r="I76" s="62">
        <v>2471.9793920060001</v>
      </c>
      <c r="J76" s="74">
        <v>5049.0235506870004</v>
      </c>
      <c r="K76" s="74">
        <v>8976.6356639149999</v>
      </c>
      <c r="L76" s="60">
        <v>2076.6786767929998</v>
      </c>
      <c r="M76" s="61">
        <v>3195.730895232</v>
      </c>
      <c r="N76" s="61">
        <v>470.03343217299999</v>
      </c>
      <c r="O76" s="61">
        <v>242.61585753599999</v>
      </c>
      <c r="P76" s="61">
        <v>364.99642267399997</v>
      </c>
      <c r="Q76" s="61">
        <v>106.27581139999999</v>
      </c>
      <c r="R76" s="61">
        <v>2355.724598062</v>
      </c>
      <c r="S76" s="61">
        <v>164.57997004500001</v>
      </c>
      <c r="T76" s="164">
        <v>572.99563903800004</v>
      </c>
      <c r="U76" s="52">
        <v>20089.451278109667</v>
      </c>
      <c r="V76" s="52">
        <v>48.514583651333332</v>
      </c>
      <c r="W76" s="52">
        <v>5474.2269415803339</v>
      </c>
      <c r="X76" s="121">
        <v>646.03732358433331</v>
      </c>
      <c r="Y76" s="121">
        <v>1114.7183485360001</v>
      </c>
      <c r="Z76" s="121">
        <v>528.99159549000012</v>
      </c>
      <c r="AA76" s="121">
        <v>671.0832962610001</v>
      </c>
      <c r="AB76" s="121">
        <v>2513.3963777090003</v>
      </c>
      <c r="AC76" s="52">
        <v>4871.3419061526665</v>
      </c>
      <c r="AD76" s="52">
        <v>9073.6317035303309</v>
      </c>
      <c r="AE76" s="121">
        <v>2094.5838226076667</v>
      </c>
      <c r="AF76" s="121">
        <v>3235.4525282439995</v>
      </c>
      <c r="AG76" s="121">
        <v>472.90207169633328</v>
      </c>
      <c r="AH76" s="121">
        <v>233.20668723833333</v>
      </c>
      <c r="AI76" s="121">
        <v>399.8087167876667</v>
      </c>
      <c r="AJ76" s="121">
        <v>114.21853115333333</v>
      </c>
      <c r="AK76" s="121">
        <v>2376.0681661913331</v>
      </c>
      <c r="AL76" s="121">
        <v>147.39117961166667</v>
      </c>
      <c r="AM76" s="52">
        <v>621.73614319499995</v>
      </c>
      <c r="AN76" s="53">
        <v>134560.20598205199</v>
      </c>
      <c r="AO76" s="53">
        <v>237.839459648</v>
      </c>
      <c r="AP76" s="53">
        <v>27460.227666945</v>
      </c>
      <c r="AQ76" s="122">
        <v>6802.9607564909993</v>
      </c>
      <c r="AR76" s="122">
        <v>7503.9520402500002</v>
      </c>
      <c r="AS76" s="122">
        <v>1587.4106006530001</v>
      </c>
      <c r="AT76" s="122">
        <v>544.26955796300001</v>
      </c>
      <c r="AU76" s="122">
        <v>11021.634711588</v>
      </c>
      <c r="AV76" s="53">
        <v>19203.70409531</v>
      </c>
      <c r="AW76" s="53">
        <v>77660.796008675999</v>
      </c>
      <c r="AX76" s="122">
        <v>18312.977566059002</v>
      </c>
      <c r="AY76" s="122">
        <v>24189.540556897999</v>
      </c>
      <c r="AZ76" s="122">
        <v>10561.595580829</v>
      </c>
      <c r="BA76" s="122">
        <v>1294.8160609239999</v>
      </c>
      <c r="BB76" s="122">
        <v>1887.3802095440001</v>
      </c>
      <c r="BC76" s="122">
        <v>960.68732785599991</v>
      </c>
      <c r="BD76" s="122">
        <v>18426.888609351001</v>
      </c>
      <c r="BE76" s="122">
        <v>2026.9100972150002</v>
      </c>
      <c r="BF76" s="53">
        <v>9997.6387514730013</v>
      </c>
    </row>
    <row r="77" spans="1:58" x14ac:dyDescent="0.25">
      <c r="A77" s="37" t="s">
        <v>205</v>
      </c>
      <c r="B77" s="59">
        <v>20246.444187496003</v>
      </c>
      <c r="C77" s="74">
        <v>55.925641638000002</v>
      </c>
      <c r="D77" s="74">
        <v>5306.9917850469992</v>
      </c>
      <c r="E77" s="60">
        <v>691.27374985100005</v>
      </c>
      <c r="F77" s="61">
        <v>1007.5273720089999</v>
      </c>
      <c r="G77" s="61">
        <v>532.28724569899998</v>
      </c>
      <c r="H77" s="61">
        <v>509.90881077199998</v>
      </c>
      <c r="I77" s="62">
        <v>2565.9946067159999</v>
      </c>
      <c r="J77" s="74">
        <v>5298.0522952880001</v>
      </c>
      <c r="K77" s="74">
        <v>8965.1136240880005</v>
      </c>
      <c r="L77" s="60">
        <v>1943.052478419</v>
      </c>
      <c r="M77" s="61">
        <v>3509.950173058</v>
      </c>
      <c r="N77" s="61">
        <v>315.50786754699999</v>
      </c>
      <c r="O77" s="61">
        <v>231.723850849</v>
      </c>
      <c r="P77" s="61">
        <v>393.319202996</v>
      </c>
      <c r="Q77" s="61">
        <v>74.315065734000001</v>
      </c>
      <c r="R77" s="61">
        <v>2359.0052376120002</v>
      </c>
      <c r="S77" s="61">
        <v>138.239747873</v>
      </c>
      <c r="T77" s="164">
        <v>620.360841435</v>
      </c>
      <c r="U77" s="52">
        <v>20741.691671626002</v>
      </c>
      <c r="V77" s="52">
        <v>49.344385355666667</v>
      </c>
      <c r="W77" s="52">
        <v>5516.4901337410001</v>
      </c>
      <c r="X77" s="121">
        <v>675.62824937633343</v>
      </c>
      <c r="Y77" s="121">
        <v>1066.1162880969998</v>
      </c>
      <c r="Z77" s="121">
        <v>541.34733050200009</v>
      </c>
      <c r="AA77" s="121">
        <v>601.96224049</v>
      </c>
      <c r="AB77" s="121">
        <v>2631.4360252756665</v>
      </c>
      <c r="AC77" s="52">
        <v>5201.5273743343341</v>
      </c>
      <c r="AD77" s="52">
        <v>9322.6220105933335</v>
      </c>
      <c r="AE77" s="121">
        <v>2164.1741013503333</v>
      </c>
      <c r="AF77" s="121">
        <v>3601.7313019510002</v>
      </c>
      <c r="AG77" s="121">
        <v>387.37505255099995</v>
      </c>
      <c r="AH77" s="121">
        <v>231.78741300966666</v>
      </c>
      <c r="AI77" s="121">
        <v>356.31903793433338</v>
      </c>
      <c r="AJ77" s="121">
        <v>101.71804341533334</v>
      </c>
      <c r="AK77" s="121">
        <v>2323.3341083556666</v>
      </c>
      <c r="AL77" s="121">
        <v>156.18295202600001</v>
      </c>
      <c r="AM77" s="52">
        <v>651.70776760166666</v>
      </c>
      <c r="AN77" s="53">
        <v>133087.14772715801</v>
      </c>
      <c r="AO77" s="53">
        <v>233.00543398100001</v>
      </c>
      <c r="AP77" s="53">
        <v>27118.602611353002</v>
      </c>
      <c r="AQ77" s="122">
        <v>7039.8901740780002</v>
      </c>
      <c r="AR77" s="122">
        <v>7153.8823619710001</v>
      </c>
      <c r="AS77" s="122">
        <v>1551.2522050759999</v>
      </c>
      <c r="AT77" s="122">
        <v>338.32050489799997</v>
      </c>
      <c r="AU77" s="122">
        <v>11035.257365329999</v>
      </c>
      <c r="AV77" s="53">
        <v>19579.132111949999</v>
      </c>
      <c r="AW77" s="53">
        <v>76674.318137659007</v>
      </c>
      <c r="AX77" s="122">
        <v>18288.076439810997</v>
      </c>
      <c r="AY77" s="122">
        <v>26182.003332068001</v>
      </c>
      <c r="AZ77" s="122">
        <v>8121.8158699129999</v>
      </c>
      <c r="BA77" s="122">
        <v>1356.6422568400001</v>
      </c>
      <c r="BB77" s="122">
        <v>1584.7979806979999</v>
      </c>
      <c r="BC77" s="122">
        <v>968.58322529899988</v>
      </c>
      <c r="BD77" s="122">
        <v>18533.556788116002</v>
      </c>
      <c r="BE77" s="122">
        <v>1638.842244914</v>
      </c>
      <c r="BF77" s="53">
        <v>9482.0894322149998</v>
      </c>
    </row>
    <row r="78" spans="1:58" s="106" customFormat="1" x14ac:dyDescent="0.25">
      <c r="A78" s="98" t="s">
        <v>206</v>
      </c>
      <c r="B78" s="99">
        <v>20351.530537358001</v>
      </c>
      <c r="C78" s="100">
        <v>57.180912325999998</v>
      </c>
      <c r="D78" s="100">
        <v>5219.3215794930002</v>
      </c>
      <c r="E78" s="101">
        <v>680.46569572600004</v>
      </c>
      <c r="F78" s="102">
        <v>959.01748030899989</v>
      </c>
      <c r="G78" s="102">
        <v>561.99742832499999</v>
      </c>
      <c r="H78" s="102">
        <v>457.44320301099998</v>
      </c>
      <c r="I78" s="103">
        <v>2560.3977721219999</v>
      </c>
      <c r="J78" s="100">
        <v>5468.0110991399997</v>
      </c>
      <c r="K78" s="100">
        <v>9008.8902128430018</v>
      </c>
      <c r="L78" s="101">
        <v>1910.0888278269999</v>
      </c>
      <c r="M78" s="102">
        <v>3342.3859538299998</v>
      </c>
      <c r="N78" s="102">
        <v>340.94787378000001</v>
      </c>
      <c r="O78" s="102">
        <v>287.00640290400003</v>
      </c>
      <c r="P78" s="102">
        <v>428.47344219299998</v>
      </c>
      <c r="Q78" s="102">
        <v>110.495657096</v>
      </c>
      <c r="R78" s="102">
        <v>2448.9155925700002</v>
      </c>
      <c r="S78" s="102">
        <v>140.57646264300001</v>
      </c>
      <c r="T78" s="165">
        <v>598.12673355599998</v>
      </c>
      <c r="U78" s="100">
        <v>20581.631539294667</v>
      </c>
      <c r="V78" s="100">
        <v>54.34467363866667</v>
      </c>
      <c r="W78" s="100">
        <v>5307.3836137500002</v>
      </c>
      <c r="X78" s="120">
        <v>680.47498395066668</v>
      </c>
      <c r="Y78" s="120">
        <v>997.96603241000003</v>
      </c>
      <c r="Z78" s="120">
        <v>558.56316343700007</v>
      </c>
      <c r="AA78" s="120">
        <v>457.58516791900001</v>
      </c>
      <c r="AB78" s="120">
        <v>2612.7942660333333</v>
      </c>
      <c r="AC78" s="100">
        <v>5310.3186842486666</v>
      </c>
      <c r="AD78" s="100">
        <v>9269.4956998253347</v>
      </c>
      <c r="AE78" s="120">
        <v>2007.2817122506667</v>
      </c>
      <c r="AF78" s="120">
        <v>3490.8818913930004</v>
      </c>
      <c r="AG78" s="120">
        <v>373.62654742033334</v>
      </c>
      <c r="AH78" s="120">
        <v>278.2894022233333</v>
      </c>
      <c r="AI78" s="120">
        <v>423.01020896199998</v>
      </c>
      <c r="AJ78" s="120">
        <v>112.96728566266665</v>
      </c>
      <c r="AK78" s="120">
        <v>2436.7114560936666</v>
      </c>
      <c r="AL78" s="120">
        <v>146.72719581966666</v>
      </c>
      <c r="AM78" s="100">
        <v>640.08886783200001</v>
      </c>
      <c r="AN78" s="100">
        <v>136813.440156973</v>
      </c>
      <c r="AO78" s="100">
        <v>275.615885752</v>
      </c>
      <c r="AP78" s="100">
        <v>28308.951123842999</v>
      </c>
      <c r="AQ78" s="120">
        <v>7091.2127090290005</v>
      </c>
      <c r="AR78" s="120">
        <v>7374.0083533880006</v>
      </c>
      <c r="AS78" s="120">
        <v>1623.8667151949999</v>
      </c>
      <c r="AT78" s="120">
        <v>388.75294494899998</v>
      </c>
      <c r="AU78" s="120">
        <v>11831.110401282</v>
      </c>
      <c r="AV78" s="100">
        <v>20730.422250067</v>
      </c>
      <c r="AW78" s="100">
        <v>77562.634744374998</v>
      </c>
      <c r="AX78" s="120">
        <v>18132.393904438999</v>
      </c>
      <c r="AY78" s="120">
        <v>26032.64990918</v>
      </c>
      <c r="AZ78" s="120">
        <v>7706.4309606380002</v>
      </c>
      <c r="BA78" s="120">
        <v>1367.8312156950001</v>
      </c>
      <c r="BB78" s="120">
        <v>1806.9345809400002</v>
      </c>
      <c r="BC78" s="120">
        <v>1022.309108548</v>
      </c>
      <c r="BD78" s="120">
        <v>19770.397629857001</v>
      </c>
      <c r="BE78" s="120">
        <v>1723.6874350779999</v>
      </c>
      <c r="BF78" s="100">
        <v>9935.8161529360004</v>
      </c>
    </row>
    <row r="79" spans="1:58" x14ac:dyDescent="0.25">
      <c r="A79" s="37" t="s">
        <v>207</v>
      </c>
      <c r="B79" s="59">
        <v>21560.519875569997</v>
      </c>
      <c r="C79" s="74">
        <v>46.403658522000001</v>
      </c>
      <c r="D79" s="74">
        <v>5512.396683379</v>
      </c>
      <c r="E79" s="60">
        <v>708.634704317</v>
      </c>
      <c r="F79" s="61">
        <v>1021.155534485</v>
      </c>
      <c r="G79" s="61">
        <v>529.97812251799996</v>
      </c>
      <c r="H79" s="61">
        <v>405.12876796400002</v>
      </c>
      <c r="I79" s="62">
        <v>2847.4995540949999</v>
      </c>
      <c r="J79" s="74">
        <v>5787.9290120750002</v>
      </c>
      <c r="K79" s="74">
        <v>9457.7490933669997</v>
      </c>
      <c r="L79" s="60">
        <v>2036.433528968</v>
      </c>
      <c r="M79" s="61">
        <v>3523.3635308439998</v>
      </c>
      <c r="N79" s="61">
        <v>406.75402533300002</v>
      </c>
      <c r="O79" s="61">
        <v>328.63861158399999</v>
      </c>
      <c r="P79" s="61">
        <v>405.558926262</v>
      </c>
      <c r="Q79" s="61">
        <v>127.594705784</v>
      </c>
      <c r="R79" s="61">
        <v>2473.8143222220001</v>
      </c>
      <c r="S79" s="61">
        <v>155.59144237000001</v>
      </c>
      <c r="T79" s="164">
        <v>756.04142822699998</v>
      </c>
      <c r="U79" s="52">
        <v>21755.606028764665</v>
      </c>
      <c r="V79" s="52">
        <v>54.602901042333336</v>
      </c>
      <c r="W79" s="52">
        <v>5337.4952066286669</v>
      </c>
      <c r="X79" s="121">
        <v>694.80847193499994</v>
      </c>
      <c r="Y79" s="121">
        <v>1040.1911794706666</v>
      </c>
      <c r="Z79" s="121">
        <v>545.28102926700001</v>
      </c>
      <c r="AA79" s="121">
        <v>373.32670897000003</v>
      </c>
      <c r="AB79" s="121">
        <v>2683.887816986</v>
      </c>
      <c r="AC79" s="52">
        <v>5784.4322329803326</v>
      </c>
      <c r="AD79" s="52">
        <v>9766.7574675376654</v>
      </c>
      <c r="AE79" s="121">
        <v>2030.0211341386669</v>
      </c>
      <c r="AF79" s="121">
        <v>3664.0094204766665</v>
      </c>
      <c r="AG79" s="121">
        <v>464.81507978333337</v>
      </c>
      <c r="AH79" s="121">
        <v>326.91195362000002</v>
      </c>
      <c r="AI79" s="121">
        <v>394.43169323533334</v>
      </c>
      <c r="AJ79" s="121">
        <v>138.52537355699999</v>
      </c>
      <c r="AK79" s="121">
        <v>2605.1438934156668</v>
      </c>
      <c r="AL79" s="121">
        <v>142.89891931100001</v>
      </c>
      <c r="AM79" s="52">
        <v>812.31822057566671</v>
      </c>
      <c r="AN79" s="53">
        <v>149297.25347353501</v>
      </c>
      <c r="AO79" s="53">
        <v>249.31156466499999</v>
      </c>
      <c r="AP79" s="53">
        <v>28967.424287285998</v>
      </c>
      <c r="AQ79" s="122">
        <v>7671.5864334199996</v>
      </c>
      <c r="AR79" s="122">
        <v>7853.078821389001</v>
      </c>
      <c r="AS79" s="122">
        <v>1398.2777645219999</v>
      </c>
      <c r="AT79" s="122">
        <v>336.86500989900003</v>
      </c>
      <c r="AU79" s="122">
        <v>11707.616258056001</v>
      </c>
      <c r="AV79" s="53">
        <v>21557.194767225999</v>
      </c>
      <c r="AW79" s="53">
        <v>86445.832221933</v>
      </c>
      <c r="AX79" s="122">
        <v>18275.203050488999</v>
      </c>
      <c r="AY79" s="122">
        <v>29214.778883834002</v>
      </c>
      <c r="AZ79" s="122">
        <v>11389.519127375001</v>
      </c>
      <c r="BA79" s="122">
        <v>1469.4485041359999</v>
      </c>
      <c r="BB79" s="122">
        <v>1547.164392762</v>
      </c>
      <c r="BC79" s="122">
        <v>1147.0234887849999</v>
      </c>
      <c r="BD79" s="122">
        <v>21494.942800499997</v>
      </c>
      <c r="BE79" s="122">
        <v>1907.7519740520002</v>
      </c>
      <c r="BF79" s="53">
        <v>12077.490632425001</v>
      </c>
    </row>
    <row r="80" spans="1:58" x14ac:dyDescent="0.25">
      <c r="A80" s="37" t="s">
        <v>208</v>
      </c>
      <c r="B80" s="59">
        <v>22624.442237856001</v>
      </c>
      <c r="C80" s="74">
        <v>61.030979195</v>
      </c>
      <c r="D80" s="74">
        <v>5350.0337818970002</v>
      </c>
      <c r="E80" s="60">
        <v>767.64119143100004</v>
      </c>
      <c r="F80" s="61">
        <v>1023.030377253</v>
      </c>
      <c r="G80" s="61">
        <v>547.36850712099999</v>
      </c>
      <c r="H80" s="61">
        <v>371.96308085700002</v>
      </c>
      <c r="I80" s="62">
        <v>2640.0306252350001</v>
      </c>
      <c r="J80" s="74">
        <v>6070.278194345</v>
      </c>
      <c r="K80" s="74">
        <v>10337.497965856001</v>
      </c>
      <c r="L80" s="60">
        <v>2165.8418298309998</v>
      </c>
      <c r="M80" s="61">
        <v>4117.7389387370004</v>
      </c>
      <c r="N80" s="61">
        <v>385.47143435499999</v>
      </c>
      <c r="O80" s="61">
        <v>312.364668623</v>
      </c>
      <c r="P80" s="61">
        <v>436.89939646300002</v>
      </c>
      <c r="Q80" s="61">
        <v>149.65117407599999</v>
      </c>
      <c r="R80" s="61">
        <v>2621.8643854920001</v>
      </c>
      <c r="S80" s="61">
        <v>147.66613827899999</v>
      </c>
      <c r="T80" s="164">
        <v>805.60131656299995</v>
      </c>
      <c r="U80" s="52">
        <v>22363.327498574999</v>
      </c>
      <c r="V80" s="52">
        <v>46.040289646333328</v>
      </c>
      <c r="W80" s="52">
        <v>5398.7407498959992</v>
      </c>
      <c r="X80" s="121">
        <v>734.050530009</v>
      </c>
      <c r="Y80" s="121">
        <v>1034.026910179</v>
      </c>
      <c r="Z80" s="121">
        <v>564.755930928</v>
      </c>
      <c r="AA80" s="121">
        <v>367.95924777333335</v>
      </c>
      <c r="AB80" s="121">
        <v>2697.9481310066662</v>
      </c>
      <c r="AC80" s="52">
        <v>5909.3096257986663</v>
      </c>
      <c r="AD80" s="52">
        <v>10147.369013843334</v>
      </c>
      <c r="AE80" s="121">
        <v>2155.934341184</v>
      </c>
      <c r="AF80" s="121">
        <v>3817.3619328743334</v>
      </c>
      <c r="AG80" s="121">
        <v>458.83133296</v>
      </c>
      <c r="AH80" s="121">
        <v>339.86549941033337</v>
      </c>
      <c r="AI80" s="121">
        <v>430.97721421966662</v>
      </c>
      <c r="AJ80" s="121">
        <v>149.74211814399999</v>
      </c>
      <c r="AK80" s="121">
        <v>2629.6559631636669</v>
      </c>
      <c r="AL80" s="121">
        <v>165.00061188733335</v>
      </c>
      <c r="AM80" s="52">
        <v>861.86781939066668</v>
      </c>
      <c r="AN80" s="53">
        <v>153865.741861674</v>
      </c>
      <c r="AO80" s="53">
        <v>202.08594098200001</v>
      </c>
      <c r="AP80" s="53">
        <v>29374.375171136999</v>
      </c>
      <c r="AQ80" s="122">
        <v>8160.0342911070002</v>
      </c>
      <c r="AR80" s="122">
        <v>7695.5388747890011</v>
      </c>
      <c r="AS80" s="122">
        <v>1372.9420067220001</v>
      </c>
      <c r="AT80" s="122">
        <v>332.11155198400002</v>
      </c>
      <c r="AU80" s="122">
        <v>11813.748446535001</v>
      </c>
      <c r="AV80" s="53">
        <v>23149.859435068</v>
      </c>
      <c r="AW80" s="53">
        <v>88784.545368453997</v>
      </c>
      <c r="AX80" s="122">
        <v>20296.943371672998</v>
      </c>
      <c r="AY80" s="122">
        <v>30332.192346076001</v>
      </c>
      <c r="AZ80" s="122">
        <v>10930.857599339999</v>
      </c>
      <c r="BA80" s="122">
        <v>1387.5934233829998</v>
      </c>
      <c r="BB80" s="122">
        <v>1600.2817505860003</v>
      </c>
      <c r="BC80" s="122">
        <v>1171.7392566799999</v>
      </c>
      <c r="BD80" s="122">
        <v>21296.918189837001</v>
      </c>
      <c r="BE80" s="122">
        <v>1768.0194308790001</v>
      </c>
      <c r="BF80" s="53">
        <v>12354.875946033</v>
      </c>
    </row>
    <row r="81" spans="1:58" x14ac:dyDescent="0.25">
      <c r="A81" s="37" t="s">
        <v>209</v>
      </c>
      <c r="B81" s="59">
        <v>23266.08826262</v>
      </c>
      <c r="C81" s="74">
        <v>45.874365093000002</v>
      </c>
      <c r="D81" s="74">
        <v>5426.9800150209994</v>
      </c>
      <c r="E81" s="60">
        <v>663.66599135299998</v>
      </c>
      <c r="F81" s="61">
        <v>1069.9862724110001</v>
      </c>
      <c r="G81" s="61">
        <v>560.54325424499996</v>
      </c>
      <c r="H81" s="61">
        <v>449.06995391700002</v>
      </c>
      <c r="I81" s="62">
        <v>2683.714543095</v>
      </c>
      <c r="J81" s="74">
        <v>6461.8257810169998</v>
      </c>
      <c r="K81" s="74">
        <v>10505.232366959999</v>
      </c>
      <c r="L81" s="60">
        <v>2298.2130529579999</v>
      </c>
      <c r="M81" s="61">
        <v>4061.6159035330002</v>
      </c>
      <c r="N81" s="61">
        <v>410.91700108600003</v>
      </c>
      <c r="O81" s="61">
        <v>344.29349279799999</v>
      </c>
      <c r="P81" s="61">
        <v>464.88942366999999</v>
      </c>
      <c r="Q81" s="61">
        <v>178.291579837</v>
      </c>
      <c r="R81" s="61">
        <v>2635.5479371040001</v>
      </c>
      <c r="S81" s="61">
        <v>111.46397597399999</v>
      </c>
      <c r="T81" s="164">
        <v>826.17573452900001</v>
      </c>
      <c r="U81" s="52">
        <v>23474.61706852767</v>
      </c>
      <c r="V81" s="52">
        <v>51.38047349666666</v>
      </c>
      <c r="W81" s="52">
        <v>5433.12615336</v>
      </c>
      <c r="X81" s="121">
        <v>720.81727905399987</v>
      </c>
      <c r="Y81" s="121">
        <v>1105.9914280026667</v>
      </c>
      <c r="Z81" s="121">
        <v>556.39358343166657</v>
      </c>
      <c r="AA81" s="121">
        <v>411.31109566833334</v>
      </c>
      <c r="AB81" s="121">
        <v>2638.6127672033335</v>
      </c>
      <c r="AC81" s="52">
        <v>6211.4925707563334</v>
      </c>
      <c r="AD81" s="52">
        <v>10957.378821380335</v>
      </c>
      <c r="AE81" s="121">
        <v>2369.3197480729996</v>
      </c>
      <c r="AF81" s="121">
        <v>4136.2326937440002</v>
      </c>
      <c r="AG81" s="121">
        <v>476.59212356666666</v>
      </c>
      <c r="AH81" s="121">
        <v>333.22321161299999</v>
      </c>
      <c r="AI81" s="121">
        <v>494.44306805099995</v>
      </c>
      <c r="AJ81" s="121">
        <v>178.84883339666666</v>
      </c>
      <c r="AK81" s="121">
        <v>2807.7414246186668</v>
      </c>
      <c r="AL81" s="121">
        <v>160.97771831733334</v>
      </c>
      <c r="AM81" s="52">
        <v>821.23904953433339</v>
      </c>
      <c r="AN81" s="53">
        <v>160079.640853302</v>
      </c>
      <c r="AO81" s="53">
        <v>200.37611663899997</v>
      </c>
      <c r="AP81" s="53">
        <v>28623.796849224</v>
      </c>
      <c r="AQ81" s="122">
        <v>7833.2045816909995</v>
      </c>
      <c r="AR81" s="122">
        <v>7853.3862310799996</v>
      </c>
      <c r="AS81" s="122">
        <v>1445.9560439730001</v>
      </c>
      <c r="AT81" s="122">
        <v>406.75147626199998</v>
      </c>
      <c r="AU81" s="122">
        <v>11084.498516218</v>
      </c>
      <c r="AV81" s="53">
        <v>23894.915846169999</v>
      </c>
      <c r="AW81" s="53">
        <v>94907.387222391</v>
      </c>
      <c r="AX81" s="122">
        <v>21924.744516994</v>
      </c>
      <c r="AY81" s="122">
        <v>32425.603587758003</v>
      </c>
      <c r="AZ81" s="122">
        <v>12125.826291928999</v>
      </c>
      <c r="BA81" s="122">
        <v>1307.6086521550001</v>
      </c>
      <c r="BB81" s="122">
        <v>1489.8226385560001</v>
      </c>
      <c r="BC81" s="122">
        <v>1351.044681935</v>
      </c>
      <c r="BD81" s="122">
        <v>22069.11615319</v>
      </c>
      <c r="BE81" s="122">
        <v>2213.6206998739999</v>
      </c>
      <c r="BF81" s="53">
        <v>12453.164818878</v>
      </c>
    </row>
    <row r="82" spans="1:58" s="106" customFormat="1" x14ac:dyDescent="0.25">
      <c r="A82" s="98" t="s">
        <v>210</v>
      </c>
      <c r="B82" s="99">
        <v>24372.345764197002</v>
      </c>
      <c r="C82" s="100">
        <v>58.004349163999997</v>
      </c>
      <c r="D82" s="100">
        <v>5670.6296854560005</v>
      </c>
      <c r="E82" s="101">
        <v>650.29135449900002</v>
      </c>
      <c r="F82" s="102">
        <v>1124.3158638589998</v>
      </c>
      <c r="G82" s="102">
        <v>554.01814703499997</v>
      </c>
      <c r="H82" s="102">
        <v>580.21435883100003</v>
      </c>
      <c r="I82" s="103">
        <v>2761.7899612320002</v>
      </c>
      <c r="J82" s="100">
        <v>6803.4576178919997</v>
      </c>
      <c r="K82" s="100">
        <v>11002.366874292999</v>
      </c>
      <c r="L82" s="101">
        <v>2354.530840724</v>
      </c>
      <c r="M82" s="102">
        <v>4231.6512462319997</v>
      </c>
      <c r="N82" s="102">
        <v>415.79122205300001</v>
      </c>
      <c r="O82" s="102">
        <v>374.156922984</v>
      </c>
      <c r="P82" s="102">
        <v>390.78989296499998</v>
      </c>
      <c r="Q82" s="102">
        <v>167.50510137099999</v>
      </c>
      <c r="R82" s="102">
        <v>2939.6093369</v>
      </c>
      <c r="S82" s="102">
        <v>128.33231106400001</v>
      </c>
      <c r="T82" s="165">
        <v>837.88723739199997</v>
      </c>
      <c r="U82" s="100">
        <v>24294.73997378167</v>
      </c>
      <c r="V82" s="100">
        <v>55.682092260333341</v>
      </c>
      <c r="W82" s="100">
        <v>5659.8116040649993</v>
      </c>
      <c r="X82" s="120">
        <v>689.72779130333322</v>
      </c>
      <c r="Y82" s="120">
        <v>1142.8192146956665</v>
      </c>
      <c r="Z82" s="120">
        <v>558.08322371633324</v>
      </c>
      <c r="AA82" s="120">
        <v>535.3934574386667</v>
      </c>
      <c r="AB82" s="120">
        <v>2733.7879169109997</v>
      </c>
      <c r="AC82" s="100">
        <v>6539.6239035899998</v>
      </c>
      <c r="AD82" s="100">
        <v>11177.711701489001</v>
      </c>
      <c r="AE82" s="120">
        <v>2408.5668493043336</v>
      </c>
      <c r="AF82" s="120">
        <v>4225.9125854076665</v>
      </c>
      <c r="AG82" s="120">
        <v>519.25528724499998</v>
      </c>
      <c r="AH82" s="120">
        <v>379.08747422766669</v>
      </c>
      <c r="AI82" s="120">
        <v>425.47859767399996</v>
      </c>
      <c r="AJ82" s="120">
        <v>170.06919857066669</v>
      </c>
      <c r="AK82" s="120">
        <v>2898.8057815650004</v>
      </c>
      <c r="AL82" s="120">
        <v>150.53592749466668</v>
      </c>
      <c r="AM82" s="100">
        <v>861.9106723773333</v>
      </c>
      <c r="AN82" s="100">
        <v>156339.775936886</v>
      </c>
      <c r="AO82" s="100">
        <v>218.50046697499999</v>
      </c>
      <c r="AP82" s="100">
        <v>28227.059380032999</v>
      </c>
      <c r="AQ82" s="120">
        <v>7620.0202877820002</v>
      </c>
      <c r="AR82" s="120">
        <v>7169.2547872280002</v>
      </c>
      <c r="AS82" s="120">
        <v>1526.308515403</v>
      </c>
      <c r="AT82" s="120">
        <v>511.87387860399997</v>
      </c>
      <c r="AU82" s="120">
        <v>11399.601911016</v>
      </c>
      <c r="AV82" s="100">
        <v>25145.228552162996</v>
      </c>
      <c r="AW82" s="100">
        <v>91432.479438998009</v>
      </c>
      <c r="AX82" s="120">
        <v>20640.276283776999</v>
      </c>
      <c r="AY82" s="120">
        <v>32593.957553548</v>
      </c>
      <c r="AZ82" s="120">
        <v>11277.003654614</v>
      </c>
      <c r="BA82" s="120">
        <v>1398.2633187360002</v>
      </c>
      <c r="BB82" s="120">
        <v>1052.229966479</v>
      </c>
      <c r="BC82" s="120">
        <v>1201.1038373370002</v>
      </c>
      <c r="BD82" s="120">
        <v>21128.665715448002</v>
      </c>
      <c r="BE82" s="120">
        <v>2140.9791090589997</v>
      </c>
      <c r="BF82" s="100">
        <v>11316.508098717</v>
      </c>
    </row>
    <row r="83" spans="1:58" x14ac:dyDescent="0.25">
      <c r="A83" s="37" t="s">
        <v>211</v>
      </c>
      <c r="B83" s="59">
        <v>25020.625879042</v>
      </c>
      <c r="C83" s="74">
        <v>64.598993862</v>
      </c>
      <c r="D83" s="74">
        <v>6012.0513156249999</v>
      </c>
      <c r="E83" s="60">
        <v>752.41736114399998</v>
      </c>
      <c r="F83" s="61">
        <v>1024.453558465</v>
      </c>
      <c r="G83" s="61">
        <v>542.66059918600001</v>
      </c>
      <c r="H83" s="61">
        <v>660.29299207700001</v>
      </c>
      <c r="I83" s="62">
        <v>3032.2268047530001</v>
      </c>
      <c r="J83" s="74">
        <v>6616.9516236970003</v>
      </c>
      <c r="K83" s="74">
        <v>11319.127151807001</v>
      </c>
      <c r="L83" s="60">
        <v>2410.2122393029999</v>
      </c>
      <c r="M83" s="61">
        <v>4501.5200938569997</v>
      </c>
      <c r="N83" s="61">
        <v>464.45864109899998</v>
      </c>
      <c r="O83" s="61">
        <v>362.35120680900002</v>
      </c>
      <c r="P83" s="61">
        <v>383.89703530200001</v>
      </c>
      <c r="Q83" s="61">
        <v>151.20150746100001</v>
      </c>
      <c r="R83" s="61">
        <v>2877.5843744180002</v>
      </c>
      <c r="S83" s="61">
        <v>167.90205355800001</v>
      </c>
      <c r="T83" s="164">
        <v>1007.896794051</v>
      </c>
      <c r="U83" s="52">
        <v>25317.770496757668</v>
      </c>
      <c r="V83" s="52">
        <v>67.502225891999998</v>
      </c>
      <c r="W83" s="52">
        <v>5918.1816553809995</v>
      </c>
      <c r="X83" s="121">
        <v>728.74743403666673</v>
      </c>
      <c r="Y83" s="121">
        <v>1069.1884284999999</v>
      </c>
      <c r="Z83" s="121">
        <v>575.91265503</v>
      </c>
      <c r="AA83" s="121">
        <v>625.53194749433339</v>
      </c>
      <c r="AB83" s="121">
        <v>2918.8011903199999</v>
      </c>
      <c r="AC83" s="52">
        <v>6715.1014047339995</v>
      </c>
      <c r="AD83" s="52">
        <v>11582.025296635</v>
      </c>
      <c r="AE83" s="121">
        <v>2511.0354660983335</v>
      </c>
      <c r="AF83" s="121">
        <v>4423.7817119439997</v>
      </c>
      <c r="AG83" s="121">
        <v>590.75913952966664</v>
      </c>
      <c r="AH83" s="121">
        <v>339.53178468999999</v>
      </c>
      <c r="AI83" s="121">
        <v>397.02276240333339</v>
      </c>
      <c r="AJ83" s="121">
        <v>173.547587666</v>
      </c>
      <c r="AK83" s="121">
        <v>2967.4425824893333</v>
      </c>
      <c r="AL83" s="121">
        <v>178.90426181433335</v>
      </c>
      <c r="AM83" s="52">
        <v>1034.9599141156666</v>
      </c>
      <c r="AN83" s="53">
        <v>163164.31363869802</v>
      </c>
      <c r="AO83" s="53">
        <v>216.43012722099999</v>
      </c>
      <c r="AP83" s="53">
        <v>28552.539362838001</v>
      </c>
      <c r="AQ83" s="122">
        <v>7810.9094604969996</v>
      </c>
      <c r="AR83" s="122">
        <v>7000.1731670190002</v>
      </c>
      <c r="AS83" s="122">
        <v>1482.1208878570001</v>
      </c>
      <c r="AT83" s="122">
        <v>536.83209348599996</v>
      </c>
      <c r="AU83" s="122">
        <v>11722.503753978999</v>
      </c>
      <c r="AV83" s="53">
        <v>24847.384369821</v>
      </c>
      <c r="AW83" s="53">
        <v>95764.889198997</v>
      </c>
      <c r="AX83" s="122">
        <v>21042.179733092002</v>
      </c>
      <c r="AY83" s="122">
        <v>33140.979332978997</v>
      </c>
      <c r="AZ83" s="122">
        <v>14826.014758383</v>
      </c>
      <c r="BA83" s="122">
        <v>1166.264059571</v>
      </c>
      <c r="BB83" s="122">
        <v>816.99336834199994</v>
      </c>
      <c r="BC83" s="122">
        <v>1200.3609104770001</v>
      </c>
      <c r="BD83" s="122">
        <v>21457.966737096001</v>
      </c>
      <c r="BE83" s="122">
        <v>2114.1302990570002</v>
      </c>
      <c r="BF83" s="53">
        <v>13783.070579821</v>
      </c>
    </row>
    <row r="84" spans="1:58" x14ac:dyDescent="0.25">
      <c r="A84" s="37" t="s">
        <v>212</v>
      </c>
      <c r="B84" s="59">
        <v>24871.240087566999</v>
      </c>
      <c r="C84" s="74">
        <v>67.616872341999994</v>
      </c>
      <c r="D84" s="74">
        <v>6058.3949763919991</v>
      </c>
      <c r="E84" s="60">
        <v>719.42031991399995</v>
      </c>
      <c r="F84" s="61">
        <v>1019.161082871</v>
      </c>
      <c r="G84" s="61">
        <v>545.91897594600005</v>
      </c>
      <c r="H84" s="61">
        <v>715.12008265999998</v>
      </c>
      <c r="I84" s="62">
        <v>3058.7745150010001</v>
      </c>
      <c r="J84" s="74">
        <v>6493.5256897649997</v>
      </c>
      <c r="K84" s="74">
        <v>11279.106095027002</v>
      </c>
      <c r="L84" s="60">
        <v>2258.8316699460001</v>
      </c>
      <c r="M84" s="61">
        <v>4378.3336316670002</v>
      </c>
      <c r="N84" s="61">
        <v>563.65909770200005</v>
      </c>
      <c r="O84" s="61">
        <v>401.52469682700001</v>
      </c>
      <c r="P84" s="61">
        <v>373.78296705999998</v>
      </c>
      <c r="Q84" s="61">
        <v>136.45247778300001</v>
      </c>
      <c r="R84" s="61">
        <v>2990.864009247</v>
      </c>
      <c r="S84" s="61">
        <v>175.65754479500001</v>
      </c>
      <c r="T84" s="164">
        <v>972.59645404100002</v>
      </c>
      <c r="U84" s="52">
        <v>25183.029714176664</v>
      </c>
      <c r="V84" s="52">
        <v>72.664522487999989</v>
      </c>
      <c r="W84" s="52">
        <v>6055.7836551156679</v>
      </c>
      <c r="X84" s="121">
        <v>747.93420470366664</v>
      </c>
      <c r="Y84" s="121">
        <v>1081.6584306816667</v>
      </c>
      <c r="Z84" s="121">
        <v>552.24809998633327</v>
      </c>
      <c r="AA84" s="121">
        <v>702.05182135500002</v>
      </c>
      <c r="AB84" s="121">
        <v>2971.891098389</v>
      </c>
      <c r="AC84" s="52">
        <v>6446.6866063443331</v>
      </c>
      <c r="AD84" s="52">
        <v>11574.883421143333</v>
      </c>
      <c r="AE84" s="121">
        <v>2310.6690715123332</v>
      </c>
      <c r="AF84" s="121">
        <v>4547.4975309789997</v>
      </c>
      <c r="AG84" s="121">
        <v>587.24605753233334</v>
      </c>
      <c r="AH84" s="121">
        <v>383.72318559966669</v>
      </c>
      <c r="AI84" s="121">
        <v>365.91721009333332</v>
      </c>
      <c r="AJ84" s="121">
        <v>148.69965427433331</v>
      </c>
      <c r="AK84" s="121">
        <v>3016.2334672800002</v>
      </c>
      <c r="AL84" s="121">
        <v>214.89724387233332</v>
      </c>
      <c r="AM84" s="52">
        <v>1033.0115090853333</v>
      </c>
      <c r="AN84" s="53">
        <v>163256.69752106001</v>
      </c>
      <c r="AO84" s="53">
        <v>204.984371501</v>
      </c>
      <c r="AP84" s="53">
        <v>29235.171697194</v>
      </c>
      <c r="AQ84" s="122">
        <v>7986.3457728659996</v>
      </c>
      <c r="AR84" s="122">
        <v>7122.9332486900003</v>
      </c>
      <c r="AS84" s="122">
        <v>1403.831490735</v>
      </c>
      <c r="AT84" s="122">
        <v>630.02878168899997</v>
      </c>
      <c r="AU84" s="122">
        <v>12092.032403214</v>
      </c>
      <c r="AV84" s="53">
        <v>23789.340019675001</v>
      </c>
      <c r="AW84" s="53">
        <v>94433.527364170019</v>
      </c>
      <c r="AX84" s="122">
        <v>20100.840692659</v>
      </c>
      <c r="AY84" s="122">
        <v>33772.086331758001</v>
      </c>
      <c r="AZ84" s="122">
        <v>13840.263153009</v>
      </c>
      <c r="BA84" s="122">
        <v>1188.534323888</v>
      </c>
      <c r="BB84" s="122">
        <v>651.44996966200006</v>
      </c>
      <c r="BC84" s="122">
        <v>889.34904339800005</v>
      </c>
      <c r="BD84" s="122">
        <v>21813.729613031999</v>
      </c>
      <c r="BE84" s="122">
        <v>2177.2742367639999</v>
      </c>
      <c r="BF84" s="53">
        <v>15593.674068519998</v>
      </c>
    </row>
    <row r="85" spans="1:58" x14ac:dyDescent="0.25">
      <c r="A85" s="37" t="s">
        <v>213</v>
      </c>
      <c r="B85" s="59">
        <v>25831.878385523003</v>
      </c>
      <c r="C85" s="74">
        <v>79.773556459999995</v>
      </c>
      <c r="D85" s="74">
        <v>6325.2447135170005</v>
      </c>
      <c r="E85" s="60">
        <v>771.42242515999999</v>
      </c>
      <c r="F85" s="61">
        <v>1075.935542163</v>
      </c>
      <c r="G85" s="61">
        <v>557.61340225900005</v>
      </c>
      <c r="H85" s="61">
        <v>779.35827309499996</v>
      </c>
      <c r="I85" s="62">
        <v>3140.9150708400002</v>
      </c>
      <c r="J85" s="74">
        <v>6879.1023167439998</v>
      </c>
      <c r="K85" s="74">
        <v>11616.884832234002</v>
      </c>
      <c r="L85" s="60">
        <v>2292.710423642</v>
      </c>
      <c r="M85" s="61">
        <v>4502.8664311439998</v>
      </c>
      <c r="N85" s="61">
        <v>554.86077072299997</v>
      </c>
      <c r="O85" s="61">
        <v>355.90890240800002</v>
      </c>
      <c r="P85" s="61">
        <v>364.07109374999999</v>
      </c>
      <c r="Q85" s="61">
        <v>153.22086143000001</v>
      </c>
      <c r="R85" s="61">
        <v>3191.684705359</v>
      </c>
      <c r="S85" s="61">
        <v>201.56164377799999</v>
      </c>
      <c r="T85" s="164">
        <v>930.87296656800004</v>
      </c>
      <c r="U85" s="52">
        <v>25548.473305966003</v>
      </c>
      <c r="V85" s="52">
        <v>76.646147366666654</v>
      </c>
      <c r="W85" s="52">
        <v>6208.6272704850007</v>
      </c>
      <c r="X85" s="121">
        <v>747.44294973499984</v>
      </c>
      <c r="Y85" s="121">
        <v>1053.1480279493335</v>
      </c>
      <c r="Z85" s="121">
        <v>557.81335610400004</v>
      </c>
      <c r="AA85" s="121">
        <v>775.05105708633346</v>
      </c>
      <c r="AB85" s="121">
        <v>3075.1718796103337</v>
      </c>
      <c r="AC85" s="52">
        <v>6562.6989609229995</v>
      </c>
      <c r="AD85" s="52">
        <v>11723.346456908999</v>
      </c>
      <c r="AE85" s="121">
        <v>2298.2678909933334</v>
      </c>
      <c r="AF85" s="121">
        <v>4591.3094730156663</v>
      </c>
      <c r="AG85" s="121">
        <v>593.35123592799994</v>
      </c>
      <c r="AH85" s="121">
        <v>388.53379224533336</v>
      </c>
      <c r="AI85" s="121">
        <v>410.04326184799999</v>
      </c>
      <c r="AJ85" s="121">
        <v>156.95315756633332</v>
      </c>
      <c r="AK85" s="121">
        <v>3093.3649875063334</v>
      </c>
      <c r="AL85" s="121">
        <v>191.52265780599998</v>
      </c>
      <c r="AM85" s="52">
        <v>977.15447028233336</v>
      </c>
      <c r="AN85" s="53">
        <v>166837.315311899</v>
      </c>
      <c r="AO85" s="53">
        <v>221.69157631299998</v>
      </c>
      <c r="AP85" s="53">
        <v>30413.107075326996</v>
      </c>
      <c r="AQ85" s="122">
        <v>8161.0157685909999</v>
      </c>
      <c r="AR85" s="122">
        <v>7303.0431575419989</v>
      </c>
      <c r="AS85" s="122">
        <v>1488.823000955</v>
      </c>
      <c r="AT85" s="122">
        <v>656.19498102299997</v>
      </c>
      <c r="AU85" s="122">
        <v>12804.030167216</v>
      </c>
      <c r="AV85" s="53">
        <v>24935.347947878003</v>
      </c>
      <c r="AW85" s="53">
        <v>96217.755443611008</v>
      </c>
      <c r="AX85" s="122">
        <v>20657.872095769999</v>
      </c>
      <c r="AY85" s="122">
        <v>34202.090550884001</v>
      </c>
      <c r="AZ85" s="122">
        <v>14130.711619472</v>
      </c>
      <c r="BA85" s="122">
        <v>1243.9107058499999</v>
      </c>
      <c r="BB85" s="122">
        <v>1089.4947241750001</v>
      </c>
      <c r="BC85" s="122">
        <v>841.92743041200004</v>
      </c>
      <c r="BD85" s="122">
        <v>21901.447201692001</v>
      </c>
      <c r="BE85" s="122">
        <v>2150.3011153560001</v>
      </c>
      <c r="BF85" s="53">
        <v>15049.41326877</v>
      </c>
    </row>
    <row r="86" spans="1:58" s="106" customFormat="1" x14ac:dyDescent="0.25">
      <c r="A86" s="98" t="s">
        <v>214</v>
      </c>
      <c r="B86" s="99">
        <v>25171.952793288998</v>
      </c>
      <c r="C86" s="100">
        <v>55.838759115000002</v>
      </c>
      <c r="D86" s="100">
        <v>6127.959971583</v>
      </c>
      <c r="E86" s="101">
        <v>743.96354978399995</v>
      </c>
      <c r="F86" s="102">
        <v>1103.844373353</v>
      </c>
      <c r="G86" s="102">
        <v>547.51486801700003</v>
      </c>
      <c r="H86" s="102">
        <v>794.64911006900002</v>
      </c>
      <c r="I86" s="103">
        <v>2937.9880703600002</v>
      </c>
      <c r="J86" s="100">
        <v>6516.0156902689996</v>
      </c>
      <c r="K86" s="100">
        <v>11476.414513162001</v>
      </c>
      <c r="L86" s="101">
        <v>2281.089995546</v>
      </c>
      <c r="M86" s="102">
        <v>4419.1123999060001</v>
      </c>
      <c r="N86" s="102">
        <v>478.31939387400001</v>
      </c>
      <c r="O86" s="102">
        <v>357.03303053100001</v>
      </c>
      <c r="P86" s="102">
        <v>346.39723295099998</v>
      </c>
      <c r="Q86" s="102">
        <v>142.28414399600001</v>
      </c>
      <c r="R86" s="102">
        <v>3269.192387005</v>
      </c>
      <c r="S86" s="102">
        <v>182.98592935299999</v>
      </c>
      <c r="T86" s="165">
        <v>995.72385915999996</v>
      </c>
      <c r="U86" s="100">
        <v>26115.602312319999</v>
      </c>
      <c r="V86" s="100">
        <v>69.476955825000005</v>
      </c>
      <c r="W86" s="100">
        <v>6433.0299053299996</v>
      </c>
      <c r="X86" s="120">
        <v>791.18007480433334</v>
      </c>
      <c r="Y86" s="120">
        <v>1122.4059012936666</v>
      </c>
      <c r="Z86" s="120">
        <v>551.55629829300005</v>
      </c>
      <c r="AA86" s="120">
        <v>806.72056872566679</v>
      </c>
      <c r="AB86" s="120">
        <v>3161.1670622133333</v>
      </c>
      <c r="AC86" s="100">
        <v>6761.8057238189986</v>
      </c>
      <c r="AD86" s="100">
        <v>11810.452959411336</v>
      </c>
      <c r="AE86" s="120">
        <v>2375.3148981633335</v>
      </c>
      <c r="AF86" s="120">
        <v>4539.3770570746665</v>
      </c>
      <c r="AG86" s="120">
        <v>532.25137788433324</v>
      </c>
      <c r="AH86" s="120">
        <v>357.22924121333335</v>
      </c>
      <c r="AI86" s="120">
        <v>344.26473442266666</v>
      </c>
      <c r="AJ86" s="120">
        <v>137.54039734166668</v>
      </c>
      <c r="AK86" s="120">
        <v>3325.8931345456672</v>
      </c>
      <c r="AL86" s="120">
        <v>198.58211876566668</v>
      </c>
      <c r="AM86" s="100">
        <v>1040.8367679346666</v>
      </c>
      <c r="AN86" s="100">
        <v>167607.22052339098</v>
      </c>
      <c r="AO86" s="100">
        <v>160.178524431</v>
      </c>
      <c r="AP86" s="100">
        <v>29815.875331969</v>
      </c>
      <c r="AQ86" s="120">
        <v>7348.1979853520006</v>
      </c>
      <c r="AR86" s="120">
        <v>8514.8247594220011</v>
      </c>
      <c r="AS86" s="120">
        <v>1516.1814868719998</v>
      </c>
      <c r="AT86" s="120">
        <v>577.66818846199999</v>
      </c>
      <c r="AU86" s="120">
        <v>11859.002911861</v>
      </c>
      <c r="AV86" s="100">
        <v>23320.756536375</v>
      </c>
      <c r="AW86" s="100">
        <v>98811.769021224012</v>
      </c>
      <c r="AX86" s="120">
        <v>21400.883572954001</v>
      </c>
      <c r="AY86" s="120">
        <v>36248.310110272003</v>
      </c>
      <c r="AZ86" s="120">
        <v>13374.455060098</v>
      </c>
      <c r="BA86" s="120">
        <v>1065.582576328</v>
      </c>
      <c r="BB86" s="120">
        <v>660.47795132500005</v>
      </c>
      <c r="BC86" s="120">
        <v>887.40646251700002</v>
      </c>
      <c r="BD86" s="120">
        <v>22781.583776464002</v>
      </c>
      <c r="BE86" s="120">
        <v>2393.0695112660001</v>
      </c>
      <c r="BF86" s="100">
        <v>15498.641109392</v>
      </c>
    </row>
    <row r="87" spans="1:58" x14ac:dyDescent="0.25">
      <c r="A87" s="37" t="s">
        <v>215</v>
      </c>
      <c r="B87" s="59">
        <v>25627.608389751003</v>
      </c>
      <c r="C87" s="74">
        <v>100.480185754</v>
      </c>
      <c r="D87" s="74">
        <v>8.6321382028086227</v>
      </c>
      <c r="E87" s="60">
        <v>700.02973894900003</v>
      </c>
      <c r="F87" s="61">
        <v>1139.320966026</v>
      </c>
      <c r="G87" s="61">
        <v>542.82606246700004</v>
      </c>
      <c r="H87" s="61">
        <v>835.18784963799999</v>
      </c>
      <c r="I87" s="62">
        <v>2871.7000440679999</v>
      </c>
      <c r="J87" s="74">
        <v>6847.9604741969997</v>
      </c>
      <c r="K87" s="74">
        <v>11642.847477930001</v>
      </c>
      <c r="L87" s="60">
        <v>2394.4746094739999</v>
      </c>
      <c r="M87" s="61">
        <v>4359.912976828</v>
      </c>
      <c r="N87" s="61">
        <v>480.55893157499997</v>
      </c>
      <c r="O87" s="61">
        <v>328.29529314500002</v>
      </c>
      <c r="P87" s="61">
        <v>395.09708809300002</v>
      </c>
      <c r="Q87" s="61">
        <v>102.660952126</v>
      </c>
      <c r="R87" s="61">
        <v>3382.2184161780001</v>
      </c>
      <c r="S87" s="61">
        <v>199.629210511</v>
      </c>
      <c r="T87" s="164">
        <v>947.25559072199997</v>
      </c>
      <c r="U87" s="52">
        <v>26182.516563601002</v>
      </c>
      <c r="V87" s="52">
        <v>87.003170018333321</v>
      </c>
      <c r="W87" s="52">
        <v>6247.9793912273335</v>
      </c>
      <c r="X87" s="121">
        <v>725.87406802866678</v>
      </c>
      <c r="Y87" s="121">
        <v>1193.0769136123333</v>
      </c>
      <c r="Z87" s="121">
        <v>546.35934799433335</v>
      </c>
      <c r="AA87" s="121">
        <v>816.37602424033332</v>
      </c>
      <c r="AB87" s="121">
        <v>2966.293037351667</v>
      </c>
      <c r="AC87" s="52">
        <v>6805.8617564706665</v>
      </c>
      <c r="AD87" s="52">
        <v>12053.171611842999</v>
      </c>
      <c r="AE87" s="121">
        <v>2468.2951387586668</v>
      </c>
      <c r="AF87" s="121">
        <v>4609.149635087666</v>
      </c>
      <c r="AG87" s="121">
        <v>558.33337893966666</v>
      </c>
      <c r="AH87" s="121">
        <v>345.66055303533329</v>
      </c>
      <c r="AI87" s="121">
        <v>394.5243225756667</v>
      </c>
      <c r="AJ87" s="121">
        <v>105.32636659166667</v>
      </c>
      <c r="AK87" s="121">
        <v>3367.7866832056666</v>
      </c>
      <c r="AL87" s="121">
        <v>204.09553364866667</v>
      </c>
      <c r="AM87" s="52">
        <v>988.50063404166667</v>
      </c>
      <c r="AN87" s="53">
        <v>171362.17495728499</v>
      </c>
      <c r="AO87" s="53">
        <v>298.70291185000002</v>
      </c>
      <c r="AP87" s="53">
        <v>29997.034827802003</v>
      </c>
      <c r="AQ87" s="122">
        <v>7133.6700130470008</v>
      </c>
      <c r="AR87" s="122">
        <v>9534.287122791</v>
      </c>
      <c r="AS87" s="122">
        <v>1463.959078868</v>
      </c>
      <c r="AT87" s="122">
        <v>643.300374068</v>
      </c>
      <c r="AU87" s="122">
        <v>11221.818239028</v>
      </c>
      <c r="AV87" s="53">
        <v>25130.734490884002</v>
      </c>
      <c r="AW87" s="53">
        <v>100925.865050593</v>
      </c>
      <c r="AX87" s="122">
        <v>24533.679575135</v>
      </c>
      <c r="AY87" s="122">
        <v>36914.720367351998</v>
      </c>
      <c r="AZ87" s="122">
        <v>12745.817001846999</v>
      </c>
      <c r="BA87" s="122">
        <v>1248.1717425900001</v>
      </c>
      <c r="BB87" s="122">
        <v>740.52899703200001</v>
      </c>
      <c r="BC87" s="122">
        <v>634.89872321300004</v>
      </c>
      <c r="BD87" s="122">
        <v>21526.479512286998</v>
      </c>
      <c r="BE87" s="122">
        <v>2581.5691311370001</v>
      </c>
      <c r="BF87" s="53">
        <v>15009.837676156001</v>
      </c>
    </row>
    <row r="88" spans="1:58" x14ac:dyDescent="0.25">
      <c r="A88" s="37" t="s">
        <v>216</v>
      </c>
      <c r="B88" s="59">
        <v>25321.862151437999</v>
      </c>
      <c r="C88" s="74">
        <v>79.727367328</v>
      </c>
      <c r="D88" s="74">
        <v>5821.9521501269992</v>
      </c>
      <c r="E88" s="60">
        <v>700.79039142900001</v>
      </c>
      <c r="F88" s="61">
        <v>1082.8972479179999</v>
      </c>
      <c r="G88" s="61">
        <v>524.77767379399995</v>
      </c>
      <c r="H88" s="61">
        <v>800.30333240100003</v>
      </c>
      <c r="I88" s="62">
        <v>2713.1835045849998</v>
      </c>
      <c r="J88" s="74">
        <v>6839.700578125</v>
      </c>
      <c r="K88" s="74">
        <v>11666.442279907</v>
      </c>
      <c r="L88" s="60">
        <v>2446.1752956199998</v>
      </c>
      <c r="M88" s="61">
        <v>4347.6837646410004</v>
      </c>
      <c r="N88" s="61">
        <v>509.034603796</v>
      </c>
      <c r="O88" s="61">
        <v>345.26275659200002</v>
      </c>
      <c r="P88" s="61">
        <v>412.52678546599998</v>
      </c>
      <c r="Q88" s="61">
        <v>113.115343888</v>
      </c>
      <c r="R88" s="61">
        <v>3248.0195301210001</v>
      </c>
      <c r="S88" s="61">
        <v>244.62419978299999</v>
      </c>
      <c r="T88" s="164">
        <v>914.03977595100002</v>
      </c>
      <c r="U88" s="52">
        <v>25723.98444834333</v>
      </c>
      <c r="V88" s="52">
        <v>82.430934593000003</v>
      </c>
      <c r="W88" s="52">
        <v>5982.9413896300002</v>
      </c>
      <c r="X88" s="121">
        <v>708.38433484433335</v>
      </c>
      <c r="Y88" s="121">
        <v>1168.033896619</v>
      </c>
      <c r="Z88" s="121">
        <v>535.28659436933333</v>
      </c>
      <c r="AA88" s="121">
        <v>804.57867976099999</v>
      </c>
      <c r="AB88" s="121">
        <v>2766.6578840363331</v>
      </c>
      <c r="AC88" s="52">
        <v>6723.7472155549995</v>
      </c>
      <c r="AD88" s="52">
        <v>11939.533973816666</v>
      </c>
      <c r="AE88" s="121">
        <v>2493.64581064</v>
      </c>
      <c r="AF88" s="121">
        <v>4417.4609655630002</v>
      </c>
      <c r="AG88" s="121">
        <v>599.83271458133333</v>
      </c>
      <c r="AH88" s="121">
        <v>322.84448989033336</v>
      </c>
      <c r="AI88" s="121">
        <v>424.67721951866662</v>
      </c>
      <c r="AJ88" s="121">
        <v>116.17158312333333</v>
      </c>
      <c r="AK88" s="121">
        <v>3318.4024545716661</v>
      </c>
      <c r="AL88" s="121">
        <v>246.49873592833333</v>
      </c>
      <c r="AM88" s="52">
        <v>995.33093474866666</v>
      </c>
      <c r="AN88" s="53">
        <v>166529.787794748</v>
      </c>
      <c r="AO88" s="53">
        <v>210.61726168500002</v>
      </c>
      <c r="AP88" s="53">
        <v>28446.543538631999</v>
      </c>
      <c r="AQ88" s="122">
        <v>6935.3430296780007</v>
      </c>
      <c r="AR88" s="122">
        <v>9593.2397491979991</v>
      </c>
      <c r="AS88" s="122">
        <v>1364.510625488</v>
      </c>
      <c r="AT88" s="122">
        <v>731.94891589200006</v>
      </c>
      <c r="AU88" s="122">
        <v>9821.5012183760009</v>
      </c>
      <c r="AV88" s="53">
        <v>24535.415473610003</v>
      </c>
      <c r="AW88" s="53">
        <v>97423.644364767984</v>
      </c>
      <c r="AX88" s="122">
        <v>23942.842970723999</v>
      </c>
      <c r="AY88" s="122">
        <v>35085.447314580997</v>
      </c>
      <c r="AZ88" s="122">
        <v>13117.657031630999</v>
      </c>
      <c r="BA88" s="122">
        <v>1277.1972108760001</v>
      </c>
      <c r="BB88" s="122">
        <v>1119.710184047</v>
      </c>
      <c r="BC88" s="122">
        <v>872.676867679</v>
      </c>
      <c r="BD88" s="122">
        <v>19356.963233320999</v>
      </c>
      <c r="BE88" s="122">
        <v>2651.1495519089999</v>
      </c>
      <c r="BF88" s="53">
        <v>15913.567156052999</v>
      </c>
    </row>
    <row r="89" spans="1:58" x14ac:dyDescent="0.25">
      <c r="A89" s="37" t="s">
        <v>217</v>
      </c>
      <c r="B89" s="59">
        <v>25579.511337914002</v>
      </c>
      <c r="C89" s="74">
        <v>63.071615260000002</v>
      </c>
      <c r="D89" s="74">
        <v>5964.3309703169998</v>
      </c>
      <c r="E89" s="60">
        <v>740.41741272900003</v>
      </c>
      <c r="F89" s="61">
        <v>1098.7888419389999</v>
      </c>
      <c r="G89" s="61">
        <v>524.97141284600002</v>
      </c>
      <c r="H89" s="61">
        <v>846.15765262599996</v>
      </c>
      <c r="I89" s="62">
        <v>2753.9956501769998</v>
      </c>
      <c r="J89" s="74">
        <v>6870.107942785</v>
      </c>
      <c r="K89" s="74">
        <v>11810.025551606001</v>
      </c>
      <c r="L89" s="60">
        <v>2460.8531342440001</v>
      </c>
      <c r="M89" s="61">
        <v>4356.263020849</v>
      </c>
      <c r="N89" s="61">
        <v>517.92514935999998</v>
      </c>
      <c r="O89" s="61">
        <v>339.71546830699998</v>
      </c>
      <c r="P89" s="61">
        <v>372.87777452799997</v>
      </c>
      <c r="Q89" s="61">
        <v>97.242937893999994</v>
      </c>
      <c r="R89" s="61">
        <v>3430.1947682959999</v>
      </c>
      <c r="S89" s="61">
        <v>234.953298128</v>
      </c>
      <c r="T89" s="164">
        <v>871.97525794600006</v>
      </c>
      <c r="U89" s="52">
        <v>25597.274725804</v>
      </c>
      <c r="V89" s="52">
        <v>68.722365970666672</v>
      </c>
      <c r="W89" s="52">
        <v>5897.7687729880008</v>
      </c>
      <c r="X89" s="121">
        <v>727.32944840333323</v>
      </c>
      <c r="Y89" s="121">
        <v>1161.1749789969999</v>
      </c>
      <c r="Z89" s="121">
        <v>498.97069949366664</v>
      </c>
      <c r="AA89" s="121">
        <v>814.15855580099981</v>
      </c>
      <c r="AB89" s="121">
        <v>2696.1350902930003</v>
      </c>
      <c r="AC89" s="52">
        <v>6576.385203533333</v>
      </c>
      <c r="AD89" s="52">
        <v>12119.626952418001</v>
      </c>
      <c r="AE89" s="121">
        <v>2490.198774127</v>
      </c>
      <c r="AF89" s="121">
        <v>4446.9515911620001</v>
      </c>
      <c r="AG89" s="121">
        <v>583.4097496083333</v>
      </c>
      <c r="AH89" s="121">
        <v>384.135554743</v>
      </c>
      <c r="AI89" s="121">
        <v>429.18903208333336</v>
      </c>
      <c r="AJ89" s="121">
        <v>115.14573121466667</v>
      </c>
      <c r="AK89" s="121">
        <v>3443.1601089300002</v>
      </c>
      <c r="AL89" s="121">
        <v>227.43641054966668</v>
      </c>
      <c r="AM89" s="52">
        <v>934.77143089399999</v>
      </c>
      <c r="AN89" s="53">
        <v>164404.602745218</v>
      </c>
      <c r="AO89" s="53">
        <v>221.61556420400001</v>
      </c>
      <c r="AP89" s="53">
        <v>29084.298921697002</v>
      </c>
      <c r="AQ89" s="122">
        <v>6995.7462312930002</v>
      </c>
      <c r="AR89" s="122">
        <v>10286.214846901999</v>
      </c>
      <c r="AS89" s="122">
        <v>1419.804770233</v>
      </c>
      <c r="AT89" s="122">
        <v>775.66337052400002</v>
      </c>
      <c r="AU89" s="122">
        <v>9606.8697027449998</v>
      </c>
      <c r="AV89" s="53">
        <v>25209.387928664</v>
      </c>
      <c r="AW89" s="53">
        <v>94386.85946426999</v>
      </c>
      <c r="AX89" s="122">
        <v>21780.986602544999</v>
      </c>
      <c r="AY89" s="122">
        <v>32937.064329348003</v>
      </c>
      <c r="AZ89" s="122">
        <v>13705.954198090001</v>
      </c>
      <c r="BA89" s="122">
        <v>1613.882901894</v>
      </c>
      <c r="BB89" s="122">
        <v>1170.1227260760002</v>
      </c>
      <c r="BC89" s="122">
        <v>793.47614562400008</v>
      </c>
      <c r="BD89" s="122">
        <v>20272.308831481001</v>
      </c>
      <c r="BE89" s="122">
        <v>2113.063729212</v>
      </c>
      <c r="BF89" s="53">
        <v>15502.440866383</v>
      </c>
    </row>
    <row r="90" spans="1:58" s="106" customFormat="1" x14ac:dyDescent="0.25">
      <c r="A90" s="98" t="s">
        <v>218</v>
      </c>
      <c r="B90" s="99">
        <v>25078.426615755998</v>
      </c>
      <c r="C90" s="100">
        <v>67.618824333000006</v>
      </c>
      <c r="D90" s="100">
        <v>5752.7985442019999</v>
      </c>
      <c r="E90" s="101">
        <v>891.97499525000001</v>
      </c>
      <c r="F90" s="102">
        <v>1026.17639196</v>
      </c>
      <c r="G90" s="102">
        <v>440.73481379999998</v>
      </c>
      <c r="H90" s="102">
        <v>826.01434845200004</v>
      </c>
      <c r="I90" s="103">
        <v>2567.8979947399998</v>
      </c>
      <c r="J90" s="100">
        <v>6090.6335317519997</v>
      </c>
      <c r="K90" s="100">
        <v>12354.816011655001</v>
      </c>
      <c r="L90" s="101">
        <v>2700.7793734400002</v>
      </c>
      <c r="M90" s="102">
        <v>4469.4101528199999</v>
      </c>
      <c r="N90" s="102">
        <v>472.48309322599999</v>
      </c>
      <c r="O90" s="102">
        <v>359.64107868000002</v>
      </c>
      <c r="P90" s="102">
        <v>388.531148245</v>
      </c>
      <c r="Q90" s="102">
        <v>159.645142943</v>
      </c>
      <c r="R90" s="102">
        <v>3600.3394945959999</v>
      </c>
      <c r="S90" s="102">
        <v>203.98652770499999</v>
      </c>
      <c r="T90" s="165">
        <v>812.55970381400004</v>
      </c>
      <c r="U90" s="100">
        <v>25889.640800776328</v>
      </c>
      <c r="V90" s="100">
        <v>65.402192140666671</v>
      </c>
      <c r="W90" s="100">
        <v>5935.2415280409996</v>
      </c>
      <c r="X90" s="120">
        <v>797.90560237166665</v>
      </c>
      <c r="Y90" s="120">
        <v>1101.8769825749998</v>
      </c>
      <c r="Z90" s="120">
        <v>484.80316119333332</v>
      </c>
      <c r="AA90" s="120">
        <v>843.35102958899995</v>
      </c>
      <c r="AB90" s="120">
        <v>2707.3047523119999</v>
      </c>
      <c r="AC90" s="100">
        <v>6449.1989193239997</v>
      </c>
      <c r="AD90" s="100">
        <v>12546.264093019334</v>
      </c>
      <c r="AE90" s="120">
        <v>2587.8403449623333</v>
      </c>
      <c r="AF90" s="120">
        <v>4636.8345024343334</v>
      </c>
      <c r="AG90" s="120">
        <v>545.57132034666677</v>
      </c>
      <c r="AH90" s="120">
        <v>358.13523662900002</v>
      </c>
      <c r="AI90" s="120">
        <v>406.00281566799998</v>
      </c>
      <c r="AJ90" s="120">
        <v>142.03239973966666</v>
      </c>
      <c r="AK90" s="120">
        <v>3637.332904043667</v>
      </c>
      <c r="AL90" s="120">
        <v>232.51456919566667</v>
      </c>
      <c r="AM90" s="100">
        <v>893.53406825133334</v>
      </c>
      <c r="AN90" s="100">
        <v>165666.86871779501</v>
      </c>
      <c r="AO90" s="100">
        <v>264.51314992300001</v>
      </c>
      <c r="AP90" s="100">
        <v>29191.660997265</v>
      </c>
      <c r="AQ90" s="120">
        <v>7798.5393197829999</v>
      </c>
      <c r="AR90" s="120">
        <v>9960.369937382</v>
      </c>
      <c r="AS90" s="120">
        <v>1415.5893079790001</v>
      </c>
      <c r="AT90" s="120">
        <v>571.99242913600006</v>
      </c>
      <c r="AU90" s="120">
        <v>9445.1700029849999</v>
      </c>
      <c r="AV90" s="100">
        <v>23336.022420683999</v>
      </c>
      <c r="AW90" s="100">
        <v>97087.494374299</v>
      </c>
      <c r="AX90" s="120">
        <v>21751.255647151</v>
      </c>
      <c r="AY90" s="120">
        <v>35376.760966859001</v>
      </c>
      <c r="AZ90" s="120">
        <v>14172.043958339</v>
      </c>
      <c r="BA90" s="120">
        <v>1149.6828140600001</v>
      </c>
      <c r="BB90" s="120">
        <v>916.71577683500004</v>
      </c>
      <c r="BC90" s="120">
        <v>843.08060462700007</v>
      </c>
      <c r="BD90" s="120">
        <v>20256.475969217001</v>
      </c>
      <c r="BE90" s="120">
        <v>2621.4786372110002</v>
      </c>
      <c r="BF90" s="100">
        <v>15787.177775624001</v>
      </c>
    </row>
    <row r="91" spans="1:58" x14ac:dyDescent="0.25">
      <c r="A91" s="37" t="s">
        <v>219</v>
      </c>
      <c r="B91" s="59">
        <v>15730.848890485002</v>
      </c>
      <c r="C91" s="74">
        <v>51.470021340999999</v>
      </c>
      <c r="D91" s="74">
        <v>4000.4050276990001</v>
      </c>
      <c r="E91" s="60">
        <v>477.30945503100003</v>
      </c>
      <c r="F91" s="61">
        <v>729.62784218900003</v>
      </c>
      <c r="G91" s="61">
        <v>375.55490508399998</v>
      </c>
      <c r="H91" s="61">
        <v>746.55811503400002</v>
      </c>
      <c r="I91" s="62">
        <v>1671.3547103609999</v>
      </c>
      <c r="J91" s="74">
        <v>2569.6768739640002</v>
      </c>
      <c r="K91" s="74">
        <v>8458.0043559710011</v>
      </c>
      <c r="L91" s="60">
        <v>1858.4417827980001</v>
      </c>
      <c r="M91" s="61">
        <v>2884.8818891609999</v>
      </c>
      <c r="N91" s="61">
        <v>96.773005834000003</v>
      </c>
      <c r="O91" s="61">
        <v>229.40727958799999</v>
      </c>
      <c r="P91" s="61">
        <v>306.04873163799999</v>
      </c>
      <c r="Q91" s="61">
        <v>128.67736309700001</v>
      </c>
      <c r="R91" s="61">
        <v>2832.1516985210001</v>
      </c>
      <c r="S91" s="61">
        <v>121.622605334</v>
      </c>
      <c r="T91" s="164">
        <v>651.29261151000003</v>
      </c>
      <c r="U91" s="52">
        <v>24547.813988049002</v>
      </c>
      <c r="V91" s="52">
        <v>57.337282885</v>
      </c>
      <c r="W91" s="52">
        <v>5587.954230512667</v>
      </c>
      <c r="X91" s="121">
        <v>696.28461963866675</v>
      </c>
      <c r="Y91" s="121">
        <v>1053.2067920653333</v>
      </c>
      <c r="Z91" s="121">
        <v>477.79485420133329</v>
      </c>
      <c r="AA91" s="121">
        <v>810.99466140699997</v>
      </c>
      <c r="AB91" s="121">
        <v>2549.6733032003335</v>
      </c>
      <c r="AC91" s="52">
        <v>5777.4748338100007</v>
      </c>
      <c r="AD91" s="52">
        <v>12228.654525338336</v>
      </c>
      <c r="AE91" s="121">
        <v>2493.3046037540003</v>
      </c>
      <c r="AF91" s="121">
        <v>4476.869193866667</v>
      </c>
      <c r="AG91" s="121">
        <v>463.71387736433343</v>
      </c>
      <c r="AH91" s="121">
        <v>326.58055385366669</v>
      </c>
      <c r="AI91" s="121">
        <v>376.10910716266659</v>
      </c>
      <c r="AJ91" s="121">
        <v>128.42944763866666</v>
      </c>
      <c r="AK91" s="121">
        <v>3756.4736191970001</v>
      </c>
      <c r="AL91" s="121">
        <v>207.17412250133336</v>
      </c>
      <c r="AM91" s="52">
        <v>896.39311550299999</v>
      </c>
      <c r="AN91" s="53">
        <v>151581.15990168499</v>
      </c>
      <c r="AO91" s="53">
        <v>195.948303856</v>
      </c>
      <c r="AP91" s="53">
        <v>27478.537463553999</v>
      </c>
      <c r="AQ91" s="122">
        <v>7152.2864278719999</v>
      </c>
      <c r="AR91" s="122">
        <v>9580.8522149469991</v>
      </c>
      <c r="AS91" s="122">
        <v>1656.4556474369999</v>
      </c>
      <c r="AT91" s="122">
        <v>591.12322999899993</v>
      </c>
      <c r="AU91" s="122">
        <v>8497.8199432990004</v>
      </c>
      <c r="AV91" s="53">
        <v>19972.041077116002</v>
      </c>
      <c r="AW91" s="53">
        <v>87657.449008661992</v>
      </c>
      <c r="AX91" s="122">
        <v>21102.586109727999</v>
      </c>
      <c r="AY91" s="122">
        <v>32875.546258998998</v>
      </c>
      <c r="AZ91" s="122">
        <v>10146.668468197999</v>
      </c>
      <c r="BA91" s="122">
        <v>1094.69055091</v>
      </c>
      <c r="BB91" s="122">
        <v>754.05593052999996</v>
      </c>
      <c r="BC91" s="122">
        <v>964.28502168199998</v>
      </c>
      <c r="BD91" s="122">
        <v>18388.371181180999</v>
      </c>
      <c r="BE91" s="122">
        <v>2331.2454874340001</v>
      </c>
      <c r="BF91" s="53">
        <v>16277.184048496998</v>
      </c>
    </row>
    <row r="92" spans="1:58" x14ac:dyDescent="0.25">
      <c r="A92" s="37" t="s">
        <v>220</v>
      </c>
      <c r="B92" s="59">
        <v>20813.90590903</v>
      </c>
      <c r="C92" s="74">
        <v>101.91086797</v>
      </c>
      <c r="D92" s="74">
        <v>4677.6460681250001</v>
      </c>
      <c r="E92" s="60">
        <v>498.79442902800002</v>
      </c>
      <c r="F92" s="61">
        <v>844.290134889</v>
      </c>
      <c r="G92" s="61">
        <v>490.186139234</v>
      </c>
      <c r="H92" s="61">
        <v>616.29796433599995</v>
      </c>
      <c r="I92" s="62">
        <v>2228.0774006380002</v>
      </c>
      <c r="J92" s="74">
        <v>4996.8047586029998</v>
      </c>
      <c r="K92" s="74">
        <v>10260.297189716999</v>
      </c>
      <c r="L92" s="60">
        <v>1654.9407294499999</v>
      </c>
      <c r="M92" s="61">
        <v>4637.8381595600003</v>
      </c>
      <c r="N92" s="61">
        <v>19.365023814000001</v>
      </c>
      <c r="O92" s="61">
        <v>253.08989401400001</v>
      </c>
      <c r="P92" s="61">
        <v>250.56319306200001</v>
      </c>
      <c r="Q92" s="61">
        <v>127.795689882</v>
      </c>
      <c r="R92" s="61">
        <v>3207.8533859710001</v>
      </c>
      <c r="S92" s="61">
        <v>108.85111396400001</v>
      </c>
      <c r="T92" s="164">
        <v>777.24702461499999</v>
      </c>
      <c r="U92" s="52">
        <v>16080.198804441667</v>
      </c>
      <c r="V92" s="52">
        <v>76.023917045333334</v>
      </c>
      <c r="W92" s="52">
        <v>3879.7454070919998</v>
      </c>
      <c r="X92" s="121">
        <v>493.8645723726666</v>
      </c>
      <c r="Y92" s="121">
        <v>691.99291450233329</v>
      </c>
      <c r="Z92" s="121">
        <v>392.60183267266666</v>
      </c>
      <c r="AA92" s="121">
        <v>639.82195061033337</v>
      </c>
      <c r="AB92" s="121">
        <v>1661.464136934</v>
      </c>
      <c r="AC92" s="52">
        <v>2838.3980948543335</v>
      </c>
      <c r="AD92" s="52">
        <v>8612.1712058009998</v>
      </c>
      <c r="AE92" s="121">
        <v>1611.9178313103332</v>
      </c>
      <c r="AF92" s="121">
        <v>3627.9083426506672</v>
      </c>
      <c r="AG92" s="121">
        <v>42.242114573999999</v>
      </c>
      <c r="AH92" s="121">
        <v>203.69288807833334</v>
      </c>
      <c r="AI92" s="121">
        <v>258.28905969433333</v>
      </c>
      <c r="AJ92" s="121">
        <v>132.02222150766667</v>
      </c>
      <c r="AK92" s="121">
        <v>2634.1757923939999</v>
      </c>
      <c r="AL92" s="121">
        <v>101.92295559166666</v>
      </c>
      <c r="AM92" s="52">
        <v>673.86017964900009</v>
      </c>
      <c r="AN92" s="53">
        <v>88113.353564235993</v>
      </c>
      <c r="AO92" s="53">
        <v>271.369361083</v>
      </c>
      <c r="AP92" s="53">
        <v>18471.502765251003</v>
      </c>
      <c r="AQ92" s="122">
        <v>4723.4957301390004</v>
      </c>
      <c r="AR92" s="122">
        <v>6615.0811056359998</v>
      </c>
      <c r="AS92" s="122">
        <v>1269.7197332649998</v>
      </c>
      <c r="AT92" s="122">
        <v>302.57349765800001</v>
      </c>
      <c r="AU92" s="122">
        <v>5560.6326985529995</v>
      </c>
      <c r="AV92" s="53">
        <v>12652.914732412999</v>
      </c>
      <c r="AW92" s="53">
        <v>46277.162319691</v>
      </c>
      <c r="AX92" s="122">
        <v>11298.915516845</v>
      </c>
      <c r="AY92" s="122">
        <v>24030.216454391</v>
      </c>
      <c r="AZ92" s="122">
        <v>512.403080445</v>
      </c>
      <c r="BA92" s="122">
        <v>503.01886002499998</v>
      </c>
      <c r="BB92" s="122">
        <v>496.04722147400003</v>
      </c>
      <c r="BC92" s="122">
        <v>500.07054428999993</v>
      </c>
      <c r="BD92" s="122">
        <v>8577.4572486849993</v>
      </c>
      <c r="BE92" s="122">
        <v>359.03339353599995</v>
      </c>
      <c r="BF92" s="53">
        <v>10440.404385798</v>
      </c>
    </row>
    <row r="93" spans="1:58" x14ac:dyDescent="0.25">
      <c r="A93" s="37" t="s">
        <v>221</v>
      </c>
      <c r="B93" s="59">
        <v>23616.664460496999</v>
      </c>
      <c r="C93" s="74">
        <v>70.777269910000001</v>
      </c>
      <c r="D93" s="74">
        <v>5261.0081822459997</v>
      </c>
      <c r="E93" s="60">
        <v>645.18005126499997</v>
      </c>
      <c r="F93" s="61">
        <v>920.38811789200008</v>
      </c>
      <c r="G93" s="61">
        <v>472.08902218100002</v>
      </c>
      <c r="H93" s="61">
        <v>640.90198176499996</v>
      </c>
      <c r="I93" s="62">
        <v>2582.4490091429998</v>
      </c>
      <c r="J93" s="74">
        <v>5775.9593796910003</v>
      </c>
      <c r="K93" s="74">
        <v>11540.017497235</v>
      </c>
      <c r="L93" s="60">
        <v>2384.518480875</v>
      </c>
      <c r="M93" s="61">
        <v>4956.920603392</v>
      </c>
      <c r="N93" s="61">
        <v>148.676812219</v>
      </c>
      <c r="O93" s="61">
        <v>297.45085415199998</v>
      </c>
      <c r="P93" s="61">
        <v>274.86811271200003</v>
      </c>
      <c r="Q93" s="61">
        <v>65.758160485000005</v>
      </c>
      <c r="R93" s="61">
        <v>3250.0752709220001</v>
      </c>
      <c r="S93" s="61">
        <v>161.749202478</v>
      </c>
      <c r="T93" s="164">
        <v>968.90213141499999</v>
      </c>
      <c r="U93" s="52">
        <v>23384.184439926667</v>
      </c>
      <c r="V93" s="52">
        <v>81.97745938700001</v>
      </c>
      <c r="W93" s="52">
        <v>5113.8078587316668</v>
      </c>
      <c r="X93" s="121">
        <v>629.19392452266663</v>
      </c>
      <c r="Y93" s="121">
        <v>959.7646979156666</v>
      </c>
      <c r="Z93" s="121">
        <v>475.55390214433328</v>
      </c>
      <c r="AA93" s="121">
        <v>634.57825841833335</v>
      </c>
      <c r="AB93" s="121">
        <v>2414.7170757306667</v>
      </c>
      <c r="AC93" s="52">
        <v>5688.8780094573331</v>
      </c>
      <c r="AD93" s="52">
        <v>11528.040106135333</v>
      </c>
      <c r="AE93" s="121">
        <v>2291.248374153</v>
      </c>
      <c r="AF93" s="121">
        <v>5052.4513393999996</v>
      </c>
      <c r="AG93" s="121">
        <v>165.005810287</v>
      </c>
      <c r="AH93" s="121">
        <v>280.53029160333335</v>
      </c>
      <c r="AI93" s="121">
        <v>280.35051677400003</v>
      </c>
      <c r="AJ93" s="121">
        <v>90.534130711666663</v>
      </c>
      <c r="AK93" s="121">
        <v>3216.695160579</v>
      </c>
      <c r="AL93" s="121">
        <v>151.22448262733334</v>
      </c>
      <c r="AM93" s="52">
        <v>971.48100621533331</v>
      </c>
      <c r="AN93" s="53">
        <v>140281.14795613597</v>
      </c>
      <c r="AO93" s="53">
        <v>207.77079239300002</v>
      </c>
      <c r="AP93" s="53">
        <v>26445.253435988998</v>
      </c>
      <c r="AQ93" s="122">
        <v>6484.3093006149993</v>
      </c>
      <c r="AR93" s="122">
        <v>9853.8079749059998</v>
      </c>
      <c r="AS93" s="122">
        <v>1557.862957954</v>
      </c>
      <c r="AT93" s="122">
        <v>470.60920149200001</v>
      </c>
      <c r="AU93" s="122">
        <v>8078.6640010219999</v>
      </c>
      <c r="AV93" s="53">
        <v>20706.541358274</v>
      </c>
      <c r="AW93" s="53">
        <v>75623.674176497007</v>
      </c>
      <c r="AX93" s="122">
        <v>19639.389834621001</v>
      </c>
      <c r="AY93" s="122">
        <v>35135.847844989999</v>
      </c>
      <c r="AZ93" s="122">
        <v>4651.4666916419992</v>
      </c>
      <c r="BA93" s="122">
        <v>1150.331719004</v>
      </c>
      <c r="BB93" s="122">
        <v>792.15083095200009</v>
      </c>
      <c r="BC93" s="122">
        <v>599.18702967999991</v>
      </c>
      <c r="BD93" s="122">
        <v>12413.313581180999</v>
      </c>
      <c r="BE93" s="122">
        <v>1241.9866444270001</v>
      </c>
      <c r="BF93" s="53">
        <v>17297.908192983003</v>
      </c>
    </row>
    <row r="94" spans="1:58" s="106" customFormat="1" x14ac:dyDescent="0.25">
      <c r="A94" s="98" t="s">
        <v>222</v>
      </c>
      <c r="B94" s="99">
        <v>24607.245249013999</v>
      </c>
      <c r="C94" s="100">
        <v>46.285803856999998</v>
      </c>
      <c r="D94" s="100">
        <v>5497.5909577339999</v>
      </c>
      <c r="E94" s="101">
        <v>674.57027365900001</v>
      </c>
      <c r="F94" s="102">
        <v>961.14141942099991</v>
      </c>
      <c r="G94" s="102">
        <v>454.215278463</v>
      </c>
      <c r="H94" s="102">
        <v>633.19986935500003</v>
      </c>
      <c r="I94" s="103">
        <v>2774.4641168359999</v>
      </c>
      <c r="J94" s="100">
        <v>5730.008634711</v>
      </c>
      <c r="K94" s="100">
        <v>12350.352500028999</v>
      </c>
      <c r="L94" s="101">
        <v>2419.4547289530001</v>
      </c>
      <c r="M94" s="102">
        <v>5442.1775215199996</v>
      </c>
      <c r="N94" s="102">
        <v>210.00678877600001</v>
      </c>
      <c r="O94" s="102">
        <v>332.94572764200001</v>
      </c>
      <c r="P94" s="102">
        <v>259.71523978599998</v>
      </c>
      <c r="Q94" s="102">
        <v>60.014169346000003</v>
      </c>
      <c r="R94" s="102">
        <v>3483.228568383</v>
      </c>
      <c r="S94" s="102">
        <v>142.809755623</v>
      </c>
      <c r="T94" s="165">
        <v>983.00735268300002</v>
      </c>
      <c r="U94" s="100">
        <v>24294.176114995673</v>
      </c>
      <c r="V94" s="100">
        <v>53.747606710333336</v>
      </c>
      <c r="W94" s="100">
        <v>5495.3132049873338</v>
      </c>
      <c r="X94" s="120">
        <v>612.33055185866669</v>
      </c>
      <c r="Y94" s="120">
        <v>1008.1180176086667</v>
      </c>
      <c r="Z94" s="120">
        <v>475.63901264033331</v>
      </c>
      <c r="AA94" s="120">
        <v>633.78540062166667</v>
      </c>
      <c r="AB94" s="120">
        <v>2765.4402222579997</v>
      </c>
      <c r="AC94" s="100">
        <v>5736.0032401383332</v>
      </c>
      <c r="AD94" s="100">
        <v>11965.997948197</v>
      </c>
      <c r="AE94" s="120">
        <v>2336.1899338549997</v>
      </c>
      <c r="AF94" s="120">
        <v>5210.2259566543335</v>
      </c>
      <c r="AG94" s="120">
        <v>194.55649564199999</v>
      </c>
      <c r="AH94" s="120">
        <v>327.51875099400002</v>
      </c>
      <c r="AI94" s="120">
        <v>274.53410627933334</v>
      </c>
      <c r="AJ94" s="120">
        <v>64.188913388666663</v>
      </c>
      <c r="AK94" s="120">
        <v>3399.2504402013328</v>
      </c>
      <c r="AL94" s="120">
        <v>159.53335118233335</v>
      </c>
      <c r="AM94" s="100">
        <v>1043.1141149626667</v>
      </c>
      <c r="AN94" s="100">
        <v>145597.38414942898</v>
      </c>
      <c r="AO94" s="100">
        <v>171.14649781999998</v>
      </c>
      <c r="AP94" s="100">
        <v>27356.600296733002</v>
      </c>
      <c r="AQ94" s="120">
        <v>6436.1283999329989</v>
      </c>
      <c r="AR94" s="120">
        <v>9808.0652712539995</v>
      </c>
      <c r="AS94" s="120">
        <v>1524.6612402330002</v>
      </c>
      <c r="AT94" s="120">
        <v>522.90800717499997</v>
      </c>
      <c r="AU94" s="120">
        <v>9064.8373781379996</v>
      </c>
      <c r="AV94" s="100">
        <v>22044.914082020001</v>
      </c>
      <c r="AW94" s="100">
        <v>77844.457089606003</v>
      </c>
      <c r="AX94" s="120">
        <v>19412.862556714001</v>
      </c>
      <c r="AY94" s="120">
        <v>38494.280437993002</v>
      </c>
      <c r="AZ94" s="120">
        <v>2075.7883381199999</v>
      </c>
      <c r="BA94" s="120">
        <v>875.01890249300004</v>
      </c>
      <c r="BB94" s="120">
        <v>539.65520530100002</v>
      </c>
      <c r="BC94" s="120">
        <v>376.68316848800004</v>
      </c>
      <c r="BD94" s="120">
        <v>15047.601122715998</v>
      </c>
      <c r="BE94" s="120">
        <v>1022.5673577810001</v>
      </c>
      <c r="BF94" s="100">
        <v>18180.266183249998</v>
      </c>
    </row>
    <row r="95" spans="1:58" x14ac:dyDescent="0.25">
      <c r="A95" s="37" t="s">
        <v>223</v>
      </c>
      <c r="B95" s="59">
        <v>25374.476245313999</v>
      </c>
      <c r="C95" s="74">
        <v>131.22558597</v>
      </c>
      <c r="D95" s="74">
        <v>5783.9199235710003</v>
      </c>
      <c r="E95" s="60">
        <v>671.91607870500002</v>
      </c>
      <c r="F95" s="61">
        <v>1017.896551436</v>
      </c>
      <c r="G95" s="61">
        <v>479.30063517000002</v>
      </c>
      <c r="H95" s="61">
        <v>607.56919257300001</v>
      </c>
      <c r="I95" s="62">
        <v>3007.2374656870002</v>
      </c>
      <c r="J95" s="74">
        <v>6205.1598050399998</v>
      </c>
      <c r="K95" s="74">
        <v>12301.077205330999</v>
      </c>
      <c r="L95" s="60">
        <v>2475.5116013890001</v>
      </c>
      <c r="M95" s="61">
        <v>5279.4289386159999</v>
      </c>
      <c r="N95" s="61">
        <v>192.81209631199999</v>
      </c>
      <c r="O95" s="61">
        <v>337.11186363399997</v>
      </c>
      <c r="P95" s="61">
        <v>271.58812225399998</v>
      </c>
      <c r="Q95" s="61">
        <v>68.012038877999998</v>
      </c>
      <c r="R95" s="61">
        <v>3534.011671619</v>
      </c>
      <c r="S95" s="61">
        <v>142.60087262900001</v>
      </c>
      <c r="T95" s="164">
        <v>953.09372540200002</v>
      </c>
      <c r="U95" s="52">
        <v>25405.812956197002</v>
      </c>
      <c r="V95" s="52">
        <v>113.392832189</v>
      </c>
      <c r="W95" s="52">
        <v>5764.6045214590004</v>
      </c>
      <c r="X95" s="121">
        <v>630.90693872099996</v>
      </c>
      <c r="Y95" s="121">
        <v>1064.1596391833334</v>
      </c>
      <c r="Z95" s="121">
        <v>457.24903712299994</v>
      </c>
      <c r="AA95" s="121">
        <v>607.53556032166671</v>
      </c>
      <c r="AB95" s="121">
        <v>3004.7533461099997</v>
      </c>
      <c r="AC95" s="52">
        <v>6105.4368772226662</v>
      </c>
      <c r="AD95" s="52">
        <v>12380.145041607664</v>
      </c>
      <c r="AE95" s="121">
        <v>2423.8628472209998</v>
      </c>
      <c r="AF95" s="121">
        <v>5330.0632200833325</v>
      </c>
      <c r="AG95" s="121">
        <v>281.03601888333333</v>
      </c>
      <c r="AH95" s="121">
        <v>319.55270901033333</v>
      </c>
      <c r="AI95" s="121">
        <v>272.0413961756667</v>
      </c>
      <c r="AJ95" s="121">
        <v>70.691979598999993</v>
      </c>
      <c r="AK95" s="121">
        <v>3531.414809991667</v>
      </c>
      <c r="AL95" s="121">
        <v>151.48206064333331</v>
      </c>
      <c r="AM95" s="52">
        <v>1042.2336837186667</v>
      </c>
      <c r="AN95" s="53">
        <v>152815.15803558799</v>
      </c>
      <c r="AO95" s="53">
        <v>390.40073325999998</v>
      </c>
      <c r="AP95" s="53">
        <v>28782.172917809003</v>
      </c>
      <c r="AQ95" s="122">
        <v>6696.2375213920004</v>
      </c>
      <c r="AR95" s="122">
        <v>10620.321812877</v>
      </c>
      <c r="AS95" s="122">
        <v>1604.3716293900002</v>
      </c>
      <c r="AT95" s="122">
        <v>503.717984108</v>
      </c>
      <c r="AU95" s="122">
        <v>9357.5239700419988</v>
      </c>
      <c r="AV95" s="53">
        <v>23701.81693886</v>
      </c>
      <c r="AW95" s="53">
        <v>80590.320304617009</v>
      </c>
      <c r="AX95" s="122">
        <v>20663.520652286003</v>
      </c>
      <c r="AY95" s="122">
        <v>39090.998543868001</v>
      </c>
      <c r="AZ95" s="122">
        <v>2151.207909066</v>
      </c>
      <c r="BA95" s="122">
        <v>886.52065544300012</v>
      </c>
      <c r="BB95" s="122">
        <v>619.20704235100004</v>
      </c>
      <c r="BC95" s="122">
        <v>336.08346252499996</v>
      </c>
      <c r="BD95" s="122">
        <v>15922.087907616002</v>
      </c>
      <c r="BE95" s="122">
        <v>920.69413146199986</v>
      </c>
      <c r="BF95" s="53">
        <v>19350.447141042001</v>
      </c>
    </row>
    <row r="96" spans="1:58" x14ac:dyDescent="0.25">
      <c r="A96" s="37" t="s">
        <v>224</v>
      </c>
      <c r="B96" s="59">
        <v>27911.856804723004</v>
      </c>
      <c r="C96" s="74">
        <v>83.331916234000005</v>
      </c>
      <c r="D96" s="74">
        <v>5970.5493761750004</v>
      </c>
      <c r="E96" s="60">
        <v>725.92324759799999</v>
      </c>
      <c r="F96" s="61">
        <v>1034.2762704960001</v>
      </c>
      <c r="G96" s="61">
        <v>507.18860076300001</v>
      </c>
      <c r="H96" s="61">
        <v>579.05103683599998</v>
      </c>
      <c r="I96" s="62">
        <v>3124.1102204819999</v>
      </c>
      <c r="J96" s="74">
        <v>6305.5814007059998</v>
      </c>
      <c r="K96" s="74">
        <v>14603.727800137001</v>
      </c>
      <c r="L96" s="60">
        <v>2682.663199956</v>
      </c>
      <c r="M96" s="61">
        <v>5581.4134736790002</v>
      </c>
      <c r="N96" s="61">
        <v>223.556861121</v>
      </c>
      <c r="O96" s="61">
        <v>335.18707385800002</v>
      </c>
      <c r="P96" s="61">
        <v>286.82459542300001</v>
      </c>
      <c r="Q96" s="61">
        <v>74.371227356999995</v>
      </c>
      <c r="R96" s="61">
        <v>5227.8447443920004</v>
      </c>
      <c r="S96" s="61">
        <v>191.86662435100001</v>
      </c>
      <c r="T96" s="164">
        <v>948.66631147099997</v>
      </c>
      <c r="U96" s="52">
        <v>26713.443972800003</v>
      </c>
      <c r="V96" s="52">
        <v>97.850612549999994</v>
      </c>
      <c r="W96" s="52">
        <v>5987.0749716996661</v>
      </c>
      <c r="X96" s="121">
        <v>700.64105594133343</v>
      </c>
      <c r="Y96" s="121">
        <v>1090.0350129263334</v>
      </c>
      <c r="Z96" s="121">
        <v>506.69042107399997</v>
      </c>
      <c r="AA96" s="121">
        <v>577.53733117333331</v>
      </c>
      <c r="AB96" s="121">
        <v>3112.171150584667</v>
      </c>
      <c r="AC96" s="52">
        <v>6187.2359008769999</v>
      </c>
      <c r="AD96" s="52">
        <v>13430.161974157001</v>
      </c>
      <c r="AE96" s="121">
        <v>2673.3966100416669</v>
      </c>
      <c r="AF96" s="121">
        <v>5724.3410780586673</v>
      </c>
      <c r="AG96" s="121">
        <v>223.48728383299999</v>
      </c>
      <c r="AH96" s="121">
        <v>326.82417293133335</v>
      </c>
      <c r="AI96" s="121">
        <v>282.92916056066662</v>
      </c>
      <c r="AJ96" s="121">
        <v>70.971095606333336</v>
      </c>
      <c r="AK96" s="121">
        <v>3976.5417971653333</v>
      </c>
      <c r="AL96" s="121">
        <v>151.67077595999999</v>
      </c>
      <c r="AM96" s="52">
        <v>1011.1205135163333</v>
      </c>
      <c r="AN96" s="53">
        <v>160940.65001477802</v>
      </c>
      <c r="AO96" s="53">
        <v>361.74731581699996</v>
      </c>
      <c r="AP96" s="53">
        <v>29097.876042211003</v>
      </c>
      <c r="AQ96" s="122">
        <v>6856.7401573229999</v>
      </c>
      <c r="AR96" s="122">
        <v>10711.494187090999</v>
      </c>
      <c r="AS96" s="122">
        <v>1813.0717092959999</v>
      </c>
      <c r="AT96" s="122">
        <v>581.66170524600011</v>
      </c>
      <c r="AU96" s="122">
        <v>9134.9082832549993</v>
      </c>
      <c r="AV96" s="53">
        <v>22640.224012201001</v>
      </c>
      <c r="AW96" s="53">
        <v>89507.615200758984</v>
      </c>
      <c r="AX96" s="122">
        <v>22638.038176620001</v>
      </c>
      <c r="AY96" s="122">
        <v>39719.217754810001</v>
      </c>
      <c r="AZ96" s="122">
        <v>3253.3420037710002</v>
      </c>
      <c r="BA96" s="122">
        <v>769.48855436999997</v>
      </c>
      <c r="BB96" s="122">
        <v>740.75365409900007</v>
      </c>
      <c r="BC96" s="122">
        <v>348.28683662600002</v>
      </c>
      <c r="BD96" s="122">
        <v>20854.680479454</v>
      </c>
      <c r="BE96" s="122">
        <v>1183.807741009</v>
      </c>
      <c r="BF96" s="53">
        <v>19333.187443790001</v>
      </c>
    </row>
    <row r="97" spans="1:58" x14ac:dyDescent="0.25">
      <c r="A97" s="37" t="s">
        <v>225</v>
      </c>
      <c r="B97" s="59">
        <v>27151.823327603997</v>
      </c>
      <c r="C97" s="74">
        <v>86.109076607999995</v>
      </c>
      <c r="D97" s="74">
        <v>5822.3760648340003</v>
      </c>
      <c r="E97" s="60">
        <v>689.56275408600004</v>
      </c>
      <c r="F97" s="61">
        <v>1055.0478632020001</v>
      </c>
      <c r="G97" s="61">
        <v>535.83181200900003</v>
      </c>
      <c r="H97" s="61">
        <v>461.54165996500001</v>
      </c>
      <c r="I97" s="62">
        <v>3080.3919755719999</v>
      </c>
      <c r="J97" s="74">
        <v>6236.7166300970002</v>
      </c>
      <c r="K97" s="74">
        <v>13944.817870077</v>
      </c>
      <c r="L97" s="60">
        <v>3015.1448602300002</v>
      </c>
      <c r="M97" s="61">
        <v>5692.7529141100003</v>
      </c>
      <c r="N97" s="61">
        <v>359.81712914100001</v>
      </c>
      <c r="O97" s="61">
        <v>346.93587615600001</v>
      </c>
      <c r="P97" s="61">
        <v>256.43330805400001</v>
      </c>
      <c r="Q97" s="61">
        <v>55.934121099999999</v>
      </c>
      <c r="R97" s="61">
        <v>4000.1830421630002</v>
      </c>
      <c r="S97" s="61">
        <v>217.61661912299999</v>
      </c>
      <c r="T97" s="164">
        <v>1061.8036859880001</v>
      </c>
      <c r="U97" s="52">
        <v>27235.073422705002</v>
      </c>
      <c r="V97" s="52">
        <v>82.431150656</v>
      </c>
      <c r="W97" s="52">
        <v>6000.6829848419993</v>
      </c>
      <c r="X97" s="121">
        <v>722.47539726666673</v>
      </c>
      <c r="Y97" s="121">
        <v>1126.1043886026666</v>
      </c>
      <c r="Z97" s="121">
        <v>522.85760369033335</v>
      </c>
      <c r="AA97" s="121">
        <v>560.34155620966669</v>
      </c>
      <c r="AB97" s="121">
        <v>3068.9040390726664</v>
      </c>
      <c r="AC97" s="52">
        <v>6097.5225014366661</v>
      </c>
      <c r="AD97" s="52">
        <v>13999.131744117667</v>
      </c>
      <c r="AE97" s="121">
        <v>3037.9922240016663</v>
      </c>
      <c r="AF97" s="121">
        <v>5620.2645859003342</v>
      </c>
      <c r="AG97" s="121">
        <v>414.41405060133326</v>
      </c>
      <c r="AH97" s="121">
        <v>329.02225972733339</v>
      </c>
      <c r="AI97" s="121">
        <v>283.492038659</v>
      </c>
      <c r="AJ97" s="121">
        <v>61.058601019333331</v>
      </c>
      <c r="AK97" s="121">
        <v>4013.8543104769997</v>
      </c>
      <c r="AL97" s="121">
        <v>239.03367373166665</v>
      </c>
      <c r="AM97" s="52">
        <v>1055.3050416526667</v>
      </c>
      <c r="AN97" s="53">
        <v>168573.56462999401</v>
      </c>
      <c r="AO97" s="53">
        <v>323.28422108899997</v>
      </c>
      <c r="AP97" s="53">
        <v>28752.665823007002</v>
      </c>
      <c r="AQ97" s="122">
        <v>7102.1884299760004</v>
      </c>
      <c r="AR97" s="122">
        <v>10219.316450832999</v>
      </c>
      <c r="AS97" s="122">
        <v>1816.5461067020001</v>
      </c>
      <c r="AT97" s="122">
        <v>603.50929116700001</v>
      </c>
      <c r="AU97" s="122">
        <v>9011.1055443289988</v>
      </c>
      <c r="AV97" s="53">
        <v>21798.824797002999</v>
      </c>
      <c r="AW97" s="53">
        <v>97207.679206589004</v>
      </c>
      <c r="AX97" s="122">
        <v>25320.184635926998</v>
      </c>
      <c r="AY97" s="122">
        <v>36408.757485335002</v>
      </c>
      <c r="AZ97" s="122">
        <v>11951.656751496001</v>
      </c>
      <c r="BA97" s="122">
        <v>909.02263969399996</v>
      </c>
      <c r="BB97" s="122">
        <v>821.42411294200008</v>
      </c>
      <c r="BC97" s="122">
        <v>313.79739947500002</v>
      </c>
      <c r="BD97" s="122">
        <v>19002.570860218999</v>
      </c>
      <c r="BE97" s="122">
        <v>2480.265321501</v>
      </c>
      <c r="BF97" s="53">
        <v>20491.110582305999</v>
      </c>
    </row>
    <row r="98" spans="1:58" x14ac:dyDescent="0.25">
      <c r="A98" s="98" t="s">
        <v>226</v>
      </c>
      <c r="B98" s="99">
        <v>27923.323069025002</v>
      </c>
      <c r="C98" s="100">
        <v>94.553134087000004</v>
      </c>
      <c r="D98" s="100">
        <v>6267.3391442780003</v>
      </c>
      <c r="E98" s="101">
        <v>773.43312907100005</v>
      </c>
      <c r="F98" s="102">
        <v>1129.3389157050001</v>
      </c>
      <c r="G98" s="102">
        <v>547.27684424699999</v>
      </c>
      <c r="H98" s="102">
        <v>665.721662036</v>
      </c>
      <c r="I98" s="103">
        <v>3151.5685932189999</v>
      </c>
      <c r="J98" s="100">
        <v>6291.8603980469998</v>
      </c>
      <c r="K98" s="100">
        <v>14052.429988219001</v>
      </c>
      <c r="L98" s="101">
        <v>3062.8211492710002</v>
      </c>
      <c r="M98" s="102">
        <v>5603.3333926040004</v>
      </c>
      <c r="N98" s="102">
        <v>403.25522062900001</v>
      </c>
      <c r="O98" s="102">
        <v>345.48160348200003</v>
      </c>
      <c r="P98" s="102">
        <v>274.21134274999997</v>
      </c>
      <c r="Q98" s="102">
        <v>66.318679369999998</v>
      </c>
      <c r="R98" s="102">
        <v>4099.7395995039997</v>
      </c>
      <c r="S98" s="102">
        <v>197.26900060899999</v>
      </c>
      <c r="T98" s="165">
        <v>1217.1404043939999</v>
      </c>
      <c r="U98" s="100">
        <v>28297.207232475001</v>
      </c>
      <c r="V98" s="100">
        <v>95.718322848333329</v>
      </c>
      <c r="W98" s="100">
        <v>6263.6893334956667</v>
      </c>
      <c r="X98" s="120">
        <v>751.40046341333345</v>
      </c>
      <c r="Y98" s="120">
        <v>1167.714800426</v>
      </c>
      <c r="Z98" s="120">
        <v>555.99509570166663</v>
      </c>
      <c r="AA98" s="120">
        <v>570.6733238656667</v>
      </c>
      <c r="AB98" s="120">
        <v>3217.9056500890001</v>
      </c>
      <c r="AC98" s="100">
        <v>6219.1508087466673</v>
      </c>
      <c r="AD98" s="100">
        <v>14526.942123346</v>
      </c>
      <c r="AE98" s="120">
        <v>3192.5825995960004</v>
      </c>
      <c r="AF98" s="120">
        <v>5702.8703653439998</v>
      </c>
      <c r="AG98" s="120">
        <v>511.27955702066669</v>
      </c>
      <c r="AH98" s="120">
        <v>351.70988443433333</v>
      </c>
      <c r="AI98" s="120">
        <v>284.13608983933335</v>
      </c>
      <c r="AJ98" s="120">
        <v>66.026885766000007</v>
      </c>
      <c r="AK98" s="120">
        <v>4186.461813287</v>
      </c>
      <c r="AL98" s="120">
        <v>231.87492805866668</v>
      </c>
      <c r="AM98" s="100">
        <v>1191.7066440383333</v>
      </c>
      <c r="AN98" s="100">
        <v>179403.56614590099</v>
      </c>
      <c r="AO98" s="100">
        <v>372.96789281899999</v>
      </c>
      <c r="AP98" s="100">
        <v>29979.231314424</v>
      </c>
      <c r="AQ98" s="120">
        <v>7312.2269724449998</v>
      </c>
      <c r="AR98" s="120">
        <v>10899.990461427999</v>
      </c>
      <c r="AS98" s="120">
        <v>2226.7176877129996</v>
      </c>
      <c r="AT98" s="120">
        <v>605.98521433100007</v>
      </c>
      <c r="AU98" s="120">
        <v>8934.310978507001</v>
      </c>
      <c r="AV98" s="100">
        <v>21335.243539004001</v>
      </c>
      <c r="AW98" s="100">
        <v>105633.24325844301</v>
      </c>
      <c r="AX98" s="120">
        <v>27806.433117051001</v>
      </c>
      <c r="AY98" s="120">
        <v>36673.915745824001</v>
      </c>
      <c r="AZ98" s="120">
        <v>13296.447356801</v>
      </c>
      <c r="BA98" s="120">
        <v>721.85176229600006</v>
      </c>
      <c r="BB98" s="120">
        <v>647.66943603200002</v>
      </c>
      <c r="BC98" s="120">
        <v>329.878876177</v>
      </c>
      <c r="BD98" s="120">
        <v>23114.531661894001</v>
      </c>
      <c r="BE98" s="120">
        <v>3042.515302368</v>
      </c>
      <c r="BF98" s="100">
        <v>22082.880141211001</v>
      </c>
    </row>
    <row r="99" spans="1:58" x14ac:dyDescent="0.25">
      <c r="A99" s="37" t="s">
        <v>227</v>
      </c>
      <c r="B99" s="59">
        <v>27629.630399472004</v>
      </c>
      <c r="C99" s="74">
        <v>77.677966346999995</v>
      </c>
      <c r="D99" s="74">
        <v>5976.7206479750002</v>
      </c>
      <c r="E99" s="60">
        <v>696.28953868600001</v>
      </c>
      <c r="F99" s="61">
        <v>1062.6209870319999</v>
      </c>
      <c r="G99" s="61">
        <v>485.17606738000001</v>
      </c>
      <c r="H99" s="61">
        <v>658.63364005999995</v>
      </c>
      <c r="I99" s="62">
        <v>3074.0004148170001</v>
      </c>
      <c r="J99" s="74">
        <v>5864.8180789870003</v>
      </c>
      <c r="K99" s="74">
        <v>14091.027583842002</v>
      </c>
      <c r="L99" s="60">
        <v>3176.2223064069999</v>
      </c>
      <c r="M99" s="61">
        <v>5522.6698757479999</v>
      </c>
      <c r="N99" s="61">
        <v>473.15925451499999</v>
      </c>
      <c r="O99" s="61">
        <v>287.23958339799998</v>
      </c>
      <c r="P99" s="61">
        <v>296.627384404</v>
      </c>
      <c r="Q99" s="61">
        <v>59.283345279999999</v>
      </c>
      <c r="R99" s="61">
        <v>4078.3156377629998</v>
      </c>
      <c r="S99" s="61">
        <v>197.51019632699999</v>
      </c>
      <c r="T99" s="164">
        <v>1619.3861223209999</v>
      </c>
      <c r="U99" s="52">
        <v>28924.093688304332</v>
      </c>
      <c r="V99" s="52">
        <v>88.984208804999994</v>
      </c>
      <c r="W99" s="52">
        <v>6176.2795495286664</v>
      </c>
      <c r="X99" s="121">
        <v>716.49651962433336</v>
      </c>
      <c r="Y99" s="121">
        <v>1167.8873257416665</v>
      </c>
      <c r="Z99" s="121">
        <v>535.31631397699994</v>
      </c>
      <c r="AA99" s="121">
        <v>637.74695860233328</v>
      </c>
      <c r="AB99" s="121">
        <v>3118.8324315833329</v>
      </c>
      <c r="AC99" s="52">
        <v>6146.9387537746661</v>
      </c>
      <c r="AD99" s="52">
        <v>14807.952074715335</v>
      </c>
      <c r="AE99" s="121">
        <v>3359.383171624333</v>
      </c>
      <c r="AF99" s="121">
        <v>5867.2221766736666</v>
      </c>
      <c r="AG99" s="121">
        <v>520.4513214166667</v>
      </c>
      <c r="AH99" s="121">
        <v>313.878295912</v>
      </c>
      <c r="AI99" s="121">
        <v>302.43183211066668</v>
      </c>
      <c r="AJ99" s="121">
        <v>64.314397670333335</v>
      </c>
      <c r="AK99" s="121">
        <v>4160.2742300516666</v>
      </c>
      <c r="AL99" s="121">
        <v>219.99664925600004</v>
      </c>
      <c r="AM99" s="52">
        <v>1703.9391014806667</v>
      </c>
      <c r="AN99" s="53">
        <v>181750.099055887</v>
      </c>
      <c r="AO99" s="53">
        <v>338.93512026000002</v>
      </c>
      <c r="AP99" s="53">
        <v>29823.039897956001</v>
      </c>
      <c r="AQ99" s="122">
        <v>6728.6641708009993</v>
      </c>
      <c r="AR99" s="122">
        <v>11726.548297022</v>
      </c>
      <c r="AS99" s="122">
        <v>1913.742789567</v>
      </c>
      <c r="AT99" s="122">
        <v>598.71420618699995</v>
      </c>
      <c r="AU99" s="122">
        <v>8855.3704343789996</v>
      </c>
      <c r="AV99" s="53">
        <v>21740.525066530001</v>
      </c>
      <c r="AW99" s="53">
        <v>105298.31473738301</v>
      </c>
      <c r="AX99" s="122">
        <v>31644.929433111</v>
      </c>
      <c r="AY99" s="122">
        <v>39145.466005773997</v>
      </c>
      <c r="AZ99" s="122">
        <v>10017.926918742</v>
      </c>
      <c r="BA99" s="122">
        <v>695.38359327800003</v>
      </c>
      <c r="BB99" s="122">
        <v>579.72497521000003</v>
      </c>
      <c r="BC99" s="122">
        <v>337.01263706200001</v>
      </c>
      <c r="BD99" s="122">
        <v>20254.571742839002</v>
      </c>
      <c r="BE99" s="122">
        <v>2623.2994313670001</v>
      </c>
      <c r="BF99" s="53">
        <v>24549.284233758</v>
      </c>
    </row>
    <row r="100" spans="1:58" x14ac:dyDescent="0.25">
      <c r="A100" s="37" t="s">
        <v>228</v>
      </c>
      <c r="B100" s="59">
        <v>27378.507549802001</v>
      </c>
      <c r="C100" s="74">
        <v>75.627786169000004</v>
      </c>
      <c r="D100" s="74">
        <v>5654.3139727649996</v>
      </c>
      <c r="E100" s="60">
        <v>653.39293001800002</v>
      </c>
      <c r="F100" s="61">
        <v>1011.559446242</v>
      </c>
      <c r="G100" s="61">
        <v>438.92579045299999</v>
      </c>
      <c r="H100" s="61">
        <v>739.63016574799997</v>
      </c>
      <c r="I100" s="62">
        <v>2810.805640304</v>
      </c>
      <c r="J100" s="74">
        <v>5731.993241696</v>
      </c>
      <c r="K100" s="74">
        <v>14335.417929796</v>
      </c>
      <c r="L100" s="60">
        <v>3381.066797256</v>
      </c>
      <c r="M100" s="61">
        <v>5390.6958930410001</v>
      </c>
      <c r="N100" s="61">
        <v>605.69131309800002</v>
      </c>
      <c r="O100" s="61">
        <v>313.10561038999998</v>
      </c>
      <c r="P100" s="61">
        <v>329.28618469999998</v>
      </c>
      <c r="Q100" s="61">
        <v>56.122268421000001</v>
      </c>
      <c r="R100" s="61">
        <v>3997.716558992</v>
      </c>
      <c r="S100" s="61">
        <v>261.73330389799997</v>
      </c>
      <c r="T100" s="164">
        <v>1581.154619376</v>
      </c>
      <c r="U100" s="52">
        <v>28017.502190752668</v>
      </c>
      <c r="V100" s="52">
        <v>83.578065420999991</v>
      </c>
      <c r="W100" s="52">
        <v>5837.9388080056669</v>
      </c>
      <c r="X100" s="121">
        <v>666.72190815900001</v>
      </c>
      <c r="Y100" s="121">
        <v>1101.0435430826667</v>
      </c>
      <c r="Z100" s="121">
        <v>464.45763833533329</v>
      </c>
      <c r="AA100" s="121">
        <v>697.41594620233343</v>
      </c>
      <c r="AB100" s="121">
        <v>2908.2997722263335</v>
      </c>
      <c r="AC100" s="52">
        <v>5689.2667519196666</v>
      </c>
      <c r="AD100" s="52">
        <v>14735.947351642335</v>
      </c>
      <c r="AE100" s="121">
        <v>3422.2758348843331</v>
      </c>
      <c r="AF100" s="121">
        <v>5541.3782479636675</v>
      </c>
      <c r="AG100" s="121">
        <v>701.0684889713333</v>
      </c>
      <c r="AH100" s="121">
        <v>303.79829235066666</v>
      </c>
      <c r="AI100" s="121">
        <v>324.13043007000005</v>
      </c>
      <c r="AJ100" s="121">
        <v>56.045670777333328</v>
      </c>
      <c r="AK100" s="121">
        <v>4110.4238603443328</v>
      </c>
      <c r="AL100" s="121">
        <v>276.82652628066666</v>
      </c>
      <c r="AM100" s="52">
        <v>1670.7712137640001</v>
      </c>
      <c r="AN100" s="53">
        <v>186191.31312644097</v>
      </c>
      <c r="AO100" s="53">
        <v>303.66439500600001</v>
      </c>
      <c r="AP100" s="53">
        <v>27682.830747364002</v>
      </c>
      <c r="AQ100" s="122">
        <v>6023.5401669510002</v>
      </c>
      <c r="AR100" s="122">
        <v>11411.48895954</v>
      </c>
      <c r="AS100" s="122">
        <v>1558.0872255419999</v>
      </c>
      <c r="AT100" s="122">
        <v>694.07742802500002</v>
      </c>
      <c r="AU100" s="122">
        <v>7995.6369673060008</v>
      </c>
      <c r="AV100" s="53">
        <v>20039.091066788998</v>
      </c>
      <c r="AW100" s="53">
        <v>112388.06692297298</v>
      </c>
      <c r="AX100" s="122">
        <v>31095.452564368003</v>
      </c>
      <c r="AY100" s="122">
        <v>36354.085561473999</v>
      </c>
      <c r="AZ100" s="122">
        <v>19770.399443732</v>
      </c>
      <c r="BA100" s="122">
        <v>743.55059046700001</v>
      </c>
      <c r="BB100" s="122">
        <v>709.49454443500008</v>
      </c>
      <c r="BC100" s="122">
        <v>314.35245386299999</v>
      </c>
      <c r="BD100" s="122">
        <v>20119.331305656</v>
      </c>
      <c r="BE100" s="122">
        <v>3281.4004589779997</v>
      </c>
      <c r="BF100" s="53">
        <v>25777.659994309</v>
      </c>
    </row>
    <row r="101" spans="1:58" x14ac:dyDescent="0.25">
      <c r="A101" s="37" t="s">
        <v>229</v>
      </c>
      <c r="B101" s="59">
        <v>27546.694929161</v>
      </c>
      <c r="C101" s="74">
        <v>66.530002976000006</v>
      </c>
      <c r="D101" s="74">
        <v>5504.8328195849999</v>
      </c>
      <c r="E101" s="60">
        <v>637.42575340600001</v>
      </c>
      <c r="F101" s="61">
        <v>1014.2288888339999</v>
      </c>
      <c r="G101" s="61">
        <v>463.24794690900001</v>
      </c>
      <c r="H101" s="61">
        <v>772.18075321799995</v>
      </c>
      <c r="I101" s="62">
        <v>2617.7494772179998</v>
      </c>
      <c r="J101" s="74">
        <v>6030.9351337070002</v>
      </c>
      <c r="K101" s="74">
        <v>14418.953458384</v>
      </c>
      <c r="L101" s="60">
        <v>3267.8159866390001</v>
      </c>
      <c r="M101" s="61">
        <v>5692.1168779939999</v>
      </c>
      <c r="N101" s="61">
        <v>593.57006178100005</v>
      </c>
      <c r="O101" s="61">
        <v>320.88356998799998</v>
      </c>
      <c r="P101" s="61">
        <v>333.97176781299999</v>
      </c>
      <c r="Q101" s="61">
        <v>58.913040643999999</v>
      </c>
      <c r="R101" s="61">
        <v>3940.7575797109998</v>
      </c>
      <c r="S101" s="61">
        <v>210.92457381400001</v>
      </c>
      <c r="T101" s="164">
        <v>1525.4435145089999</v>
      </c>
      <c r="U101" s="52">
        <v>27947.765451890999</v>
      </c>
      <c r="V101" s="52">
        <v>81.108007865999994</v>
      </c>
      <c r="W101" s="52">
        <v>5696.214405751999</v>
      </c>
      <c r="X101" s="121">
        <v>648.38816456100005</v>
      </c>
      <c r="Y101" s="121">
        <v>1076.0805301393332</v>
      </c>
      <c r="Z101" s="121">
        <v>454.83141452966669</v>
      </c>
      <c r="AA101" s="121">
        <v>778.91533561266669</v>
      </c>
      <c r="AB101" s="121">
        <v>2737.9989609093332</v>
      </c>
      <c r="AC101" s="52">
        <v>5691.2536070133328</v>
      </c>
      <c r="AD101" s="52">
        <v>14808.086048583669</v>
      </c>
      <c r="AE101" s="121">
        <v>3429.9131035676669</v>
      </c>
      <c r="AF101" s="121">
        <v>5713.7075159373344</v>
      </c>
      <c r="AG101" s="121">
        <v>714.27368366766677</v>
      </c>
      <c r="AH101" s="121">
        <v>305.92483012833333</v>
      </c>
      <c r="AI101" s="121">
        <v>334.17022397566666</v>
      </c>
      <c r="AJ101" s="121">
        <v>57.205293064999999</v>
      </c>
      <c r="AK101" s="121">
        <v>3992.8809331083335</v>
      </c>
      <c r="AL101" s="121">
        <v>260.01046513366668</v>
      </c>
      <c r="AM101" s="52">
        <v>1671.1033826760001</v>
      </c>
      <c r="AN101" s="53">
        <v>186070.483970645</v>
      </c>
      <c r="AO101" s="53">
        <v>302.58512638699995</v>
      </c>
      <c r="AP101" s="53">
        <v>26843.725729137001</v>
      </c>
      <c r="AQ101" s="122">
        <v>5601.0091998469998</v>
      </c>
      <c r="AR101" s="122">
        <v>11397.882167113999</v>
      </c>
      <c r="AS101" s="122">
        <v>1435.7293062690001</v>
      </c>
      <c r="AT101" s="122">
        <v>654.28646681199996</v>
      </c>
      <c r="AU101" s="122">
        <v>7754.818589094999</v>
      </c>
      <c r="AV101" s="53">
        <v>19570.870577635003</v>
      </c>
      <c r="AW101" s="53">
        <v>113073.74620946601</v>
      </c>
      <c r="AX101" s="122">
        <v>30409.050186613</v>
      </c>
      <c r="AY101" s="122">
        <v>37154.757404188</v>
      </c>
      <c r="AZ101" s="122">
        <v>21673.132000910002</v>
      </c>
      <c r="BA101" s="122">
        <v>745.84682022699997</v>
      </c>
      <c r="BB101" s="122">
        <v>905.63235746599992</v>
      </c>
      <c r="BC101" s="122">
        <v>337.92949857299999</v>
      </c>
      <c r="BD101" s="122">
        <v>18597.527439560999</v>
      </c>
      <c r="BE101" s="122">
        <v>3249.8705019279996</v>
      </c>
      <c r="BF101" s="53">
        <v>26279.55632802</v>
      </c>
    </row>
    <row r="102" spans="1:58" x14ac:dyDescent="0.25">
      <c r="A102" s="37" t="s">
        <v>230</v>
      </c>
      <c r="B102" s="59">
        <v>27181.886580152001</v>
      </c>
      <c r="C102" s="74">
        <v>54.927433157000003</v>
      </c>
      <c r="D102" s="74">
        <v>5200.4569418499996</v>
      </c>
      <c r="E102" s="60">
        <v>613.30361135299995</v>
      </c>
      <c r="F102" s="61">
        <v>997.97557911500007</v>
      </c>
      <c r="G102" s="61">
        <v>438.37517797599997</v>
      </c>
      <c r="H102" s="61">
        <v>819.16273171099999</v>
      </c>
      <c r="I102" s="62">
        <v>2331.6398416950001</v>
      </c>
      <c r="J102" s="74">
        <v>6133.7034392019996</v>
      </c>
      <c r="K102" s="74">
        <v>14246.802840084001</v>
      </c>
      <c r="L102" s="60">
        <v>3195.1339758419999</v>
      </c>
      <c r="M102" s="61">
        <v>5815.0731278869998</v>
      </c>
      <c r="N102" s="61">
        <v>615.30036565399996</v>
      </c>
      <c r="O102" s="61">
        <v>333.91147359899998</v>
      </c>
      <c r="P102" s="61">
        <v>320.21324094599998</v>
      </c>
      <c r="Q102" s="61">
        <v>44.688378649999997</v>
      </c>
      <c r="R102" s="61">
        <v>3677.5806350170001</v>
      </c>
      <c r="S102" s="61">
        <v>244.90164248900001</v>
      </c>
      <c r="T102" s="164">
        <v>1545.995925859</v>
      </c>
      <c r="U102" s="52">
        <v>28046.169461135334</v>
      </c>
      <c r="V102" s="52">
        <v>64.965939236333341</v>
      </c>
      <c r="W102" s="52">
        <v>5463.5135368156671</v>
      </c>
      <c r="X102" s="121">
        <v>639.61584744133336</v>
      </c>
      <c r="Y102" s="121">
        <v>1089.8327627506667</v>
      </c>
      <c r="Z102" s="121">
        <v>464.02413208466669</v>
      </c>
      <c r="AA102" s="121">
        <v>811.60524195266669</v>
      </c>
      <c r="AB102" s="121">
        <v>2458.4355525863334</v>
      </c>
      <c r="AC102" s="52">
        <v>6016.0677810276657</v>
      </c>
      <c r="AD102" s="52">
        <v>14891.257046447665</v>
      </c>
      <c r="AE102" s="121">
        <v>3401.6866515410002</v>
      </c>
      <c r="AF102" s="121">
        <v>6043.8493181999993</v>
      </c>
      <c r="AG102" s="121">
        <v>676.8256664823333</v>
      </c>
      <c r="AH102" s="120">
        <v>344.81334751433332</v>
      </c>
      <c r="AI102" s="120">
        <v>323.24493768633334</v>
      </c>
      <c r="AJ102" s="120">
        <v>48.952499859333336</v>
      </c>
      <c r="AK102" s="120">
        <v>3786.2634618196666</v>
      </c>
      <c r="AL102" s="120">
        <v>265.62116334466668</v>
      </c>
      <c r="AM102" s="100">
        <v>1610.3651576079999</v>
      </c>
      <c r="AN102" s="100">
        <v>187569.904474032</v>
      </c>
      <c r="AO102" s="100">
        <v>223.63555320199998</v>
      </c>
      <c r="AP102" s="100">
        <v>27259.297516295002</v>
      </c>
      <c r="AQ102" s="120">
        <v>5760.2684730639994</v>
      </c>
      <c r="AR102" s="120">
        <v>11465.213847448</v>
      </c>
      <c r="AS102" s="120">
        <v>1658.1403506080001</v>
      </c>
      <c r="AT102" s="120">
        <v>685.38587314300003</v>
      </c>
      <c r="AU102" s="120">
        <v>7690.2889720319999</v>
      </c>
      <c r="AV102" s="100">
        <v>21122.216795681998</v>
      </c>
      <c r="AW102" s="100">
        <v>111503.47336718201</v>
      </c>
      <c r="AX102" s="120">
        <v>30541.970030406002</v>
      </c>
      <c r="AY102" s="120">
        <v>37476.974571084997</v>
      </c>
      <c r="AZ102" s="120">
        <v>20453.224918099</v>
      </c>
      <c r="BA102" s="120">
        <v>667.56828204199996</v>
      </c>
      <c r="BB102" s="120">
        <v>737.00674849200004</v>
      </c>
      <c r="BC102" s="120">
        <v>315.82989600099995</v>
      </c>
      <c r="BD102" s="120">
        <v>17704.878836134001</v>
      </c>
      <c r="BE102" s="120">
        <v>3606.020084923</v>
      </c>
      <c r="BF102" s="100">
        <v>27461.281241671</v>
      </c>
    </row>
    <row r="103" spans="1:58" x14ac:dyDescent="0.25">
      <c r="A103" s="37" t="s">
        <v>231</v>
      </c>
      <c r="B103" s="59">
        <v>26151.184960045997</v>
      </c>
      <c r="C103" s="74">
        <v>54.022835381999997</v>
      </c>
      <c r="D103" s="74">
        <v>4978.4404255760001</v>
      </c>
      <c r="E103" s="60">
        <v>601.53036131199997</v>
      </c>
      <c r="F103" s="61">
        <v>929.29986244300005</v>
      </c>
      <c r="G103" s="61">
        <v>415.748955411</v>
      </c>
      <c r="H103" s="61">
        <v>783.11573196799998</v>
      </c>
      <c r="I103" s="62">
        <v>2248.7455144420001</v>
      </c>
      <c r="J103" s="74">
        <v>6051.831619777</v>
      </c>
      <c r="K103" s="74">
        <v>13663.591791040999</v>
      </c>
      <c r="L103" s="60">
        <v>2950.6807492580001</v>
      </c>
      <c r="M103" s="61">
        <v>5634.7989674769997</v>
      </c>
      <c r="N103" s="61">
        <v>707.01546599000005</v>
      </c>
      <c r="O103" s="61">
        <v>283.84091367799999</v>
      </c>
      <c r="P103" s="61">
        <v>271.47797164600001</v>
      </c>
      <c r="Q103" s="61">
        <v>44.127080804999999</v>
      </c>
      <c r="R103" s="61">
        <v>3564.7576910389998</v>
      </c>
      <c r="S103" s="61">
        <v>206.89295114800001</v>
      </c>
      <c r="T103" s="164">
        <v>1403.2982882700001</v>
      </c>
      <c r="U103" s="52">
        <v>27422.651590465666</v>
      </c>
      <c r="V103" s="52">
        <v>51.167854767000001</v>
      </c>
      <c r="W103" s="52">
        <v>5259.3413066559997</v>
      </c>
      <c r="X103" s="121">
        <v>664.77743472600002</v>
      </c>
      <c r="Y103" s="121">
        <v>1019.1432768936667</v>
      </c>
      <c r="Z103" s="121">
        <v>431.29622346233333</v>
      </c>
      <c r="AA103" s="121">
        <v>858.20645788766672</v>
      </c>
      <c r="AB103" s="121">
        <v>2285.9179136863336</v>
      </c>
      <c r="AC103" s="52">
        <v>6126.9850348963328</v>
      </c>
      <c r="AD103" s="52">
        <v>14461.023924477002</v>
      </c>
      <c r="AE103" s="121">
        <v>3179.851178974</v>
      </c>
      <c r="AF103" s="121">
        <v>5809.2562701280003</v>
      </c>
      <c r="AG103" s="121">
        <v>865.0037073553334</v>
      </c>
      <c r="AH103" s="121">
        <v>287.86304149766664</v>
      </c>
      <c r="AI103" s="121">
        <v>284.29737938866668</v>
      </c>
      <c r="AJ103" s="121">
        <v>49.336344005333331</v>
      </c>
      <c r="AK103" s="121">
        <v>3746.1712263376667</v>
      </c>
      <c r="AL103" s="121">
        <v>239.2447767903333</v>
      </c>
      <c r="AM103" s="52">
        <v>1524.1334696693332</v>
      </c>
      <c r="AN103" s="53">
        <v>194029.71209074499</v>
      </c>
      <c r="AO103" s="53">
        <v>149.89368891700002</v>
      </c>
      <c r="AP103" s="53">
        <v>24937.529755541</v>
      </c>
      <c r="AQ103" s="122">
        <v>5497.5597683260003</v>
      </c>
      <c r="AR103" s="122">
        <v>9465.420757535001</v>
      </c>
      <c r="AS103" s="122">
        <v>1538.058344349</v>
      </c>
      <c r="AT103" s="122">
        <v>952.85496736599998</v>
      </c>
      <c r="AU103" s="122">
        <v>7483.6359179650008</v>
      </c>
      <c r="AV103" s="53">
        <v>21196.690347369</v>
      </c>
      <c r="AW103" s="53">
        <v>120735.54723069799</v>
      </c>
      <c r="AX103" s="122">
        <v>29880.481913710999</v>
      </c>
      <c r="AY103" s="122">
        <v>36651.351923327005</v>
      </c>
      <c r="AZ103" s="122">
        <v>28634.320010896998</v>
      </c>
      <c r="BA103" s="122">
        <v>620.15534747900006</v>
      </c>
      <c r="BB103" s="122">
        <v>622.39109041300003</v>
      </c>
      <c r="BC103" s="122">
        <v>339.45104217300002</v>
      </c>
      <c r="BD103" s="122">
        <v>20193.910939023001</v>
      </c>
      <c r="BE103" s="122">
        <v>3793.484963675</v>
      </c>
      <c r="BF103" s="53">
        <v>27010.051068219997</v>
      </c>
    </row>
    <row r="104" spans="1:58" x14ac:dyDescent="0.25">
      <c r="A104" s="37" t="s">
        <v>232</v>
      </c>
      <c r="B104" s="59">
        <v>26411.074608758998</v>
      </c>
      <c r="C104" s="74">
        <v>59.838161583000002</v>
      </c>
      <c r="D104" s="74">
        <v>5076.0539640429997</v>
      </c>
      <c r="E104" s="60">
        <v>616.05771894600002</v>
      </c>
      <c r="F104" s="61">
        <v>962.46047340600001</v>
      </c>
      <c r="G104" s="61">
        <v>396.84630371700001</v>
      </c>
      <c r="H104" s="61">
        <v>762.78840648000005</v>
      </c>
      <c r="I104" s="62">
        <v>2337.9010614939998</v>
      </c>
      <c r="J104" s="74">
        <v>6092.0783060419999</v>
      </c>
      <c r="K104" s="74">
        <v>13636.278904386998</v>
      </c>
      <c r="L104" s="60">
        <v>2632.218041779</v>
      </c>
      <c r="M104" s="61">
        <v>6424.2643958959998</v>
      </c>
      <c r="N104" s="61">
        <v>584.591866461</v>
      </c>
      <c r="O104" s="61">
        <v>272.93133075700001</v>
      </c>
      <c r="P104" s="61">
        <v>260.95366975000002</v>
      </c>
      <c r="Q104" s="61">
        <v>40.093620155000004</v>
      </c>
      <c r="R104" s="61">
        <v>3218.3374417159998</v>
      </c>
      <c r="S104" s="61">
        <v>202.88853787299999</v>
      </c>
      <c r="T104" s="164">
        <v>1546.8252727040001</v>
      </c>
      <c r="U104" s="52">
        <v>26904.054280639666</v>
      </c>
      <c r="V104" s="52">
        <v>58.818459010999995</v>
      </c>
      <c r="W104" s="52">
        <v>5107.5793485753338</v>
      </c>
      <c r="X104" s="121">
        <v>629.44156260200009</v>
      </c>
      <c r="Y104" s="121">
        <v>1011.8287489703333</v>
      </c>
      <c r="Z104" s="121">
        <v>402.51781614866667</v>
      </c>
      <c r="AA104" s="121">
        <v>759.65036925633331</v>
      </c>
      <c r="AB104" s="121">
        <v>2304.1408515979997</v>
      </c>
      <c r="AC104" s="52">
        <v>5974.5729364420004</v>
      </c>
      <c r="AD104" s="52">
        <v>14194.955762187332</v>
      </c>
      <c r="AE104" s="121">
        <v>2821.6555393206668</v>
      </c>
      <c r="AF104" s="121">
        <v>6284.2820694646662</v>
      </c>
      <c r="AG104" s="121">
        <v>770.7302720913334</v>
      </c>
      <c r="AH104" s="121">
        <v>273.28301093733336</v>
      </c>
      <c r="AI104" s="121">
        <v>264.53109128100004</v>
      </c>
      <c r="AJ104" s="121">
        <v>42.053629804333333</v>
      </c>
      <c r="AK104" s="121">
        <v>3489.424400835333</v>
      </c>
      <c r="AL104" s="121">
        <v>248.99574845266667</v>
      </c>
      <c r="AM104" s="52">
        <v>1568.1277744239999</v>
      </c>
      <c r="AN104" s="53">
        <v>188866.03347396199</v>
      </c>
      <c r="AO104" s="53">
        <v>176.16126168599999</v>
      </c>
      <c r="AP104" s="53">
        <v>25048.259877747001</v>
      </c>
      <c r="AQ104" s="122">
        <v>5419.5538950600003</v>
      </c>
      <c r="AR104" s="122">
        <v>9697.7148102819992</v>
      </c>
      <c r="AS104" s="122">
        <v>1266.238683601</v>
      </c>
      <c r="AT104" s="122">
        <v>712.58791284599999</v>
      </c>
      <c r="AU104" s="122">
        <v>7952.1645759579997</v>
      </c>
      <c r="AV104" s="53">
        <v>21029.275843706</v>
      </c>
      <c r="AW104" s="53">
        <v>113891.98345689301</v>
      </c>
      <c r="AX104" s="122">
        <v>25985.212892114003</v>
      </c>
      <c r="AY104" s="122">
        <v>41015.055289495001</v>
      </c>
      <c r="AZ104" s="122">
        <v>23578.363778215</v>
      </c>
      <c r="BA104" s="122">
        <v>722.43434200599995</v>
      </c>
      <c r="BB104" s="122">
        <v>614.33137931099998</v>
      </c>
      <c r="BC104" s="122">
        <v>257.10572804000003</v>
      </c>
      <c r="BD104" s="122">
        <v>18440.096663558001</v>
      </c>
      <c r="BE104" s="122">
        <v>3279.3833841539999</v>
      </c>
      <c r="BF104" s="53">
        <v>28720.353033930001</v>
      </c>
    </row>
    <row r="105" spans="1:58" x14ac:dyDescent="0.25">
      <c r="A105" s="37" t="s">
        <v>233</v>
      </c>
      <c r="B105" s="59">
        <v>26209.983607945</v>
      </c>
      <c r="C105" s="74">
        <v>72.593943049999993</v>
      </c>
      <c r="D105" s="74">
        <v>5073.3994261089993</v>
      </c>
      <c r="E105" s="60">
        <v>647.538479639</v>
      </c>
      <c r="F105" s="61">
        <v>980.18644567900003</v>
      </c>
      <c r="G105" s="61">
        <v>341.93083600199998</v>
      </c>
      <c r="H105" s="61">
        <v>795.88095293799995</v>
      </c>
      <c r="I105" s="62">
        <v>2307.8627118509999</v>
      </c>
      <c r="J105" s="74">
        <v>6039.2355013440001</v>
      </c>
      <c r="K105" s="74">
        <v>13394.378056419999</v>
      </c>
      <c r="L105" s="60">
        <v>2642.9812867720002</v>
      </c>
      <c r="M105" s="61">
        <v>6148.5497667379996</v>
      </c>
      <c r="N105" s="61">
        <v>603.08010269199997</v>
      </c>
      <c r="O105" s="61">
        <v>275.96749849000003</v>
      </c>
      <c r="P105" s="61">
        <v>246.14967697099999</v>
      </c>
      <c r="Q105" s="61">
        <v>34.944707508</v>
      </c>
      <c r="R105" s="61">
        <v>3246.1794682750001</v>
      </c>
      <c r="S105" s="61">
        <v>196.525548974</v>
      </c>
      <c r="T105" s="164">
        <v>1630.376681022</v>
      </c>
      <c r="U105" s="52">
        <v>26991.655655198669</v>
      </c>
      <c r="V105" s="52">
        <v>67.29747255366668</v>
      </c>
      <c r="W105" s="52">
        <v>5131.1175873833336</v>
      </c>
      <c r="X105" s="121">
        <v>635.93864052599997</v>
      </c>
      <c r="Y105" s="121">
        <v>1024.0773980913334</v>
      </c>
      <c r="Z105" s="121">
        <v>354.65757527000005</v>
      </c>
      <c r="AA105" s="121">
        <v>768.7186786366666</v>
      </c>
      <c r="AB105" s="121">
        <v>2347.7252948593336</v>
      </c>
      <c r="AC105" s="52">
        <v>5991.2808285479996</v>
      </c>
      <c r="AD105" s="52">
        <v>14090.801463667336</v>
      </c>
      <c r="AE105" s="121">
        <v>2826.0514391709999</v>
      </c>
      <c r="AF105" s="121">
        <v>6416.0239338430001</v>
      </c>
      <c r="AG105" s="121">
        <v>771.95987092399992</v>
      </c>
      <c r="AH105" s="121">
        <v>280.225928936</v>
      </c>
      <c r="AI105" s="121">
        <v>246.66679886633332</v>
      </c>
      <c r="AJ105" s="121">
        <v>38.780163901333331</v>
      </c>
      <c r="AK105" s="121">
        <v>3300.4457162993335</v>
      </c>
      <c r="AL105" s="121">
        <v>210.64761172633334</v>
      </c>
      <c r="AM105" s="52">
        <v>1711.1583030463335</v>
      </c>
      <c r="AN105" s="53">
        <v>190133.91379658499</v>
      </c>
      <c r="AO105" s="53">
        <v>226.49611348400001</v>
      </c>
      <c r="AP105" s="53">
        <v>24683.521916598998</v>
      </c>
      <c r="AQ105" s="122">
        <v>5515.7368630020001</v>
      </c>
      <c r="AR105" s="122">
        <v>9477.9462254249993</v>
      </c>
      <c r="AS105" s="122">
        <v>1128.14468532</v>
      </c>
      <c r="AT105" s="122">
        <v>700.54600263500004</v>
      </c>
      <c r="AU105" s="122">
        <v>7861.1481402169993</v>
      </c>
      <c r="AV105" s="53">
        <v>20953.625933988998</v>
      </c>
      <c r="AW105" s="53">
        <v>110427.18366609899</v>
      </c>
      <c r="AX105" s="122">
        <v>25200.901627429997</v>
      </c>
      <c r="AY105" s="122">
        <v>39093.032900906997</v>
      </c>
      <c r="AZ105" s="122">
        <v>23915.667651842999</v>
      </c>
      <c r="BA105" s="122">
        <v>732.33390735499995</v>
      </c>
      <c r="BB105" s="122">
        <v>550.78345018300001</v>
      </c>
      <c r="BC105" s="122">
        <v>248.76224403100002</v>
      </c>
      <c r="BD105" s="122">
        <v>17247.023282538001</v>
      </c>
      <c r="BE105" s="122">
        <v>3438.6786018120001</v>
      </c>
      <c r="BF105" s="53">
        <v>33843.086166413996</v>
      </c>
    </row>
    <row r="106" spans="1:58" x14ac:dyDescent="0.25">
      <c r="A106" s="98" t="s">
        <v>234</v>
      </c>
      <c r="B106" s="99">
        <v>26901.597376154998</v>
      </c>
      <c r="C106" s="100">
        <v>74.050089626000002</v>
      </c>
      <c r="D106" s="100">
        <v>5067.1634683270004</v>
      </c>
      <c r="E106" s="101">
        <v>607.68607409100002</v>
      </c>
      <c r="F106" s="102">
        <v>961.15465195800004</v>
      </c>
      <c r="G106" s="102">
        <v>309.04745145300001</v>
      </c>
      <c r="H106" s="102">
        <v>834.38553316499997</v>
      </c>
      <c r="I106" s="103">
        <v>2354.8897576600002</v>
      </c>
      <c r="J106" s="100">
        <v>6185.3385214540003</v>
      </c>
      <c r="K106" s="100">
        <v>13959.355348047</v>
      </c>
      <c r="L106" s="101">
        <v>2721.1359392559998</v>
      </c>
      <c r="M106" s="102">
        <v>6614.1506097660003</v>
      </c>
      <c r="N106" s="102">
        <v>684.10372343500001</v>
      </c>
      <c r="O106" s="102">
        <v>322.39006133300001</v>
      </c>
      <c r="P106" s="102">
        <v>231.299725792</v>
      </c>
      <c r="Q106" s="102">
        <v>42.482016182000002</v>
      </c>
      <c r="R106" s="102">
        <v>3174.1982084589999</v>
      </c>
      <c r="S106" s="102">
        <v>169.59506382399999</v>
      </c>
      <c r="T106" s="165">
        <v>1615.689948701</v>
      </c>
      <c r="U106" s="100">
        <v>27398.834595135664</v>
      </c>
      <c r="V106" s="100">
        <v>69.427617479333335</v>
      </c>
      <c r="W106" s="100">
        <v>5179.0730529616667</v>
      </c>
      <c r="X106" s="120">
        <v>632.84395492033343</v>
      </c>
      <c r="Y106" s="120">
        <v>1031.2111630070001</v>
      </c>
      <c r="Z106" s="120">
        <v>313.37007512933332</v>
      </c>
      <c r="AA106" s="120">
        <v>835.80153390800012</v>
      </c>
      <c r="AB106" s="120">
        <v>2365.8463259969999</v>
      </c>
      <c r="AC106" s="100">
        <v>5983.2898473636669</v>
      </c>
      <c r="AD106" s="100">
        <v>14441.485852882999</v>
      </c>
      <c r="AE106" s="120">
        <v>2811.0112118566667</v>
      </c>
      <c r="AF106" s="120">
        <v>6765.8299681413337</v>
      </c>
      <c r="AG106" s="120">
        <v>745.99282888400001</v>
      </c>
      <c r="AH106" s="120">
        <v>305.94056339600002</v>
      </c>
      <c r="AI106" s="120">
        <v>243.20222388233333</v>
      </c>
      <c r="AJ106" s="120">
        <v>39.691663042333332</v>
      </c>
      <c r="AK106" s="120">
        <v>3316.3955686883332</v>
      </c>
      <c r="AL106" s="120">
        <v>213.42182499199998</v>
      </c>
      <c r="AM106" s="100">
        <v>1725.5582244479999</v>
      </c>
      <c r="AN106" s="100">
        <v>192860.41121463999</v>
      </c>
      <c r="AO106" s="100">
        <v>253.18774860000002</v>
      </c>
      <c r="AP106" s="100">
        <v>23931.009571331</v>
      </c>
      <c r="AQ106" s="120">
        <v>5851.5577498299999</v>
      </c>
      <c r="AR106" s="120">
        <v>8684.2225196190011</v>
      </c>
      <c r="AS106" s="120">
        <v>870.22899029799999</v>
      </c>
      <c r="AT106" s="120">
        <v>802.14364531900003</v>
      </c>
      <c r="AU106" s="120">
        <v>7722.8566662650001</v>
      </c>
      <c r="AV106" s="100">
        <v>20568.221751256002</v>
      </c>
      <c r="AW106" s="100">
        <v>113008.97927574901</v>
      </c>
      <c r="AX106" s="120">
        <v>24676.780047291002</v>
      </c>
      <c r="AY106" s="120">
        <v>41586.723722431001</v>
      </c>
      <c r="AZ106" s="120">
        <v>25341.897466137001</v>
      </c>
      <c r="BA106" s="120">
        <v>733.27215196199995</v>
      </c>
      <c r="BB106" s="120">
        <v>557.64493148700001</v>
      </c>
      <c r="BC106" s="120">
        <v>286.96044033300001</v>
      </c>
      <c r="BD106" s="120">
        <v>16642.724529053001</v>
      </c>
      <c r="BE106" s="120">
        <v>3182.9759870549997</v>
      </c>
      <c r="BF106" s="100">
        <v>35099.012867703997</v>
      </c>
    </row>
    <row r="107" spans="1:58" x14ac:dyDescent="0.25">
      <c r="A107" s="37" t="s">
        <v>235</v>
      </c>
      <c r="B107" s="59">
        <v>26919.013622163999</v>
      </c>
      <c r="C107" s="74">
        <v>76.492853382000007</v>
      </c>
      <c r="D107" s="74">
        <v>5215.7503716000001</v>
      </c>
      <c r="E107" s="60">
        <v>678.28092604100004</v>
      </c>
      <c r="F107" s="61">
        <v>1001.419688881</v>
      </c>
      <c r="G107" s="61">
        <v>287.318058221</v>
      </c>
      <c r="H107" s="61">
        <v>873.53385409800001</v>
      </c>
      <c r="I107" s="62">
        <v>2375.1978443590001</v>
      </c>
      <c r="J107" s="74">
        <v>5873.8019351040002</v>
      </c>
      <c r="K107" s="74">
        <v>14091.314113691999</v>
      </c>
      <c r="L107" s="60">
        <v>2802.9936093259998</v>
      </c>
      <c r="M107" s="61">
        <v>6743.9537786000001</v>
      </c>
      <c r="N107" s="61">
        <v>666.52111262899996</v>
      </c>
      <c r="O107" s="61">
        <v>268.37774984800001</v>
      </c>
      <c r="P107" s="61">
        <v>215.92298295399999</v>
      </c>
      <c r="Q107" s="61">
        <v>33.429474511000002</v>
      </c>
      <c r="R107" s="61">
        <v>3167.8938619189998</v>
      </c>
      <c r="S107" s="61">
        <v>192.221543905</v>
      </c>
      <c r="T107" s="164">
        <v>1661.654348386</v>
      </c>
      <c r="U107" s="52">
        <v>27430.185586114003</v>
      </c>
      <c r="V107" s="52">
        <v>74.538733415999999</v>
      </c>
      <c r="W107" s="52">
        <v>5284.196449887334</v>
      </c>
      <c r="X107" s="121">
        <v>683.88177613866662</v>
      </c>
      <c r="Y107" s="121">
        <v>1029.1757785306665</v>
      </c>
      <c r="Z107" s="121">
        <v>280.08482304966668</v>
      </c>
      <c r="AA107" s="121">
        <v>858.80936116666669</v>
      </c>
      <c r="AB107" s="121">
        <v>2432.2447110016669</v>
      </c>
      <c r="AC107" s="52">
        <v>5872.7044904226668</v>
      </c>
      <c r="AD107" s="52">
        <v>14432.075919691662</v>
      </c>
      <c r="AE107" s="121">
        <v>2862.3836867643331</v>
      </c>
      <c r="AF107" s="121">
        <v>6792.7736430406667</v>
      </c>
      <c r="AG107" s="121">
        <v>771.0723279153334</v>
      </c>
      <c r="AH107" s="121">
        <v>281.92374758966668</v>
      </c>
      <c r="AI107" s="121">
        <v>220.70556675766667</v>
      </c>
      <c r="AJ107" s="121">
        <v>34.433201794333335</v>
      </c>
      <c r="AK107" s="121">
        <v>3259.1591454843333</v>
      </c>
      <c r="AL107" s="121">
        <v>209.62460034533333</v>
      </c>
      <c r="AM107" s="52">
        <v>1766.6699926963331</v>
      </c>
      <c r="AN107" s="53">
        <v>188510.80653190799</v>
      </c>
      <c r="AO107" s="53">
        <v>295.10490176999997</v>
      </c>
      <c r="AP107" s="53">
        <v>24163.230853182002</v>
      </c>
      <c r="AQ107" s="122">
        <v>6350.3353937520005</v>
      </c>
      <c r="AR107" s="122">
        <v>8480.6998804550003</v>
      </c>
      <c r="AS107" s="122">
        <v>954.68490793800015</v>
      </c>
      <c r="AT107" s="122">
        <v>652.00427535599999</v>
      </c>
      <c r="AU107" s="122">
        <v>7725.506395681</v>
      </c>
      <c r="AV107" s="53">
        <v>20380.405851469</v>
      </c>
      <c r="AW107" s="53">
        <v>109175.244676004</v>
      </c>
      <c r="AX107" s="122">
        <v>24655.084766842003</v>
      </c>
      <c r="AY107" s="122">
        <v>42781.198104929004</v>
      </c>
      <c r="AZ107" s="122">
        <v>20655.004021532</v>
      </c>
      <c r="BA107" s="122">
        <v>638.13747145299999</v>
      </c>
      <c r="BB107" s="122">
        <v>493.62707697299999</v>
      </c>
      <c r="BC107" s="122">
        <v>284.05860387600001</v>
      </c>
      <c r="BD107" s="122">
        <v>16385.899536211</v>
      </c>
      <c r="BE107" s="122">
        <v>3282.2350941879999</v>
      </c>
      <c r="BF107" s="53">
        <v>34496.820249483004</v>
      </c>
    </row>
    <row r="108" spans="1:58" x14ac:dyDescent="0.25">
      <c r="A108" s="37" t="s">
        <v>236</v>
      </c>
      <c r="B108" s="59">
        <v>27209.049629265999</v>
      </c>
      <c r="C108" s="74">
        <v>67.821517330000006</v>
      </c>
      <c r="D108" s="74">
        <v>4988.3083838839993</v>
      </c>
      <c r="E108" s="60">
        <v>628.08152770900006</v>
      </c>
      <c r="F108" s="61">
        <v>1009.2008226519999</v>
      </c>
      <c r="G108" s="61">
        <v>285.269219529</v>
      </c>
      <c r="H108" s="61">
        <v>810.32968473200003</v>
      </c>
      <c r="I108" s="62">
        <v>2255.4271292620001</v>
      </c>
      <c r="J108" s="74">
        <v>5902.1852463770001</v>
      </c>
      <c r="K108" s="74">
        <v>14603.893322799002</v>
      </c>
      <c r="L108" s="60">
        <v>2955.125202104</v>
      </c>
      <c r="M108" s="61">
        <v>6902.9475930620001</v>
      </c>
      <c r="N108" s="61">
        <v>897.77064291399995</v>
      </c>
      <c r="O108" s="61">
        <v>262.56577707999998</v>
      </c>
      <c r="P108" s="61">
        <v>176.81730072100001</v>
      </c>
      <c r="Q108" s="61">
        <v>38.170671902000002</v>
      </c>
      <c r="R108" s="61">
        <v>3189.612384175</v>
      </c>
      <c r="S108" s="61">
        <v>180.88375084099999</v>
      </c>
      <c r="T108" s="164">
        <v>1646.841158876</v>
      </c>
      <c r="U108" s="52">
        <v>27570.989315744006</v>
      </c>
      <c r="V108" s="52">
        <v>70.419524135333333</v>
      </c>
      <c r="W108" s="52">
        <v>5106.9035559806662</v>
      </c>
      <c r="X108" s="121">
        <v>647.70180893700001</v>
      </c>
      <c r="Y108" s="121">
        <v>1036.4989336713334</v>
      </c>
      <c r="Z108" s="121">
        <v>283.63360754566662</v>
      </c>
      <c r="AA108" s="121">
        <v>845.48949379099997</v>
      </c>
      <c r="AB108" s="121">
        <v>2293.5797120356669</v>
      </c>
      <c r="AC108" s="52">
        <v>5821.1649168623335</v>
      </c>
      <c r="AD108" s="52">
        <v>14831.586093473667</v>
      </c>
      <c r="AE108" s="121">
        <v>3001.0633210226665</v>
      </c>
      <c r="AF108" s="121">
        <v>6971.461195060333</v>
      </c>
      <c r="AG108" s="121">
        <v>877.1098798226667</v>
      </c>
      <c r="AH108" s="121">
        <v>280.53451170366662</v>
      </c>
      <c r="AI108" s="121">
        <v>192.73836515033335</v>
      </c>
      <c r="AJ108" s="121">
        <v>39.934046364000004</v>
      </c>
      <c r="AK108" s="121">
        <v>3256.800168274</v>
      </c>
      <c r="AL108" s="121">
        <v>211.94460607600001</v>
      </c>
      <c r="AM108" s="52">
        <v>1740.9152252920001</v>
      </c>
      <c r="AN108" s="53">
        <v>192768.16970367701</v>
      </c>
      <c r="AO108" s="53">
        <v>284.90556056600002</v>
      </c>
      <c r="AP108" s="53">
        <v>22592.736223717002</v>
      </c>
      <c r="AQ108" s="122">
        <v>5914.1418807299997</v>
      </c>
      <c r="AR108" s="122">
        <v>7310.8586201449998</v>
      </c>
      <c r="AS108" s="122">
        <v>1058.98292285</v>
      </c>
      <c r="AT108" s="122">
        <v>706.798491775</v>
      </c>
      <c r="AU108" s="122">
        <v>7601.9543082170003</v>
      </c>
      <c r="AV108" s="53">
        <v>21005.853597701</v>
      </c>
      <c r="AW108" s="53">
        <v>115647.58167320701</v>
      </c>
      <c r="AX108" s="122">
        <v>25489.025127765002</v>
      </c>
      <c r="AY108" s="122">
        <v>41011.882126056997</v>
      </c>
      <c r="AZ108" s="122">
        <v>26530.826986673004</v>
      </c>
      <c r="BA108" s="122">
        <v>1224.091261822</v>
      </c>
      <c r="BB108" s="122">
        <v>449.15338727200003</v>
      </c>
      <c r="BC108" s="122">
        <v>380.85339675199998</v>
      </c>
      <c r="BD108" s="122">
        <v>17416.567217612999</v>
      </c>
      <c r="BE108" s="122">
        <v>3145.1821692530002</v>
      </c>
      <c r="BF108" s="53">
        <v>33237.092648486003</v>
      </c>
    </row>
    <row r="109" spans="1:58" x14ac:dyDescent="0.25">
      <c r="A109" s="37" t="s">
        <v>237</v>
      </c>
      <c r="B109" s="59">
        <v>27847.880208991999</v>
      </c>
      <c r="C109" s="74">
        <v>61.570653702000001</v>
      </c>
      <c r="D109" s="74">
        <v>4977.0387230729993</v>
      </c>
      <c r="E109" s="60">
        <v>626.80353943399996</v>
      </c>
      <c r="F109" s="61">
        <v>1005.68496536</v>
      </c>
      <c r="G109" s="61">
        <v>258.902459448</v>
      </c>
      <c r="H109" s="61">
        <v>791.25461987899996</v>
      </c>
      <c r="I109" s="62">
        <v>2294.3931389519998</v>
      </c>
      <c r="J109" s="74">
        <v>5892.7295589730002</v>
      </c>
      <c r="K109" s="74">
        <v>15303.363089623001</v>
      </c>
      <c r="L109" s="60">
        <v>3038.7465386069998</v>
      </c>
      <c r="M109" s="61">
        <v>7689.9182127889999</v>
      </c>
      <c r="N109" s="61">
        <v>801.01851513199995</v>
      </c>
      <c r="O109" s="61">
        <v>240.98938109400001</v>
      </c>
      <c r="P109" s="61">
        <v>154.909505583</v>
      </c>
      <c r="Q109" s="61">
        <v>40.684054719999999</v>
      </c>
      <c r="R109" s="61">
        <v>3157.0508711460002</v>
      </c>
      <c r="S109" s="61">
        <v>180.04601055200001</v>
      </c>
      <c r="T109" s="164">
        <v>1613.178183621</v>
      </c>
      <c r="U109" s="52">
        <v>28165.103473883995</v>
      </c>
      <c r="V109" s="52">
        <v>69.768630206333327</v>
      </c>
      <c r="W109" s="52">
        <v>5096.4130395429993</v>
      </c>
      <c r="X109" s="121">
        <v>657.69240045933338</v>
      </c>
      <c r="Y109" s="121">
        <v>1068.9037611403335</v>
      </c>
      <c r="Z109" s="121">
        <v>273.52416198466659</v>
      </c>
      <c r="AA109" s="121">
        <v>833.41681938599993</v>
      </c>
      <c r="AB109" s="121">
        <v>2262.8758965726665</v>
      </c>
      <c r="AC109" s="52">
        <v>5832.2280040613332</v>
      </c>
      <c r="AD109" s="52">
        <v>15499.489097053334</v>
      </c>
      <c r="AE109" s="121">
        <v>3027.0141365670002</v>
      </c>
      <c r="AF109" s="121">
        <v>7627.9804607823344</v>
      </c>
      <c r="AG109" s="121">
        <v>880.62226395300002</v>
      </c>
      <c r="AH109" s="121">
        <v>261.80807098266666</v>
      </c>
      <c r="AI109" s="121">
        <v>157.69923687233333</v>
      </c>
      <c r="AJ109" s="121">
        <v>41.529088975000001</v>
      </c>
      <c r="AK109" s="121">
        <v>3320.5731708160001</v>
      </c>
      <c r="AL109" s="121">
        <v>182.26266810499999</v>
      </c>
      <c r="AM109" s="52">
        <v>1667.2047030199999</v>
      </c>
      <c r="AN109" s="53">
        <v>192559.51055600401</v>
      </c>
      <c r="AO109" s="53">
        <v>306.03797752800006</v>
      </c>
      <c r="AP109" s="53">
        <v>21916.52489466</v>
      </c>
      <c r="AQ109" s="122">
        <v>5995.2457357370004</v>
      </c>
      <c r="AR109" s="122">
        <v>7168.1815852060008</v>
      </c>
      <c r="AS109" s="122">
        <v>1046.2870047659999</v>
      </c>
      <c r="AT109" s="122">
        <v>685.42442519500003</v>
      </c>
      <c r="AU109" s="122">
        <v>7021.3861437560008</v>
      </c>
      <c r="AV109" s="53">
        <v>20215.495096354</v>
      </c>
      <c r="AW109" s="53">
        <v>120415.99083132001</v>
      </c>
      <c r="AX109" s="122">
        <v>23962.564310223002</v>
      </c>
      <c r="AY109" s="122">
        <v>45350.023291599005</v>
      </c>
      <c r="AZ109" s="122">
        <v>28592.395458404</v>
      </c>
      <c r="BA109" s="122">
        <v>1194.7539142199998</v>
      </c>
      <c r="BB109" s="122">
        <v>481.76002267800004</v>
      </c>
      <c r="BC109" s="122">
        <v>402.79351673100001</v>
      </c>
      <c r="BD109" s="122">
        <v>17935.057334682999</v>
      </c>
      <c r="BE109" s="122">
        <v>2496.6429827819998</v>
      </c>
      <c r="BF109" s="53">
        <v>29705.461756142002</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2"/>
  <sheetViews>
    <sheetView zoomScaleNormal="100" workbookViewId="0">
      <pane xSplit="1" ySplit="10" topLeftCell="AW89" activePane="bottomRight" state="frozen"/>
      <selection activeCell="B7" sqref="B7:K7"/>
      <selection pane="topRight" activeCell="B7" sqref="B7:K7"/>
      <selection pane="bottomLeft" activeCell="B7" sqref="B7:K7"/>
      <selection pane="bottomRight" activeCell="AX102" sqref="AX102"/>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128</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129</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103</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103</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120</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120</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104</v>
      </c>
      <c r="B6" s="9" t="s">
        <v>114</v>
      </c>
      <c r="F6" s="9"/>
      <c r="J6" s="9"/>
      <c r="N6" s="9"/>
      <c r="R6" s="9"/>
      <c r="V6" s="9"/>
      <c r="Z6" s="9"/>
      <c r="AD6" s="9"/>
      <c r="AH6" s="173" t="s">
        <v>104</v>
      </c>
      <c r="AI6" s="173" t="s">
        <v>114</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tr">
        <f>'France métro'!B7</f>
        <v>: 19 décembre 2024</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tr">
        <f>B7</f>
        <v>: 19 décembre 2024</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08" t="s">
        <v>105</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c r="AH9" s="145"/>
      <c r="AI9" s="208" t="s">
        <v>105</v>
      </c>
      <c r="AJ9" s="209"/>
      <c r="AK9" s="209"/>
      <c r="AL9" s="210"/>
      <c r="AM9" s="208" t="s">
        <v>16</v>
      </c>
      <c r="AN9" s="209"/>
      <c r="AO9" s="209"/>
      <c r="AP9" s="210"/>
      <c r="AQ9" s="208" t="s">
        <v>1</v>
      </c>
      <c r="AR9" s="209"/>
      <c r="AS9" s="209"/>
      <c r="AT9" s="210"/>
      <c r="AU9" s="208" t="s">
        <v>2</v>
      </c>
      <c r="AV9" s="209"/>
      <c r="AW9" s="209"/>
      <c r="AX9" s="210"/>
      <c r="AY9" s="208" t="s">
        <v>3</v>
      </c>
      <c r="AZ9" s="209"/>
      <c r="BA9" s="209"/>
      <c r="BB9" s="210"/>
      <c r="BC9" s="208" t="s">
        <v>4</v>
      </c>
      <c r="BD9" s="209"/>
      <c r="BE9" s="209"/>
      <c r="BF9" s="210"/>
      <c r="BG9" s="208" t="s">
        <v>8</v>
      </c>
      <c r="BH9" s="209"/>
      <c r="BI9" s="209"/>
      <c r="BJ9" s="210"/>
      <c r="BK9" s="208" t="s">
        <v>5</v>
      </c>
      <c r="BL9" s="209"/>
      <c r="BM9" s="209"/>
      <c r="BN9" s="210"/>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tr">
        <f>[1]TrimPaca!A18</f>
        <v>T4 2001</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tr">
        <f>A11</f>
        <v>T4 2001</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tr">
        <f>[1]TrimPaca!A19</f>
        <v>T1 2002</v>
      </c>
      <c r="B12" s="144">
        <f>'Taux de recours'!B12-'Taux de recours'!B11</f>
        <v>8.0109335576070251E-2</v>
      </c>
      <c r="C12" s="156">
        <f>'Taux de recours'!C12-'Taux de recours'!C11</f>
        <v>0.28403692543003434</v>
      </c>
      <c r="D12" s="156">
        <f>'Taux de recours'!D12-'Taux de recours'!D11</f>
        <v>0.33082659896937816</v>
      </c>
      <c r="E12" s="152">
        <f>'Taux de recours'!E12-'Taux de recours'!E11</f>
        <v>-3.5300235397458746E-2</v>
      </c>
      <c r="F12" s="144">
        <f>'Taux de recours'!F12-'Taux de recours'!F11</f>
        <v>7.5222779376801885E-2</v>
      </c>
      <c r="G12" s="156">
        <f>'Taux de recours'!G12-'Taux de recours'!G11</f>
        <v>0.48716848839867044</v>
      </c>
      <c r="H12" s="156">
        <f>'Taux de recours'!H12-'Taux de recours'!H11</f>
        <v>0.48898745391476872</v>
      </c>
      <c r="I12" s="152">
        <f>'Taux de recours'!I12-'Taux de recours'!I11</f>
        <v>-6.3656769285827419E-2</v>
      </c>
      <c r="J12" s="144">
        <f>'Taux de recours'!J12-'Taux de recours'!J11</f>
        <v>0.88264574923307082</v>
      </c>
      <c r="K12" s="156">
        <f>'Taux de recours'!K12-'Taux de recours'!K11</f>
        <v>2.0150517651470947</v>
      </c>
      <c r="L12" s="156">
        <f>'Taux de recours'!L12-'Taux de recours'!L11</f>
        <v>3.2190723379061463</v>
      </c>
      <c r="M12" s="152">
        <f>'Taux de recours'!M12-'Taux de recours'!M11</f>
        <v>-2.067444109807548E-2</v>
      </c>
      <c r="N12" s="144">
        <f>'Taux de recours'!N12-'Taux de recours'!N11</f>
        <v>-5.8340235390055506E-2</v>
      </c>
      <c r="O12" s="156">
        <f>'Taux de recours'!O12-'Taux de recours'!O11</f>
        <v>-0.33492114884705604</v>
      </c>
      <c r="P12" s="156">
        <f>'Taux de recours'!P12-'Taux de recours'!P11</f>
        <v>0.42906674827087699</v>
      </c>
      <c r="Q12" s="152">
        <f>'Taux de recours'!Q12-'Taux de recours'!Q11</f>
        <v>-8.8512391075081687E-2</v>
      </c>
      <c r="R12" s="144">
        <f>'Taux de recours'!R12-'Taux de recours'!R11</f>
        <v>4.9073808955111708E-2</v>
      </c>
      <c r="S12" s="156">
        <f>'Taux de recours'!S12-'Taux de recours'!S11</f>
        <v>0.66142201321928962</v>
      </c>
      <c r="T12" s="156">
        <f>'Taux de recours'!T12-'Taux de recours'!T11</f>
        <v>0.61752871333298032</v>
      </c>
      <c r="U12" s="152">
        <f>'Taux de recours'!U12-'Taux de recours'!U11</f>
        <v>-0.14203557839603143</v>
      </c>
      <c r="V12" s="144">
        <f>'Taux de recours'!V12-'Taux de recours'!V11</f>
        <v>6.281612030522421E-2</v>
      </c>
      <c r="W12" s="156">
        <f>'Taux de recours'!W12-'Taux de recours'!W11</f>
        <v>0.48717897010335864</v>
      </c>
      <c r="X12" s="156">
        <f>'Taux de recours'!X12-'Taux de recours'!X11</f>
        <v>-0.26278096576305288</v>
      </c>
      <c r="Y12" s="152">
        <f>'Taux de recours'!Y12-'Taux de recours'!Y11</f>
        <v>2.8884941094610372E-2</v>
      </c>
      <c r="Z12" s="144">
        <f>'Taux de recours'!Z12-'Taux de recours'!Z11</f>
        <v>-5.190593901221785E-3</v>
      </c>
      <c r="AA12" s="156">
        <f>'Taux de recours'!AA12-'Taux de recours'!AA11</f>
        <v>9.4804819241423033E-3</v>
      </c>
      <c r="AB12" s="156">
        <f>'Taux de recours'!AB12-'Taux de recours'!AB11</f>
        <v>0.44026036649537481</v>
      </c>
      <c r="AC12" s="152">
        <f>'Taux de recours'!AC12-'Taux de recours'!AC11</f>
        <v>-5.7415926815557961E-2</v>
      </c>
      <c r="AD12" s="144">
        <f>'Taux de recours'!AD12-'Taux de recours'!AD11</f>
        <v>0.15490526183795472</v>
      </c>
      <c r="AE12" s="156">
        <f>'Taux de recours'!AE12-'Taux de recours'!AE11</f>
        <v>0.53959414378494941</v>
      </c>
      <c r="AF12" s="156">
        <f>'Taux de recours'!AF12-'Taux de recours'!AF11</f>
        <v>2.0627457826612012</v>
      </c>
      <c r="AG12" s="152">
        <f>'Taux de recours'!AG12-'Taux de recours'!AG11</f>
        <v>-0.24021956950107604</v>
      </c>
      <c r="AH12" s="37" t="str">
        <f t="shared" ref="AH12:AH75" si="0">A12</f>
        <v>T1 2002</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tr">
        <f>[1]TrimPaca!A20</f>
        <v>T2 2002</v>
      </c>
      <c r="B13" s="144">
        <f>'Taux de recours'!B13-'Taux de recours'!B12</f>
        <v>8.5315402385472972E-3</v>
      </c>
      <c r="C13" s="156">
        <f>'Taux de recours'!C13-'Taux de recours'!C12</f>
        <v>0.16890958405153356</v>
      </c>
      <c r="D13" s="156">
        <f>'Taux de recours'!D13-'Taux de recours'!D12</f>
        <v>-0.23820866049878209</v>
      </c>
      <c r="E13" s="152">
        <f>'Taux de recours'!E13-'Taux de recours'!E12</f>
        <v>-2.1622906046961043E-2</v>
      </c>
      <c r="F13" s="144">
        <f>'Taux de recours'!F13-'Taux de recours'!F12</f>
        <v>9.1965241861329261E-3</v>
      </c>
      <c r="G13" s="156">
        <f>'Taux de recours'!G13-'Taux de recours'!G12</f>
        <v>0.14121033821034512</v>
      </c>
      <c r="H13" s="156">
        <f>'Taux de recours'!H13-'Taux de recours'!H12</f>
        <v>-0.37790977020189942</v>
      </c>
      <c r="I13" s="152">
        <f>'Taux de recours'!I13-'Taux de recours'!I12</f>
        <v>3.5503523983409835E-2</v>
      </c>
      <c r="J13" s="144">
        <f>'Taux de recours'!J13-'Taux de recours'!J12</f>
        <v>-8.3267182557576813E-2</v>
      </c>
      <c r="K13" s="156">
        <f>'Taux de recours'!K13-'Taux de recours'!K12</f>
        <v>-0.20287007238424692</v>
      </c>
      <c r="L13" s="156">
        <f>'Taux de recours'!L13-'Taux de recours'!L12</f>
        <v>-0.20296003695399101</v>
      </c>
      <c r="M13" s="152">
        <f>'Taux de recours'!M13-'Taux de recours'!M12</f>
        <v>3.6946762352612517E-2</v>
      </c>
      <c r="N13" s="144">
        <f>'Taux de recours'!N13-'Taux de recours'!N12</f>
        <v>-0.12541209608502002</v>
      </c>
      <c r="O13" s="156">
        <f>'Taux de recours'!O13-'Taux de recours'!O12</f>
        <v>0.35543653470183001</v>
      </c>
      <c r="P13" s="156">
        <f>'Taux de recours'!P13-'Taux de recours'!P12</f>
        <v>-0.36007590492549291</v>
      </c>
      <c r="Q13" s="152">
        <f>'Taux de recours'!Q13-'Taux de recours'!Q12</f>
        <v>-0.1104057944510119</v>
      </c>
      <c r="R13" s="144">
        <f>'Taux de recours'!R13-'Taux de recours'!R12</f>
        <v>-3.2462211825894371E-3</v>
      </c>
      <c r="S13" s="156">
        <f>'Taux de recours'!S13-'Taux de recours'!S12</f>
        <v>-0.11416860264722484</v>
      </c>
      <c r="T13" s="156">
        <f>'Taux de recours'!T13-'Taux de recours'!T12</f>
        <v>-0.59632028015190564</v>
      </c>
      <c r="U13" s="152">
        <f>'Taux de recours'!U13-'Taux de recours'!U12</f>
        <v>0.1131635524922876</v>
      </c>
      <c r="V13" s="144">
        <f>'Taux de recours'!V13-'Taux de recours'!V12</f>
        <v>7.8563021004682376E-2</v>
      </c>
      <c r="W13" s="156">
        <f>'Taux de recours'!W13-'Taux de recours'!W12</f>
        <v>0.2836939560372862</v>
      </c>
      <c r="X13" s="156">
        <f>'Taux de recours'!X13-'Taux de recours'!X12</f>
        <v>-7.5494332062271852E-2</v>
      </c>
      <c r="Y13" s="152">
        <f>'Taux de recours'!Y13-'Taux de recours'!Y12</f>
        <v>3.113172571316758E-2</v>
      </c>
      <c r="Z13" s="144">
        <f>'Taux de recours'!Z13-'Taux de recours'!Z12</f>
        <v>-1.3387274615106026E-2</v>
      </c>
      <c r="AA13" s="156">
        <f>'Taux de recours'!AA13-'Taux de recours'!AA12</f>
        <v>0.29610974614292829</v>
      </c>
      <c r="AB13" s="156">
        <f>'Taux de recours'!AB13-'Taux de recours'!AB12</f>
        <v>-0.27222524837999629</v>
      </c>
      <c r="AC13" s="152">
        <f>'Taux de recours'!AC13-'Taux de recours'!AC12</f>
        <v>-3.8487870136887259E-2</v>
      </c>
      <c r="AD13" s="144">
        <f>'Taux de recours'!AD13-'Taux de recours'!AD12</f>
        <v>-0.14613426242801353</v>
      </c>
      <c r="AE13" s="156">
        <f>'Taux de recours'!AE13-'Taux de recours'!AE12</f>
        <v>-8.3407193967740767E-2</v>
      </c>
      <c r="AF13" s="156">
        <f>'Taux de recours'!AF13-'Taux de recours'!AF12</f>
        <v>-1.2308954561649212</v>
      </c>
      <c r="AG13" s="152">
        <f>'Taux de recours'!AG13-'Taux de recours'!AG12</f>
        <v>1.2240727106160865E-2</v>
      </c>
      <c r="AH13" s="37" t="str">
        <f t="shared" si="0"/>
        <v>T2 2002</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tr">
        <f>[1]TrimPaca!A21</f>
        <v>T3 2002</v>
      </c>
      <c r="B14" s="144">
        <f>'Taux de recours'!B14-'Taux de recours'!B13</f>
        <v>-7.4006928163312224E-2</v>
      </c>
      <c r="C14" s="156">
        <f>'Taux de recours'!C14-'Taux de recours'!C13</f>
        <v>-0.10163399875964707</v>
      </c>
      <c r="D14" s="156">
        <f>'Taux de recours'!D14-'Taux de recours'!D13</f>
        <v>-5.5099304071784871E-2</v>
      </c>
      <c r="E14" s="152">
        <f>'Taux de recours'!E14-'Taux de recours'!E13</f>
        <v>-5.7357899096001974E-2</v>
      </c>
      <c r="F14" s="144">
        <f>'Taux de recours'!F14-'Taux de recours'!F13</f>
        <v>-0.1337108373569813</v>
      </c>
      <c r="G14" s="156">
        <f>'Taux de recours'!G14-'Taux de recours'!G13</f>
        <v>-0.37843858461839375</v>
      </c>
      <c r="H14" s="156">
        <f>'Taux de recours'!H14-'Taux de recours'!H13</f>
        <v>-0.45897659169393989</v>
      </c>
      <c r="I14" s="152">
        <f>'Taux de recours'!I14-'Taux de recours'!I13</f>
        <v>-4.4200293587576933E-2</v>
      </c>
      <c r="J14" s="144">
        <f>'Taux de recours'!J14-'Taux de recours'!J13</f>
        <v>-1.1426984093764889</v>
      </c>
      <c r="K14" s="156">
        <f>'Taux de recours'!K14-'Taux de recours'!K13</f>
        <v>-1.5951333835448969</v>
      </c>
      <c r="L14" s="156">
        <f>'Taux de recours'!L14-'Taux de recours'!L13</f>
        <v>-3.6097920531153287</v>
      </c>
      <c r="M14" s="152">
        <f>'Taux de recours'!M14-'Taux de recours'!M13</f>
        <v>-0.44156278513781066</v>
      </c>
      <c r="N14" s="144">
        <f>'Taux de recours'!N14-'Taux de recours'!N13</f>
        <v>-1.6295884022097251E-2</v>
      </c>
      <c r="O14" s="156">
        <f>'Taux de recours'!O14-'Taux de recours'!O13</f>
        <v>-0.5243387554649499</v>
      </c>
      <c r="P14" s="156">
        <f>'Taux de recours'!P14-'Taux de recours'!P13</f>
        <v>-0.12116863811864498</v>
      </c>
      <c r="Q14" s="152">
        <f>'Taux de recours'!Q14-'Taux de recours'!Q13</f>
        <v>7.2780984371065893E-2</v>
      </c>
      <c r="R14" s="144">
        <f>'Taux de recours'!R14-'Taux de recours'!R13</f>
        <v>5.2923504159796408E-4</v>
      </c>
      <c r="S14" s="156">
        <f>'Taux de recours'!S14-'Taux de recours'!S13</f>
        <v>-8.7103798268568511E-2</v>
      </c>
      <c r="T14" s="156">
        <f>'Taux de recours'!T14-'Taux de recours'!T13</f>
        <v>0.25929811801076674</v>
      </c>
      <c r="U14" s="152">
        <f>'Taux de recours'!U14-'Taux de recours'!U13</f>
        <v>-2.4693805713230432E-2</v>
      </c>
      <c r="V14" s="144">
        <f>'Taux de recours'!V14-'Taux de recours'!V13</f>
        <v>-0.18532548495732648</v>
      </c>
      <c r="W14" s="156">
        <f>'Taux de recours'!W14-'Taux de recours'!W13</f>
        <v>-0.33905047437870728</v>
      </c>
      <c r="X14" s="156">
        <f>'Taux de recours'!X14-'Taux de recours'!X13</f>
        <v>-0.56470808100473313</v>
      </c>
      <c r="Y14" s="152">
        <f>'Taux de recours'!Y14-'Taux de recours'!Y13</f>
        <v>-0.11092925111138907</v>
      </c>
      <c r="Z14" s="144">
        <f>'Taux de recours'!Z14-'Taux de recours'!Z13</f>
        <v>-0.21890018058324401</v>
      </c>
      <c r="AA14" s="156">
        <f>'Taux de recours'!AA14-'Taux de recours'!AA13</f>
        <v>-0.74591942857378779</v>
      </c>
      <c r="AB14" s="156">
        <f>'Taux de recours'!AB14-'Taux de recours'!AB13</f>
        <v>-0.953564243754073</v>
      </c>
      <c r="AC14" s="152">
        <f>'Taux de recours'!AC14-'Taux de recours'!AC13</f>
        <v>2.5167927212780272E-2</v>
      </c>
      <c r="AD14" s="144">
        <f>'Taux de recours'!AD14-'Taux de recours'!AD13</f>
        <v>0.10047886165192832</v>
      </c>
      <c r="AE14" s="156">
        <f>'Taux de recours'!AE14-'Taux de recours'!AE13</f>
        <v>-0.27682739442770377</v>
      </c>
      <c r="AF14" s="156">
        <f>'Taux de recours'!AF14-'Taux de recours'!AF13</f>
        <v>0.18172998447048005</v>
      </c>
      <c r="AG14" s="152">
        <f>'Taux de recours'!AG14-'Taux de recours'!AG13</f>
        <v>0.12798490290395681</v>
      </c>
      <c r="AH14" s="37" t="str">
        <f t="shared" si="0"/>
        <v>T3 2002</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tr">
        <f>[1]TrimPaca!A22</f>
        <v>T4 2002</v>
      </c>
      <c r="B15" s="143">
        <f>'Taux de recours'!B15-'Taux de recours'!B14</f>
        <v>-4.3942668097401771E-2</v>
      </c>
      <c r="C15" s="155">
        <f>'Taux de recours'!C15-'Taux de recours'!C14</f>
        <v>0.11344719599405018</v>
      </c>
      <c r="D15" s="155">
        <f>'Taux de recours'!D15-'Taux de recours'!D14</f>
        <v>9.7963129462448784E-2</v>
      </c>
      <c r="E15" s="151">
        <f>'Taux de recours'!E15-'Taux de recours'!E14</f>
        <v>-0.12066707350128802</v>
      </c>
      <c r="F15" s="143">
        <f>'Taux de recours'!F15-'Taux de recours'!F14</f>
        <v>7.3725676350559599E-2</v>
      </c>
      <c r="G15" s="155">
        <f>'Taux de recours'!G15-'Taux de recours'!G14</f>
        <v>0.10931531617632295</v>
      </c>
      <c r="H15" s="155">
        <f>'Taux de recours'!H15-'Taux de recours'!H14</f>
        <v>0.70202229790307058</v>
      </c>
      <c r="I15" s="151">
        <f>'Taux de recours'!I15-'Taux de recours'!I14</f>
        <v>-1.6487622407242775E-2</v>
      </c>
      <c r="J15" s="143">
        <f>'Taux de recours'!J15-'Taux de recours'!J14</f>
        <v>0.722115540734237</v>
      </c>
      <c r="K15" s="155">
        <f>'Taux de recours'!K15-'Taux de recours'!K14</f>
        <v>0.48536974612551997</v>
      </c>
      <c r="L15" s="155">
        <f>'Taux de recours'!L15-'Taux de recours'!L14</f>
        <v>2.0795201546846629</v>
      </c>
      <c r="M15" s="151">
        <f>'Taux de recours'!M15-'Taux de recours'!M14</f>
        <v>0.48393983746014879</v>
      </c>
      <c r="N15" s="143">
        <f>'Taux de recours'!N15-'Taux de recours'!N14</f>
        <v>4.4373667266214056E-2</v>
      </c>
      <c r="O15" s="155">
        <f>'Taux de recours'!O15-'Taux de recours'!O14</f>
        <v>0.47019673956508035</v>
      </c>
      <c r="P15" s="155">
        <f>'Taux de recours'!P15-'Taux de recours'!P14</f>
        <v>0.27184778681735811</v>
      </c>
      <c r="Q15" s="151">
        <f>'Taux de recours'!Q15-'Taux de recours'!Q14</f>
        <v>-6.8408134526603437E-2</v>
      </c>
      <c r="R15" s="143">
        <f>'Taux de recours'!R15-'Taux de recours'!R14</f>
        <v>2.4159827005851398E-2</v>
      </c>
      <c r="S15" s="155">
        <f>'Taux de recours'!S15-'Taux de recours'!S14</f>
        <v>-3.3003565159900994E-2</v>
      </c>
      <c r="T15" s="155">
        <f>'Taux de recours'!T15-'Taux de recours'!T14</f>
        <v>0.72370757359382942</v>
      </c>
      <c r="U15" s="151">
        <f>'Taux de recours'!U15-'Taux de recours'!U14</f>
        <v>-8.3567743559372465E-2</v>
      </c>
      <c r="V15" s="143">
        <f>'Taux de recours'!V15-'Taux de recours'!V14</f>
        <v>8.5725788650485413E-2</v>
      </c>
      <c r="W15" s="155">
        <f>'Taux de recours'!W15-'Taux de recours'!W14</f>
        <v>-1.9995155373259799E-2</v>
      </c>
      <c r="X15" s="155">
        <f>'Taux de recours'!X15-'Taux de recours'!X14</f>
        <v>0.84499749636912824</v>
      </c>
      <c r="Y15" s="151">
        <f>'Taux de recours'!Y15-'Taux de recours'!Y14</f>
        <v>2.5779561600360212E-2</v>
      </c>
      <c r="Z15" s="143">
        <f>'Taux de recours'!Z15-'Taux de recours'!Z14</f>
        <v>9.0290879590226858E-2</v>
      </c>
      <c r="AA15" s="155">
        <f>'Taux de recours'!AA15-'Taux de recours'!AA14</f>
        <v>0.44404758766140073</v>
      </c>
      <c r="AB15" s="155">
        <f>'Taux de recours'!AB15-'Taux de recours'!AB14</f>
        <v>0.50731856232791017</v>
      </c>
      <c r="AC15" s="151">
        <f>'Taux de recours'!AC15-'Taux de recours'!AC14</f>
        <v>-3.3036363675316593E-2</v>
      </c>
      <c r="AD15" s="143">
        <f>'Taux de recours'!AD15-'Taux de recours'!AD14</f>
        <v>-4.3793652172940511E-2</v>
      </c>
      <c r="AE15" s="155">
        <f>'Taux de recours'!AE15-'Taux de recours'!AE14</f>
        <v>0.24844722838324174</v>
      </c>
      <c r="AF15" s="155">
        <f>'Taux de recours'!AF15-'Taux de recours'!AF14</f>
        <v>0.18706631765278292</v>
      </c>
      <c r="AG15" s="151">
        <f>'Taux de recours'!AG15-'Taux de recours'!AG14</f>
        <v>-0.10995511624246257</v>
      </c>
      <c r="AH15" s="98" t="str">
        <f t="shared" si="0"/>
        <v>T4 2002</v>
      </c>
      <c r="AI15" s="143">
        <f>'Taux de recours'!B15-'Taux de recours'!B11</f>
        <v>-2.9308720446096448E-2</v>
      </c>
      <c r="AJ15" s="155">
        <f>'Taux de recours'!C15-'Taux de recours'!C11</f>
        <v>0.464759706715971</v>
      </c>
      <c r="AK15" s="155">
        <f>'Taux de recours'!D15-'Taux de recours'!D11</f>
        <v>0.13548176386125999</v>
      </c>
      <c r="AL15" s="151">
        <f>'Taux de recours'!E15-'Taux de recours'!E11</f>
        <v>-0.23494811404170979</v>
      </c>
      <c r="AM15" s="143">
        <f>'Taux de recours'!F15-'Taux de recours'!F11</f>
        <v>2.4434142556513105E-2</v>
      </c>
      <c r="AN15" s="155">
        <f>'Taux de recours'!G15-'Taux de recours'!G11</f>
        <v>0.35925555816694477</v>
      </c>
      <c r="AO15" s="155">
        <f>'Taux de recours'!H15-'Taux de recours'!H11</f>
        <v>0.35412338992199999</v>
      </c>
      <c r="AP15" s="151">
        <f>'Taux de recours'!I15-'Taux de recours'!I11</f>
        <v>-8.8841161297237292E-2</v>
      </c>
      <c r="AQ15" s="143">
        <f>'Taux de recours'!J15-'Taux de recours'!J11</f>
        <v>0.37879569803324209</v>
      </c>
      <c r="AR15" s="155">
        <f>'Taux de recours'!K15-'Taux de recours'!K11</f>
        <v>0.7024180553434709</v>
      </c>
      <c r="AS15" s="155">
        <f>'Taux de recours'!L15-'Taux de recours'!L11</f>
        <v>1.4858404025214895</v>
      </c>
      <c r="AT15" s="151">
        <f>'Taux de recours'!M15-'Taux de recours'!M11</f>
        <v>5.8649373576875163E-2</v>
      </c>
      <c r="AU15" s="143">
        <f>'Taux de recours'!N15-'Taux de recours'!N11</f>
        <v>-0.15567454823095872</v>
      </c>
      <c r="AV15" s="155">
        <f>'Taux de recours'!O15-'Taux de recours'!O11</f>
        <v>-3.3626630045095585E-2</v>
      </c>
      <c r="AW15" s="155">
        <f>'Taux de recours'!P15-'Taux de recours'!P11</f>
        <v>0.21966999204409721</v>
      </c>
      <c r="AX15" s="151">
        <f>'Taux de recours'!Q15-'Taux de recours'!Q11</f>
        <v>-0.19454533568163113</v>
      </c>
      <c r="AY15" s="143">
        <f>'Taux de recours'!R15-'Taux de recours'!R11</f>
        <v>7.0516649819971633E-2</v>
      </c>
      <c r="AZ15" s="155">
        <f>'Taux de recours'!S15-'Taux de recours'!S11</f>
        <v>0.42714604714359528</v>
      </c>
      <c r="BA15" s="155">
        <f>'Taux de recours'!T15-'Taux de recours'!T11</f>
        <v>1.0042141247856708</v>
      </c>
      <c r="BB15" s="151">
        <f>'Taux de recours'!U15-'Taux de recours'!U11</f>
        <v>-0.13713357517634672</v>
      </c>
      <c r="BC15" s="143">
        <f>'Taux de recours'!V15-'Taux de recours'!V11</f>
        <v>4.1779445003065518E-2</v>
      </c>
      <c r="BD15" s="155">
        <f>'Taux de recours'!W15-'Taux de recours'!W11</f>
        <v>0.41182729638867777</v>
      </c>
      <c r="BE15" s="155">
        <f>'Taux de recours'!X15-'Taux de recours'!X11</f>
        <v>-5.7985882460929616E-2</v>
      </c>
      <c r="BF15" s="151">
        <f>'Taux de recours'!Y15-'Taux de recours'!Y11</f>
        <v>-2.5133022703250907E-2</v>
      </c>
      <c r="BG15" s="143">
        <f>'Taux de recours'!Z15-'Taux de recours'!Z11</f>
        <v>-0.14718716950934496</v>
      </c>
      <c r="BH15" s="155">
        <f>'Taux de recours'!AA15-'Taux de recours'!AA11</f>
        <v>3.7183871546835334E-3</v>
      </c>
      <c r="BI15" s="155">
        <f>'Taux de recours'!AB15-'Taux de recours'!AB11</f>
        <v>-0.27821056331078431</v>
      </c>
      <c r="BJ15" s="151">
        <f>'Taux de recours'!AC15-'Taux de recours'!AC11</f>
        <v>-0.10377223341498154</v>
      </c>
      <c r="BK15" s="143">
        <f>'Taux de recours'!AD15-'Taux de recours'!AD11</f>
        <v>6.5456208888929002E-2</v>
      </c>
      <c r="BL15" s="155">
        <f>'Taux de recours'!AE15-'Taux de recours'!AE11</f>
        <v>0.42780678377274661</v>
      </c>
      <c r="BM15" s="155">
        <f>'Taux de recours'!AF15-'Taux de recours'!AF11</f>
        <v>1.200646628619543</v>
      </c>
      <c r="BN15" s="151">
        <f>'Taux de recours'!AG15-'Taux de recours'!AG11</f>
        <v>-0.20994905573342093</v>
      </c>
    </row>
    <row r="16" spans="1:66" s="148" customFormat="1" x14ac:dyDescent="0.25">
      <c r="A16" s="37" t="str">
        <f>[1]TrimPaca!A23</f>
        <v>T1 2003</v>
      </c>
      <c r="B16" s="144">
        <f>'Taux de recours'!B16-'Taux de recours'!B15</f>
        <v>-3.8155525885567254E-2</v>
      </c>
      <c r="C16" s="156">
        <f>'Taux de recours'!C16-'Taux de recours'!C15</f>
        <v>-9.3661419026953574E-2</v>
      </c>
      <c r="D16" s="156">
        <f>'Taux de recours'!D16-'Taux de recours'!D15</f>
        <v>0.16613406125244179</v>
      </c>
      <c r="E16" s="152">
        <f>'Taux de recours'!E16-'Taux de recours'!E15</f>
        <v>-4.0976558451028655E-2</v>
      </c>
      <c r="F16" s="144">
        <f>'Taux de recours'!F16-'Taux de recours'!F15</f>
        <v>-3.7285914385797536E-2</v>
      </c>
      <c r="G16" s="156">
        <f>'Taux de recours'!G16-'Taux de recours'!G15</f>
        <v>3.9414406371558464E-2</v>
      </c>
      <c r="H16" s="156">
        <f>'Taux de recours'!H16-'Taux de recours'!H15</f>
        <v>-0.29056148322970721</v>
      </c>
      <c r="I16" s="152">
        <f>'Taux de recours'!I16-'Taux de recours'!I15</f>
        <v>-2.9242418865719877E-2</v>
      </c>
      <c r="J16" s="144">
        <f>'Taux de recours'!J16-'Taux de recours'!J15</f>
        <v>1.650918019044445E-2</v>
      </c>
      <c r="K16" s="156">
        <f>'Taux de recours'!K16-'Taux de recours'!K15</f>
        <v>0.68624123669877868</v>
      </c>
      <c r="L16" s="156">
        <f>'Taux de recours'!L16-'Taux de recours'!L15</f>
        <v>0.73647408301915718</v>
      </c>
      <c r="M16" s="152">
        <f>'Taux de recours'!M16-'Taux de recours'!M15</f>
        <v>-0.41450542509468602</v>
      </c>
      <c r="N16" s="144">
        <f>'Taux de recours'!N16-'Taux de recours'!N15</f>
        <v>0.22106718506933709</v>
      </c>
      <c r="O16" s="156">
        <f>'Taux de recours'!O16-'Taux de recours'!O15</f>
        <v>0.11937373147889963</v>
      </c>
      <c r="P16" s="156">
        <f>'Taux de recours'!P16-'Taux de recours'!P15</f>
        <v>0.71754157147383246</v>
      </c>
      <c r="Q16" s="152">
        <f>'Taux de recours'!Q16-'Taux de recours'!Q15</f>
        <v>0.11723408573683924</v>
      </c>
      <c r="R16" s="144">
        <f>'Taux de recours'!R16-'Taux de recours'!R15</f>
        <v>-7.6128329349343993E-2</v>
      </c>
      <c r="S16" s="156">
        <f>'Taux de recours'!S16-'Taux de recours'!S15</f>
        <v>0.18254870302362658</v>
      </c>
      <c r="T16" s="156">
        <f>'Taux de recours'!T16-'Taux de recours'!T15</f>
        <v>-0.84765611859469914</v>
      </c>
      <c r="U16" s="152">
        <f>'Taux de recours'!U16-'Taux de recours'!U15</f>
        <v>-2.8031160352128381E-2</v>
      </c>
      <c r="V16" s="144">
        <f>'Taux de recours'!V16-'Taux de recours'!V15</f>
        <v>-8.507460295381275E-2</v>
      </c>
      <c r="W16" s="156">
        <f>'Taux de recours'!W16-'Taux de recours'!W15</f>
        <v>-0.12654941423683219</v>
      </c>
      <c r="X16" s="156">
        <f>'Taux de recours'!X16-'Taux de recours'!X15</f>
        <v>-0.50341338397096358</v>
      </c>
      <c r="Y16" s="152">
        <f>'Taux de recours'!Y16-'Taux de recours'!Y15</f>
        <v>6.6600837608077335E-3</v>
      </c>
      <c r="Z16" s="144">
        <f>'Taux de recours'!Z16-'Taux de recours'!Z15</f>
        <v>9.7078028140468398E-2</v>
      </c>
      <c r="AA16" s="156">
        <f>'Taux de recours'!AA16-'Taux de recours'!AA15</f>
        <v>0.35533223063992159</v>
      </c>
      <c r="AB16" s="156">
        <f>'Taux de recours'!AB16-'Taux de recours'!AB15</f>
        <v>0.41290242358946827</v>
      </c>
      <c r="AC16" s="152">
        <f>'Taux de recours'!AC16-'Taux de recours'!AC15</f>
        <v>-5.1977644546810864E-2</v>
      </c>
      <c r="AD16" s="144">
        <f>'Taux de recours'!AD16-'Taux de recours'!AD15</f>
        <v>-4.0750176435758956E-2</v>
      </c>
      <c r="AE16" s="156">
        <f>'Taux de recours'!AE16-'Taux de recours'!AE15</f>
        <v>-6.2660324268836831E-2</v>
      </c>
      <c r="AF16" s="156">
        <f>'Taux de recours'!AF16-'Taux de recours'!AF15</f>
        <v>-0.20612613876150565</v>
      </c>
      <c r="AG16" s="152">
        <f>'Taux de recours'!AG16-'Taux de recours'!AG15</f>
        <v>-9.8149430636385926E-2</v>
      </c>
      <c r="AH16" s="37" t="str">
        <f t="shared" si="0"/>
        <v>T1 2003</v>
      </c>
      <c r="AI16" s="144">
        <f>'Taux de recours'!B16-'Taux de recours'!B12</f>
        <v>-0.14757358190773395</v>
      </c>
      <c r="AJ16" s="156">
        <f>'Taux de recours'!C16-'Taux de recours'!C12</f>
        <v>8.7061362258983088E-2</v>
      </c>
      <c r="AK16" s="156">
        <f>'Taux de recours'!D16-'Taux de recours'!D12</f>
        <v>-2.9210773855676386E-2</v>
      </c>
      <c r="AL16" s="152">
        <f>'Taux de recours'!E16-'Taux de recours'!E12</f>
        <v>-0.2406244370952797</v>
      </c>
      <c r="AM16" s="144">
        <f>'Taux de recours'!F16-'Taux de recours'!F12</f>
        <v>-8.8074551206086316E-2</v>
      </c>
      <c r="AN16" s="156">
        <f>'Taux de recours'!G16-'Taux de recours'!G12</f>
        <v>-8.8498523860167211E-2</v>
      </c>
      <c r="AO16" s="156">
        <f>'Taux de recours'!H16-'Taux de recours'!H12</f>
        <v>-0.42542554722247594</v>
      </c>
      <c r="AP16" s="152">
        <f>'Taux de recours'!I16-'Taux de recours'!I12</f>
        <v>-5.442681087712975E-2</v>
      </c>
      <c r="AQ16" s="144">
        <f>'Taux de recours'!J16-'Taux de recours'!J12</f>
        <v>-0.48734087100938428</v>
      </c>
      <c r="AR16" s="156">
        <f>'Taux de recours'!K16-'Taux de recours'!K12</f>
        <v>-0.62639247310484514</v>
      </c>
      <c r="AS16" s="156">
        <f>'Taux de recours'!L16-'Taux de recours'!L12</f>
        <v>-0.99675785236549963</v>
      </c>
      <c r="AT16" s="152">
        <f>'Taux de recours'!M16-'Taux de recours'!M12</f>
        <v>-0.33518161041973538</v>
      </c>
      <c r="AU16" s="144">
        <f>'Taux de recours'!N16-'Taux de recours'!N12</f>
        <v>0.12373287222843388</v>
      </c>
      <c r="AV16" s="156">
        <f>'Taux de recours'!O16-'Taux de recours'!O12</f>
        <v>0.42066825028086008</v>
      </c>
      <c r="AW16" s="156">
        <f>'Taux de recours'!P16-'Taux de recours'!P12</f>
        <v>0.50814481524705268</v>
      </c>
      <c r="AX16" s="152">
        <f>'Taux de recours'!Q16-'Taux de recours'!Q12</f>
        <v>1.1201141130289805E-2</v>
      </c>
      <c r="AY16" s="144">
        <f>'Taux de recours'!R16-'Taux de recours'!R12</f>
        <v>-5.4685488484484068E-2</v>
      </c>
      <c r="AZ16" s="156">
        <f>'Taux de recours'!S16-'Taux de recours'!S12</f>
        <v>-5.1727263052067762E-2</v>
      </c>
      <c r="BA16" s="156">
        <f>'Taux de recours'!T16-'Taux de recours'!T12</f>
        <v>-0.46097070714200861</v>
      </c>
      <c r="BB16" s="152">
        <f>'Taux de recours'!U16-'Taux de recours'!U12</f>
        <v>-2.3129157132443678E-2</v>
      </c>
      <c r="BC16" s="144">
        <f>'Taux de recours'!V16-'Taux de recours'!V12</f>
        <v>-0.10611127825597144</v>
      </c>
      <c r="BD16" s="156">
        <f>'Taux de recours'!W16-'Taux de recours'!W12</f>
        <v>-0.20190108795151307</v>
      </c>
      <c r="BE16" s="156">
        <f>'Taux de recours'!X16-'Taux de recours'!X12</f>
        <v>-0.29861830066884032</v>
      </c>
      <c r="BF16" s="152">
        <f>'Taux de recours'!Y16-'Taux de recours'!Y12</f>
        <v>-4.7357880037053546E-2</v>
      </c>
      <c r="BG16" s="144">
        <f>'Taux de recours'!Z16-'Taux de recours'!Z12</f>
        <v>-4.4918547467654779E-2</v>
      </c>
      <c r="BH16" s="156">
        <f>'Taux de recours'!AA16-'Taux de recours'!AA12</f>
        <v>0.34957013587046282</v>
      </c>
      <c r="BI16" s="156">
        <f>'Taux de recours'!AB16-'Taux de recours'!AB12</f>
        <v>-0.30556850621669085</v>
      </c>
      <c r="BJ16" s="152">
        <f>'Taux de recours'!AC16-'Taux de recours'!AC12</f>
        <v>-9.8333951146234444E-2</v>
      </c>
      <c r="BK16" s="144">
        <f>'Taux de recours'!AD16-'Taux de recours'!AD12</f>
        <v>-0.13019922938478468</v>
      </c>
      <c r="BL16" s="156">
        <f>'Taux de recours'!AE16-'Taux de recours'!AE12</f>
        <v>-0.17444768428103963</v>
      </c>
      <c r="BM16" s="156">
        <f>'Taux de recours'!AF16-'Taux de recours'!AF12</f>
        <v>-1.0682252928031639</v>
      </c>
      <c r="BN16" s="152">
        <f>'Taux de recours'!AG16-'Taux de recours'!AG12</f>
        <v>-6.7878916868730821E-2</v>
      </c>
    </row>
    <row r="17" spans="1:66" s="148" customFormat="1" x14ac:dyDescent="0.25">
      <c r="A17" s="37" t="str">
        <f>[1]TrimPaca!A24</f>
        <v>T2 2003</v>
      </c>
      <c r="B17" s="144">
        <f>'Taux de recours'!B17-'Taux de recours'!B16</f>
        <v>-1.3011294014907193E-2</v>
      </c>
      <c r="C17" s="156">
        <f>'Taux de recours'!C17-'Taux de recours'!C16</f>
        <v>-1.3182422704683283E-2</v>
      </c>
      <c r="D17" s="156">
        <f>'Taux de recours'!D17-'Taux de recours'!D16</f>
        <v>-0.10768113865195694</v>
      </c>
      <c r="E17" s="152">
        <f>'Taux de recours'!E17-'Taux de recours'!E16</f>
        <v>1.262730056224215E-2</v>
      </c>
      <c r="F17" s="144">
        <f>'Taux de recours'!F17-'Taux de recours'!F16</f>
        <v>0.13788908470852368</v>
      </c>
      <c r="G17" s="156">
        <f>'Taux de recours'!G17-'Taux de recours'!G16</f>
        <v>-6.3746412907921268E-3</v>
      </c>
      <c r="H17" s="156">
        <f>'Taux de recours'!H17-'Taux de recours'!H16</f>
        <v>0.32392459079849623</v>
      </c>
      <c r="I17" s="152">
        <f>'Taux de recours'!I17-'Taux de recours'!I16</f>
        <v>0.14948442799241479</v>
      </c>
      <c r="J17" s="144">
        <f>'Taux de recours'!J17-'Taux de recours'!J16</f>
        <v>-0.10152747712314492</v>
      </c>
      <c r="K17" s="156">
        <f>'Taux de recours'!K17-'Taux de recours'!K16</f>
        <v>4.5464538902015406E-2</v>
      </c>
      <c r="L17" s="156">
        <f>'Taux de recours'!L17-'Taux de recours'!L16</f>
        <v>-0.54221399370019085</v>
      </c>
      <c r="M17" s="152">
        <f>'Taux de recours'!M17-'Taux de recours'!M16</f>
        <v>1.1335164219954841E-2</v>
      </c>
      <c r="N17" s="144">
        <f>'Taux de recours'!N17-'Taux de recours'!N16</f>
        <v>9.8432189217545485E-3</v>
      </c>
      <c r="O17" s="156">
        <f>'Taux de recours'!O17-'Taux de recours'!O16</f>
        <v>0.20230865401528098</v>
      </c>
      <c r="P17" s="156">
        <f>'Taux de recours'!P17-'Taux de recours'!P16</f>
        <v>-0.14980494871661598</v>
      </c>
      <c r="Q17" s="152">
        <f>'Taux de recours'!Q17-'Taux de recours'!Q16</f>
        <v>5.662100708877571E-3</v>
      </c>
      <c r="R17" s="144">
        <f>'Taux de recours'!R17-'Taux de recours'!R16</f>
        <v>2.1132542230187124E-2</v>
      </c>
      <c r="S17" s="156">
        <f>'Taux de recours'!S17-'Taux de recours'!S16</f>
        <v>-0.68310241205849476</v>
      </c>
      <c r="T17" s="156">
        <f>'Taux de recours'!T17-'Taux de recours'!T16</f>
        <v>0.31789418537747594</v>
      </c>
      <c r="U17" s="152">
        <f>'Taux de recours'!U17-'Taux de recours'!U16</f>
        <v>0.10079067336045733</v>
      </c>
      <c r="V17" s="144">
        <f>'Taux de recours'!V17-'Taux de recours'!V16</f>
        <v>0.20918685014935567</v>
      </c>
      <c r="W17" s="156">
        <f>'Taux de recours'!W17-'Taux de recours'!W16</f>
        <v>0.23237841112059154</v>
      </c>
      <c r="X17" s="156">
        <f>'Taux de recours'!X17-'Taux de recours'!X16</f>
        <v>0.24620825999488183</v>
      </c>
      <c r="Y17" s="152">
        <f>'Taux de recours'!Y17-'Taux de recours'!Y16</f>
        <v>0.19611388287759035</v>
      </c>
      <c r="Z17" s="144">
        <f>'Taux de recours'!Z17-'Taux de recours'!Z16</f>
        <v>0.10391054484489848</v>
      </c>
      <c r="AA17" s="156">
        <f>'Taux de recours'!AA17-'Taux de recours'!AA16</f>
        <v>-6.3174027946983902E-2</v>
      </c>
      <c r="AB17" s="156">
        <f>'Taux de recours'!AB17-'Taux de recours'!AB16</f>
        <v>0.41888525713816804</v>
      </c>
      <c r="AC17" s="152">
        <f>'Taux de recours'!AC17-'Taux de recours'!AC16</f>
        <v>9.5611267051512128E-2</v>
      </c>
      <c r="AD17" s="144">
        <f>'Taux de recours'!AD17-'Taux de recours'!AD16</f>
        <v>0.25164278453402789</v>
      </c>
      <c r="AE17" s="156">
        <f>'Taux de recours'!AE17-'Taux de recours'!AE16</f>
        <v>3.7892375703250991E-2</v>
      </c>
      <c r="AF17" s="156">
        <f>'Taux de recours'!AF17-'Taux de recours'!AF16</f>
        <v>0.86109987361387663</v>
      </c>
      <c r="AG17" s="152">
        <f>'Taux de recours'!AG17-'Taux de recours'!AG16</f>
        <v>0.23349988946561639</v>
      </c>
      <c r="AH17" s="37" t="str">
        <f t="shared" si="0"/>
        <v>T2 2003</v>
      </c>
      <c r="AI17" s="144">
        <f>'Taux de recours'!B17-'Taux de recours'!B13</f>
        <v>-0.16911641616118844</v>
      </c>
      <c r="AJ17" s="156">
        <f>'Taux de recours'!C17-'Taux de recours'!C13</f>
        <v>-9.5030644497233752E-2</v>
      </c>
      <c r="AK17" s="156">
        <f>'Taux de recours'!D17-'Taux de recours'!D13</f>
        <v>0.10131674799114876</v>
      </c>
      <c r="AL17" s="152">
        <f>'Taux de recours'!E17-'Taux de recours'!E13</f>
        <v>-0.2063742304860765</v>
      </c>
      <c r="AM17" s="144">
        <f>'Taux de recours'!F17-'Taux de recours'!F13</f>
        <v>4.0618009316304438E-2</v>
      </c>
      <c r="AN17" s="156">
        <f>'Taux de recours'!G17-'Taux de recours'!G13</f>
        <v>-0.23608350336130446</v>
      </c>
      <c r="AO17" s="156">
        <f>'Taux de recours'!H17-'Taux de recours'!H13</f>
        <v>0.2764088137779197</v>
      </c>
      <c r="AP17" s="152">
        <f>'Taux de recours'!I17-'Taux de recours'!I13</f>
        <v>5.9554093131875208E-2</v>
      </c>
      <c r="AQ17" s="144">
        <f>'Taux de recours'!J17-'Taux de recours'!J13</f>
        <v>-0.50560116557495238</v>
      </c>
      <c r="AR17" s="156">
        <f>'Taux de recours'!K17-'Taux de recours'!K13</f>
        <v>-0.37805786181858281</v>
      </c>
      <c r="AS17" s="156">
        <f>'Taux de recours'!L17-'Taux de recours'!L13</f>
        <v>-1.3360118091116995</v>
      </c>
      <c r="AT17" s="152">
        <f>'Taux de recours'!M17-'Taux de recours'!M13</f>
        <v>-0.36079320855239305</v>
      </c>
      <c r="AU17" s="144">
        <f>'Taux de recours'!N17-'Taux de recours'!N13</f>
        <v>0.25898818723520844</v>
      </c>
      <c r="AV17" s="156">
        <f>'Taux de recours'!O17-'Taux de recours'!O13</f>
        <v>0.26754036959431104</v>
      </c>
      <c r="AW17" s="156">
        <f>'Taux de recours'!P17-'Taux de recours'!P13</f>
        <v>0.71841577145592961</v>
      </c>
      <c r="AX17" s="152">
        <f>'Taux de recours'!Q17-'Taux de recours'!Q13</f>
        <v>0.12726903629017927</v>
      </c>
      <c r="AY17" s="144">
        <f>'Taux de recours'!R17-'Taux de recours'!R13</f>
        <v>-3.0306725071707508E-2</v>
      </c>
      <c r="AZ17" s="156">
        <f>'Taux de recours'!S17-'Taux de recours'!S13</f>
        <v>-0.62066107246333768</v>
      </c>
      <c r="BA17" s="156">
        <f>'Taux de recours'!T17-'Taux de recours'!T13</f>
        <v>0.45324375838737296</v>
      </c>
      <c r="BB17" s="152">
        <f>'Taux de recours'!U17-'Taux de recours'!U13</f>
        <v>-3.5502036264273951E-2</v>
      </c>
      <c r="BC17" s="144">
        <f>'Taux de recours'!V17-'Taux de recours'!V13</f>
        <v>2.4512550888701856E-2</v>
      </c>
      <c r="BD17" s="156">
        <f>'Taux de recours'!W17-'Taux de recours'!W13</f>
        <v>-0.25321663286820772</v>
      </c>
      <c r="BE17" s="156">
        <f>'Taux de recours'!X17-'Taux de recours'!X13</f>
        <v>2.308429138831336E-2</v>
      </c>
      <c r="BF17" s="152">
        <f>'Taux de recours'!Y17-'Taux de recours'!Y13</f>
        <v>0.11762427712736923</v>
      </c>
      <c r="BG17" s="144">
        <f>'Taux de recours'!Z17-'Taux de recours'!Z13</f>
        <v>7.2379271992349725E-2</v>
      </c>
      <c r="BH17" s="156">
        <f>'Taux de recours'!AA17-'Taux de recours'!AA13</f>
        <v>-9.713638219449372E-3</v>
      </c>
      <c r="BI17" s="156">
        <f>'Taux de recours'!AB17-'Taux de recours'!AB13</f>
        <v>0.38554199930147348</v>
      </c>
      <c r="BJ17" s="152">
        <f>'Taux de recours'!AC17-'Taux de recours'!AC13</f>
        <v>3.5765186042164943E-2</v>
      </c>
      <c r="BK17" s="144">
        <f>'Taux de recours'!AD17-'Taux de recours'!AD13</f>
        <v>0.26757781757725674</v>
      </c>
      <c r="BL17" s="156">
        <f>'Taux de recours'!AE17-'Taux de recours'!AE13</f>
        <v>-5.314811461004787E-2</v>
      </c>
      <c r="BM17" s="156">
        <f>'Taux de recours'!AF17-'Taux de recours'!AF13</f>
        <v>1.023770036975634</v>
      </c>
      <c r="BN17" s="152">
        <f>'Taux de recours'!AG17-'Taux de recours'!AG13</f>
        <v>0.15338024549072471</v>
      </c>
    </row>
    <row r="18" spans="1:66" s="148" customFormat="1" x14ac:dyDescent="0.25">
      <c r="A18" s="37" t="str">
        <f>[1]TrimPaca!A25</f>
        <v>T3 2003</v>
      </c>
      <c r="B18" s="144">
        <f>'Taux de recours'!B18-'Taux de recours'!B17</f>
        <v>1.8823275070078083E-2</v>
      </c>
      <c r="C18" s="156">
        <f>'Taux de recours'!C18-'Taux de recours'!C17</f>
        <v>-5.5245422360067131E-2</v>
      </c>
      <c r="D18" s="156">
        <f>'Taux de recours'!D18-'Taux de recours'!D17</f>
        <v>0.24478933182246543</v>
      </c>
      <c r="E18" s="152">
        <f>'Taux de recours'!E18-'Taux de recours'!E17</f>
        <v>2.2205715868172105E-2</v>
      </c>
      <c r="F18" s="144">
        <f>'Taux de recours'!F18-'Taux de recours'!F17</f>
        <v>2.5469345740243732E-2</v>
      </c>
      <c r="G18" s="156">
        <f>'Taux de recours'!G18-'Taux de recours'!G17</f>
        <v>0.20078786145473515</v>
      </c>
      <c r="H18" s="156">
        <f>'Taux de recours'!H18-'Taux de recours'!H17</f>
        <v>0.3841982953747447</v>
      </c>
      <c r="I18" s="152">
        <f>'Taux de recours'!I18-'Taux de recours'!I17</f>
        <v>-6.2988878090573852E-2</v>
      </c>
      <c r="J18" s="144">
        <f>'Taux de recours'!J18-'Taux de recours'!J17</f>
        <v>0.49791138935583845</v>
      </c>
      <c r="K18" s="156">
        <f>'Taux de recours'!K18-'Taux de recours'!K17</f>
        <v>1.1242704749827741</v>
      </c>
      <c r="L18" s="156">
        <f>'Taux de recours'!L18-'Taux de recours'!L17</f>
        <v>2.2599488837110382</v>
      </c>
      <c r="M18" s="152">
        <f>'Taux de recours'!M18-'Taux de recours'!M17</f>
        <v>-6.8340226138965621E-2</v>
      </c>
      <c r="N18" s="144">
        <f>'Taux de recours'!N18-'Taux de recours'!N17</f>
        <v>8.077194011438027E-2</v>
      </c>
      <c r="O18" s="156">
        <f>'Taux de recours'!O18-'Taux de recours'!O17</f>
        <v>-0.17715404247997446</v>
      </c>
      <c r="P18" s="156">
        <f>'Taux de recours'!P18-'Taux de recours'!P17</f>
        <v>0.35733123069897399</v>
      </c>
      <c r="Q18" s="152">
        <f>'Taux de recours'!Q18-'Taux de recours'!Q17</f>
        <v>8.6039610184565019E-2</v>
      </c>
      <c r="R18" s="144">
        <f>'Taux de recours'!R18-'Taux de recours'!R17</f>
        <v>6.2236859117699606E-2</v>
      </c>
      <c r="S18" s="156">
        <f>'Taux de recours'!S18-'Taux de recours'!S17</f>
        <v>0.20499524486542686</v>
      </c>
      <c r="T18" s="156">
        <f>'Taux de recours'!T18-'Taux de recours'!T17</f>
        <v>0.54782078541129131</v>
      </c>
      <c r="U18" s="152">
        <f>'Taux de recours'!U18-'Taux de recours'!U17</f>
        <v>-2.987493736777469E-2</v>
      </c>
      <c r="V18" s="144">
        <f>'Taux de recours'!V18-'Taux de recours'!V17</f>
        <v>9.0766705228673139E-3</v>
      </c>
      <c r="W18" s="156">
        <f>'Taux de recours'!W18-'Taux de recours'!W17</f>
        <v>0.20232591070248329</v>
      </c>
      <c r="X18" s="156">
        <f>'Taux de recours'!X18-'Taux de recours'!X17</f>
        <v>0.41827672660884296</v>
      </c>
      <c r="Y18" s="152">
        <f>'Taux de recours'!Y18-'Taux de recours'!Y17</f>
        <v>-0.10157862170745791</v>
      </c>
      <c r="Z18" s="144">
        <f>'Taux de recours'!Z18-'Taux de recours'!Z17</f>
        <v>4.1957072457962319E-2</v>
      </c>
      <c r="AA18" s="156">
        <f>'Taux de recours'!AA18-'Taux de recours'!AA17</f>
        <v>0.14498037554987109</v>
      </c>
      <c r="AB18" s="156">
        <f>'Taux de recours'!AB18-'Taux de recours'!AB17</f>
        <v>0.30111187627776381</v>
      </c>
      <c r="AC18" s="152">
        <f>'Taux de recours'!AC18-'Taux de recours'!AC17</f>
        <v>-2.7549193228442181E-2</v>
      </c>
      <c r="AD18" s="144">
        <f>'Taux de recours'!AD18-'Taux de recours'!AD17</f>
        <v>-0.13925725781012854</v>
      </c>
      <c r="AE18" s="156">
        <f>'Taux de recours'!AE18-'Taux de recours'!AE17</f>
        <v>0.10701997623802839</v>
      </c>
      <c r="AF18" s="156">
        <f>'Taux de recours'!AF18-'Taux de recours'!AF17</f>
        <v>-0.62601430841967876</v>
      </c>
      <c r="AG18" s="152">
        <f>'Taux de recours'!AG18-'Taux de recours'!AG17</f>
        <v>-7.7494512756175471E-2</v>
      </c>
      <c r="AH18" s="37" t="str">
        <f t="shared" si="0"/>
        <v>T3 2003</v>
      </c>
      <c r="AI18" s="144">
        <f>'Taux de recours'!B18-'Taux de recours'!B14</f>
        <v>-7.6286212927798136E-2</v>
      </c>
      <c r="AJ18" s="156">
        <f>'Taux de recours'!C18-'Taux de recours'!C14</f>
        <v>-4.8642068097653812E-2</v>
      </c>
      <c r="AK18" s="156">
        <f>'Taux de recours'!D18-'Taux de recours'!D14</f>
        <v>0.40120538388539906</v>
      </c>
      <c r="AL18" s="152">
        <f>'Taux de recours'!E18-'Taux de recours'!E14</f>
        <v>-0.12681061552190243</v>
      </c>
      <c r="AM18" s="144">
        <f>'Taux de recours'!F18-'Taux de recours'!F14</f>
        <v>0.19979819241352947</v>
      </c>
      <c r="AN18" s="156">
        <f>'Taux de recours'!G18-'Taux de recours'!G14</f>
        <v>0.34314294271182444</v>
      </c>
      <c r="AO18" s="156">
        <f>'Taux de recours'!H18-'Taux de recours'!H14</f>
        <v>1.1195837008466043</v>
      </c>
      <c r="AP18" s="152">
        <f>'Taux de recours'!I18-'Taux de recours'!I14</f>
        <v>4.0765508628878289E-2</v>
      </c>
      <c r="AQ18" s="144">
        <f>'Taux de recours'!J18-'Taux de recours'!J14</f>
        <v>1.135008633157375</v>
      </c>
      <c r="AR18" s="156">
        <f>'Taux de recours'!K18-'Taux de recours'!K14</f>
        <v>2.3413459967090882</v>
      </c>
      <c r="AS18" s="156">
        <f>'Taux de recours'!L18-'Taux de recours'!L14</f>
        <v>4.5337291277146674</v>
      </c>
      <c r="AT18" s="152">
        <f>'Taux de recours'!M18-'Taux de recours'!M14</f>
        <v>1.2429350446451992E-2</v>
      </c>
      <c r="AU18" s="144">
        <f>'Taux de recours'!N18-'Taux de recours'!N14</f>
        <v>0.35605601137168597</v>
      </c>
      <c r="AV18" s="156">
        <f>'Taux de recours'!O18-'Taux de recours'!O14</f>
        <v>0.61472508257928649</v>
      </c>
      <c r="AW18" s="156">
        <f>'Taux de recours'!P18-'Taux de recours'!P14</f>
        <v>1.1969156402735486</v>
      </c>
      <c r="AX18" s="152">
        <f>'Taux de recours'!Q18-'Taux de recours'!Q14</f>
        <v>0.1405276621036784</v>
      </c>
      <c r="AY18" s="144">
        <f>'Taux de recours'!R18-'Taux de recours'!R14</f>
        <v>3.1400899004394134E-2</v>
      </c>
      <c r="AZ18" s="156">
        <f>'Taux de recours'!S18-'Taux de recours'!S14</f>
        <v>-0.32856202932934231</v>
      </c>
      <c r="BA18" s="156">
        <f>'Taux de recours'!T18-'Taux de recours'!T14</f>
        <v>0.74176642578789753</v>
      </c>
      <c r="BB18" s="152">
        <f>'Taux de recours'!U18-'Taux de recours'!U14</f>
        <v>-4.0683167918818208E-2</v>
      </c>
      <c r="BC18" s="144">
        <f>'Taux de recours'!V18-'Taux de recours'!V14</f>
        <v>0.21891470636889565</v>
      </c>
      <c r="BD18" s="156">
        <f>'Taux de recours'!W18-'Taux de recours'!W14</f>
        <v>0.28815975221298284</v>
      </c>
      <c r="BE18" s="156">
        <f>'Taux de recours'!X18-'Taux de recours'!X14</f>
        <v>1.0060690990018895</v>
      </c>
      <c r="BF18" s="152">
        <f>'Taux de recours'!Y18-'Taux de recours'!Y14</f>
        <v>0.12697490653130039</v>
      </c>
      <c r="BG18" s="144">
        <f>'Taux de recours'!Z18-'Taux de recours'!Z14</f>
        <v>0.33323652503355605</v>
      </c>
      <c r="BH18" s="156">
        <f>'Taux de recours'!AA18-'Taux de recours'!AA14</f>
        <v>0.88118616590420951</v>
      </c>
      <c r="BI18" s="156">
        <f>'Taux de recours'!AB18-'Taux de recours'!AB14</f>
        <v>1.6402181193333103</v>
      </c>
      <c r="BJ18" s="152">
        <f>'Taux de recours'!AC18-'Taux de recours'!AC14</f>
        <v>-1.6951934399057511E-2</v>
      </c>
      <c r="BK18" s="144">
        <f>'Taux de recours'!AD18-'Taux de recours'!AD14</f>
        <v>2.7841698115199875E-2</v>
      </c>
      <c r="BL18" s="156">
        <f>'Taux de recours'!AE18-'Taux de recours'!AE14</f>
        <v>0.33069925605568429</v>
      </c>
      <c r="BM18" s="156">
        <f>'Taux de recours'!AF18-'Taux de recours'!AF14</f>
        <v>0.21602574408547515</v>
      </c>
      <c r="BN18" s="152">
        <f>'Taux de recours'!AG18-'Taux de recours'!AG14</f>
        <v>-5.2099170169407572E-2</v>
      </c>
    </row>
    <row r="19" spans="1:66" s="148" customFormat="1" x14ac:dyDescent="0.25">
      <c r="A19" s="98" t="str">
        <f>[1]TrimPaca!A26</f>
        <v>T4 2003</v>
      </c>
      <c r="B19" s="143">
        <f>'Taux de recours'!B19-'Taux de recours'!B18</f>
        <v>9.6142903056861684E-2</v>
      </c>
      <c r="C19" s="155">
        <f>'Taux de recours'!C19-'Taux de recours'!C18</f>
        <v>0.20499931476514988</v>
      </c>
      <c r="D19" s="155">
        <f>'Taux de recours'!D19-'Taux de recours'!D18</f>
        <v>0.34102254157538425</v>
      </c>
      <c r="E19" s="151">
        <f>'Taux de recours'!E19-'Taux de recours'!E18</f>
        <v>1.9307560869506135E-2</v>
      </c>
      <c r="F19" s="143">
        <f>'Taux de recours'!F19-'Taux de recours'!F18</f>
        <v>7.3707828215813453E-2</v>
      </c>
      <c r="G19" s="155">
        <f>'Taux de recours'!G19-'Taux de recours'!G18</f>
        <v>-3.3345815933921052E-2</v>
      </c>
      <c r="H19" s="155">
        <f>'Taux de recours'!H19-'Taux de recours'!H18</f>
        <v>0.48982041384427077</v>
      </c>
      <c r="I19" s="151">
        <f>'Taux de recours'!I19-'Taux de recours'!I18</f>
        <v>1.9775538703427964E-2</v>
      </c>
      <c r="J19" s="143">
        <f>'Taux de recours'!J19-'Taux de recours'!J18</f>
        <v>0.26552112052636145</v>
      </c>
      <c r="K19" s="155">
        <f>'Taux de recours'!K19-'Taux de recours'!K18</f>
        <v>-0.34387740612559092</v>
      </c>
      <c r="L19" s="155">
        <f>'Taux de recours'!L19-'Taux de recours'!L18</f>
        <v>0.29475143452566677</v>
      </c>
      <c r="M19" s="151">
        <f>'Taux de recours'!M19-'Taux de recours'!M18</f>
        <v>0.21361049742632865</v>
      </c>
      <c r="N19" s="143">
        <f>'Taux de recours'!N19-'Taux de recours'!N18</f>
        <v>0.15045477590709511</v>
      </c>
      <c r="O19" s="155">
        <f>'Taux de recours'!O19-'Taux de recours'!O18</f>
        <v>0.16114167503846533</v>
      </c>
      <c r="P19" s="155">
        <f>'Taux de recours'!P19-'Taux de recours'!P18</f>
        <v>0.46828883153787082</v>
      </c>
      <c r="Q19" s="151">
        <f>'Taux de recours'!Q19-'Taux de recours'!Q18</f>
        <v>5.0994552170920526E-2</v>
      </c>
      <c r="R19" s="143">
        <f>'Taux de recours'!R19-'Taux de recours'!R18</f>
        <v>8.1505094654249266E-2</v>
      </c>
      <c r="S19" s="155">
        <f>'Taux de recours'!S19-'Taux de recours'!S18</f>
        <v>0.58473281502831842</v>
      </c>
      <c r="T19" s="155">
        <f>'Taux de recours'!T19-'Taux de recours'!T18</f>
        <v>0.13198823337148902</v>
      </c>
      <c r="U19" s="151">
        <f>'Taux de recours'!U19-'Taux de recours'!U18</f>
        <v>-2.4606005744391091E-2</v>
      </c>
      <c r="V19" s="143">
        <f>'Taux de recours'!V19-'Taux de recours'!V18</f>
        <v>5.0982351064602582E-2</v>
      </c>
      <c r="W19" s="155">
        <f>'Taux de recours'!W19-'Taux de recours'!W18</f>
        <v>-0.29380635763901619</v>
      </c>
      <c r="X19" s="155">
        <f>'Taux de recours'!X19-'Taux de recours'!X18</f>
        <v>0.67595627910399969</v>
      </c>
      <c r="Y19" s="151">
        <f>'Taux de recours'!Y19-'Taux de recours'!Y18</f>
        <v>5.9668949329594101E-2</v>
      </c>
      <c r="Z19" s="143">
        <f>'Taux de recours'!Z19-'Taux de recours'!Z18</f>
        <v>2.6445647717948884E-2</v>
      </c>
      <c r="AA19" s="155">
        <f>'Taux de recours'!AA19-'Taux de recours'!AA18</f>
        <v>-0.36479685871575418</v>
      </c>
      <c r="AB19" s="155">
        <f>'Taux de recours'!AB19-'Taux de recours'!AB18</f>
        <v>0.46141009228002616</v>
      </c>
      <c r="AC19" s="151">
        <f>'Taux de recours'!AC19-'Taux de recours'!AC18</f>
        <v>2.0489308752597135E-2</v>
      </c>
      <c r="AD19" s="143">
        <f>'Taux de recours'!AD19-'Taux de recours'!AD18</f>
        <v>0.15048742809478277</v>
      </c>
      <c r="AE19" s="155">
        <f>'Taux de recours'!AE19-'Taux de recours'!AE18</f>
        <v>0.40849048360728624</v>
      </c>
      <c r="AF19" s="155">
        <f>'Taux de recours'!AF19-'Taux de recours'!AF18</f>
        <v>0.78056908023224647</v>
      </c>
      <c r="AG19" s="151">
        <f>'Taux de recours'!AG19-'Taux de recours'!AG18</f>
        <v>-9.3329168745692304E-2</v>
      </c>
      <c r="AH19" s="98" t="str">
        <f t="shared" si="0"/>
        <v>T4 2003</v>
      </c>
      <c r="AI19" s="143">
        <f>'Taux de recours'!B19-'Taux de recours'!B15</f>
        <v>6.3799358226465319E-2</v>
      </c>
      <c r="AJ19" s="155">
        <f>'Taux de recours'!C19-'Taux de recours'!C15</f>
        <v>4.2910050673445888E-2</v>
      </c>
      <c r="AK19" s="155">
        <f>'Taux de recours'!D19-'Taux de recours'!D15</f>
        <v>0.64426479599833453</v>
      </c>
      <c r="AL19" s="151">
        <f>'Taux de recours'!E19-'Taux de recours'!E15</f>
        <v>1.3164018848891734E-2</v>
      </c>
      <c r="AM19" s="143">
        <f>'Taux de recours'!F19-'Taux de recours'!F15</f>
        <v>0.19978034427878333</v>
      </c>
      <c r="AN19" s="155">
        <f>'Taux de recours'!G19-'Taux de recours'!G15</f>
        <v>0.20048181060158043</v>
      </c>
      <c r="AO19" s="155">
        <f>'Taux de recours'!H19-'Taux de recours'!H15</f>
        <v>0.9073818167878045</v>
      </c>
      <c r="AP19" s="151">
        <f>'Taux de recours'!I19-'Taux de recours'!I15</f>
        <v>7.7028669739549027E-2</v>
      </c>
      <c r="AQ19" s="143">
        <f>'Taux de recours'!J19-'Taux de recours'!J15</f>
        <v>0.67841421294949944</v>
      </c>
      <c r="AR19" s="155">
        <f>'Taux de recours'!K19-'Taux de recours'!K15</f>
        <v>1.5120988444579773</v>
      </c>
      <c r="AS19" s="155">
        <f>'Taux de recours'!L19-'Taux de recours'!L15</f>
        <v>2.7489604075556713</v>
      </c>
      <c r="AT19" s="151">
        <f>'Taux de recours'!M19-'Taux de recours'!M15</f>
        <v>-0.25789998958736815</v>
      </c>
      <c r="AU19" s="143">
        <f>'Taux de recours'!N19-'Taux de recours'!N15</f>
        <v>0.46213712001256702</v>
      </c>
      <c r="AV19" s="155">
        <f>'Taux de recours'!O19-'Taux de recours'!O15</f>
        <v>0.30567001805267147</v>
      </c>
      <c r="AW19" s="155">
        <f>'Taux de recours'!P19-'Taux de recours'!P15</f>
        <v>1.3933566849940613</v>
      </c>
      <c r="AX19" s="151">
        <f>'Taux de recours'!Q19-'Taux de recours'!Q15</f>
        <v>0.25993034880120236</v>
      </c>
      <c r="AY19" s="143">
        <f>'Taux de recours'!R19-'Taux de recours'!R15</f>
        <v>8.8746166652792002E-2</v>
      </c>
      <c r="AZ19" s="155">
        <f>'Taux de recours'!S19-'Taux de recours'!S15</f>
        <v>0.2891743508588771</v>
      </c>
      <c r="BA19" s="155">
        <f>'Taux de recours'!T19-'Taux de recours'!T15</f>
        <v>0.15004708556555713</v>
      </c>
      <c r="BB19" s="151">
        <f>'Taux de recours'!U19-'Taux de recours'!U15</f>
        <v>1.8278569896163166E-2</v>
      </c>
      <c r="BC19" s="143">
        <f>'Taux de recours'!V19-'Taux de recours'!V15</f>
        <v>0.18417126878301282</v>
      </c>
      <c r="BD19" s="155">
        <f>'Taux de recours'!W19-'Taux de recours'!W15</f>
        <v>1.4348549947226452E-2</v>
      </c>
      <c r="BE19" s="155">
        <f>'Taux de recours'!X19-'Taux de recours'!X15</f>
        <v>0.8370278817367609</v>
      </c>
      <c r="BF19" s="151">
        <f>'Taux de recours'!Y19-'Taux de recours'!Y15</f>
        <v>0.16086429426053428</v>
      </c>
      <c r="BG19" s="143">
        <f>'Taux de recours'!Z19-'Taux de recours'!Z15</f>
        <v>0.26939129316127808</v>
      </c>
      <c r="BH19" s="155">
        <f>'Taux de recours'!AA19-'Taux de recours'!AA15</f>
        <v>7.2341719527054593E-2</v>
      </c>
      <c r="BI19" s="155">
        <f>'Taux de recours'!AB19-'Taux de recours'!AB15</f>
        <v>1.5943096492854263</v>
      </c>
      <c r="BJ19" s="151">
        <f>'Taux de recours'!AC19-'Taux de recours'!AC15</f>
        <v>3.6573738028856217E-2</v>
      </c>
      <c r="BK19" s="143">
        <f>'Taux de recours'!AD19-'Taux de recours'!AD15</f>
        <v>0.22212277838292316</v>
      </c>
      <c r="BL19" s="155">
        <f>'Taux de recours'!AE19-'Taux de recours'!AE15</f>
        <v>0.49074251127972879</v>
      </c>
      <c r="BM19" s="155">
        <f>'Taux de recours'!AF19-'Taux de recours'!AF15</f>
        <v>0.8095285066649387</v>
      </c>
      <c r="BN19" s="151">
        <f>'Taux de recours'!AG19-'Taux de recours'!AG15</f>
        <v>-3.5473222672637306E-2</v>
      </c>
    </row>
    <row r="20" spans="1:66" s="148" customFormat="1" x14ac:dyDescent="0.25">
      <c r="A20" s="37" t="str">
        <f>[1]TrimPaca!A27</f>
        <v>T1 2004</v>
      </c>
      <c r="B20" s="144">
        <f>'Taux de recours'!B20-'Taux de recours'!B19</f>
        <v>-6.4155424422169816E-2</v>
      </c>
      <c r="C20" s="156">
        <f>'Taux de recours'!C20-'Taux de recours'!C19</f>
        <v>-0.13425058980367854</v>
      </c>
      <c r="D20" s="156">
        <f>'Taux de recours'!D20-'Taux de recours'!D19</f>
        <v>5.2622446506614295E-2</v>
      </c>
      <c r="E20" s="152">
        <f>'Taux de recours'!E20-'Taux de recours'!E19</f>
        <v>-4.0015966401901748E-2</v>
      </c>
      <c r="F20" s="144">
        <f>'Taux de recours'!F20-'Taux de recours'!F19</f>
        <v>-5.4185396234604166E-2</v>
      </c>
      <c r="G20" s="156">
        <f>'Taux de recours'!G20-'Taux de recours'!G19</f>
        <v>4.6711897386381374E-2</v>
      </c>
      <c r="H20" s="156">
        <f>'Taux de recours'!H20-'Taux de recours'!H19</f>
        <v>0.11101346656747779</v>
      </c>
      <c r="I20" s="152">
        <f>'Taux de recours'!I20-'Taux de recours'!I19</f>
        <v>-7.5156592628210284E-2</v>
      </c>
      <c r="J20" s="144">
        <f>'Taux de recours'!J20-'Taux de recours'!J19</f>
        <v>-0.24701862366919602</v>
      </c>
      <c r="K20" s="156">
        <f>'Taux de recours'!K20-'Taux de recours'!K19</f>
        <v>-0.17704458041941695</v>
      </c>
      <c r="L20" s="156">
        <f>'Taux de recours'!L20-'Taux de recours'!L19</f>
        <v>0.162315137629788</v>
      </c>
      <c r="M20" s="152">
        <f>'Taux de recours'!M20-'Taux de recours'!M19</f>
        <v>-0.18772041633248349</v>
      </c>
      <c r="N20" s="144">
        <f>'Taux de recours'!N20-'Taux de recours'!N19</f>
        <v>6.5663898258511377E-2</v>
      </c>
      <c r="O20" s="156">
        <f>'Taux de recours'!O20-'Taux de recours'!O19</f>
        <v>0.77872523877212041</v>
      </c>
      <c r="P20" s="156">
        <f>'Taux de recours'!P20-'Taux de recours'!P19</f>
        <v>-0.11474840177254819</v>
      </c>
      <c r="Q20" s="152">
        <f>'Taux de recours'!Q20-'Taux de recours'!Q19</f>
        <v>-2.1885091757575248E-3</v>
      </c>
      <c r="R20" s="144">
        <f>'Taux de recours'!R20-'Taux de recours'!R19</f>
        <v>-5.6341778562386757E-2</v>
      </c>
      <c r="S20" s="156">
        <f>'Taux de recours'!S20-'Taux de recours'!S19</f>
        <v>-0.10974456961866252</v>
      </c>
      <c r="T20" s="156">
        <f>'Taux de recours'!T20-'Taux de recours'!T19</f>
        <v>0.21633271659900899</v>
      </c>
      <c r="U20" s="152">
        <f>'Taux de recours'!U20-'Taux de recours'!U19</f>
        <v>-6.7433554879076318E-2</v>
      </c>
      <c r="V20" s="144">
        <f>'Taux de recours'!V20-'Taux de recours'!V19</f>
        <v>-2.1947971915814879E-2</v>
      </c>
      <c r="W20" s="156">
        <f>'Taux de recours'!W20-'Taux de recours'!W19</f>
        <v>0.17190769282755536</v>
      </c>
      <c r="X20" s="156">
        <f>'Taux de recours'!X20-'Taux de recours'!X19</f>
        <v>9.3715028391100574E-2</v>
      </c>
      <c r="Y20" s="152">
        <f>'Taux de recours'!Y20-'Taux de recours'!Y19</f>
        <v>-8.3318677907010752E-2</v>
      </c>
      <c r="Z20" s="144">
        <f>'Taux de recours'!Z20-'Taux de recours'!Z19</f>
        <v>-6.9516381293174501E-2</v>
      </c>
      <c r="AA20" s="156">
        <f>'Taux de recours'!AA20-'Taux de recours'!AA19</f>
        <v>0.30040263173620962</v>
      </c>
      <c r="AB20" s="156">
        <f>'Taux de recours'!AB20-'Taux de recours'!AB19</f>
        <v>-0.36117667147446042</v>
      </c>
      <c r="AC20" s="152">
        <f>'Taux de recours'!AC20-'Taux de recours'!AC19</f>
        <v>-8.1253526824705435E-2</v>
      </c>
      <c r="AD20" s="144">
        <f>'Taux de recours'!AD20-'Taux de recours'!AD19</f>
        <v>-0.13495824947777635</v>
      </c>
      <c r="AE20" s="156">
        <f>'Taux de recours'!AE20-'Taux de recours'!AE19</f>
        <v>-0.47948260063482095</v>
      </c>
      <c r="AF20" s="156">
        <f>'Taux de recours'!AF20-'Taux de recours'!AF19</f>
        <v>0.83281594273618786</v>
      </c>
      <c r="AG20" s="152">
        <f>'Taux de recours'!AG20-'Taux de recours'!AG19</f>
        <v>-4.753330344647555E-2</v>
      </c>
      <c r="AH20" s="37" t="str">
        <f t="shared" si="0"/>
        <v>T1 2004</v>
      </c>
      <c r="AI20" s="144">
        <f>'Taux de recours'!B20-'Taux de recours'!B16</f>
        <v>3.7799459689862758E-2</v>
      </c>
      <c r="AJ20" s="156">
        <f>'Taux de recours'!C20-'Taux de recours'!C16</f>
        <v>2.3208798967209177E-3</v>
      </c>
      <c r="AK20" s="156">
        <f>'Taux de recours'!D20-'Taux de recours'!D16</f>
        <v>0.53075318125250703</v>
      </c>
      <c r="AL20" s="152">
        <f>'Taux de recours'!E20-'Taux de recours'!E16</f>
        <v>1.4124610898018641E-2</v>
      </c>
      <c r="AM20" s="144">
        <f>'Taux de recours'!F20-'Taux de recours'!F16</f>
        <v>0.1828808624299767</v>
      </c>
      <c r="AN20" s="156">
        <f>'Taux de recours'!G20-'Taux de recours'!G16</f>
        <v>0.20777930161640334</v>
      </c>
      <c r="AO20" s="156">
        <f>'Taux de recours'!H20-'Taux de recours'!H16</f>
        <v>1.3089567665849895</v>
      </c>
      <c r="AP20" s="152">
        <f>'Taux de recours'!I20-'Taux de recours'!I16</f>
        <v>3.111449597705862E-2</v>
      </c>
      <c r="AQ20" s="144">
        <f>'Taux de recours'!J20-'Taux de recours'!J16</f>
        <v>0.41488640908985897</v>
      </c>
      <c r="AR20" s="156">
        <f>'Taux de recours'!K20-'Taux de recours'!K16</f>
        <v>0.64881302733978163</v>
      </c>
      <c r="AS20" s="156">
        <f>'Taux de recours'!L20-'Taux de recours'!L16</f>
        <v>2.1748014621663021</v>
      </c>
      <c r="AT20" s="152">
        <f>'Taux de recours'!M20-'Taux de recours'!M16</f>
        <v>-3.1114980825165617E-2</v>
      </c>
      <c r="AU20" s="144">
        <f>'Taux de recours'!N20-'Taux de recours'!N16</f>
        <v>0.3067338332017413</v>
      </c>
      <c r="AV20" s="156">
        <f>'Taux de recours'!O20-'Taux de recours'!O16</f>
        <v>0.96502152534589225</v>
      </c>
      <c r="AW20" s="156">
        <f>'Taux de recours'!P20-'Taux de recours'!P16</f>
        <v>0.56106671174768064</v>
      </c>
      <c r="AX20" s="152">
        <f>'Taux de recours'!Q20-'Taux de recours'!Q16</f>
        <v>0.14050775388860559</v>
      </c>
      <c r="AY20" s="144">
        <f>'Taux de recours'!R20-'Taux de recours'!R16</f>
        <v>0.10853271743974924</v>
      </c>
      <c r="AZ20" s="156">
        <f>'Taux de recours'!S20-'Taux de recours'!S16</f>
        <v>-3.1189217834119987E-3</v>
      </c>
      <c r="BA20" s="156">
        <f>'Taux de recours'!T20-'Taux de recours'!T16</f>
        <v>1.2140359207592653</v>
      </c>
      <c r="BB20" s="152">
        <f>'Taux de recours'!U20-'Taux de recours'!U16</f>
        <v>-2.1123824630784771E-2</v>
      </c>
      <c r="BC20" s="144">
        <f>'Taux de recours'!V20-'Taux de recours'!V16</f>
        <v>0.24729789982101069</v>
      </c>
      <c r="BD20" s="156">
        <f>'Taux de recours'!W20-'Taux de recours'!W16</f>
        <v>0.312805657011614</v>
      </c>
      <c r="BE20" s="156">
        <f>'Taux de recours'!X20-'Taux de recours'!X16</f>
        <v>1.4341562940988251</v>
      </c>
      <c r="BF20" s="152">
        <f>'Taux de recours'!Y20-'Taux de recours'!Y16</f>
        <v>7.0885532592715794E-2</v>
      </c>
      <c r="BG20" s="144">
        <f>'Taux de recours'!Z20-'Taux de recours'!Z16</f>
        <v>0.10279688372763518</v>
      </c>
      <c r="BH20" s="156">
        <f>'Taux de recours'!AA20-'Taux de recours'!AA16</f>
        <v>1.7412120623342631E-2</v>
      </c>
      <c r="BI20" s="156">
        <f>'Taux de recours'!AB20-'Taux de recours'!AB16</f>
        <v>0.8202305542214976</v>
      </c>
      <c r="BJ20" s="152">
        <f>'Taux de recours'!AC20-'Taux de recours'!AC16</f>
        <v>7.297855750961646E-3</v>
      </c>
      <c r="BK20" s="144">
        <f>'Taux de recours'!AD20-'Taux de recours'!AD16</f>
        <v>0.12791470534090577</v>
      </c>
      <c r="BL20" s="156">
        <f>'Taux de recours'!AE20-'Taux de recours'!AE16</f>
        <v>7.3920234913744665E-2</v>
      </c>
      <c r="BM20" s="156">
        <f>'Taux de recours'!AF20-'Taux de recours'!AF16</f>
        <v>1.8484705881626322</v>
      </c>
      <c r="BN20" s="152">
        <f>'Taux de recours'!AG20-'Taux de recours'!AG16</f>
        <v>1.514290451727307E-2</v>
      </c>
    </row>
    <row r="21" spans="1:66" s="148" customFormat="1" x14ac:dyDescent="0.25">
      <c r="A21" s="37" t="str">
        <f>[1]TrimPaca!A28</f>
        <v>T2 2004</v>
      </c>
      <c r="B21" s="144">
        <f>'Taux de recours'!B21-'Taux de recours'!B20</f>
        <v>2.2413219738101287E-2</v>
      </c>
      <c r="C21" s="156">
        <f>'Taux de recours'!C21-'Taux de recours'!C20</f>
        <v>0.15279703545312806</v>
      </c>
      <c r="D21" s="156">
        <f>'Taux de recours'!D21-'Taux de recours'!D20</f>
        <v>-4.8301826937393599E-2</v>
      </c>
      <c r="E21" s="152">
        <f>'Taux de recours'!E21-'Taux de recours'!E20</f>
        <v>-1.2165657765303761E-2</v>
      </c>
      <c r="F21" s="144">
        <f>'Taux de recours'!F21-'Taux de recours'!F20</f>
        <v>7.7801704807653138E-2</v>
      </c>
      <c r="G21" s="156">
        <f>'Taux de recours'!G21-'Taux de recours'!G20</f>
        <v>0.2857788185237693</v>
      </c>
      <c r="H21" s="156">
        <f>'Taux de recours'!H21-'Taux de recours'!H20</f>
        <v>-8.4250505654773988E-2</v>
      </c>
      <c r="I21" s="152">
        <f>'Taux de recours'!I21-'Taux de recours'!I20</f>
        <v>4.9299848049811024E-2</v>
      </c>
      <c r="J21" s="144">
        <f>'Taux de recours'!J21-'Taux de recours'!J20</f>
        <v>0.26733863189942664</v>
      </c>
      <c r="K21" s="156">
        <f>'Taux de recours'!K21-'Taux de recours'!K20</f>
        <v>0.16980971985587257</v>
      </c>
      <c r="L21" s="156">
        <f>'Taux de recours'!L21-'Taux de recours'!L20</f>
        <v>0.56237078280228481</v>
      </c>
      <c r="M21" s="152">
        <f>'Taux de recours'!M21-'Taux de recours'!M20</f>
        <v>0.19878157544050623</v>
      </c>
      <c r="N21" s="144">
        <f>'Taux de recours'!N21-'Taux de recours'!N20</f>
        <v>-7.5760956879954655E-2</v>
      </c>
      <c r="O21" s="156">
        <f>'Taux de recours'!O21-'Taux de recours'!O20</f>
        <v>-0.3409526403162273</v>
      </c>
      <c r="P21" s="156">
        <f>'Taux de recours'!P21-'Taux de recours'!P20</f>
        <v>0.50802170955961223</v>
      </c>
      <c r="Q21" s="152">
        <f>'Taux de recours'!Q21-'Taux de recours'!Q20</f>
        <v>-0.10820915756704685</v>
      </c>
      <c r="R21" s="144">
        <f>'Taux de recours'!R21-'Taux de recours'!R20</f>
        <v>0.11497427682940975</v>
      </c>
      <c r="S21" s="156">
        <f>'Taux de recours'!S21-'Taux de recours'!S20</f>
        <v>0.24285697297414455</v>
      </c>
      <c r="T21" s="156">
        <f>'Taux de recours'!T21-'Taux de recours'!T20</f>
        <v>7.4439592424726087E-2</v>
      </c>
      <c r="U21" s="152">
        <f>'Taux de recours'!U21-'Taux de recours'!U20</f>
        <v>9.6846771233422668E-2</v>
      </c>
      <c r="V21" s="144">
        <f>'Taux de recours'!V21-'Taux de recours'!V20</f>
        <v>0.14367409750346072</v>
      </c>
      <c r="W21" s="156">
        <f>'Taux de recours'!W21-'Taux de recours'!W20</f>
        <v>0.59545666582601342</v>
      </c>
      <c r="X21" s="156">
        <f>'Taux de recours'!X21-'Taux de recours'!X20</f>
        <v>0.12677693204267548</v>
      </c>
      <c r="Y21" s="152">
        <f>'Taux de recours'!Y21-'Taux de recours'!Y20</f>
        <v>3.5801742491250454E-2</v>
      </c>
      <c r="Z21" s="144">
        <f>'Taux de recours'!Z21-'Taux de recours'!Z20</f>
        <v>-2.1056240100300716E-2</v>
      </c>
      <c r="AA21" s="156">
        <f>'Taux de recours'!AA21-'Taux de recours'!AA20</f>
        <v>-4.6484733678060941E-2</v>
      </c>
      <c r="AB21" s="156">
        <f>'Taux de recours'!AB21-'Taux de recours'!AB20</f>
        <v>-0.45135498542560271</v>
      </c>
      <c r="AC21" s="152">
        <f>'Taux de recours'!AC21-'Taux de recours'!AC20</f>
        <v>8.452470440468296E-2</v>
      </c>
      <c r="AD21" s="144">
        <f>'Taux de recours'!AD21-'Taux de recours'!AD20</f>
        <v>-0.12127658400060737</v>
      </c>
      <c r="AE21" s="156">
        <f>'Taux de recours'!AE21-'Taux de recours'!AE20</f>
        <v>-0.24965627723611306</v>
      </c>
      <c r="AF21" s="156">
        <f>'Taux de recours'!AF21-'Taux de recours'!AF20</f>
        <v>-0.92763078000329191</v>
      </c>
      <c r="AG21" s="152">
        <f>'Taux de recours'!AG21-'Taux de recours'!AG20</f>
        <v>-5.6635901434860525E-2</v>
      </c>
      <c r="AH21" s="37" t="str">
        <f t="shared" si="0"/>
        <v>T2 2004</v>
      </c>
      <c r="AI21" s="144">
        <f>'Taux de recours'!B21-'Taux de recours'!B17</f>
        <v>7.3223973442871237E-2</v>
      </c>
      <c r="AJ21" s="156">
        <f>'Taux de recours'!C21-'Taux de recours'!C17</f>
        <v>0.16830033805453226</v>
      </c>
      <c r="AK21" s="156">
        <f>'Taux de recours'!D21-'Taux de recours'!D17</f>
        <v>0.59013249296707038</v>
      </c>
      <c r="AL21" s="152">
        <f>'Taux de recours'!E21-'Taux de recours'!E17</f>
        <v>-1.066834742952727E-2</v>
      </c>
      <c r="AM21" s="144">
        <f>'Taux de recours'!F21-'Taux de recours'!F17</f>
        <v>0.12279348252910616</v>
      </c>
      <c r="AN21" s="156">
        <f>'Taux de recours'!G21-'Taux de recours'!G17</f>
        <v>0.49993276143096477</v>
      </c>
      <c r="AO21" s="156">
        <f>'Taux de recours'!H21-'Taux de recours'!H17</f>
        <v>0.90078167013171928</v>
      </c>
      <c r="AP21" s="152">
        <f>'Taux de recours'!I21-'Taux de recours'!I17</f>
        <v>-6.9070083965545148E-2</v>
      </c>
      <c r="AQ21" s="144">
        <f>'Taux de recours'!J21-'Taux de recours'!J17</f>
        <v>0.78375251811243052</v>
      </c>
      <c r="AR21" s="156">
        <f>'Taux de recours'!K21-'Taux de recours'!K17</f>
        <v>0.77315820829363879</v>
      </c>
      <c r="AS21" s="156">
        <f>'Taux de recours'!L21-'Taux de recours'!L17</f>
        <v>3.2793862386687778</v>
      </c>
      <c r="AT21" s="152">
        <f>'Taux de recours'!M21-'Taux de recours'!M17</f>
        <v>0.15633143039538577</v>
      </c>
      <c r="AU21" s="144">
        <f>'Taux de recours'!N21-'Taux de recours'!N17</f>
        <v>0.2211296574000321</v>
      </c>
      <c r="AV21" s="156">
        <f>'Taux de recours'!O21-'Taux de recours'!O17</f>
        <v>0.42176023101438398</v>
      </c>
      <c r="AW21" s="156">
        <f>'Taux de recours'!P21-'Taux de recours'!P17</f>
        <v>1.2188933700239089</v>
      </c>
      <c r="AX21" s="152">
        <f>'Taux de recours'!Q21-'Taux de recours'!Q17</f>
        <v>2.6636495612681166E-2</v>
      </c>
      <c r="AY21" s="144">
        <f>'Taux de recours'!R21-'Taux de recours'!R17</f>
        <v>0.20237445203897186</v>
      </c>
      <c r="AZ21" s="156">
        <f>'Taux de recours'!S21-'Taux de recours'!S17</f>
        <v>0.92284046324922731</v>
      </c>
      <c r="BA21" s="156">
        <f>'Taux de recours'!T21-'Taux de recours'!T17</f>
        <v>0.9705813278065154</v>
      </c>
      <c r="BB21" s="152">
        <f>'Taux de recours'!U21-'Taux de recours'!U17</f>
        <v>-2.5067726757819431E-2</v>
      </c>
      <c r="BC21" s="144">
        <f>'Taux de recours'!V21-'Taux de recours'!V17</f>
        <v>0.18178514717511574</v>
      </c>
      <c r="BD21" s="156">
        <f>'Taux de recours'!W21-'Taux de recours'!W17</f>
        <v>0.67588391171703588</v>
      </c>
      <c r="BE21" s="156">
        <f>'Taux de recours'!X21-'Taux de recours'!X17</f>
        <v>1.3147249661466187</v>
      </c>
      <c r="BF21" s="152">
        <f>'Taux de recours'!Y21-'Taux de recours'!Y17</f>
        <v>-8.9426607793624102E-2</v>
      </c>
      <c r="BG21" s="144">
        <f>'Taux de recours'!Z21-'Taux de recours'!Z17</f>
        <v>-2.2169901217564014E-2</v>
      </c>
      <c r="BH21" s="156">
        <f>'Taux de recours'!AA21-'Taux de recours'!AA17</f>
        <v>3.4101414892265591E-2</v>
      </c>
      <c r="BI21" s="156">
        <f>'Taux de recours'!AB21-'Taux de recours'!AB17</f>
        <v>-5.0009688342273151E-2</v>
      </c>
      <c r="BJ21" s="152">
        <f>'Taux de recours'!AC21-'Taux de recours'!AC17</f>
        <v>-3.7887068958675219E-3</v>
      </c>
      <c r="BK21" s="144">
        <f>'Taux de recours'!AD21-'Taux de recours'!AD17</f>
        <v>-0.24500466319372949</v>
      </c>
      <c r="BL21" s="156">
        <f>'Taux de recours'!AE21-'Taux de recours'!AE17</f>
        <v>-0.21362841802561938</v>
      </c>
      <c r="BM21" s="156">
        <f>'Taux de recours'!AF21-'Taux de recours'!AF17</f>
        <v>5.9739934545463669E-2</v>
      </c>
      <c r="BN21" s="152">
        <f>'Taux de recours'!AG21-'Taux de recours'!AG17</f>
        <v>-0.27499288638320385</v>
      </c>
    </row>
    <row r="22" spans="1:66" s="148" customFormat="1" x14ac:dyDescent="0.25">
      <c r="A22" s="37" t="str">
        <f>[1]TrimPaca!A29</f>
        <v>T3 2004</v>
      </c>
      <c r="B22" s="144">
        <f>'Taux de recours'!B22-'Taux de recours'!B21</f>
        <v>3.1334873297405696E-2</v>
      </c>
      <c r="C22" s="156">
        <f>'Taux de recours'!C22-'Taux de recours'!C21</f>
        <v>0.13635363852940774</v>
      </c>
      <c r="D22" s="156">
        <f>'Taux de recours'!D22-'Taux de recours'!D21</f>
        <v>3.1730314531035475E-3</v>
      </c>
      <c r="E22" s="152">
        <f>'Taux de recours'!E22-'Taux de recours'!E21</f>
        <v>6.0317453608149663E-4</v>
      </c>
      <c r="F22" s="144">
        <f>'Taux de recours'!F22-'Taux de recours'!F21</f>
        <v>-2.1903707164563357E-2</v>
      </c>
      <c r="G22" s="156">
        <f>'Taux de recours'!G22-'Taux de recours'!G21</f>
        <v>-0.27720991372277304</v>
      </c>
      <c r="H22" s="156">
        <f>'Taux de recours'!H22-'Taux de recours'!H21</f>
        <v>0.32894975758159362</v>
      </c>
      <c r="I22" s="152">
        <f>'Taux de recours'!I22-'Taux de recours'!I21</f>
        <v>-1.2767612037176468E-2</v>
      </c>
      <c r="J22" s="144">
        <f>'Taux de recours'!J22-'Taux de recours'!J21</f>
        <v>0.13226663952699269</v>
      </c>
      <c r="K22" s="156">
        <f>'Taux de recours'!K22-'Taux de recours'!K21</f>
        <v>0.2823253188280539</v>
      </c>
      <c r="L22" s="156">
        <f>'Taux de recours'!L22-'Taux de recours'!L21</f>
        <v>0.59451434213627863</v>
      </c>
      <c r="M22" s="152">
        <f>'Taux de recours'!M22-'Taux de recours'!M21</f>
        <v>-3.4095154315856968E-2</v>
      </c>
      <c r="N22" s="144">
        <f>'Taux de recours'!N22-'Taux de recours'!N21</f>
        <v>-0.14596573556127623</v>
      </c>
      <c r="O22" s="156">
        <f>'Taux de recours'!O22-'Taux de recours'!O21</f>
        <v>-0.89983101861824988</v>
      </c>
      <c r="P22" s="156">
        <f>'Taux de recours'!P22-'Taux de recours'!P21</f>
        <v>-0.54205101542711187</v>
      </c>
      <c r="Q22" s="152">
        <f>'Taux de recours'!Q22-'Taux de recours'!Q21</f>
        <v>-3.2180598879353317E-3</v>
      </c>
      <c r="R22" s="144">
        <f>'Taux de recours'!R22-'Taux de recours'!R21</f>
        <v>-6.014692596429505E-3</v>
      </c>
      <c r="S22" s="156">
        <f>'Taux de recours'!S22-'Taux de recours'!S21</f>
        <v>-0.28211582095343246</v>
      </c>
      <c r="T22" s="156">
        <f>'Taux de recours'!T22-'Taux de recours'!T21</f>
        <v>0.35548759106331751</v>
      </c>
      <c r="U22" s="152">
        <f>'Taux de recours'!U22-'Taux de recours'!U21</f>
        <v>-9.1776746180138868E-3</v>
      </c>
      <c r="V22" s="144">
        <f>'Taux de recours'!V22-'Taux de recours'!V21</f>
        <v>-1.9700346438226379E-2</v>
      </c>
      <c r="W22" s="156">
        <f>'Taux de recours'!W22-'Taux de recours'!W21</f>
        <v>-0.37181122436371616</v>
      </c>
      <c r="X22" s="156">
        <f>'Taux de recours'!X22-'Taux de recours'!X21</f>
        <v>0.36731186948653338</v>
      </c>
      <c r="Y22" s="152">
        <f>'Taux de recours'!Y22-'Taux de recours'!Y21</f>
        <v>2.7885288300051103E-2</v>
      </c>
      <c r="Z22" s="144">
        <f>'Taux de recours'!Z22-'Taux de recours'!Z21</f>
        <v>4.2636817455100839E-2</v>
      </c>
      <c r="AA22" s="156">
        <f>'Taux de recours'!AA22-'Taux de recours'!AA21</f>
        <v>-0.10350123764088393</v>
      </c>
      <c r="AB22" s="156">
        <f>'Taux de recours'!AB22-'Taux de recours'!AB21</f>
        <v>0.3116620993593795</v>
      </c>
      <c r="AC22" s="152">
        <f>'Taux de recours'!AC22-'Taux de recours'!AC21</f>
        <v>-2.1173103796035542E-2</v>
      </c>
      <c r="AD22" s="144">
        <f>'Taux de recours'!AD22-'Taux de recours'!AD21</f>
        <v>-0.163120310210918</v>
      </c>
      <c r="AE22" s="156">
        <f>'Taux de recours'!AE22-'Taux de recours'!AE21</f>
        <v>-0.18027483703778735</v>
      </c>
      <c r="AF22" s="156">
        <f>'Taux de recours'!AF22-'Taux de recours'!AF21</f>
        <v>0.35379913154711939</v>
      </c>
      <c r="AG22" s="152">
        <f>'Taux de recours'!AG22-'Taux de recours'!AG21</f>
        <v>-0.1753692273458658</v>
      </c>
      <c r="AH22" s="37" t="str">
        <f t="shared" si="0"/>
        <v>T3 2004</v>
      </c>
      <c r="AI22" s="144">
        <f>'Taux de recours'!B22-'Taux de recours'!B18</f>
        <v>8.5735571670198851E-2</v>
      </c>
      <c r="AJ22" s="156">
        <f>'Taux de recours'!C22-'Taux de recours'!C18</f>
        <v>0.35989939894400713</v>
      </c>
      <c r="AK22" s="156">
        <f>'Taux de recours'!D22-'Taux de recours'!D18</f>
        <v>0.3485161925977085</v>
      </c>
      <c r="AL22" s="152">
        <f>'Taux de recours'!E22-'Taux de recours'!E18</f>
        <v>-3.2270888761617877E-2</v>
      </c>
      <c r="AM22" s="144">
        <f>'Taux de recours'!F22-'Taux de recours'!F18</f>
        <v>7.5420429624299068E-2</v>
      </c>
      <c r="AN22" s="156">
        <f>'Taux de recours'!G22-'Taux de recours'!G18</f>
        <v>2.1934986253456579E-2</v>
      </c>
      <c r="AO22" s="156">
        <f>'Taux de recours'!H22-'Taux de recours'!H18</f>
        <v>0.84553313233856819</v>
      </c>
      <c r="AP22" s="152">
        <f>'Taux de recours'!I22-'Taux de recours'!I18</f>
        <v>-1.8848817912147764E-2</v>
      </c>
      <c r="AQ22" s="144">
        <f>'Taux de recours'!J22-'Taux de recours'!J18</f>
        <v>0.41810776828358476</v>
      </c>
      <c r="AR22" s="156">
        <f>'Taux de recours'!K22-'Taux de recours'!K18</f>
        <v>-6.8786947861081416E-2</v>
      </c>
      <c r="AS22" s="156">
        <f>'Taux de recours'!L22-'Taux de recours'!L18</f>
        <v>1.6139516970940182</v>
      </c>
      <c r="AT22" s="152">
        <f>'Taux de recours'!M22-'Taux de recours'!M18</f>
        <v>0.19057650221849443</v>
      </c>
      <c r="AU22" s="144">
        <f>'Taux de recours'!N22-'Taux de recours'!N18</f>
        <v>-5.6080182756244046E-3</v>
      </c>
      <c r="AV22" s="156">
        <f>'Taux de recours'!O22-'Taux de recours'!O18</f>
        <v>-0.30091674512389144</v>
      </c>
      <c r="AW22" s="156">
        <f>'Taux de recours'!P22-'Taux de recours'!P18</f>
        <v>0.31951112389782299</v>
      </c>
      <c r="AX22" s="152">
        <f>'Taux de recours'!Q22-'Taux de recours'!Q18</f>
        <v>-6.2621174459819184E-2</v>
      </c>
      <c r="AY22" s="144">
        <f>'Taux de recours'!R22-'Taux de recours'!R18</f>
        <v>0.13412290032484275</v>
      </c>
      <c r="AZ22" s="156">
        <f>'Taux de recours'!S22-'Taux de recours'!S18</f>
        <v>0.43572939743036798</v>
      </c>
      <c r="BA22" s="156">
        <f>'Taux de recours'!T22-'Taux de recours'!T18</f>
        <v>0.7782481334585416</v>
      </c>
      <c r="BB22" s="152">
        <f>'Taux de recours'!U22-'Taux de recours'!U18</f>
        <v>-4.3704640080586277E-3</v>
      </c>
      <c r="BC22" s="144">
        <f>'Taux de recours'!V22-'Taux de recours'!V18</f>
        <v>0.15300813021402204</v>
      </c>
      <c r="BD22" s="156">
        <f>'Taux de recours'!W22-'Taux de recours'!W18</f>
        <v>0.10174677665083642</v>
      </c>
      <c r="BE22" s="156">
        <f>'Taux de recours'!X22-'Taux de recours'!X18</f>
        <v>1.2637601090243091</v>
      </c>
      <c r="BF22" s="152">
        <f>'Taux de recours'!Y22-'Taux de recours'!Y18</f>
        <v>4.0037302213884907E-2</v>
      </c>
      <c r="BG22" s="144">
        <f>'Taux de recours'!Z22-'Taux de recours'!Z18</f>
        <v>-2.1490156220425494E-2</v>
      </c>
      <c r="BH22" s="156">
        <f>'Taux de recours'!AA22-'Taux de recours'!AA18</f>
        <v>-0.21438019829848942</v>
      </c>
      <c r="BI22" s="156">
        <f>'Taux de recours'!AB22-'Taux de recours'!AB18</f>
        <v>-3.9459465260657467E-2</v>
      </c>
      <c r="BJ22" s="152">
        <f>'Taux de recours'!AC22-'Taux de recours'!AC18</f>
        <v>2.5873825365391179E-3</v>
      </c>
      <c r="BK22" s="144">
        <f>'Taux de recours'!AD22-'Taux de recours'!AD18</f>
        <v>-0.26886771559451894</v>
      </c>
      <c r="BL22" s="156">
        <f>'Taux de recours'!AE22-'Taux de recours'!AE18</f>
        <v>-0.50092323130143512</v>
      </c>
      <c r="BM22" s="156">
        <f>'Taux de recours'!AF22-'Taux de recours'!AF18</f>
        <v>1.0395533745122618</v>
      </c>
      <c r="BN22" s="152">
        <f>'Taux de recours'!AG22-'Taux de recours'!AG18</f>
        <v>-0.37286760097289418</v>
      </c>
    </row>
    <row r="23" spans="1:66" s="148" customFormat="1" x14ac:dyDescent="0.25">
      <c r="A23" s="98" t="str">
        <f>[1]TrimPaca!A30</f>
        <v>T4 2004</v>
      </c>
      <c r="B23" s="143">
        <f>'Taux de recours'!B23-'Taux de recours'!B22</f>
        <v>9.5609454895174029E-2</v>
      </c>
      <c r="C23" s="155">
        <f>'Taux de recours'!C23-'Taux de recours'!C22</f>
        <v>0.13337484306986624</v>
      </c>
      <c r="D23" s="155">
        <f>'Taux de recours'!D23-'Taux de recours'!D22</f>
        <v>0.42566001643223927</v>
      </c>
      <c r="E23" s="151">
        <f>'Taux de recours'!E23-'Taux de recours'!E22</f>
        <v>4.1707297603812865E-2</v>
      </c>
      <c r="F23" s="143">
        <f>'Taux de recours'!F23-'Taux de recours'!F22</f>
        <v>3.4367363269443452E-2</v>
      </c>
      <c r="G23" s="155">
        <f>'Taux de recours'!G23-'Taux de recours'!G22</f>
        <v>9.6663645501800843E-2</v>
      </c>
      <c r="H23" s="155">
        <f>'Taux de recours'!H23-'Taux de recours'!H22</f>
        <v>0.29604127195226226</v>
      </c>
      <c r="I23" s="151">
        <f>'Taux de recours'!I23-'Taux de recours'!I22</f>
        <v>-2.254987238193662E-2</v>
      </c>
      <c r="J23" s="143">
        <f>'Taux de recours'!J23-'Taux de recours'!J22</f>
        <v>6.9160889494654931E-2</v>
      </c>
      <c r="K23" s="155">
        <f>'Taux de recours'!K23-'Taux de recours'!K22</f>
        <v>-0.90663396639188232</v>
      </c>
      <c r="L23" s="155">
        <f>'Taux de recours'!L23-'Taux de recours'!L22</f>
        <v>0.5410379712236697</v>
      </c>
      <c r="M23" s="151">
        <f>'Taux de recours'!M23-'Taux de recours'!M22</f>
        <v>0.21801881470813589</v>
      </c>
      <c r="N23" s="143">
        <f>'Taux de recours'!N23-'Taux de recours'!N22</f>
        <v>2.7501052267668635E-2</v>
      </c>
      <c r="O23" s="155">
        <f>'Taux de recours'!O23-'Taux de recours'!O22</f>
        <v>-1.0118217748409286</v>
      </c>
      <c r="P23" s="155">
        <f>'Taux de recours'!P23-'Taux de recours'!P22</f>
        <v>0.36306085267911925</v>
      </c>
      <c r="Q23" s="151">
        <f>'Taux de recours'!Q23-'Taux de recours'!Q22</f>
        <v>6.0277724636166541E-2</v>
      </c>
      <c r="R23" s="143">
        <f>'Taux de recours'!R23-'Taux de recours'!R22</f>
        <v>-2.2120960254866429E-2</v>
      </c>
      <c r="S23" s="155">
        <f>'Taux de recours'!S23-'Taux de recours'!S22</f>
        <v>-8.8592806629235632E-2</v>
      </c>
      <c r="T23" s="155">
        <f>'Taux de recours'!T23-'Taux de recours'!T22</f>
        <v>-8.4666923022169271E-2</v>
      </c>
      <c r="U23" s="151">
        <f>'Taux de recours'!U23-'Taux de recours'!U22</f>
        <v>1.8851226615294259E-2</v>
      </c>
      <c r="V23" s="143">
        <f>'Taux de recours'!V23-'Taux de recours'!V22</f>
        <v>8.9097887408642773E-2</v>
      </c>
      <c r="W23" s="155">
        <f>'Taux de recours'!W23-'Taux de recours'!W22</f>
        <v>0.14457292940457389</v>
      </c>
      <c r="X23" s="155">
        <f>'Taux de recours'!X23-'Taux de recours'!X22</f>
        <v>0.94497426652188743</v>
      </c>
      <c r="Y23" s="151">
        <f>'Taux de recours'!Y23-'Taux de recours'!Y22</f>
        <v>-6.0529168824118962E-2</v>
      </c>
      <c r="Z23" s="143">
        <f>'Taux de recours'!Z23-'Taux de recours'!Z22</f>
        <v>-4.429866382560288E-2</v>
      </c>
      <c r="AA23" s="155">
        <f>'Taux de recours'!AA23-'Taux de recours'!AA22</f>
        <v>0.35118763707927725</v>
      </c>
      <c r="AB23" s="155">
        <f>'Taux de recours'!AB23-'Taux de recours'!AB22</f>
        <v>-0.47107299367345412</v>
      </c>
      <c r="AC23" s="151">
        <f>'Taux de recours'!AC23-'Taux de recours'!AC22</f>
        <v>-3.2891698644307299E-2</v>
      </c>
      <c r="AD23" s="143">
        <f>'Taux de recours'!AD23-'Taux de recours'!AD22</f>
        <v>6.1960693183572779E-2</v>
      </c>
      <c r="AE23" s="155">
        <f>'Taux de recours'!AE23-'Taux de recours'!AE22</f>
        <v>0.26034614032458414</v>
      </c>
      <c r="AF23" s="155">
        <f>'Taux de recours'!AF23-'Taux de recours'!AF22</f>
        <v>4.9944362196180592E-2</v>
      </c>
      <c r="AG23" s="151">
        <f>'Taux de recours'!AG23-'Taux de recours'!AG22</f>
        <v>-1.3931951284913202E-2</v>
      </c>
      <c r="AH23" s="98" t="str">
        <f t="shared" si="0"/>
        <v>T4 2004</v>
      </c>
      <c r="AI23" s="143">
        <f>'Taux de recours'!B23-'Taux de recours'!B19</f>
        <v>8.5202123508511196E-2</v>
      </c>
      <c r="AJ23" s="155">
        <f>'Taux de recours'!C23-'Taux de recours'!C19</f>
        <v>0.2882749272487235</v>
      </c>
      <c r="AK23" s="155">
        <f>'Taux de recours'!D23-'Taux de recours'!D19</f>
        <v>0.43315366745456352</v>
      </c>
      <c r="AL23" s="151">
        <f>'Taux de recours'!E23-'Taux de recours'!E19</f>
        <v>-9.8711520273111475E-3</v>
      </c>
      <c r="AM23" s="143">
        <f>'Taux de recours'!F23-'Taux de recours'!F19</f>
        <v>3.6079964677929066E-2</v>
      </c>
      <c r="AN23" s="155">
        <f>'Taux de recours'!G23-'Taux de recours'!G19</f>
        <v>0.15194444768917847</v>
      </c>
      <c r="AO23" s="155">
        <f>'Taux de recours'!H23-'Taux de recours'!H19</f>
        <v>0.65175399044655968</v>
      </c>
      <c r="AP23" s="151">
        <f>'Taux de recours'!I23-'Taux de recours'!I19</f>
        <v>-6.1174228997512348E-2</v>
      </c>
      <c r="AQ23" s="143">
        <f>'Taux de recours'!J23-'Taux de recours'!J19</f>
        <v>0.22174753725187824</v>
      </c>
      <c r="AR23" s="155">
        <f>'Taux de recours'!K23-'Taux de recours'!K19</f>
        <v>-0.63154350812737281</v>
      </c>
      <c r="AS23" s="155">
        <f>'Taux de recours'!L23-'Taux de recours'!L19</f>
        <v>1.8602382337920211</v>
      </c>
      <c r="AT23" s="151">
        <f>'Taux de recours'!M23-'Taux de recours'!M19</f>
        <v>0.19498481950030166</v>
      </c>
      <c r="AU23" s="143">
        <f>'Taux de recours'!N23-'Taux de recours'!N19</f>
        <v>-0.12856174191505088</v>
      </c>
      <c r="AV23" s="155">
        <f>'Taux de recours'!O23-'Taux de recours'!O19</f>
        <v>-1.4738801950032854</v>
      </c>
      <c r="AW23" s="155">
        <f>'Taux de recours'!P23-'Taux de recours'!P19</f>
        <v>0.21428314503907142</v>
      </c>
      <c r="AX23" s="151">
        <f>'Taux de recours'!Q23-'Taux de recours'!Q19</f>
        <v>-5.333800199457317E-2</v>
      </c>
      <c r="AY23" s="143">
        <f>'Taux de recours'!R23-'Taux de recours'!R19</f>
        <v>3.0496845415727059E-2</v>
      </c>
      <c r="AZ23" s="155">
        <f>'Taux de recours'!S23-'Taux de recours'!S19</f>
        <v>-0.23759622422718607</v>
      </c>
      <c r="BA23" s="155">
        <f>'Taux de recours'!T23-'Taux de recours'!T19</f>
        <v>0.56159297706488331</v>
      </c>
      <c r="BB23" s="151">
        <f>'Taux de recours'!U23-'Taux de recours'!U19</f>
        <v>3.9086768351626722E-2</v>
      </c>
      <c r="BC23" s="143">
        <f>'Taux de recours'!V23-'Taux de recours'!V19</f>
        <v>0.19112366655806223</v>
      </c>
      <c r="BD23" s="155">
        <f>'Taux de recours'!W23-'Taux de recours'!W19</f>
        <v>0.54012606369442651</v>
      </c>
      <c r="BE23" s="155">
        <f>'Taux de recours'!X23-'Taux de recours'!X19</f>
        <v>1.5327780964421969</v>
      </c>
      <c r="BF23" s="151">
        <f>'Taux de recours'!Y23-'Taux de recours'!Y19</f>
        <v>-8.0160815939828156E-2</v>
      </c>
      <c r="BG23" s="143">
        <f>'Taux de recours'!Z23-'Taux de recours'!Z19</f>
        <v>-9.2234467763977257E-2</v>
      </c>
      <c r="BH23" s="155">
        <f>'Taux de recours'!AA23-'Taux de recours'!AA19</f>
        <v>0.50160429749654201</v>
      </c>
      <c r="BI23" s="155">
        <f>'Taux de recours'!AB23-'Taux de recours'!AB19</f>
        <v>-0.97194255121413775</v>
      </c>
      <c r="BJ23" s="151">
        <f>'Taux de recours'!AC23-'Taux de recours'!AC19</f>
        <v>-5.0793624860365316E-2</v>
      </c>
      <c r="BK23" s="143">
        <f>'Taux de recours'!AD23-'Taux de recours'!AD19</f>
        <v>-0.35739445050572893</v>
      </c>
      <c r="BL23" s="155">
        <f>'Taux de recours'!AE23-'Taux de recours'!AE19</f>
        <v>-0.64906757458413722</v>
      </c>
      <c r="BM23" s="155">
        <f>'Taux de recours'!AF23-'Taux de recours'!AF19</f>
        <v>0.30892865647619594</v>
      </c>
      <c r="BN23" s="151">
        <f>'Taux de recours'!AG23-'Taux de recours'!AG19</f>
        <v>-0.29347038351211507</v>
      </c>
    </row>
    <row r="24" spans="1:66" s="148" customFormat="1" x14ac:dyDescent="0.25">
      <c r="A24" s="37" t="str">
        <f>[1]TrimPaca!A31</f>
        <v>T1 2005</v>
      </c>
      <c r="B24" s="144">
        <f>'Taux de recours'!B24-'Taux de recours'!B23</f>
        <v>-9.3264777433050838E-3</v>
      </c>
      <c r="C24" s="156">
        <f>'Taux de recours'!C24-'Taux de recours'!C23</f>
        <v>-0.19799713926067053</v>
      </c>
      <c r="D24" s="156">
        <f>'Taux de recours'!D24-'Taux de recours'!D23</f>
        <v>5.7010439346427688E-2</v>
      </c>
      <c r="E24" s="152">
        <f>'Taux de recours'!E24-'Taux de recours'!E23</f>
        <v>6.6289221776697271E-2</v>
      </c>
      <c r="F24" s="144">
        <f>'Taux de recours'!F24-'Taux de recours'!F23</f>
        <v>2.7893419301491917E-2</v>
      </c>
      <c r="G24" s="156">
        <f>'Taux de recours'!G24-'Taux de recours'!G23</f>
        <v>-0.10239096324485431</v>
      </c>
      <c r="H24" s="156">
        <f>'Taux de recours'!H24-'Taux de recours'!H23</f>
        <v>-0.15637616193884263</v>
      </c>
      <c r="I24" s="152">
        <f>'Taux de recours'!I24-'Taux de recours'!I23</f>
        <v>7.7469643194239879E-2</v>
      </c>
      <c r="J24" s="144">
        <f>'Taux de recours'!J24-'Taux de recours'!J23</f>
        <v>-0.25335925533343406</v>
      </c>
      <c r="K24" s="156">
        <f>'Taux de recours'!K24-'Taux de recours'!K23</f>
        <v>-0.78174220494520252</v>
      </c>
      <c r="L24" s="156">
        <f>'Taux de recours'!L24-'Taux de recours'!L23</f>
        <v>-0.49684337614382024</v>
      </c>
      <c r="M24" s="152">
        <f>'Taux de recours'!M24-'Taux de recours'!M23</f>
        <v>-0.16332457968323744</v>
      </c>
      <c r="N24" s="144">
        <f>'Taux de recours'!N24-'Taux de recours'!N23</f>
        <v>-4.2739194708522943E-2</v>
      </c>
      <c r="O24" s="156">
        <f>'Taux de recours'!O24-'Taux de recours'!O23</f>
        <v>0.33517760372132166</v>
      </c>
      <c r="P24" s="156">
        <f>'Taux de recours'!P24-'Taux de recours'!P23</f>
        <v>-0.25734862617489185</v>
      </c>
      <c r="Q24" s="152">
        <f>'Taux de recours'!Q24-'Taux de recours'!Q23</f>
        <v>-4.1639944730499368E-3</v>
      </c>
      <c r="R24" s="144">
        <f>'Taux de recours'!R24-'Taux de recours'!R23</f>
        <v>0.13133818492412352</v>
      </c>
      <c r="S24" s="156">
        <f>'Taux de recours'!S24-'Taux de recours'!S23</f>
        <v>0.13668157057742114</v>
      </c>
      <c r="T24" s="156">
        <f>'Taux de recours'!T24-'Taux de recours'!T23</f>
        <v>1.0060037235114798</v>
      </c>
      <c r="U24" s="152">
        <f>'Taux de recours'!U24-'Taux de recours'!U23</f>
        <v>-1.6472114408731198E-2</v>
      </c>
      <c r="V24" s="144">
        <f>'Taux de recours'!V24-'Taux de recours'!V23</f>
        <v>2.5429083206118364E-2</v>
      </c>
      <c r="W24" s="156">
        <f>'Taux de recours'!W24-'Taux de recours'!W23</f>
        <v>-1.9888117033531216E-2</v>
      </c>
      <c r="X24" s="156">
        <f>'Taux de recours'!X24-'Taux de recours'!X23</f>
        <v>-0.93253702754479662</v>
      </c>
      <c r="Y24" s="152">
        <f>'Taux de recours'!Y24-'Taux de recours'!Y23</f>
        <v>0.154366146134854</v>
      </c>
      <c r="Z24" s="144">
        <f>'Taux de recours'!Z24-'Taux de recours'!Z23</f>
        <v>-1.3816633316097171E-2</v>
      </c>
      <c r="AA24" s="156">
        <f>'Taux de recours'!AA24-'Taux de recours'!AA23</f>
        <v>-0.71054311949860782</v>
      </c>
      <c r="AB24" s="156">
        <f>'Taux de recours'!AB24-'Taux de recours'!AB23</f>
        <v>4.6211282035510948E-2</v>
      </c>
      <c r="AC24" s="152">
        <f>'Taux de recours'!AC24-'Taux de recours'!AC23</f>
        <v>9.9548757552774814E-2</v>
      </c>
      <c r="AD24" s="144">
        <f>'Taux de recours'!AD24-'Taux de recours'!AD23</f>
        <v>-3.7534029850591288E-2</v>
      </c>
      <c r="AE24" s="156">
        <f>'Taux de recours'!AE24-'Taux de recours'!AE23</f>
        <v>3.717750922298535E-3</v>
      </c>
      <c r="AF24" s="156">
        <f>'Taux de recours'!AF24-'Taux de recours'!AF23</f>
        <v>-0.16828678382124274</v>
      </c>
      <c r="AG24" s="152">
        <f>'Taux de recours'!AG24-'Taux de recours'!AG23</f>
        <v>2.9972751690644284E-2</v>
      </c>
      <c r="AH24" s="37" t="str">
        <f t="shared" si="0"/>
        <v>T1 2005</v>
      </c>
      <c r="AI24" s="144">
        <f>'Taux de recours'!B24-'Taux de recours'!B20</f>
        <v>0.14003107018737593</v>
      </c>
      <c r="AJ24" s="156">
        <f>'Taux de recours'!C24-'Taux de recours'!C20</f>
        <v>0.22452837779173151</v>
      </c>
      <c r="AK24" s="156">
        <f>'Taux de recours'!D24-'Taux de recours'!D20</f>
        <v>0.43754166029437691</v>
      </c>
      <c r="AL24" s="152">
        <f>'Taux de recours'!E24-'Taux de recours'!E20</f>
        <v>9.6434036151287872E-2</v>
      </c>
      <c r="AM24" s="144">
        <f>'Taux de recours'!F24-'Taux de recours'!F20</f>
        <v>0.11815878021402515</v>
      </c>
      <c r="AN24" s="156">
        <f>'Taux de recours'!G24-'Taux de recours'!G20</f>
        <v>2.841587057942796E-3</v>
      </c>
      <c r="AO24" s="156">
        <f>'Taux de recours'!H24-'Taux de recours'!H20</f>
        <v>0.38436436194023926</v>
      </c>
      <c r="AP24" s="152">
        <f>'Taux de recours'!I24-'Taux de recours'!I20</f>
        <v>9.1452006824937815E-2</v>
      </c>
      <c r="AQ24" s="144">
        <f>'Taux de recours'!J24-'Taux de recours'!J20</f>
        <v>0.2154069055876402</v>
      </c>
      <c r="AR24" s="156">
        <f>'Taux de recours'!K24-'Taux de recours'!K20</f>
        <v>-1.2362411326531584</v>
      </c>
      <c r="AS24" s="156">
        <f>'Taux de recours'!L24-'Taux de recours'!L20</f>
        <v>1.2010797200184129</v>
      </c>
      <c r="AT24" s="152">
        <f>'Taux de recours'!M24-'Taux de recours'!M20</f>
        <v>0.21938065614954771</v>
      </c>
      <c r="AU24" s="144">
        <f>'Taux de recours'!N24-'Taux de recours'!N20</f>
        <v>-0.2369648348820852</v>
      </c>
      <c r="AV24" s="156">
        <f>'Taux de recours'!O24-'Taux de recours'!O20</f>
        <v>-1.9174278300540841</v>
      </c>
      <c r="AW24" s="156">
        <f>'Taux de recours'!P24-'Taux de recours'!P20</f>
        <v>7.1682920636727765E-2</v>
      </c>
      <c r="AX24" s="152">
        <f>'Taux de recours'!Q24-'Taux de recours'!Q20</f>
        <v>-5.5313487291865582E-2</v>
      </c>
      <c r="AY24" s="144">
        <f>'Taux de recours'!R24-'Taux de recours'!R20</f>
        <v>0.21817680890223734</v>
      </c>
      <c r="AZ24" s="156">
        <f>'Taux de recours'!S24-'Taux de recours'!S20</f>
        <v>8.8299159688975948E-3</v>
      </c>
      <c r="BA24" s="156">
        <f>'Taux de recours'!T24-'Taux de recours'!T20</f>
        <v>1.3512639839773541</v>
      </c>
      <c r="BB24" s="152">
        <f>'Taux de recours'!U24-'Taux de recours'!U20</f>
        <v>9.0048208821971842E-2</v>
      </c>
      <c r="BC24" s="144">
        <f>'Taux de recours'!V24-'Taux de recours'!V20</f>
        <v>0.23850072167999548</v>
      </c>
      <c r="BD24" s="156">
        <f>'Taux de recours'!W24-'Taux de recours'!W20</f>
        <v>0.34833025383333993</v>
      </c>
      <c r="BE24" s="156">
        <f>'Taux de recours'!X24-'Taux de recours'!X20</f>
        <v>0.50652604050629968</v>
      </c>
      <c r="BF24" s="152">
        <f>'Taux de recours'!Y24-'Taux de recours'!Y20</f>
        <v>0.15752400810203659</v>
      </c>
      <c r="BG24" s="144">
        <f>'Taux de recours'!Z24-'Taux de recours'!Z20</f>
        <v>-3.6534719786899927E-2</v>
      </c>
      <c r="BH24" s="156">
        <f>'Taux de recours'!AA24-'Taux de recours'!AA20</f>
        <v>-0.50934145373827544</v>
      </c>
      <c r="BI24" s="156">
        <f>'Taux de recours'!AB24-'Taux de recours'!AB20</f>
        <v>-0.56455459770416638</v>
      </c>
      <c r="BJ24" s="152">
        <f>'Taux de recours'!AC24-'Taux de recours'!AC20</f>
        <v>0.13000865951711493</v>
      </c>
      <c r="BK24" s="144">
        <f>'Taux de recours'!AD24-'Taux de recours'!AD20</f>
        <v>-0.25997023087854387</v>
      </c>
      <c r="BL24" s="156">
        <f>'Taux de recours'!AE24-'Taux de recours'!AE20</f>
        <v>-0.16586722302701773</v>
      </c>
      <c r="BM24" s="156">
        <f>'Taux de recours'!AF24-'Taux de recours'!AF20</f>
        <v>-0.69217407008123466</v>
      </c>
      <c r="BN24" s="152">
        <f>'Taux de recours'!AG24-'Taux de recours'!AG20</f>
        <v>-0.21596432837499524</v>
      </c>
    </row>
    <row r="25" spans="1:66" s="148" customFormat="1" x14ac:dyDescent="0.25">
      <c r="A25" s="37" t="str">
        <f>[1]TrimPaca!A32</f>
        <v>T2 2005</v>
      </c>
      <c r="B25" s="144">
        <f>'Taux de recours'!B25-'Taux de recours'!B24</f>
        <v>4.1313160415906935E-2</v>
      </c>
      <c r="C25" s="156">
        <f>'Taux de recours'!C25-'Taux de recours'!C24</f>
        <v>-8.6076303984432556E-3</v>
      </c>
      <c r="D25" s="156">
        <f>'Taux de recours'!D25-'Taux de recours'!D24</f>
        <v>0.25089779230195397</v>
      </c>
      <c r="E25" s="152">
        <f>'Taux de recours'!E25-'Taux de recours'!E24</f>
        <v>3.5294522684504059E-2</v>
      </c>
      <c r="F25" s="144">
        <f>'Taux de recours'!F25-'Taux de recours'!F24</f>
        <v>-9.5085259641696229E-2</v>
      </c>
      <c r="G25" s="156">
        <f>'Taux de recours'!G25-'Taux de recours'!G24</f>
        <v>-0.22191322115957934</v>
      </c>
      <c r="H25" s="156">
        <f>'Taux de recours'!H25-'Taux de recours'!H24</f>
        <v>-9.2785163499184975E-2</v>
      </c>
      <c r="I25" s="152">
        <f>'Taux de recours'!I25-'Taux de recours'!I24</f>
        <v>-7.4197531519965443E-2</v>
      </c>
      <c r="J25" s="144">
        <f>'Taux de recours'!J25-'Taux de recours'!J24</f>
        <v>-4.9185837790511222E-2</v>
      </c>
      <c r="K25" s="156">
        <f>'Taux de recours'!K25-'Taux de recours'!K24</f>
        <v>4.1832954409386502E-3</v>
      </c>
      <c r="L25" s="156">
        <f>'Taux de recours'!L25-'Taux de recours'!L24</f>
        <v>0.25597467925073047</v>
      </c>
      <c r="M25" s="152">
        <f>'Taux de recours'!M25-'Taux de recours'!M24</f>
        <v>-0.16498132604106663</v>
      </c>
      <c r="N25" s="144">
        <f>'Taux de recours'!N25-'Taux de recours'!N24</f>
        <v>0.17862527694622954</v>
      </c>
      <c r="O25" s="156">
        <f>'Taux de recours'!O25-'Taux de recours'!O24</f>
        <v>0.67090593070473359</v>
      </c>
      <c r="P25" s="156">
        <f>'Taux de recours'!P25-'Taux de recours'!P24</f>
        <v>0.76379703919423836</v>
      </c>
      <c r="Q25" s="152">
        <f>'Taux de recours'!Q25-'Taux de recours'!Q24</f>
        <v>-3.5369772847576364E-2</v>
      </c>
      <c r="R25" s="144">
        <f>'Taux de recours'!R25-'Taux de recours'!R24</f>
        <v>-0.21866319524309086</v>
      </c>
      <c r="S25" s="156">
        <f>'Taux de recours'!S25-'Taux de recours'!S24</f>
        <v>-0.38783173153285233</v>
      </c>
      <c r="T25" s="156">
        <f>'Taux de recours'!T25-'Taux de recours'!T24</f>
        <v>-1.2190479979229529</v>
      </c>
      <c r="U25" s="152">
        <f>'Taux de recours'!U25-'Taux de recours'!U24</f>
        <v>-3.4866589665137004E-2</v>
      </c>
      <c r="V25" s="144">
        <f>'Taux de recours'!V25-'Taux de recours'!V24</f>
        <v>-0.10377371411394387</v>
      </c>
      <c r="W25" s="156">
        <f>'Taux de recours'!W25-'Taux de recours'!W24</f>
        <v>-0.27227039116468976</v>
      </c>
      <c r="X25" s="156">
        <f>'Taux de recours'!X25-'Taux de recours'!X24</f>
        <v>0.35632681258670118</v>
      </c>
      <c r="Y25" s="152">
        <f>'Taux de recours'!Y25-'Taux de recours'!Y24</f>
        <v>-0.13250121173400031</v>
      </c>
      <c r="Z25" s="144">
        <f>'Taux de recours'!Z25-'Taux de recours'!Z24</f>
        <v>3.2477337732395029E-3</v>
      </c>
      <c r="AA25" s="156">
        <f>'Taux de recours'!AA25-'Taux de recours'!AA24</f>
        <v>0.27492696611215095</v>
      </c>
      <c r="AB25" s="156">
        <f>'Taux de recours'!AB25-'Taux de recours'!AB24</f>
        <v>-0.35678894075486767</v>
      </c>
      <c r="AC25" s="152">
        <f>'Taux de recours'!AC25-'Taux de recours'!AC24</f>
        <v>-2.5230876955608661E-2</v>
      </c>
      <c r="AD25" s="144">
        <f>'Taux de recours'!AD25-'Taux de recours'!AD24</f>
        <v>-1.8850774250068536E-2</v>
      </c>
      <c r="AE25" s="156">
        <f>'Taux de recours'!AE25-'Taux de recours'!AE24</f>
        <v>-0.47252706244826825</v>
      </c>
      <c r="AF25" s="156">
        <f>'Taux de recours'!AF25-'Taux de recours'!AF24</f>
        <v>0.90167845848642791</v>
      </c>
      <c r="AG25" s="152">
        <f>'Taux de recours'!AG25-'Taux de recours'!AG24</f>
        <v>-9.7518154614808505E-3</v>
      </c>
      <c r="AH25" s="37" t="str">
        <f t="shared" si="0"/>
        <v>T2 2005</v>
      </c>
      <c r="AI25" s="144">
        <f>'Taux de recours'!B25-'Taux de recours'!B21</f>
        <v>0.15893101086518158</v>
      </c>
      <c r="AJ25" s="156">
        <f>'Taux de recours'!C25-'Taux de recours'!C21</f>
        <v>6.3123711940160199E-2</v>
      </c>
      <c r="AK25" s="156">
        <f>'Taux de recours'!D25-'Taux de recours'!D21</f>
        <v>0.73674127953372448</v>
      </c>
      <c r="AL25" s="152">
        <f>'Taux de recours'!E25-'Taux de recours'!E21</f>
        <v>0.14389421660109569</v>
      </c>
      <c r="AM25" s="144">
        <f>'Taux de recours'!F25-'Taux de recours'!F21</f>
        <v>-5.4728184235324218E-2</v>
      </c>
      <c r="AN25" s="156">
        <f>'Taux de recours'!G25-'Taux de recours'!G21</f>
        <v>-0.50485045262540584</v>
      </c>
      <c r="AO25" s="156">
        <f>'Taux de recours'!H25-'Taux de recours'!H21</f>
        <v>0.37582970409582828</v>
      </c>
      <c r="AP25" s="152">
        <f>'Taux de recours'!I25-'Taux de recours'!I21</f>
        <v>-3.2045372744838652E-2</v>
      </c>
      <c r="AQ25" s="144">
        <f>'Taux de recours'!J25-'Taux de recours'!J21</f>
        <v>-0.10111756410229766</v>
      </c>
      <c r="AR25" s="156">
        <f>'Taux de recours'!K25-'Taux de recours'!K21</f>
        <v>-1.4018675570680923</v>
      </c>
      <c r="AS25" s="156">
        <f>'Taux de recours'!L25-'Taux de recours'!L21</f>
        <v>0.89468361646685857</v>
      </c>
      <c r="AT25" s="152">
        <f>'Taux de recours'!M25-'Taux de recours'!M21</f>
        <v>-0.14438224533202515</v>
      </c>
      <c r="AU25" s="144">
        <f>'Taux de recours'!N25-'Taux de recours'!N21</f>
        <v>1.7421398944098998E-2</v>
      </c>
      <c r="AV25" s="156">
        <f>'Taux de recours'!O25-'Taux de recours'!O21</f>
        <v>-0.90556925903312324</v>
      </c>
      <c r="AW25" s="156">
        <f>'Taux de recours'!P25-'Taux de recours'!P21</f>
        <v>0.32745825027135389</v>
      </c>
      <c r="AX25" s="152">
        <f>'Taux de recours'!Q25-'Taux de recours'!Q21</f>
        <v>1.7525897427604908E-2</v>
      </c>
      <c r="AY25" s="144">
        <f>'Taux de recours'!R25-'Taux de recours'!R21</f>
        <v>-0.11546066317026327</v>
      </c>
      <c r="AZ25" s="156">
        <f>'Taux de recours'!S25-'Taux de recours'!S21</f>
        <v>-0.62185878853809928</v>
      </c>
      <c r="BA25" s="156">
        <f>'Taux de recours'!T25-'Taux de recours'!T21</f>
        <v>5.7776393629675127E-2</v>
      </c>
      <c r="BB25" s="152">
        <f>'Taux de recours'!U25-'Taux de recours'!U21</f>
        <v>-4.166515207658783E-2</v>
      </c>
      <c r="BC25" s="144">
        <f>'Taux de recours'!V25-'Taux de recours'!V21</f>
        <v>-8.947089937409114E-3</v>
      </c>
      <c r="BD25" s="156">
        <f>'Taux de recours'!W25-'Taux de recours'!W21</f>
        <v>-0.51939680315736325</v>
      </c>
      <c r="BE25" s="156">
        <f>'Taux de recours'!X25-'Taux de recours'!X21</f>
        <v>0.73607592105032538</v>
      </c>
      <c r="BF25" s="152">
        <f>'Taux de recours'!Y25-'Taux de recours'!Y21</f>
        <v>-1.0778946123214173E-2</v>
      </c>
      <c r="BG25" s="144">
        <f>'Taux de recours'!Z25-'Taux de recours'!Z21</f>
        <v>-1.2230745913359709E-2</v>
      </c>
      <c r="BH25" s="156">
        <f>'Taux de recours'!AA25-'Taux de recours'!AA21</f>
        <v>-0.18792975394806355</v>
      </c>
      <c r="BI25" s="156">
        <f>'Taux de recours'!AB25-'Taux de recours'!AB21</f>
        <v>-0.46998855303343134</v>
      </c>
      <c r="BJ25" s="152">
        <f>'Taux de recours'!AC25-'Taux de recours'!AC21</f>
        <v>2.0253078156823312E-2</v>
      </c>
      <c r="BK25" s="144">
        <f>'Taux de recours'!AD25-'Taux de recours'!AD21</f>
        <v>-0.15754442112800504</v>
      </c>
      <c r="BL25" s="156">
        <f>'Taux de recours'!AE25-'Taux de recours'!AE21</f>
        <v>-0.38873800823917293</v>
      </c>
      <c r="BM25" s="156">
        <f>'Taux de recours'!AF25-'Taux de recours'!AF21</f>
        <v>1.1371351684084852</v>
      </c>
      <c r="BN25" s="152">
        <f>'Taux de recours'!AG25-'Taux de recours'!AG21</f>
        <v>-0.16908024240161557</v>
      </c>
    </row>
    <row r="26" spans="1:66" s="148" customFormat="1" x14ac:dyDescent="0.25">
      <c r="A26" s="37" t="str">
        <f>[1]TrimPaca!A33</f>
        <v>T3 2005</v>
      </c>
      <c r="B26" s="144">
        <f>'Taux de recours'!B26-'Taux de recours'!B25</f>
        <v>7.1694967535061771E-2</v>
      </c>
      <c r="C26" s="156">
        <f>'Taux de recours'!C26-'Taux de recours'!C25</f>
        <v>0.1381119658967398</v>
      </c>
      <c r="D26" s="156">
        <f>'Taux de recours'!D26-'Taux de recours'!D25</f>
        <v>0.19816719127654459</v>
      </c>
      <c r="E26" s="152">
        <f>'Taux de recours'!E26-'Taux de recours'!E25</f>
        <v>2.9254227020026891E-2</v>
      </c>
      <c r="F26" s="144">
        <f>'Taux de recours'!F26-'Taux de recours'!F25</f>
        <v>0.10002511093964861</v>
      </c>
      <c r="G26" s="156">
        <f>'Taux de recours'!G26-'Taux de recours'!G25</f>
        <v>5.9471002324714917E-2</v>
      </c>
      <c r="H26" s="156">
        <f>'Taux de recours'!H26-'Taux de recours'!H25</f>
        <v>0.18354006731291328</v>
      </c>
      <c r="I26" s="152">
        <f>'Taux de recours'!I26-'Taux de recours'!I25</f>
        <v>9.1589153160169356E-2</v>
      </c>
      <c r="J26" s="144">
        <f>'Taux de recours'!J26-'Taux de recours'!J25</f>
        <v>-3.4138164864891962E-3</v>
      </c>
      <c r="K26" s="156">
        <f>'Taux de recours'!K26-'Taux de recours'!K25</f>
        <v>-0.47080190169894198</v>
      </c>
      <c r="L26" s="156">
        <f>'Taux de recours'!L26-'Taux de recours'!L25</f>
        <v>-0.27409248663717634</v>
      </c>
      <c r="M26" s="152">
        <f>'Taux de recours'!M26-'Taux de recours'!M25</f>
        <v>0.21954489055510651</v>
      </c>
      <c r="N26" s="144">
        <f>'Taux de recours'!N26-'Taux de recours'!N25</f>
        <v>0.13889388800618763</v>
      </c>
      <c r="O26" s="156">
        <f>'Taux de recours'!O26-'Taux de recours'!O25</f>
        <v>0.32523418592232556</v>
      </c>
      <c r="P26" s="156">
        <f>'Taux de recours'!P26-'Taux de recours'!P25</f>
        <v>0.90277414697437752</v>
      </c>
      <c r="Q26" s="152">
        <f>'Taux de recours'!Q26-'Taux de recours'!Q25</f>
        <v>-6.8958519618545044E-2</v>
      </c>
      <c r="R26" s="144">
        <f>'Taux de recours'!R26-'Taux de recours'!R25</f>
        <v>1.487007894871395E-2</v>
      </c>
      <c r="S26" s="156">
        <f>'Taux de recours'!S26-'Taux de recours'!S25</f>
        <v>-0.29010076184815592</v>
      </c>
      <c r="T26" s="156">
        <f>'Taux de recours'!T26-'Taux de recours'!T25</f>
        <v>-0.64085714144140837</v>
      </c>
      <c r="U26" s="152">
        <f>'Taux de recours'!U26-'Taux de recours'!U25</f>
        <v>0.14321594117679015</v>
      </c>
      <c r="V26" s="144">
        <f>'Taux de recours'!V26-'Taux de recours'!V25</f>
        <v>0.19671681814090292</v>
      </c>
      <c r="W26" s="156">
        <f>'Taux de recours'!W26-'Taux de recours'!W25</f>
        <v>0.35350128106592571</v>
      </c>
      <c r="X26" s="156">
        <f>'Taux de recours'!X26-'Taux de recours'!X25</f>
        <v>0.64738046369193825</v>
      </c>
      <c r="Y26" s="152">
        <f>'Taux de recours'!Y26-'Taux de recours'!Y25</f>
        <v>7.8100988945059013E-2</v>
      </c>
      <c r="Z26" s="144">
        <f>'Taux de recours'!Z26-'Taux de recours'!Z25</f>
        <v>4.54680741546305E-2</v>
      </c>
      <c r="AA26" s="156">
        <f>'Taux de recours'!AA26-'Taux de recours'!AA25</f>
        <v>-0.3452095323991955</v>
      </c>
      <c r="AB26" s="156">
        <f>'Taux de recours'!AB26-'Taux de recours'!AB25</f>
        <v>0.3108310007688484</v>
      </c>
      <c r="AC26" s="152">
        <f>'Taux de recours'!AC26-'Taux de recours'!AC25</f>
        <v>9.5751119441760069E-2</v>
      </c>
      <c r="AD26" s="144">
        <f>'Taux de recours'!AD26-'Taux de recours'!AD25</f>
        <v>1.1988938758840995E-2</v>
      </c>
      <c r="AE26" s="156">
        <f>'Taux de recours'!AE26-'Taux de recours'!AE25</f>
        <v>2.749863268148367E-2</v>
      </c>
      <c r="AF26" s="156">
        <f>'Taux de recours'!AF26-'Taux de recours'!AF25</f>
        <v>-5.0647149474141173E-2</v>
      </c>
      <c r="AG26" s="152">
        <f>'Taux de recours'!AG26-'Taux de recours'!AG25</f>
        <v>3.671827459989685E-2</v>
      </c>
      <c r="AH26" s="37" t="str">
        <f t="shared" si="0"/>
        <v>T3 2005</v>
      </c>
      <c r="AI26" s="144">
        <f>'Taux de recours'!B26-'Taux de recours'!B22</f>
        <v>0.19929110510283765</v>
      </c>
      <c r="AJ26" s="156">
        <f>'Taux de recours'!C26-'Taux de recours'!C22</f>
        <v>6.4882039307492256E-2</v>
      </c>
      <c r="AK26" s="156">
        <f>'Taux de recours'!D26-'Taux de recours'!D22</f>
        <v>0.93173543935716552</v>
      </c>
      <c r="AL26" s="152">
        <f>'Taux de recours'!E26-'Taux de recours'!E22</f>
        <v>0.17254526908504109</v>
      </c>
      <c r="AM26" s="144">
        <f>'Taux de recours'!F26-'Taux de recours'!F22</f>
        <v>6.7200633868887749E-2</v>
      </c>
      <c r="AN26" s="156">
        <f>'Taux de recours'!G26-'Taux de recours'!G22</f>
        <v>-0.16816953657791789</v>
      </c>
      <c r="AO26" s="156">
        <f>'Taux de recours'!H26-'Taux de recours'!H22</f>
        <v>0.23042001382714794</v>
      </c>
      <c r="AP26" s="152">
        <f>'Taux de recours'!I26-'Taux de recours'!I22</f>
        <v>7.2311392452507173E-2</v>
      </c>
      <c r="AQ26" s="144">
        <f>'Taux de recours'!J26-'Taux de recours'!J22</f>
        <v>-0.23679802011577955</v>
      </c>
      <c r="AR26" s="156">
        <f>'Taux de recours'!K26-'Taux de recours'!K22</f>
        <v>-2.1549947775950882</v>
      </c>
      <c r="AS26" s="156">
        <f>'Taux de recours'!L26-'Taux de recours'!L22</f>
        <v>2.6076787693403602E-2</v>
      </c>
      <c r="AT26" s="152">
        <f>'Taux de recours'!M26-'Taux de recours'!M22</f>
        <v>0.10925779953893833</v>
      </c>
      <c r="AU26" s="144">
        <f>'Taux de recours'!N26-'Taux de recours'!N22</f>
        <v>0.30228102251156286</v>
      </c>
      <c r="AV26" s="156">
        <f>'Taux de recours'!O26-'Taux de recours'!O22</f>
        <v>0.31949594550745219</v>
      </c>
      <c r="AW26" s="156">
        <f>'Taux de recours'!P26-'Taux de recours'!P22</f>
        <v>1.7722834126728433</v>
      </c>
      <c r="AX26" s="152">
        <f>'Taux de recours'!Q26-'Taux de recours'!Q22</f>
        <v>-4.8214562303004804E-2</v>
      </c>
      <c r="AY26" s="144">
        <f>'Taux de recours'!R26-'Taux de recours'!R22</f>
        <v>-9.4575891625119812E-2</v>
      </c>
      <c r="AZ26" s="156">
        <f>'Taux de recours'!S26-'Taux de recours'!S22</f>
        <v>-0.62984372943282274</v>
      </c>
      <c r="BA26" s="156">
        <f>'Taux de recours'!T26-'Taux de recours'!T22</f>
        <v>-0.93856833887505076</v>
      </c>
      <c r="BB26" s="152">
        <f>'Taux de recours'!U26-'Taux de recours'!U22</f>
        <v>0.11072846371821621</v>
      </c>
      <c r="BC26" s="144">
        <f>'Taux de recours'!V26-'Taux de recours'!V22</f>
        <v>0.20747007464172018</v>
      </c>
      <c r="BD26" s="156">
        <f>'Taux de recours'!W26-'Taux de recours'!W22</f>
        <v>0.20591570227227862</v>
      </c>
      <c r="BE26" s="156">
        <f>'Taux de recours'!X26-'Taux de recours'!X22</f>
        <v>1.0161445152557302</v>
      </c>
      <c r="BF26" s="152">
        <f>'Taux de recours'!Y26-'Taux de recours'!Y22</f>
        <v>3.9436754521793738E-2</v>
      </c>
      <c r="BG26" s="144">
        <f>'Taux de recours'!Z26-'Taux de recours'!Z22</f>
        <v>-9.3994892138300479E-3</v>
      </c>
      <c r="BH26" s="156">
        <f>'Taux de recours'!AA26-'Taux de recours'!AA22</f>
        <v>-0.42963804870637512</v>
      </c>
      <c r="BI26" s="156">
        <f>'Taux de recours'!AB26-'Taux de recours'!AB22</f>
        <v>-0.47081965162396244</v>
      </c>
      <c r="BJ26" s="152">
        <f>'Taux de recours'!AC26-'Taux de recours'!AC22</f>
        <v>0.13717730139461892</v>
      </c>
      <c r="BK26" s="144">
        <f>'Taux de recours'!AD26-'Taux de recours'!AD22</f>
        <v>1.7564827841753949E-2</v>
      </c>
      <c r="BL26" s="156">
        <f>'Taux de recours'!AE26-'Taux de recours'!AE22</f>
        <v>-0.18096453851990191</v>
      </c>
      <c r="BM26" s="156">
        <f>'Taux de recours'!AF26-'Taux de recours'!AF22</f>
        <v>0.7326888873872246</v>
      </c>
      <c r="BN26" s="152">
        <f>'Taux de recours'!AG26-'Taux de recours'!AG22</f>
        <v>4.3007259544147081E-2</v>
      </c>
    </row>
    <row r="27" spans="1:66" s="148" customFormat="1" x14ac:dyDescent="0.25">
      <c r="A27" s="98" t="str">
        <f>[1]TrimPaca!A34</f>
        <v>T4 2005</v>
      </c>
      <c r="B27" s="143">
        <f>'Taux de recours'!B27-'Taux de recours'!B26</f>
        <v>0.10730765921026553</v>
      </c>
      <c r="C27" s="155">
        <f>'Taux de recours'!C27-'Taux de recours'!C26</f>
        <v>0.23078540740397191</v>
      </c>
      <c r="D27" s="155">
        <f>'Taux de recours'!D27-'Taux de recours'!D26</f>
        <v>0.2879538937800934</v>
      </c>
      <c r="E27" s="151">
        <f>'Taux de recours'!E27-'Taux de recours'!E26</f>
        <v>3.1331418744789952E-2</v>
      </c>
      <c r="F27" s="143">
        <f>'Taux de recours'!F27-'Taux de recours'!F26</f>
        <v>0.10624333639211736</v>
      </c>
      <c r="G27" s="155">
        <f>'Taux de recours'!G27-'Taux de recours'!G26</f>
        <v>0.2014632703215673</v>
      </c>
      <c r="H27" s="155">
        <f>'Taux de recours'!H27-'Taux de recours'!H26</f>
        <v>0.3267326569526503</v>
      </c>
      <c r="I27" s="151">
        <f>'Taux de recours'!I27-'Taux de recours'!I26</f>
        <v>3.8032742489767735E-2</v>
      </c>
      <c r="J27" s="143">
        <f>'Taux de recours'!J27-'Taux de recours'!J26</f>
        <v>-7.1331737572280396E-2</v>
      </c>
      <c r="K27" s="155">
        <f>'Taux de recours'!K27-'Taux de recours'!K26</f>
        <v>1.185967029948694</v>
      </c>
      <c r="L27" s="155">
        <f>'Taux de recours'!L27-'Taux de recours'!L26</f>
        <v>-0.88491068848477994</v>
      </c>
      <c r="M27" s="151">
        <f>'Taux de recours'!M27-'Taux de recours'!M26</f>
        <v>-0.16062149043311846</v>
      </c>
      <c r="N27" s="143">
        <f>'Taux de recours'!N27-'Taux de recours'!N26</f>
        <v>3.5301110105177003E-3</v>
      </c>
      <c r="O27" s="155">
        <f>'Taux de recours'!O27-'Taux de recours'!O26</f>
        <v>7.9349627406327006E-2</v>
      </c>
      <c r="P27" s="155">
        <f>'Taux de recours'!P27-'Taux de recours'!P26</f>
        <v>-1.3263613454626206</v>
      </c>
      <c r="Q27" s="151">
        <f>'Taux de recours'!Q27-'Taux de recours'!Q26</f>
        <v>0.26076485943533412</v>
      </c>
      <c r="R27" s="143">
        <f>'Taux de recours'!R27-'Taux de recours'!R26</f>
        <v>-1.3330053152967647E-2</v>
      </c>
      <c r="S27" s="155">
        <f>'Taux de recours'!S27-'Taux de recours'!S26</f>
        <v>0.14268302084488749</v>
      </c>
      <c r="T27" s="155">
        <f>'Taux de recours'!T27-'Taux de recours'!T26</f>
        <v>0.18618164750459165</v>
      </c>
      <c r="U27" s="151">
        <f>'Taux de recours'!U27-'Taux de recours'!U26</f>
        <v>-8.880796968685023E-2</v>
      </c>
      <c r="V27" s="143">
        <f>'Taux de recours'!V27-'Taux de recours'!V26</f>
        <v>0.1639227612566283</v>
      </c>
      <c r="W27" s="155">
        <f>'Taux de recours'!W27-'Taux de recours'!W26</f>
        <v>9.2709855363528604E-3</v>
      </c>
      <c r="X27" s="155">
        <f>'Taux de recours'!X27-'Taux de recours'!X26</f>
        <v>0.55094671285808872</v>
      </c>
      <c r="Y27" s="151">
        <f>'Taux de recours'!Y27-'Taux de recours'!Y26</f>
        <v>0.13791030838985918</v>
      </c>
      <c r="Z27" s="143">
        <f>'Taux de recours'!Z27-'Taux de recours'!Z26</f>
        <v>0.14581856346868616</v>
      </c>
      <c r="AA27" s="155">
        <f>'Taux de recours'!AA27-'Taux de recours'!AA26</f>
        <v>0.4413443263458281</v>
      </c>
      <c r="AB27" s="155">
        <f>'Taux de recours'!AB27-'Taux de recours'!AB26</f>
        <v>0.62114266411965424</v>
      </c>
      <c r="AC27" s="151">
        <f>'Taux de recours'!AC27-'Taux de recours'!AC26</f>
        <v>-6.248838454604444E-3</v>
      </c>
      <c r="AD27" s="143">
        <f>'Taux de recours'!AD27-'Taux de recours'!AD26</f>
        <v>0.13330185950299978</v>
      </c>
      <c r="AE27" s="155">
        <f>'Taux de recours'!AE27-'Taux de recours'!AE26</f>
        <v>0.50792444757616551</v>
      </c>
      <c r="AF27" s="155">
        <f>'Taux de recours'!AF27-'Taux de recours'!AF26</f>
        <v>0.28475913004081121</v>
      </c>
      <c r="AG27" s="151">
        <f>'Taux de recours'!AG27-'Taux de recours'!AG26</f>
        <v>-2.43517547497627E-2</v>
      </c>
      <c r="AH27" s="98" t="str">
        <f t="shared" si="0"/>
        <v>T4 2005</v>
      </c>
      <c r="AI27" s="143">
        <f>'Taux de recours'!B27-'Taux de recours'!B23</f>
        <v>0.21098930941792915</v>
      </c>
      <c r="AJ27" s="155">
        <f>'Taux de recours'!C27-'Taux de recours'!C23</f>
        <v>0.16229260364159792</v>
      </c>
      <c r="AK27" s="155">
        <f>'Taux de recours'!D27-'Taux de recours'!D23</f>
        <v>0.79402931670501964</v>
      </c>
      <c r="AL27" s="151">
        <f>'Taux de recours'!E27-'Taux de recours'!E23</f>
        <v>0.16216939022601817</v>
      </c>
      <c r="AM27" s="143">
        <f>'Taux de recours'!F27-'Taux de recours'!F23</f>
        <v>0.13907660699156166</v>
      </c>
      <c r="AN27" s="155">
        <f>'Taux de recours'!G27-'Taux de recours'!G23</f>
        <v>-6.3369911758151432E-2</v>
      </c>
      <c r="AO27" s="155">
        <f>'Taux de recours'!H27-'Taux de recours'!H23</f>
        <v>0.26111139882753598</v>
      </c>
      <c r="AP27" s="151">
        <f>'Taux de recours'!I27-'Taux de recours'!I23</f>
        <v>0.13289400732421153</v>
      </c>
      <c r="AQ27" s="143">
        <f>'Taux de recours'!J27-'Taux de recours'!J23</f>
        <v>-0.37729064718271488</v>
      </c>
      <c r="AR27" s="155">
        <f>'Taux de recours'!K27-'Taux de recours'!K23</f>
        <v>-6.2393781254511893E-2</v>
      </c>
      <c r="AS27" s="155">
        <f>'Taux de recours'!L27-'Taux de recours'!L23</f>
        <v>-1.399871872015046</v>
      </c>
      <c r="AT27" s="151">
        <f>'Taux de recours'!M27-'Taux de recours'!M23</f>
        <v>-0.26938250560231602</v>
      </c>
      <c r="AU27" s="143">
        <f>'Taux de recours'!N27-'Taux de recours'!N23</f>
        <v>0.27831008125441192</v>
      </c>
      <c r="AV27" s="155">
        <f>'Taux de recours'!O27-'Taux de recours'!O23</f>
        <v>1.4106673477547078</v>
      </c>
      <c r="AW27" s="155">
        <f>'Taux de recours'!P27-'Taux de recours'!P23</f>
        <v>8.28612145311034E-2</v>
      </c>
      <c r="AX27" s="151">
        <f>'Taux de recours'!Q27-'Taux de recours'!Q23</f>
        <v>0.15227257249616277</v>
      </c>
      <c r="AY27" s="143">
        <f>'Taux de recours'!R27-'Taux de recours'!R23</f>
        <v>-8.5784984523221031E-2</v>
      </c>
      <c r="AZ27" s="155">
        <f>'Taux de recours'!S27-'Taux de recours'!S23</f>
        <v>-0.39856790195869962</v>
      </c>
      <c r="BA27" s="155">
        <f>'Taux de recours'!T27-'Taux de recours'!T23</f>
        <v>-0.66771976834828983</v>
      </c>
      <c r="BB27" s="151">
        <f>'Taux de recours'!U27-'Taux de recours'!U23</f>
        <v>3.0692674160717193E-3</v>
      </c>
      <c r="BC27" s="143">
        <f>'Taux de recours'!V27-'Taux de recours'!V23</f>
        <v>0.28229494848970571</v>
      </c>
      <c r="BD27" s="155">
        <f>'Taux de recours'!W27-'Taux de recours'!W23</f>
        <v>7.0613758404057592E-2</v>
      </c>
      <c r="BE27" s="155">
        <f>'Taux de recours'!X27-'Taux de recours'!X23</f>
        <v>0.62211696159193153</v>
      </c>
      <c r="BF27" s="151">
        <f>'Taux de recours'!Y27-'Taux de recours'!Y23</f>
        <v>0.23787623173577188</v>
      </c>
      <c r="BG27" s="143">
        <f>'Taux de recours'!Z27-'Taux de recours'!Z23</f>
        <v>0.18071773808045899</v>
      </c>
      <c r="BH27" s="155">
        <f>'Taux de recours'!AA27-'Taux de recours'!AA23</f>
        <v>-0.33948135943982427</v>
      </c>
      <c r="BI27" s="155">
        <f>'Taux de recours'!AB27-'Taux de recours'!AB23</f>
        <v>0.62139600616914592</v>
      </c>
      <c r="BJ27" s="151">
        <f>'Taux de recours'!AC27-'Taux de recours'!AC23</f>
        <v>0.16382016158432178</v>
      </c>
      <c r="BK27" s="143">
        <f>'Taux de recours'!AD27-'Taux de recours'!AD23</f>
        <v>8.8905994161180946E-2</v>
      </c>
      <c r="BL27" s="155">
        <f>'Taux de recours'!AE27-'Taux de recours'!AE23</f>
        <v>6.6613768731679457E-2</v>
      </c>
      <c r="BM27" s="155">
        <f>'Taux de recours'!AF27-'Taux de recours'!AF23</f>
        <v>0.96750365523185522</v>
      </c>
      <c r="BN27" s="151">
        <f>'Taux de recours'!AG27-'Taux de recours'!AG23</f>
        <v>3.2587456079297583E-2</v>
      </c>
    </row>
    <row r="28" spans="1:66" s="148" customFormat="1" x14ac:dyDescent="0.25">
      <c r="A28" s="37" t="str">
        <f>[1]TrimPaca!A35</f>
        <v>T1 2006</v>
      </c>
      <c r="B28" s="144">
        <f>'Taux de recours'!B28-'Taux de recours'!B27</f>
        <v>-8.6086371736834533E-2</v>
      </c>
      <c r="C28" s="156">
        <f>'Taux de recours'!C28-'Taux de recours'!C27</f>
        <v>-0.10412059804953966</v>
      </c>
      <c r="D28" s="156">
        <f>'Taux de recours'!D28-'Taux de recours'!D27</f>
        <v>-0.31917723235096318</v>
      </c>
      <c r="E28" s="152">
        <f>'Taux de recours'!E28-'Taux de recours'!E27</f>
        <v>-4.3899595249097256E-2</v>
      </c>
      <c r="F28" s="144">
        <f>'Taux de recours'!F28-'Taux de recours'!F27</f>
        <v>-6.2189891300641342E-3</v>
      </c>
      <c r="G28" s="156">
        <f>'Taux de recours'!G28-'Taux de recours'!G27</f>
        <v>3.9053454187047976E-2</v>
      </c>
      <c r="H28" s="156">
        <f>'Taux de recours'!H28-'Taux de recours'!H27</f>
        <v>0.21278651270398008</v>
      </c>
      <c r="I28" s="152">
        <f>'Taux de recours'!I28-'Taux de recours'!I27</f>
        <v>-5.354609687300127E-2</v>
      </c>
      <c r="J28" s="144">
        <f>'Taux de recours'!J28-'Taux de recours'!J27</f>
        <v>0.77482229772114319</v>
      </c>
      <c r="K28" s="156">
        <f>'Taux de recours'!K28-'Taux de recours'!K27</f>
        <v>1.4429105198102095</v>
      </c>
      <c r="L28" s="156">
        <f>'Taux de recours'!L28-'Taux de recours'!L27</f>
        <v>2.4970991912582505</v>
      </c>
      <c r="M28" s="152">
        <f>'Taux de recours'!M28-'Taux de recours'!M27</f>
        <v>0.1359348525194759</v>
      </c>
      <c r="N28" s="144">
        <f>'Taux de recours'!N28-'Taux de recours'!N27</f>
        <v>3.8511507273193635E-2</v>
      </c>
      <c r="O28" s="156">
        <f>'Taux de recours'!O28-'Taux de recours'!O27</f>
        <v>5.4053805058376536E-2</v>
      </c>
      <c r="P28" s="156">
        <f>'Taux de recours'!P28-'Taux de recours'!P27</f>
        <v>0.93740620982431544</v>
      </c>
      <c r="Q28" s="152">
        <f>'Taux de recours'!Q28-'Taux de recours'!Q27</f>
        <v>-0.19576882535060924</v>
      </c>
      <c r="R28" s="144">
        <f>'Taux de recours'!R28-'Taux de recours'!R27</f>
        <v>1.4190563428282399E-2</v>
      </c>
      <c r="S28" s="156">
        <f>'Taux de recours'!S28-'Taux de recours'!S27</f>
        <v>-8.8298856218604449E-2</v>
      </c>
      <c r="T28" s="156">
        <f>'Taux de recours'!T28-'Taux de recours'!T27</f>
        <v>9.2448723884315243E-2</v>
      </c>
      <c r="U28" s="152">
        <f>'Taux de recours'!U28-'Taux de recours'!U27</f>
        <v>5.6143814710593043E-2</v>
      </c>
      <c r="V28" s="144">
        <f>'Taux de recours'!V28-'Taux de recours'!V27</f>
        <v>-0.10985395829279554</v>
      </c>
      <c r="W28" s="156">
        <f>'Taux de recours'!W28-'Taux de recours'!W27</f>
        <v>-0.10932040280534139</v>
      </c>
      <c r="X28" s="156">
        <f>'Taux de recours'!X28-'Taux de recours'!X27</f>
        <v>7.4281698708167809E-2</v>
      </c>
      <c r="Y28" s="152">
        <f>'Taux de recours'!Y28-'Taux de recours'!Y27</f>
        <v>-0.15185083991662407</v>
      </c>
      <c r="Z28" s="144">
        <f>'Taux de recours'!Z28-'Taux de recours'!Z27</f>
        <v>5.9832544994878667E-2</v>
      </c>
      <c r="AA28" s="156">
        <f>'Taux de recours'!AA28-'Taux de recours'!AA27</f>
        <v>-3.1273985036845975E-2</v>
      </c>
      <c r="AB28" s="156">
        <f>'Taux de recours'!AB28-'Taux de recours'!AB27</f>
        <v>0.28026972784948256</v>
      </c>
      <c r="AC28" s="152">
        <f>'Taux de recours'!AC28-'Taux de recours'!AC27</f>
        <v>-8.0043742985647093E-3</v>
      </c>
      <c r="AD28" s="144">
        <f>'Taux de recours'!AD28-'Taux de recours'!AD27</f>
        <v>6.8253823694531146E-2</v>
      </c>
      <c r="AE28" s="156">
        <f>'Taux de recours'!AE28-'Taux de recours'!AE27</f>
        <v>0.4761225905009514</v>
      </c>
      <c r="AF28" s="156">
        <f>'Taux de recours'!AF28-'Taux de recours'!AF27</f>
        <v>-0.23536121561702039</v>
      </c>
      <c r="AG28" s="152">
        <f>'Taux de recours'!AG28-'Taux de recours'!AG27</f>
        <v>6.3653429170977827E-3</v>
      </c>
      <c r="AH28" s="37" t="str">
        <f t="shared" si="0"/>
        <v>T1 2006</v>
      </c>
      <c r="AI28" s="144">
        <f>'Taux de recours'!B28-'Taux de recours'!B24</f>
        <v>0.1342294154243997</v>
      </c>
      <c r="AJ28" s="156">
        <f>'Taux de recours'!C28-'Taux de recours'!C24</f>
        <v>0.25616914485272879</v>
      </c>
      <c r="AK28" s="156">
        <f>'Taux de recours'!D28-'Taux de recours'!D24</f>
        <v>0.41784164500762877</v>
      </c>
      <c r="AL28" s="152">
        <f>'Taux de recours'!E28-'Taux de recours'!E24</f>
        <v>5.1980573200223645E-2</v>
      </c>
      <c r="AM28" s="144">
        <f>'Taux de recours'!F28-'Taux de recours'!F24</f>
        <v>0.10496419856000561</v>
      </c>
      <c r="AN28" s="156">
        <f>'Taux de recours'!G28-'Taux de recours'!G24</f>
        <v>7.8074505673750849E-2</v>
      </c>
      <c r="AO28" s="156">
        <f>'Taux de recours'!H28-'Taux de recours'!H24</f>
        <v>0.63027407347035869</v>
      </c>
      <c r="AP28" s="152">
        <f>'Taux de recours'!I28-'Taux de recours'!I24</f>
        <v>1.8782672569703784E-3</v>
      </c>
      <c r="AQ28" s="144">
        <f>'Taux de recours'!J28-'Taux de recours'!J24</f>
        <v>0.65089090587186238</v>
      </c>
      <c r="AR28" s="156">
        <f>'Taux de recours'!K28-'Taux de recours'!K24</f>
        <v>2.1622589435009001</v>
      </c>
      <c r="AS28" s="156">
        <f>'Taux de recours'!L28-'Taux de recours'!L24</f>
        <v>1.5940706953870247</v>
      </c>
      <c r="AT28" s="152">
        <f>'Taux de recours'!M28-'Taux de recours'!M24</f>
        <v>2.9876926600397313E-2</v>
      </c>
      <c r="AU28" s="144">
        <f>'Taux de recours'!N28-'Taux de recours'!N24</f>
        <v>0.3595607832361285</v>
      </c>
      <c r="AV28" s="156">
        <f>'Taux de recours'!O28-'Taux de recours'!O24</f>
        <v>1.1295435490917627</v>
      </c>
      <c r="AW28" s="156">
        <f>'Taux de recours'!P28-'Taux de recours'!P24</f>
        <v>1.2776160505303107</v>
      </c>
      <c r="AX28" s="152">
        <f>'Taux de recours'!Q28-'Taux de recours'!Q24</f>
        <v>-3.9332258381396534E-2</v>
      </c>
      <c r="AY28" s="144">
        <f>'Taux de recours'!R28-'Taux de recours'!R24</f>
        <v>-0.20293260601906216</v>
      </c>
      <c r="AZ28" s="156">
        <f>'Taux de recours'!S28-'Taux de recours'!S24</f>
        <v>-0.62354832875472521</v>
      </c>
      <c r="BA28" s="156">
        <f>'Taux de recours'!T28-'Taux de recours'!T24</f>
        <v>-1.5812747679754544</v>
      </c>
      <c r="BB28" s="152">
        <f>'Taux de recours'!U28-'Taux de recours'!U24</f>
        <v>7.568519653539596E-2</v>
      </c>
      <c r="BC28" s="144">
        <f>'Taux de recours'!V28-'Taux de recours'!V24</f>
        <v>0.14701190699079181</v>
      </c>
      <c r="BD28" s="156">
        <f>'Taux de recours'!W28-'Taux de recours'!W24</f>
        <v>-1.881852736775258E-2</v>
      </c>
      <c r="BE28" s="156">
        <f>'Taux de recours'!X28-'Taux de recours'!X24</f>
        <v>1.628935687844896</v>
      </c>
      <c r="BF28" s="152">
        <f>'Taux de recours'!Y28-'Taux de recours'!Y24</f>
        <v>-6.8340754315706187E-2</v>
      </c>
      <c r="BG28" s="144">
        <f>'Taux de recours'!Z28-'Taux de recours'!Z24</f>
        <v>0.25436691639143483</v>
      </c>
      <c r="BH28" s="156">
        <f>'Taux de recours'!AA28-'Taux de recours'!AA24</f>
        <v>0.33978777502193758</v>
      </c>
      <c r="BI28" s="156">
        <f>'Taux de recours'!AB28-'Taux de recours'!AB24</f>
        <v>0.85545445198311754</v>
      </c>
      <c r="BJ28" s="152">
        <f>'Taux de recours'!AC28-'Taux de recours'!AC24</f>
        <v>5.6267029732982254E-2</v>
      </c>
      <c r="BK28" s="144">
        <f>'Taux de recours'!AD28-'Taux de recours'!AD24</f>
        <v>0.19469384770630338</v>
      </c>
      <c r="BL28" s="156">
        <f>'Taux de recours'!AE28-'Taux de recours'!AE24</f>
        <v>0.53901860831033233</v>
      </c>
      <c r="BM28" s="156">
        <f>'Taux de recours'!AF28-'Taux de recours'!AF24</f>
        <v>0.90042922343607756</v>
      </c>
      <c r="BN28" s="152">
        <f>'Taux de recours'!AG28-'Taux de recours'!AG24</f>
        <v>8.9800473057510821E-3</v>
      </c>
    </row>
    <row r="29" spans="1:66" s="148" customFormat="1" x14ac:dyDescent="0.25">
      <c r="A29" s="37" t="str">
        <f>[1]TrimPaca!A36</f>
        <v>T2 2006</v>
      </c>
      <c r="B29" s="144">
        <f>'Taux de recours'!B29-'Taux de recours'!B28</f>
        <v>0.16706237626756204</v>
      </c>
      <c r="C29" s="156">
        <f>'Taux de recours'!C29-'Taux de recours'!C28</f>
        <v>0.4629421131297482</v>
      </c>
      <c r="D29" s="156">
        <f>'Taux de recours'!D29-'Taux de recours'!D28</f>
        <v>0.11677573150139331</v>
      </c>
      <c r="E29" s="152">
        <f>'Taux de recours'!E29-'Taux de recours'!E28</f>
        <v>6.0319604893442458E-2</v>
      </c>
      <c r="F29" s="144">
        <f>'Taux de recours'!F29-'Taux de recours'!F28</f>
        <v>2.7863858135947606E-2</v>
      </c>
      <c r="G29" s="156">
        <f>'Taux de recours'!G29-'Taux de recours'!G28</f>
        <v>0.26208330719328465</v>
      </c>
      <c r="H29" s="156">
        <f>'Taux de recours'!H29-'Taux de recours'!H28</f>
        <v>-0.12504876628189088</v>
      </c>
      <c r="I29" s="152">
        <f>'Taux de recours'!I29-'Taux de recours'!I28</f>
        <v>-1.697472370514852E-2</v>
      </c>
      <c r="J29" s="144">
        <f>'Taux de recours'!J29-'Taux de recours'!J28</f>
        <v>0.52942756465804841</v>
      </c>
      <c r="K29" s="156">
        <f>'Taux de recours'!K29-'Taux de recours'!K28</f>
        <v>1.4977142398622583</v>
      </c>
      <c r="L29" s="156">
        <f>'Taux de recours'!L29-'Taux de recours'!L28</f>
        <v>0.72221542599855937</v>
      </c>
      <c r="M29" s="152">
        <f>'Taux de recours'!M29-'Taux de recours'!M28</f>
        <v>0.13833381868884764</v>
      </c>
      <c r="N29" s="144">
        <f>'Taux de recours'!N29-'Taux de recours'!N28</f>
        <v>0.28316116148652926</v>
      </c>
      <c r="O29" s="156">
        <f>'Taux de recours'!O29-'Taux de recours'!O28</f>
        <v>0.12231413335729124</v>
      </c>
      <c r="P29" s="156">
        <f>'Taux de recours'!P29-'Taux de recours'!P28</f>
        <v>1.0530073815245515</v>
      </c>
      <c r="Q29" s="152">
        <f>'Taux de recours'!Q29-'Taux de recours'!Q28</f>
        <v>0.11758512814184285</v>
      </c>
      <c r="R29" s="144">
        <f>'Taux de recours'!R29-'Taux de recours'!R28</f>
        <v>-9.8250928608299759E-2</v>
      </c>
      <c r="S29" s="156">
        <f>'Taux de recours'!S29-'Taux de recours'!S28</f>
        <v>-2.8990403430370293E-2</v>
      </c>
      <c r="T29" s="156">
        <f>'Taux de recours'!T29-'Taux de recours'!T28</f>
        <v>-0.75104436256357587</v>
      </c>
      <c r="U29" s="152">
        <f>'Taux de recours'!U29-'Taux de recours'!U28</f>
        <v>-4.0040336742952709E-2</v>
      </c>
      <c r="V29" s="144">
        <f>'Taux de recours'!V29-'Taux de recours'!V28</f>
        <v>9.7300843725026454E-2</v>
      </c>
      <c r="W29" s="156">
        <f>'Taux de recours'!W29-'Taux de recours'!W28</f>
        <v>0.52396666654712742</v>
      </c>
      <c r="X29" s="156">
        <f>'Taux de recours'!X29-'Taux de recours'!X28</f>
        <v>0.22568762399867737</v>
      </c>
      <c r="Y29" s="152">
        <f>'Taux de recours'!Y29-'Taux de recours'!Y28</f>
        <v>-6.25218788875328E-2</v>
      </c>
      <c r="Z29" s="144">
        <f>'Taux de recours'!Z29-'Taux de recours'!Z28</f>
        <v>-0.14827010951486752</v>
      </c>
      <c r="AA29" s="156">
        <f>'Taux de recours'!AA29-'Taux de recours'!AA28</f>
        <v>-0.1836410302254925</v>
      </c>
      <c r="AB29" s="156">
        <f>'Taux de recours'!AB29-'Taux de recours'!AB28</f>
        <v>-0.33558753922233997</v>
      </c>
      <c r="AC29" s="152">
        <f>'Taux de recours'!AC29-'Taux de recours'!AC28</f>
        <v>-8.9382601571478815E-2</v>
      </c>
      <c r="AD29" s="144">
        <f>'Taux de recours'!AD29-'Taux de recours'!AD28</f>
        <v>0.12777108342515398</v>
      </c>
      <c r="AE29" s="156">
        <f>'Taux de recours'!AE29-'Taux de recours'!AE28</f>
        <v>-4.4184804776342901E-2</v>
      </c>
      <c r="AF29" s="156">
        <f>'Taux de recours'!AF29-'Taux de recours'!AF28</f>
        <v>-0.44022838446757362</v>
      </c>
      <c r="AG29" s="152">
        <f>'Taux de recours'!AG29-'Taux de recours'!AG28</f>
        <v>0.28773018315058896</v>
      </c>
      <c r="AH29" s="37" t="str">
        <f t="shared" si="0"/>
        <v>T2 2006</v>
      </c>
      <c r="AI29" s="144">
        <f>'Taux de recours'!B29-'Taux de recours'!B25</f>
        <v>0.25997863127605481</v>
      </c>
      <c r="AJ29" s="156">
        <f>'Taux de recours'!C29-'Taux de recours'!C25</f>
        <v>0.72771888838092025</v>
      </c>
      <c r="AK29" s="156">
        <f>'Taux de recours'!D29-'Taux de recours'!D25</f>
        <v>0.28371958420706811</v>
      </c>
      <c r="AL29" s="152">
        <f>'Taux de recours'!E29-'Taux de recours'!E25</f>
        <v>7.7005655409162044E-2</v>
      </c>
      <c r="AM29" s="144">
        <f>'Taux de recours'!F29-'Taux de recours'!F25</f>
        <v>0.22791331633764944</v>
      </c>
      <c r="AN29" s="156">
        <f>'Taux de recours'!G29-'Taux de recours'!G25</f>
        <v>0.56207103402661485</v>
      </c>
      <c r="AO29" s="156">
        <f>'Taux de recours'!H29-'Taux de recours'!H25</f>
        <v>0.59801047068765278</v>
      </c>
      <c r="AP29" s="152">
        <f>'Taux de recours'!I29-'Taux de recours'!I25</f>
        <v>5.9101075071787301E-2</v>
      </c>
      <c r="AQ29" s="144">
        <f>'Taux de recours'!J29-'Taux de recours'!J25</f>
        <v>1.229504308320422</v>
      </c>
      <c r="AR29" s="156">
        <f>'Taux de recours'!K29-'Taux de recours'!K25</f>
        <v>3.6557898879222197</v>
      </c>
      <c r="AS29" s="156">
        <f>'Taux de recours'!L29-'Taux de recours'!L25</f>
        <v>2.0603114421348536</v>
      </c>
      <c r="AT29" s="152">
        <f>'Taux de recours'!M29-'Taux de recours'!M25</f>
        <v>0.33319207133031159</v>
      </c>
      <c r="AU29" s="144">
        <f>'Taux de recours'!N29-'Taux de recours'!N25</f>
        <v>0.46409666777642822</v>
      </c>
      <c r="AV29" s="156">
        <f>'Taux de recours'!O29-'Taux de recours'!O25</f>
        <v>0.58095175174432034</v>
      </c>
      <c r="AW29" s="156">
        <f>'Taux de recours'!P29-'Taux de recours'!P25</f>
        <v>1.5668263928606239</v>
      </c>
      <c r="AX29" s="152">
        <f>'Taux de recours'!Q29-'Taux de recours'!Q25</f>
        <v>0.11362264260802268</v>
      </c>
      <c r="AY29" s="144">
        <f>'Taux de recours'!R29-'Taux de recours'!R25</f>
        <v>-8.2520339384271058E-2</v>
      </c>
      <c r="AZ29" s="156">
        <f>'Taux de recours'!S29-'Taux de recours'!S25</f>
        <v>-0.26470700065224317</v>
      </c>
      <c r="BA29" s="156">
        <f>'Taux de recours'!T29-'Taux de recours'!T25</f>
        <v>-1.1132711326160774</v>
      </c>
      <c r="BB29" s="152">
        <f>'Taux de recours'!U29-'Taux de recours'!U25</f>
        <v>7.0511449457580255E-2</v>
      </c>
      <c r="BC29" s="144">
        <f>'Taux de recours'!V29-'Taux de recours'!V25</f>
        <v>0.34808646482976213</v>
      </c>
      <c r="BD29" s="156">
        <f>'Taux de recours'!W29-'Taux de recours'!W25</f>
        <v>0.77741853034406461</v>
      </c>
      <c r="BE29" s="156">
        <f>'Taux de recours'!X29-'Taux de recours'!X25</f>
        <v>1.4982964992568721</v>
      </c>
      <c r="BF29" s="152">
        <f>'Taux de recours'!Y29-'Taux de recours'!Y25</f>
        <v>1.6385785307613254E-3</v>
      </c>
      <c r="BG29" s="144">
        <f>'Taux de recours'!Z29-'Taux de recours'!Z25</f>
        <v>0.1028490731033278</v>
      </c>
      <c r="BH29" s="156">
        <f>'Taux de recours'!AA29-'Taux de recours'!AA25</f>
        <v>-0.11878022131570587</v>
      </c>
      <c r="BI29" s="156">
        <f>'Taux de recours'!AB29-'Taux de recours'!AB25</f>
        <v>0.87665585351564523</v>
      </c>
      <c r="BJ29" s="152">
        <f>'Taux de recours'!AC29-'Taux de recours'!AC25</f>
        <v>-7.8846948828878993E-3</v>
      </c>
      <c r="BK29" s="144">
        <f>'Taux de recours'!AD29-'Taux de recours'!AD25</f>
        <v>0.34131570538152589</v>
      </c>
      <c r="BL29" s="156">
        <f>'Taux de recours'!AE29-'Taux de recours'!AE25</f>
        <v>0.96736086598225768</v>
      </c>
      <c r="BM29" s="156">
        <f>'Taux de recours'!AF29-'Taux de recours'!AF25</f>
        <v>-0.44147761951792397</v>
      </c>
      <c r="BN29" s="152">
        <f>'Taux de recours'!AG29-'Taux de recours'!AG25</f>
        <v>0.30646204591782089</v>
      </c>
    </row>
    <row r="30" spans="1:66" s="148" customFormat="1" x14ac:dyDescent="0.25">
      <c r="A30" s="37" t="str">
        <f>[1]TrimPaca!A37</f>
        <v>T3 2006</v>
      </c>
      <c r="B30" s="144">
        <f>'Taux de recours'!B30-'Taux de recours'!B29</f>
        <v>-2.743502685809851E-2</v>
      </c>
      <c r="C30" s="156">
        <f>'Taux de recours'!C30-'Taux de recours'!C29</f>
        <v>-3.6838478802563301E-3</v>
      </c>
      <c r="D30" s="156">
        <f>'Taux de recours'!D30-'Taux de recours'!D29</f>
        <v>-1.2770380294885086E-2</v>
      </c>
      <c r="E30" s="152">
        <f>'Taux de recours'!E30-'Taux de recours'!E29</f>
        <v>-2.2850685369329549E-2</v>
      </c>
      <c r="F30" s="144">
        <f>'Taux de recours'!F30-'Taux de recours'!F29</f>
        <v>6.9930240737642535E-2</v>
      </c>
      <c r="G30" s="156">
        <f>'Taux de recours'!G30-'Taux de recours'!G29</f>
        <v>0.20208592408662351</v>
      </c>
      <c r="H30" s="156">
        <f>'Taux de recours'!H30-'Taux de recours'!H29</f>
        <v>0.16349725789782177</v>
      </c>
      <c r="I30" s="152">
        <f>'Taux de recours'!I30-'Taux de recours'!I29</f>
        <v>1.8552332315316722E-2</v>
      </c>
      <c r="J30" s="144">
        <f>'Taux de recours'!J30-'Taux de recours'!J29</f>
        <v>-0.62502425772591241</v>
      </c>
      <c r="K30" s="156">
        <f>'Taux de recours'!K30-'Taux de recours'!K29</f>
        <v>-1.3338393594841644</v>
      </c>
      <c r="L30" s="156">
        <f>'Taux de recours'!L30-'Taux de recours'!L29</f>
        <v>-0.85885825420928086</v>
      </c>
      <c r="M30" s="152">
        <f>'Taux de recours'!M30-'Taux de recours'!M29</f>
        <v>-0.29772830135030803</v>
      </c>
      <c r="N30" s="144">
        <f>'Taux de recours'!N30-'Taux de recours'!N29</f>
        <v>2.6753532603450036E-2</v>
      </c>
      <c r="O30" s="156">
        <f>'Taux de recours'!O30-'Taux de recours'!O29</f>
        <v>-0.23340909999525383</v>
      </c>
      <c r="P30" s="156">
        <f>'Taux de recours'!P30-'Taux de recours'!P29</f>
        <v>-0.83848951149328865</v>
      </c>
      <c r="Q30" s="152">
        <f>'Taux de recours'!Q30-'Taux de recours'!Q29</f>
        <v>0.30314097766819115</v>
      </c>
      <c r="R30" s="144">
        <f>'Taux de recours'!R30-'Taux de recours'!R29</f>
        <v>0.20050098329688426</v>
      </c>
      <c r="S30" s="156">
        <f>'Taux de recours'!S30-'Taux de recours'!S29</f>
        <v>1.2115759381821212</v>
      </c>
      <c r="T30" s="156">
        <f>'Taux de recours'!T30-'Taux de recours'!T29</f>
        <v>1.1687545693204324</v>
      </c>
      <c r="U30" s="152">
        <f>'Taux de recours'!U30-'Taux de recours'!U29</f>
        <v>-0.10570062152713433</v>
      </c>
      <c r="V30" s="144">
        <f>'Taux de recours'!V30-'Taux de recours'!V29</f>
        <v>2.1342266238857377E-2</v>
      </c>
      <c r="W30" s="156">
        <f>'Taux de recours'!W30-'Taux de recours'!W29</f>
        <v>-0.12884466270493089</v>
      </c>
      <c r="X30" s="156">
        <f>'Taux de recours'!X30-'Taux de recours'!X29</f>
        <v>-0.4639822633802968</v>
      </c>
      <c r="Y30" s="152">
        <f>'Taux de recours'!Y30-'Taux de recours'!Y29</f>
        <v>0.1056946407523669</v>
      </c>
      <c r="Z30" s="144">
        <f>'Taux de recours'!Z30-'Taux de recours'!Z29</f>
        <v>0.18491537874236386</v>
      </c>
      <c r="AA30" s="156">
        <f>'Taux de recours'!AA30-'Taux de recours'!AA29</f>
        <v>0.21092678740925663</v>
      </c>
      <c r="AB30" s="156">
        <f>'Taux de recours'!AB30-'Taux de recours'!AB29</f>
        <v>0.54723591671065819</v>
      </c>
      <c r="AC30" s="152">
        <f>'Taux de recours'!AC30-'Taux de recours'!AC29</f>
        <v>0.11142063289232673</v>
      </c>
      <c r="AD30" s="144">
        <f>'Taux de recours'!AD30-'Taux de recours'!AD29</f>
        <v>-1.1574898778894394E-2</v>
      </c>
      <c r="AE30" s="156">
        <f>'Taux de recours'!AE30-'Taux de recours'!AE29</f>
        <v>0.30718365081471433</v>
      </c>
      <c r="AF30" s="156">
        <f>'Taux de recours'!AF30-'Taux de recours'!AF29</f>
        <v>0.37557054883115804</v>
      </c>
      <c r="AG30" s="152">
        <f>'Taux de recours'!AG30-'Taux de recours'!AG29</f>
        <v>-0.18161718807006499</v>
      </c>
      <c r="AH30" s="37" t="str">
        <f t="shared" si="0"/>
        <v>T3 2006</v>
      </c>
      <c r="AI30" s="144">
        <f>'Taux de recours'!B30-'Taux de recours'!B26</f>
        <v>0.16084863688289452</v>
      </c>
      <c r="AJ30" s="156">
        <f>'Taux de recours'!C30-'Taux de recours'!C26</f>
        <v>0.58592307460392412</v>
      </c>
      <c r="AK30" s="156">
        <f>'Taux de recours'!D30-'Taux de recours'!D26</f>
        <v>7.2782012635638438E-2</v>
      </c>
      <c r="AL30" s="152">
        <f>'Taux de recours'!E30-'Taux de recours'!E26</f>
        <v>2.4900743019805605E-2</v>
      </c>
      <c r="AM30" s="144">
        <f>'Taux de recours'!F30-'Taux de recours'!F26</f>
        <v>0.19781844613564337</v>
      </c>
      <c r="AN30" s="156">
        <f>'Taux de recours'!G30-'Taux de recours'!G26</f>
        <v>0.70468595578852344</v>
      </c>
      <c r="AO30" s="156">
        <f>'Taux de recours'!H30-'Taux de recours'!H26</f>
        <v>0.57796766127256127</v>
      </c>
      <c r="AP30" s="152">
        <f>'Taux de recours'!I30-'Taux de recours'!I26</f>
        <v>-1.3935745773065333E-2</v>
      </c>
      <c r="AQ30" s="144">
        <f>'Taux de recours'!J30-'Taux de recours'!J26</f>
        <v>0.6078938670809988</v>
      </c>
      <c r="AR30" s="156">
        <f>'Taux de recours'!K30-'Taux de recours'!K26</f>
        <v>2.7927524301369973</v>
      </c>
      <c r="AS30" s="156">
        <f>'Taux de recours'!L30-'Taux de recours'!L26</f>
        <v>1.4755456745627491</v>
      </c>
      <c r="AT30" s="152">
        <f>'Taux de recours'!M30-'Taux de recours'!M26</f>
        <v>-0.18408112057510295</v>
      </c>
      <c r="AU30" s="144">
        <f>'Taux de recours'!N30-'Taux de recours'!N26</f>
        <v>0.35195631237369063</v>
      </c>
      <c r="AV30" s="156">
        <f>'Taux de recours'!O30-'Taux de recours'!O26</f>
        <v>2.2308465826740953E-2</v>
      </c>
      <c r="AW30" s="156">
        <f>'Taux de recours'!P30-'Taux de recours'!P26</f>
        <v>-0.17443726560704231</v>
      </c>
      <c r="AX30" s="152">
        <f>'Taux de recours'!Q30-'Taux de recours'!Q26</f>
        <v>0.48572213989475888</v>
      </c>
      <c r="AY30" s="144">
        <f>'Taux de recours'!R30-'Taux de recours'!R26</f>
        <v>0.10311056496389925</v>
      </c>
      <c r="AZ30" s="156">
        <f>'Taux de recours'!S30-'Taux de recours'!S26</f>
        <v>1.2369696993780339</v>
      </c>
      <c r="BA30" s="156">
        <f>'Taux de recours'!T30-'Taux de recours'!T26</f>
        <v>0.69634057814576344</v>
      </c>
      <c r="BB30" s="152">
        <f>'Taux de recours'!U30-'Taux de recours'!U26</f>
        <v>-0.17840511324634423</v>
      </c>
      <c r="BC30" s="144">
        <f>'Taux de recours'!V30-'Taux de recours'!V26</f>
        <v>0.17271191292771659</v>
      </c>
      <c r="BD30" s="156">
        <f>'Taux de recours'!W30-'Taux de recours'!W26</f>
        <v>0.29507258657320801</v>
      </c>
      <c r="BE30" s="156">
        <f>'Taux de recours'!X30-'Taux de recours'!X26</f>
        <v>0.38693377218463709</v>
      </c>
      <c r="BF30" s="152">
        <f>'Taux de recours'!Y30-'Taux de recours'!Y26</f>
        <v>2.9232230338069209E-2</v>
      </c>
      <c r="BG30" s="144">
        <f>'Taux de recours'!Z30-'Taux de recours'!Z26</f>
        <v>0.24229637769106116</v>
      </c>
      <c r="BH30" s="156">
        <f>'Taux de recours'!AA30-'Taux de recours'!AA26</f>
        <v>0.43735609849274626</v>
      </c>
      <c r="BI30" s="156">
        <f>'Taux de recours'!AB30-'Taux de recours'!AB26</f>
        <v>1.113060769457455</v>
      </c>
      <c r="BJ30" s="152">
        <f>'Taux de recours'!AC30-'Taux de recours'!AC26</f>
        <v>7.784818567678764E-3</v>
      </c>
      <c r="BK30" s="144">
        <f>'Taux de recours'!AD30-'Taux de recours'!AD26</f>
        <v>0.3177518678437905</v>
      </c>
      <c r="BL30" s="156">
        <f>'Taux de recours'!AE30-'Taux de recours'!AE26</f>
        <v>1.2470458841154883</v>
      </c>
      <c r="BM30" s="156">
        <f>'Taux de recours'!AF30-'Taux de recours'!AF26</f>
        <v>-1.5259921212624761E-2</v>
      </c>
      <c r="BN30" s="152">
        <f>'Taux de recours'!AG30-'Taux de recours'!AG26</f>
        <v>8.8126583247859047E-2</v>
      </c>
    </row>
    <row r="31" spans="1:66" s="148" customFormat="1" x14ac:dyDescent="0.25">
      <c r="A31" s="98" t="str">
        <f>[1]TrimPaca!A38</f>
        <v>T4 2006</v>
      </c>
      <c r="B31" s="143">
        <f>'Taux de recours'!B31-'Taux de recours'!B30</f>
        <v>7.3534159504478502E-2</v>
      </c>
      <c r="C31" s="155">
        <f>'Taux de recours'!C31-'Taux de recours'!C30</f>
        <v>0.17019083903813748</v>
      </c>
      <c r="D31" s="155">
        <f>'Taux de recours'!D31-'Taux de recours'!D30</f>
        <v>0.31781930194827268</v>
      </c>
      <c r="E31" s="151">
        <f>'Taux de recours'!E31-'Taux de recours'!E30</f>
        <v>8.8550833259315453E-6</v>
      </c>
      <c r="F31" s="143">
        <f>'Taux de recours'!F31-'Taux de recours'!F30</f>
        <v>1.5022541790219002E-2</v>
      </c>
      <c r="G31" s="155">
        <f>'Taux de recours'!G31-'Taux de recours'!G30</f>
        <v>-4.5869398576623865E-2</v>
      </c>
      <c r="H31" s="155">
        <f>'Taux de recours'!H31-'Taux de recours'!H30</f>
        <v>8.5821097554710235E-3</v>
      </c>
      <c r="I31" s="151">
        <f>'Taux de recours'!I31-'Taux de recours'!I30</f>
        <v>2.5269057439779585E-2</v>
      </c>
      <c r="J31" s="143">
        <f>'Taux de recours'!J31-'Taux de recours'!J30</f>
        <v>4.8475031717813977E-3</v>
      </c>
      <c r="K31" s="155">
        <f>'Taux de recours'!K31-'Taux de recours'!K30</f>
        <v>-0.37157812161085424</v>
      </c>
      <c r="L31" s="155">
        <f>'Taux de recours'!L31-'Taux de recours'!L30</f>
        <v>-0.44853546829752311</v>
      </c>
      <c r="M31" s="151">
        <f>'Taux de recours'!M31-'Taux de recours'!M30</f>
        <v>0.10841517169258141</v>
      </c>
      <c r="N31" s="143">
        <f>'Taux de recours'!N31-'Taux de recours'!N30</f>
        <v>0.30628819520851325</v>
      </c>
      <c r="O31" s="155">
        <f>'Taux de recours'!O31-'Taux de recours'!O30</f>
        <v>1.8344054825365212</v>
      </c>
      <c r="P31" s="155">
        <f>'Taux de recours'!P31-'Taux de recours'!P30</f>
        <v>1.1681087743717589</v>
      </c>
      <c r="Q31" s="151">
        <f>'Taux de recours'!Q31-'Taux de recours'!Q30</f>
        <v>-0.18351969394099799</v>
      </c>
      <c r="R31" s="143">
        <f>'Taux de recours'!R31-'Taux de recours'!R30</f>
        <v>0.17305497272232806</v>
      </c>
      <c r="S31" s="155">
        <f>'Taux de recours'!S31-'Taux de recours'!S30</f>
        <v>-6.0264317629568076E-2</v>
      </c>
      <c r="T31" s="155">
        <f>'Taux de recours'!T31-'Taux de recours'!T30</f>
        <v>1.0454966244837838</v>
      </c>
      <c r="U31" s="151">
        <f>'Taux de recours'!U31-'Taux de recours'!U30</f>
        <v>6.4017321531000704E-2</v>
      </c>
      <c r="V31" s="143">
        <f>'Taux de recours'!V31-'Taux de recours'!V30</f>
        <v>-6.2292104019687766E-2</v>
      </c>
      <c r="W31" s="155">
        <f>'Taux de recours'!W31-'Taux de recours'!W30</f>
        <v>-0.19597275247928003</v>
      </c>
      <c r="X31" s="155">
        <f>'Taux de recours'!X31-'Taux de recours'!X30</f>
        <v>-0.26610007203770003</v>
      </c>
      <c r="Y31" s="151">
        <f>'Taux de recours'!Y31-'Taux de recours'!Y30</f>
        <v>1.2534705660978585E-2</v>
      </c>
      <c r="Z31" s="143">
        <f>'Taux de recours'!Z31-'Taux de recours'!Z30</f>
        <v>-0.11927993731108</v>
      </c>
      <c r="AA31" s="155">
        <f>'Taux de recours'!AA31-'Taux de recours'!AA30</f>
        <v>0.43945401896914449</v>
      </c>
      <c r="AB31" s="155">
        <f>'Taux de recours'!AB31-'Taux de recours'!AB30</f>
        <v>-0.60820121974273711</v>
      </c>
      <c r="AC31" s="151">
        <f>'Taux de recours'!AC31-'Taux de recours'!AC30</f>
        <v>-0.1230177299701245</v>
      </c>
      <c r="AD31" s="143">
        <f>'Taux de recours'!AD31-'Taux de recours'!AD30</f>
        <v>0.1015053120733489</v>
      </c>
      <c r="AE31" s="155">
        <f>'Taux de recours'!AE31-'Taux de recours'!AE30</f>
        <v>-3.9732255489610679E-2</v>
      </c>
      <c r="AF31" s="155">
        <f>'Taux de recours'!AF31-'Taux de recours'!AF30</f>
        <v>-0.34227194663221461</v>
      </c>
      <c r="AG31" s="151">
        <f>'Taux de recours'!AG31-'Taux de recours'!AG30</f>
        <v>0.23832944786958232</v>
      </c>
      <c r="AH31" s="98" t="str">
        <f t="shared" si="0"/>
        <v>T4 2006</v>
      </c>
      <c r="AI31" s="143">
        <f>'Taux de recours'!B31-'Taux de recours'!B27</f>
        <v>0.1270751371771075</v>
      </c>
      <c r="AJ31" s="155">
        <f>'Taux de recours'!C31-'Taux de recours'!C27</f>
        <v>0.52532850623808969</v>
      </c>
      <c r="AK31" s="155">
        <f>'Taux de recours'!D31-'Taux de recours'!D27</f>
        <v>0.10264742080381772</v>
      </c>
      <c r="AL31" s="151">
        <f>'Taux de recours'!E31-'Taux de recours'!E27</f>
        <v>-6.4218206416584156E-3</v>
      </c>
      <c r="AM31" s="143">
        <f>'Taux de recours'!F31-'Taux de recours'!F27</f>
        <v>0.10659765153374501</v>
      </c>
      <c r="AN31" s="155">
        <f>'Taux de recours'!G31-'Taux de recours'!G27</f>
        <v>0.45735328689033228</v>
      </c>
      <c r="AO31" s="155">
        <f>'Taux de recours'!H31-'Taux de recours'!H27</f>
        <v>0.25981711407538199</v>
      </c>
      <c r="AP31" s="151">
        <f>'Taux de recours'!I31-'Taux de recours'!I27</f>
        <v>-2.6699430823053483E-2</v>
      </c>
      <c r="AQ31" s="143">
        <f>'Taux de recours'!J31-'Taux de recours'!J27</f>
        <v>0.68407310782506059</v>
      </c>
      <c r="AR31" s="155">
        <f>'Taux de recours'!K31-'Taux de recours'!K27</f>
        <v>1.2352072785774491</v>
      </c>
      <c r="AS31" s="155">
        <f>'Taux de recours'!L31-'Taux de recours'!L27</f>
        <v>1.9119208947500059</v>
      </c>
      <c r="AT31" s="151">
        <f>'Taux de recours'!M31-'Taux de recours'!M27</f>
        <v>8.4955541550596925E-2</v>
      </c>
      <c r="AU31" s="143">
        <f>'Taux de recours'!N31-'Taux de recours'!N27</f>
        <v>0.65471439657168617</v>
      </c>
      <c r="AV31" s="155">
        <f>'Taux de recours'!O31-'Taux de recours'!O27</f>
        <v>1.7773643209569352</v>
      </c>
      <c r="AW31" s="155">
        <f>'Taux de recours'!P31-'Taux de recours'!P27</f>
        <v>2.3200328542273372</v>
      </c>
      <c r="AX31" s="151">
        <f>'Taux de recours'!Q31-'Taux de recours'!Q27</f>
        <v>4.1437586518426772E-2</v>
      </c>
      <c r="AY31" s="143">
        <f>'Taux de recours'!R31-'Taux de recours'!R27</f>
        <v>0.28949559083919496</v>
      </c>
      <c r="AZ31" s="155">
        <f>'Taux de recours'!S31-'Taux de recours'!S27</f>
        <v>1.0340223609035784</v>
      </c>
      <c r="BA31" s="155">
        <f>'Taux de recours'!T31-'Taux de recours'!T27</f>
        <v>1.5556555551249556</v>
      </c>
      <c r="BB31" s="151">
        <f>'Taux de recours'!U31-'Taux de recours'!U27</f>
        <v>-2.5579822028493293E-2</v>
      </c>
      <c r="BC31" s="143">
        <f>'Taux de recours'!V31-'Taux de recours'!V27</f>
        <v>-5.3502952348599475E-2</v>
      </c>
      <c r="BD31" s="155">
        <f>'Taux de recours'!W31-'Taux de recours'!W27</f>
        <v>8.9828848557575114E-2</v>
      </c>
      <c r="BE31" s="155">
        <f>'Taux de recours'!X31-'Taux de recours'!X27</f>
        <v>-0.43011301271115165</v>
      </c>
      <c r="BF31" s="151">
        <f>'Taux de recours'!Y31-'Taux de recours'!Y27</f>
        <v>-9.6143372390811388E-2</v>
      </c>
      <c r="BG31" s="143">
        <f>'Taux de recours'!Z31-'Taux de recours'!Z27</f>
        <v>-2.2802123088704995E-2</v>
      </c>
      <c r="BH31" s="155">
        <f>'Taux de recours'!AA31-'Taux de recours'!AA27</f>
        <v>0.43546579111606265</v>
      </c>
      <c r="BI31" s="155">
        <f>'Taux de recours'!AB31-'Taux de recours'!AB27</f>
        <v>-0.11628311440493633</v>
      </c>
      <c r="BJ31" s="151">
        <f>'Taux de recours'!AC31-'Taux de recours'!AC27</f>
        <v>-0.10898407294784129</v>
      </c>
      <c r="BK31" s="143">
        <f>'Taux de recours'!AD31-'Taux de recours'!AD27</f>
        <v>0.28595532041413962</v>
      </c>
      <c r="BL31" s="155">
        <f>'Taux de recours'!AE31-'Taux de recours'!AE27</f>
        <v>0.69938918104971215</v>
      </c>
      <c r="BM31" s="155">
        <f>'Taux de recours'!AF31-'Taux de recours'!AF27</f>
        <v>-0.64229099788565058</v>
      </c>
      <c r="BN31" s="151">
        <f>'Taux de recours'!AG31-'Taux de recours'!AG27</f>
        <v>0.35080778586720407</v>
      </c>
    </row>
    <row r="32" spans="1:66" s="148" customFormat="1" x14ac:dyDescent="0.25">
      <c r="A32" s="37" t="str">
        <f>[1]TrimPaca!A39</f>
        <v>T1 2007</v>
      </c>
      <c r="B32" s="144">
        <f>'Taux de recours'!B32-'Taux de recours'!B31</f>
        <v>0.224366044660119</v>
      </c>
      <c r="C32" s="156">
        <f>'Taux de recours'!C32-'Taux de recours'!C31</f>
        <v>0.48550930688780092</v>
      </c>
      <c r="D32" s="156">
        <f>'Taux de recours'!D32-'Taux de recours'!D31</f>
        <v>0.1766117802110525</v>
      </c>
      <c r="E32" s="152">
        <f>'Taux de recours'!E32-'Taux de recours'!E31</f>
        <v>0.13510636096004225</v>
      </c>
      <c r="F32" s="144">
        <f>'Taux de recours'!F32-'Taux de recours'!F31</f>
        <v>5.396914289889887E-2</v>
      </c>
      <c r="G32" s="156">
        <f>'Taux de recours'!G32-'Taux de recours'!G31</f>
        <v>1.6360202258849377E-2</v>
      </c>
      <c r="H32" s="156">
        <f>'Taux de recours'!H32-'Taux de recours'!H31</f>
        <v>-0.26054024066645454</v>
      </c>
      <c r="I32" s="152">
        <f>'Taux de recours'!I32-'Taux de recours'!I31</f>
        <v>0.10252761667505839</v>
      </c>
      <c r="J32" s="144">
        <f>'Taux de recours'!J32-'Taux de recours'!J31</f>
        <v>3.2146863936635128E-2</v>
      </c>
      <c r="K32" s="156">
        <f>'Taux de recours'!K32-'Taux de recours'!K31</f>
        <v>-0.12183219140479729</v>
      </c>
      <c r="L32" s="156">
        <f>'Taux de recours'!L32-'Taux de recours'!L31</f>
        <v>5.0324067708526599E-2</v>
      </c>
      <c r="M32" s="152">
        <f>'Taux de recours'!M32-'Taux de recours'!M31</f>
        <v>0.20508524402661199</v>
      </c>
      <c r="N32" s="144">
        <f>'Taux de recours'!N32-'Taux de recours'!N31</f>
        <v>-0.36765726809861787</v>
      </c>
      <c r="O32" s="156">
        <f>'Taux de recours'!O32-'Taux de recours'!O31</f>
        <v>-1.3827282557098526</v>
      </c>
      <c r="P32" s="156">
        <f>'Taux de recours'!P32-'Taux de recours'!P31</f>
        <v>-0.45787498733464105</v>
      </c>
      <c r="Q32" s="152">
        <f>'Taux de recours'!Q32-'Taux de recours'!Q31</f>
        <v>-0.22705017312731313</v>
      </c>
      <c r="R32" s="144">
        <f>'Taux de recours'!R32-'Taux de recours'!R31</f>
        <v>2.5382862169973652E-2</v>
      </c>
      <c r="S32" s="156">
        <f>'Taux de recours'!S32-'Taux de recours'!S31</f>
        <v>-2.0549436943335664E-3</v>
      </c>
      <c r="T32" s="156">
        <f>'Taux de recours'!T32-'Taux de recours'!T31</f>
        <v>-0.85534305997509286</v>
      </c>
      <c r="U32" s="152">
        <f>'Taux de recours'!U32-'Taux de recours'!U31</f>
        <v>0.15119163556922222</v>
      </c>
      <c r="V32" s="144">
        <f>'Taux de recours'!V32-'Taux de recours'!V31</f>
        <v>0.13408563298324916</v>
      </c>
      <c r="W32" s="156">
        <f>'Taux de recours'!W32-'Taux de recours'!W31</f>
        <v>2.2872245323552143E-2</v>
      </c>
      <c r="X32" s="156">
        <f>'Taux de recours'!X32-'Taux de recours'!X31</f>
        <v>0.28464189839409215</v>
      </c>
      <c r="Y32" s="152">
        <f>'Taux de recours'!Y32-'Taux de recours'!Y31</f>
        <v>0.12914770159970179</v>
      </c>
      <c r="Z32" s="144">
        <f>'Taux de recours'!Z32-'Taux de recours'!Z31</f>
        <v>1.1689113550836794E-2</v>
      </c>
      <c r="AA32" s="156">
        <f>'Taux de recours'!AA32-'Taux de recours'!AA31</f>
        <v>2.845963815890773E-2</v>
      </c>
      <c r="AB32" s="156">
        <f>'Taux de recours'!AB32-'Taux de recours'!AB31</f>
        <v>-0.67372160396278424</v>
      </c>
      <c r="AC32" s="152">
        <f>'Taux de recours'!AC32-'Taux de recours'!AC31</f>
        <v>0.13964119936449593</v>
      </c>
      <c r="AD32" s="144">
        <f>'Taux de recours'!AD32-'Taux de recours'!AD31</f>
        <v>-4.0488648694256391E-2</v>
      </c>
      <c r="AE32" s="156">
        <f>'Taux de recours'!AE32-'Taux de recours'!AE31</f>
        <v>0.12228951397849386</v>
      </c>
      <c r="AF32" s="156">
        <f>'Taux de recours'!AF32-'Taux de recours'!AF31</f>
        <v>-0.24332884881970429</v>
      </c>
      <c r="AG32" s="152">
        <f>'Taux de recours'!AG32-'Taux de recours'!AG31</f>
        <v>-0.12828643549834728</v>
      </c>
      <c r="AH32" s="37" t="str">
        <f t="shared" si="0"/>
        <v>T1 2007</v>
      </c>
      <c r="AI32" s="144">
        <f>'Taux de recours'!B32-'Taux de recours'!B28</f>
        <v>0.43752755357406103</v>
      </c>
      <c r="AJ32" s="156">
        <f>'Taux de recours'!C32-'Taux de recours'!C28</f>
        <v>1.1149584111754303</v>
      </c>
      <c r="AK32" s="156">
        <f>'Taux de recours'!D32-'Taux de recours'!D28</f>
        <v>0.59843643336583341</v>
      </c>
      <c r="AL32" s="152">
        <f>'Taux de recours'!E32-'Taux de recours'!E28</f>
        <v>0.17258413556748109</v>
      </c>
      <c r="AM32" s="144">
        <f>'Taux de recours'!F32-'Taux de recours'!F28</f>
        <v>0.16678578356270801</v>
      </c>
      <c r="AN32" s="156">
        <f>'Taux de recours'!G32-'Taux de recours'!G28</f>
        <v>0.43466003496213368</v>
      </c>
      <c r="AO32" s="156">
        <f>'Taux de recours'!H32-'Taux de recours'!H28</f>
        <v>-0.21350963929505262</v>
      </c>
      <c r="AP32" s="152">
        <f>'Taux de recours'!I32-'Taux de recours'!I28</f>
        <v>0.12937428272500617</v>
      </c>
      <c r="AQ32" s="144">
        <f>'Taux de recours'!J32-'Taux de recours'!J28</f>
        <v>-5.8602325959447477E-2</v>
      </c>
      <c r="AR32" s="156">
        <f>'Taux de recours'!K32-'Taux de recours'!K28</f>
        <v>-0.32953543263755769</v>
      </c>
      <c r="AS32" s="156">
        <f>'Taux de recours'!L32-'Taux de recours'!L28</f>
        <v>-0.534854228799718</v>
      </c>
      <c r="AT32" s="152">
        <f>'Taux de recours'!M32-'Taux de recours'!M28</f>
        <v>0.15410593305773301</v>
      </c>
      <c r="AU32" s="144">
        <f>'Taux de recours'!N32-'Taux de recours'!N28</f>
        <v>0.24854562119987467</v>
      </c>
      <c r="AV32" s="156">
        <f>'Taux de recours'!O32-'Taux de recours'!O28</f>
        <v>0.34058226018870608</v>
      </c>
      <c r="AW32" s="156">
        <f>'Taux de recours'!P32-'Taux de recours'!P28</f>
        <v>0.92475165706838069</v>
      </c>
      <c r="AX32" s="152">
        <f>'Taux de recours'!Q32-'Taux de recours'!Q28</f>
        <v>1.0156238741722889E-2</v>
      </c>
      <c r="AY32" s="144">
        <f>'Taux de recours'!R32-'Taux de recours'!R28</f>
        <v>0.30068788958088621</v>
      </c>
      <c r="AZ32" s="156">
        <f>'Taux de recours'!S32-'Taux de recours'!S28</f>
        <v>1.1202662734278492</v>
      </c>
      <c r="BA32" s="156">
        <f>'Taux de recours'!T32-'Taux de recours'!T28</f>
        <v>0.60786377126554747</v>
      </c>
      <c r="BB32" s="152">
        <f>'Taux de recours'!U32-'Taux de recours'!U28</f>
        <v>6.946799883013588E-2</v>
      </c>
      <c r="BC32" s="144">
        <f>'Taux de recours'!V32-'Taux de recours'!V28</f>
        <v>0.19043663892744522</v>
      </c>
      <c r="BD32" s="156">
        <f>'Taux de recours'!W32-'Taux de recours'!W28</f>
        <v>0.22202149668646864</v>
      </c>
      <c r="BE32" s="156">
        <f>'Taux de recours'!X32-'Taux de recours'!X28</f>
        <v>-0.21975281302522731</v>
      </c>
      <c r="BF32" s="152">
        <f>'Taux de recours'!Y32-'Taux de recours'!Y28</f>
        <v>0.18485516912551447</v>
      </c>
      <c r="BG32" s="144">
        <f>'Taux de recours'!Z32-'Taux de recours'!Z28</f>
        <v>-7.0945554532746868E-2</v>
      </c>
      <c r="BH32" s="156">
        <f>'Taux de recours'!AA32-'Taux de recours'!AA28</f>
        <v>0.49519941431181635</v>
      </c>
      <c r="BI32" s="156">
        <f>'Taux de recours'!AB32-'Taux de recours'!AB28</f>
        <v>-1.0702744462172031</v>
      </c>
      <c r="BJ32" s="152">
        <f>'Taux de recours'!AC32-'Taux de recours'!AC28</f>
        <v>3.8661500715219344E-2</v>
      </c>
      <c r="BK32" s="144">
        <f>'Taux de recours'!AD32-'Taux de recours'!AD28</f>
        <v>0.17721284802535209</v>
      </c>
      <c r="BL32" s="156">
        <f>'Taux de recours'!AE32-'Taux de recours'!AE28</f>
        <v>0.3455561045272546</v>
      </c>
      <c r="BM32" s="156">
        <f>'Taux de recours'!AF32-'Taux de recours'!AF28</f>
        <v>-0.65025863108833448</v>
      </c>
      <c r="BN32" s="152">
        <f>'Taux de recours'!AG32-'Taux de recours'!AG28</f>
        <v>0.216156007451759</v>
      </c>
    </row>
    <row r="33" spans="1:66" s="148" customFormat="1" x14ac:dyDescent="0.25">
      <c r="A33" s="37" t="str">
        <f>[1]TrimPaca!A40</f>
        <v>T2 2007</v>
      </c>
      <c r="B33" s="144">
        <f>'Taux de recours'!B33-'Taux de recours'!B32</f>
        <v>-0.14058710679021313</v>
      </c>
      <c r="C33" s="156">
        <f>'Taux de recours'!C33-'Taux de recours'!C32</f>
        <v>-0.19249312641148286</v>
      </c>
      <c r="D33" s="156">
        <f>'Taux de recours'!D33-'Taux de recours'!D32</f>
        <v>-0.52044796070741661</v>
      </c>
      <c r="E33" s="152">
        <f>'Taux de recours'!E33-'Taux de recours'!E32</f>
        <v>-5.0755294749353919E-2</v>
      </c>
      <c r="F33" s="144">
        <f>'Taux de recours'!F33-'Taux de recours'!F32</f>
        <v>-2.7727749439426574E-2</v>
      </c>
      <c r="G33" s="156">
        <f>'Taux de recours'!G33-'Taux de recours'!G32</f>
        <v>7.2735991148996426E-2</v>
      </c>
      <c r="H33" s="156">
        <f>'Taux de recours'!H33-'Taux de recours'!H32</f>
        <v>-9.6496545246226972E-2</v>
      </c>
      <c r="I33" s="152">
        <f>'Taux de recours'!I33-'Taux de recours'!I32</f>
        <v>-3.5581023085631935E-2</v>
      </c>
      <c r="J33" s="144">
        <f>'Taux de recours'!J33-'Taux de recours'!J32</f>
        <v>-0.10708979229017856</v>
      </c>
      <c r="K33" s="156">
        <f>'Taux de recours'!K33-'Taux de recours'!K32</f>
        <v>0.676522878101526</v>
      </c>
      <c r="L33" s="156">
        <f>'Taux de recours'!L33-'Taux de recours'!L32</f>
        <v>-0.9154717900830267</v>
      </c>
      <c r="M33" s="152">
        <f>'Taux de recours'!M33-'Taux de recours'!M32</f>
        <v>-0.11597426350018125</v>
      </c>
      <c r="N33" s="144">
        <f>'Taux de recours'!N33-'Taux de recours'!N32</f>
        <v>-0.17223338405232846</v>
      </c>
      <c r="O33" s="156">
        <f>'Taux de recours'!O33-'Taux de recours'!O32</f>
        <v>-0.11496841922170731</v>
      </c>
      <c r="P33" s="156">
        <f>'Taux de recours'!P33-'Taux de recours'!P32</f>
        <v>-1.2782339063306711</v>
      </c>
      <c r="Q33" s="152">
        <f>'Taux de recours'!Q33-'Taux de recours'!Q32</f>
        <v>8.6291612239224658E-2</v>
      </c>
      <c r="R33" s="144">
        <f>'Taux de recours'!R33-'Taux de recours'!R32</f>
        <v>-6.6754461372573459E-3</v>
      </c>
      <c r="S33" s="156">
        <f>'Taux de recours'!S33-'Taux de recours'!S32</f>
        <v>7.9010079048999593E-2</v>
      </c>
      <c r="T33" s="156">
        <f>'Taux de recours'!T33-'Taux de recours'!T32</f>
        <v>-0.33317149837869664</v>
      </c>
      <c r="U33" s="152">
        <f>'Taux de recours'!U33-'Taux de recours'!U32</f>
        <v>1.9408778297986373E-2</v>
      </c>
      <c r="V33" s="144">
        <f>'Taux de recours'!V33-'Taux de recours'!V32</f>
        <v>-6.1693537735526771E-2</v>
      </c>
      <c r="W33" s="156">
        <f>'Taux de recours'!W33-'Taux de recours'!W32</f>
        <v>7.0702907700600726E-2</v>
      </c>
      <c r="X33" s="156">
        <f>'Taux de recours'!X33-'Taux de recours'!X32</f>
        <v>-0.1441446074271493</v>
      </c>
      <c r="Y33" s="152">
        <f>'Taux de recours'!Y33-'Taux de recours'!Y32</f>
        <v>-7.8099571743682983E-2</v>
      </c>
      <c r="Z33" s="144">
        <f>'Taux de recours'!Z33-'Taux de recours'!Z32</f>
        <v>0.13452692321718018</v>
      </c>
      <c r="AA33" s="156">
        <f>'Taux de recours'!AA33-'Taux de recours'!AA32</f>
        <v>1.1827487386031788E-2</v>
      </c>
      <c r="AB33" s="156">
        <f>'Taux de recours'!AB33-'Taux de recours'!AB32</f>
        <v>0.85915023092730181</v>
      </c>
      <c r="AC33" s="152">
        <f>'Taux de recours'!AC33-'Taux de recours'!AC32</f>
        <v>-7.241940100146671E-4</v>
      </c>
      <c r="AD33" s="144">
        <f>'Taux de recours'!AD33-'Taux de recours'!AD32</f>
        <v>-0.11652156474438868</v>
      </c>
      <c r="AE33" s="156">
        <f>'Taux de recours'!AE33-'Taux de recours'!AE32</f>
        <v>6.4917851522425352E-2</v>
      </c>
      <c r="AF33" s="156">
        <f>'Taux de recours'!AF33-'Taux de recours'!AF32</f>
        <v>-0.37774780585246415</v>
      </c>
      <c r="AG33" s="152">
        <f>'Taux de recours'!AG33-'Taux de recours'!AG32</f>
        <v>-5.4091376208705855E-2</v>
      </c>
      <c r="AH33" s="37" t="str">
        <f t="shared" si="0"/>
        <v>T2 2007</v>
      </c>
      <c r="AI33" s="144">
        <f>'Taux de recours'!B33-'Taux de recours'!B29</f>
        <v>0.12987807051628586</v>
      </c>
      <c r="AJ33" s="156">
        <f>'Taux de recours'!C33-'Taux de recours'!C29</f>
        <v>0.4595231716341992</v>
      </c>
      <c r="AK33" s="156">
        <f>'Taux de recours'!D33-'Taux de recours'!D29</f>
        <v>-3.8787258842976513E-2</v>
      </c>
      <c r="AL33" s="152">
        <f>'Taux de recours'!E33-'Taux de recours'!E29</f>
        <v>6.1509235924684713E-2</v>
      </c>
      <c r="AM33" s="144">
        <f>'Taux de recours'!F33-'Taux de recours'!F29</f>
        <v>0.11119417598733383</v>
      </c>
      <c r="AN33" s="156">
        <f>'Taux de recours'!G33-'Taux de recours'!G29</f>
        <v>0.24531271891784545</v>
      </c>
      <c r="AO33" s="156">
        <f>'Taux de recours'!H33-'Taux de recours'!H29</f>
        <v>-0.18495741825938872</v>
      </c>
      <c r="AP33" s="152">
        <f>'Taux de recours'!I33-'Taux de recours'!I29</f>
        <v>0.11076798334452276</v>
      </c>
      <c r="AQ33" s="144">
        <f>'Taux de recours'!J33-'Taux de recours'!J29</f>
        <v>-0.69511968290767445</v>
      </c>
      <c r="AR33" s="156">
        <f>'Taux de recours'!K33-'Taux de recours'!K29</f>
        <v>-1.15072679439829</v>
      </c>
      <c r="AS33" s="156">
        <f>'Taux de recours'!L33-'Taux de recours'!L29</f>
        <v>-2.1725414448813041</v>
      </c>
      <c r="AT33" s="152">
        <f>'Taux de recours'!M33-'Taux de recours'!M29</f>
        <v>-0.10020214913129588</v>
      </c>
      <c r="AU33" s="144">
        <f>'Taux de recours'!N33-'Taux de recours'!N29</f>
        <v>-0.20684892433898305</v>
      </c>
      <c r="AV33" s="156">
        <f>'Taux de recours'!O33-'Taux de recours'!O29</f>
        <v>0.10329970760970753</v>
      </c>
      <c r="AW33" s="156">
        <f>'Taux de recours'!P33-'Taux de recours'!P29</f>
        <v>-1.406489630786842</v>
      </c>
      <c r="AX33" s="152">
        <f>'Taux de recours'!Q33-'Taux de recours'!Q29</f>
        <v>-2.1137277160895307E-2</v>
      </c>
      <c r="AY33" s="144">
        <f>'Taux de recours'!R33-'Taux de recours'!R29</f>
        <v>0.39226337205192863</v>
      </c>
      <c r="AZ33" s="156">
        <f>'Taux de recours'!S33-'Taux de recours'!S29</f>
        <v>1.2282667559072191</v>
      </c>
      <c r="BA33" s="156">
        <f>'Taux de recours'!T33-'Taux de recours'!T29</f>
        <v>1.0257366354504267</v>
      </c>
      <c r="BB33" s="152">
        <f>'Taux de recours'!U33-'Taux de recours'!U29</f>
        <v>0.12891711387107496</v>
      </c>
      <c r="BC33" s="144">
        <f>'Taux de recours'!V33-'Taux de recours'!V29</f>
        <v>3.1442257466891999E-2</v>
      </c>
      <c r="BD33" s="156">
        <f>'Taux de recours'!W33-'Taux de recours'!W29</f>
        <v>-0.23124226216005805</v>
      </c>
      <c r="BE33" s="156">
        <f>'Taux de recours'!X33-'Taux de recours'!X29</f>
        <v>-0.58958504445105397</v>
      </c>
      <c r="BF33" s="152">
        <f>'Taux de recours'!Y33-'Taux de recours'!Y29</f>
        <v>0.16927747626936429</v>
      </c>
      <c r="BG33" s="144">
        <f>'Taux de recours'!Z33-'Taux de recours'!Z29</f>
        <v>0.21185147819930084</v>
      </c>
      <c r="BH33" s="156">
        <f>'Taux de recours'!AA33-'Taux de recours'!AA29</f>
        <v>0.69066793192334064</v>
      </c>
      <c r="BI33" s="156">
        <f>'Taux de recours'!AB33-'Taux de recours'!AB29</f>
        <v>0.12446332393243864</v>
      </c>
      <c r="BJ33" s="152">
        <f>'Taux de recours'!AC33-'Taux de recours'!AC29</f>
        <v>0.12731990827668349</v>
      </c>
      <c r="BK33" s="144">
        <f>'Taux de recours'!AD33-'Taux de recours'!AD29</f>
        <v>-6.7079800144190571E-2</v>
      </c>
      <c r="BL33" s="156">
        <f>'Taux de recours'!AE33-'Taux de recours'!AE29</f>
        <v>0.45465876082602286</v>
      </c>
      <c r="BM33" s="156">
        <f>'Taux de recours'!AF33-'Taux de recours'!AF29</f>
        <v>-0.58777805247322501</v>
      </c>
      <c r="BN33" s="152">
        <f>'Taux de recours'!AG33-'Taux de recours'!AG29</f>
        <v>-0.12566555190753581</v>
      </c>
    </row>
    <row r="34" spans="1:66" s="148" customFormat="1" x14ac:dyDescent="0.25">
      <c r="A34" s="37" t="str">
        <f>[1]TrimPaca!A41</f>
        <v>T3 2007</v>
      </c>
      <c r="B34" s="144">
        <f>'Taux de recours'!B34-'Taux de recours'!B33</f>
        <v>-9.5664018999953804E-2</v>
      </c>
      <c r="C34" s="156">
        <f>'Taux de recours'!C34-'Taux de recours'!C33</f>
        <v>-0.16935839955383081</v>
      </c>
      <c r="D34" s="156">
        <f>'Taux de recours'!D34-'Taux de recours'!D33</f>
        <v>-0.31398761976040745</v>
      </c>
      <c r="E34" s="152">
        <f>'Taux de recours'!E34-'Taux de recours'!E33</f>
        <v>-2.5576803160200612E-2</v>
      </c>
      <c r="F34" s="144">
        <f>'Taux de recours'!F34-'Taux de recours'!F33</f>
        <v>-0.14821370165291192</v>
      </c>
      <c r="G34" s="156">
        <f>'Taux de recours'!G34-'Taux de recours'!G33</f>
        <v>-0.15685942639517858</v>
      </c>
      <c r="H34" s="156">
        <f>'Taux de recours'!H34-'Taux de recours'!H33</f>
        <v>-0.42779920913558378</v>
      </c>
      <c r="I34" s="152">
        <f>'Taux de recours'!I34-'Taux de recours'!I33</f>
        <v>-9.3798060682255935E-2</v>
      </c>
      <c r="J34" s="144">
        <f>'Taux de recours'!J34-'Taux de recours'!J33</f>
        <v>-3.5796389239922455E-2</v>
      </c>
      <c r="K34" s="156">
        <f>'Taux de recours'!K34-'Taux de recours'!K33</f>
        <v>-0.19967380185209116</v>
      </c>
      <c r="L34" s="156">
        <f>'Taux de recours'!L34-'Taux de recours'!L33</f>
        <v>0.34002095238790275</v>
      </c>
      <c r="M34" s="152">
        <f>'Taux de recours'!M34-'Taux de recours'!M33</f>
        <v>-6.4098139170859048E-2</v>
      </c>
      <c r="N34" s="144">
        <f>'Taux de recours'!N34-'Taux de recours'!N33</f>
        <v>-0.15078954384331178</v>
      </c>
      <c r="O34" s="156">
        <f>'Taux de recours'!O34-'Taux de recours'!O33</f>
        <v>0.57923574322493643</v>
      </c>
      <c r="P34" s="156">
        <f>'Taux de recours'!P34-'Taux de recours'!P33</f>
        <v>-0.46825883918260303</v>
      </c>
      <c r="Q34" s="152">
        <f>'Taux de recours'!Q34-'Taux de recours'!Q33</f>
        <v>-0.15026515333895557</v>
      </c>
      <c r="R34" s="144">
        <f>'Taux de recours'!R34-'Taux de recours'!R33</f>
        <v>-0.21364333985921213</v>
      </c>
      <c r="S34" s="156">
        <f>'Taux de recours'!S34-'Taux de recours'!S33</f>
        <v>-0.52410734894167188</v>
      </c>
      <c r="T34" s="156">
        <f>'Taux de recours'!T34-'Taux de recours'!T33</f>
        <v>-0.30542483604269499</v>
      </c>
      <c r="U34" s="152">
        <f>'Taux de recours'!U34-'Taux de recours'!U33</f>
        <v>-0.14947863071888001</v>
      </c>
      <c r="V34" s="144">
        <f>'Taux de recours'!V34-'Taux de recours'!V33</f>
        <v>-0.12760295464188243</v>
      </c>
      <c r="W34" s="156">
        <f>'Taux de recours'!W34-'Taux de recours'!W33</f>
        <v>-6.8133316983963965E-2</v>
      </c>
      <c r="X34" s="156">
        <f>'Taux de recours'!X34-'Taux de recours'!X33</f>
        <v>-0.4933959546977924</v>
      </c>
      <c r="Y34" s="152">
        <f>'Taux de recours'!Y34-'Taux de recours'!Y33</f>
        <v>-7.9327472682253042E-2</v>
      </c>
      <c r="Z34" s="144">
        <f>'Taux de recours'!Z34-'Taux de recours'!Z33</f>
        <v>-0.21357630075987322</v>
      </c>
      <c r="AA34" s="156">
        <f>'Taux de recours'!AA34-'Taux de recours'!AA33</f>
        <v>-0.2940721557741206</v>
      </c>
      <c r="AB34" s="156">
        <f>'Taux de recours'!AB34-'Taux de recours'!AB33</f>
        <v>-1.1359113659690614</v>
      </c>
      <c r="AC34" s="152">
        <f>'Taux de recours'!AC34-'Taux de recours'!AC33</f>
        <v>-1.0357757115397881E-2</v>
      </c>
      <c r="AD34" s="144">
        <f>'Taux de recours'!AD34-'Taux de recours'!AD33</f>
        <v>-1.5742146258206802E-2</v>
      </c>
      <c r="AE34" s="156">
        <f>'Taux de recours'!AE34-'Taux de recours'!AE33</f>
        <v>0.19747108654924794</v>
      </c>
      <c r="AF34" s="156">
        <f>'Taux de recours'!AF34-'Taux de recours'!AF33</f>
        <v>0.56413280901228813</v>
      </c>
      <c r="AG34" s="152">
        <f>'Taux de recours'!AG34-'Taux de recours'!AG33</f>
        <v>-0.14756217247140313</v>
      </c>
      <c r="AH34" s="37" t="str">
        <f t="shared" si="0"/>
        <v>T3 2007</v>
      </c>
      <c r="AI34" s="144">
        <f>'Taux de recours'!B34-'Taux de recours'!B30</f>
        <v>6.1649078374430566E-2</v>
      </c>
      <c r="AJ34" s="156">
        <f>'Taux de recours'!C34-'Taux de recours'!C30</f>
        <v>0.29384861996062472</v>
      </c>
      <c r="AK34" s="156">
        <f>'Taux de recours'!D34-'Taux de recours'!D30</f>
        <v>-0.34000449830849888</v>
      </c>
      <c r="AL34" s="152">
        <f>'Taux de recours'!E34-'Taux de recours'!E30</f>
        <v>5.878311813381365E-2</v>
      </c>
      <c r="AM34" s="144">
        <f>'Taux de recours'!F34-'Taux de recours'!F30</f>
        <v>-0.10694976640322063</v>
      </c>
      <c r="AN34" s="156">
        <f>'Taux de recours'!G34-'Taux de recours'!G30</f>
        <v>-0.11363263156395664</v>
      </c>
      <c r="AO34" s="156">
        <f>'Taux de recours'!H34-'Taux de recours'!H30</f>
        <v>-0.77625388529279427</v>
      </c>
      <c r="AP34" s="152">
        <f>'Taux de recours'!I34-'Taux de recours'!I30</f>
        <v>-1.5824096530498988E-3</v>
      </c>
      <c r="AQ34" s="144">
        <f>'Taux de recours'!J34-'Taux de recours'!J30</f>
        <v>-0.10589181442168449</v>
      </c>
      <c r="AR34" s="156">
        <f>'Taux de recours'!K34-'Taux de recours'!K30</f>
        <v>-1.656123676621668E-2</v>
      </c>
      <c r="AS34" s="156">
        <f>'Taux de recours'!L34-'Taux de recours'!L30</f>
        <v>-0.97366223828412046</v>
      </c>
      <c r="AT34" s="152">
        <f>'Taux de recours'!M34-'Taux de recours'!M30</f>
        <v>0.1334280130481531</v>
      </c>
      <c r="AU34" s="144">
        <f>'Taux de recours'!N34-'Taux de recours'!N30</f>
        <v>-0.38439200078574487</v>
      </c>
      <c r="AV34" s="156">
        <f>'Taux de recours'!O34-'Taux de recours'!O30</f>
        <v>0.91594455082989779</v>
      </c>
      <c r="AW34" s="156">
        <f>'Taux de recours'!P34-'Taux de recours'!P30</f>
        <v>-1.0362589584761563</v>
      </c>
      <c r="AX34" s="152">
        <f>'Taux de recours'!Q34-'Taux de recours'!Q30</f>
        <v>-0.47454340816804202</v>
      </c>
      <c r="AY34" s="144">
        <f>'Taux de recours'!R34-'Taux de recours'!R30</f>
        <v>-2.1880951104167767E-2</v>
      </c>
      <c r="AZ34" s="156">
        <f>'Taux de recours'!S34-'Taux de recours'!S30</f>
        <v>-0.50741653121657393</v>
      </c>
      <c r="BA34" s="156">
        <f>'Taux de recours'!T34-'Taux de recours'!T30</f>
        <v>-0.44844276991270071</v>
      </c>
      <c r="BB34" s="152">
        <f>'Taux de recours'!U34-'Taux de recours'!U30</f>
        <v>8.5139104679329281E-2</v>
      </c>
      <c r="BC34" s="144">
        <f>'Taux de recours'!V34-'Taux de recours'!V30</f>
        <v>-0.11750296341384781</v>
      </c>
      <c r="BD34" s="156">
        <f>'Taux de recours'!W34-'Taux de recours'!W30</f>
        <v>-0.17053091643909113</v>
      </c>
      <c r="BE34" s="156">
        <f>'Taux de recours'!X34-'Taux de recours'!X30</f>
        <v>-0.61899873576854958</v>
      </c>
      <c r="BF34" s="152">
        <f>'Taux de recours'!Y34-'Taux de recours'!Y30</f>
        <v>-1.5744637165255648E-2</v>
      </c>
      <c r="BG34" s="144">
        <f>'Taux de recours'!Z34-'Taux de recours'!Z30</f>
        <v>-0.18664020130293624</v>
      </c>
      <c r="BH34" s="156">
        <f>'Taux de recours'!AA34-'Taux de recours'!AA30</f>
        <v>0.1856689887399634</v>
      </c>
      <c r="BI34" s="156">
        <f>'Taux de recours'!AB34-'Taux de recours'!AB30</f>
        <v>-1.5586839587472809</v>
      </c>
      <c r="BJ34" s="152">
        <f>'Taux de recours'!AC34-'Taux de recours'!AC30</f>
        <v>5.5415182689588782E-3</v>
      </c>
      <c r="BK34" s="144">
        <f>'Taux de recours'!AD34-'Taux de recours'!AD30</f>
        <v>-7.1247047623502979E-2</v>
      </c>
      <c r="BL34" s="156">
        <f>'Taux de recours'!AE34-'Taux de recours'!AE30</f>
        <v>0.34494619656055647</v>
      </c>
      <c r="BM34" s="156">
        <f>'Taux de recours'!AF34-'Taux de recours'!AF30</f>
        <v>-0.39921579229209492</v>
      </c>
      <c r="BN34" s="152">
        <f>'Taux de recours'!AG34-'Taux de recours'!AG30</f>
        <v>-9.1610536308873947E-2</v>
      </c>
    </row>
    <row r="35" spans="1:66" s="148" customFormat="1" x14ac:dyDescent="0.25">
      <c r="A35" s="98" t="str">
        <f>[1]TrimPaca!A42</f>
        <v>T4 2007</v>
      </c>
      <c r="B35" s="143">
        <f>'Taux de recours'!B35-'Taux de recours'!B34</f>
        <v>-3.947274282498725E-2</v>
      </c>
      <c r="C35" s="155">
        <f>'Taux de recours'!C35-'Taux de recours'!C34</f>
        <v>-0.12680055131494417</v>
      </c>
      <c r="D35" s="155">
        <f>'Taux de recours'!D35-'Taux de recours'!D34</f>
        <v>-0.55647476992529121</v>
      </c>
      <c r="E35" s="151">
        <f>'Taux de recours'!E35-'Taux de recours'!E34</f>
        <v>8.0281217417815576E-2</v>
      </c>
      <c r="F35" s="143">
        <f>'Taux de recours'!F35-'Taux de recours'!F34</f>
        <v>-2.5461157180185712E-2</v>
      </c>
      <c r="G35" s="155">
        <f>'Taux de recours'!G35-'Taux de recours'!G34</f>
        <v>-0.26563678014944703</v>
      </c>
      <c r="H35" s="155">
        <f>'Taux de recours'!H35-'Taux de recours'!H34</f>
        <v>-0.35762215838091826</v>
      </c>
      <c r="I35" s="151">
        <f>'Taux de recours'!I35-'Taux de recours'!I34</f>
        <v>7.3069940223986274E-2</v>
      </c>
      <c r="J35" s="143">
        <f>'Taux de recours'!J35-'Taux de recours'!J34</f>
        <v>0.78273451160317453</v>
      </c>
      <c r="K35" s="155">
        <f>'Taux de recours'!K35-'Taux de recours'!K34</f>
        <v>0.70669256085534293</v>
      </c>
      <c r="L35" s="155">
        <f>'Taux de recours'!L35-'Taux de recours'!L34</f>
        <v>1.4191879264781075</v>
      </c>
      <c r="M35" s="151">
        <f>'Taux de recours'!M35-'Taux de recours'!M34</f>
        <v>0.57936591213987465</v>
      </c>
      <c r="N35" s="143">
        <f>'Taux de recours'!N35-'Taux de recours'!N34</f>
        <v>0.16869156346777148</v>
      </c>
      <c r="O35" s="155">
        <f>'Taux de recours'!O35-'Taux de recours'!O34</f>
        <v>-0.12814280983156223</v>
      </c>
      <c r="P35" s="155">
        <f>'Taux de recours'!P35-'Taux de recours'!P34</f>
        <v>0.53835516428838925</v>
      </c>
      <c r="Q35" s="151">
        <f>'Taux de recours'!Q35-'Taux de recours'!Q34</f>
        <v>7.9992937623494964E-2</v>
      </c>
      <c r="R35" s="143">
        <f>'Taux de recours'!R35-'Taux de recours'!R34</f>
        <v>-0.1183349898267072</v>
      </c>
      <c r="S35" s="155">
        <f>'Taux de recours'!S35-'Taux de recours'!S34</f>
        <v>-0.75586905181486586</v>
      </c>
      <c r="T35" s="155">
        <f>'Taux de recours'!T35-'Taux de recours'!T34</f>
        <v>-0.85388105115876201</v>
      </c>
      <c r="U35" s="151">
        <f>'Taux de recours'!U35-'Taux de recours'!U34</f>
        <v>9.0793083665973384E-2</v>
      </c>
      <c r="V35" s="143">
        <f>'Taux de recours'!V35-'Taux de recours'!V34</f>
        <v>-5.7999992090809638E-2</v>
      </c>
      <c r="W35" s="155">
        <f>'Taux de recours'!W35-'Taux de recours'!W34</f>
        <v>-0.1913605069746005</v>
      </c>
      <c r="X35" s="155">
        <f>'Taux de recours'!X35-'Taux de recours'!X34</f>
        <v>-0.71973307784584506</v>
      </c>
      <c r="Y35" s="151">
        <f>'Taux de recours'!Y35-'Taux de recours'!Y34</f>
        <v>5.6887369324617243E-2</v>
      </c>
      <c r="Z35" s="143">
        <f>'Taux de recours'!Z35-'Taux de recours'!Z34</f>
        <v>-7.9726374599009109E-2</v>
      </c>
      <c r="AA35" s="155">
        <f>'Taux de recours'!AA35-'Taux de recours'!AA34</f>
        <v>-0.25959484251743747</v>
      </c>
      <c r="AB35" s="155">
        <f>'Taux de recours'!AB35-'Taux de recours'!AB34</f>
        <v>0.30578415257185121</v>
      </c>
      <c r="AC35" s="151">
        <f>'Taux de recours'!AC35-'Taux de recours'!AC34</f>
        <v>-0.10057215969323186</v>
      </c>
      <c r="AD35" s="143">
        <f>'Taux de recours'!AD35-'Taux de recours'!AD34</f>
        <v>0.14946798733424593</v>
      </c>
      <c r="AE35" s="155">
        <f>'Taux de recours'!AE35-'Taux de recours'!AE34</f>
        <v>-3.5224643604029993E-2</v>
      </c>
      <c r="AF35" s="155">
        <f>'Taux de recours'!AF35-'Taux de recours'!AF34</f>
        <v>-0.12594239602765356</v>
      </c>
      <c r="AG35" s="151">
        <f>'Taux de recours'!AG35-'Taux de recours'!AG34</f>
        <v>0.25190122944660676</v>
      </c>
      <c r="AH35" s="98" t="str">
        <f t="shared" si="0"/>
        <v>T4 2007</v>
      </c>
      <c r="AI35" s="143">
        <f>'Taux de recours'!B35-'Taux de recours'!B31</f>
        <v>-5.1357823955035187E-2</v>
      </c>
      <c r="AJ35" s="155">
        <f>'Taux de recours'!C35-'Taux de recours'!C31</f>
        <v>-3.1427703924569173E-3</v>
      </c>
      <c r="AK35" s="155">
        <f>'Taux de recours'!D35-'Taux de recours'!D31</f>
        <v>-1.2142985701820628</v>
      </c>
      <c r="AL35" s="151">
        <f>'Taux de recours'!E35-'Taux de recours'!E31</f>
        <v>0.13905548046830329</v>
      </c>
      <c r="AM35" s="143">
        <f>'Taux de recours'!F35-'Taux de recours'!F31</f>
        <v>-0.14743346537362534</v>
      </c>
      <c r="AN35" s="155">
        <f>'Taux de recours'!G35-'Taux de recours'!G31</f>
        <v>-0.3334000131367798</v>
      </c>
      <c r="AO35" s="155">
        <f>'Taux de recours'!H35-'Taux de recours'!H31</f>
        <v>-1.1424581534291836</v>
      </c>
      <c r="AP35" s="151">
        <f>'Taux de recours'!I35-'Taux de recours'!I31</f>
        <v>4.621847313115679E-2</v>
      </c>
      <c r="AQ35" s="143">
        <f>'Taux de recours'!J35-'Taux de recours'!J31</f>
        <v>0.67199519400970864</v>
      </c>
      <c r="AR35" s="155">
        <f>'Taux de recours'!K35-'Taux de recours'!K31</f>
        <v>1.0617094456999805</v>
      </c>
      <c r="AS35" s="155">
        <f>'Taux de recours'!L35-'Taux de recours'!L31</f>
        <v>0.89406115649151019</v>
      </c>
      <c r="AT35" s="151">
        <f>'Taux de recours'!M35-'Taux de recours'!M31</f>
        <v>0.60437875349544634</v>
      </c>
      <c r="AU35" s="143">
        <f>'Taux de recours'!N35-'Taux de recours'!N31</f>
        <v>-0.52198863252648664</v>
      </c>
      <c r="AV35" s="155">
        <f>'Taux de recours'!O35-'Taux de recours'!O31</f>
        <v>-1.0466037415381857</v>
      </c>
      <c r="AW35" s="155">
        <f>'Taux de recours'!P35-'Taux de recours'!P31</f>
        <v>-1.666012568559526</v>
      </c>
      <c r="AX35" s="151">
        <f>'Taux de recours'!Q35-'Taux de recours'!Q31</f>
        <v>-0.21103077660354908</v>
      </c>
      <c r="AY35" s="143">
        <f>'Taux de recours'!R35-'Taux de recours'!R31</f>
        <v>-0.31327091365320303</v>
      </c>
      <c r="AZ35" s="155">
        <f>'Taux de recours'!S35-'Taux de recours'!S31</f>
        <v>-1.2030212654018717</v>
      </c>
      <c r="BA35" s="155">
        <f>'Taux de recours'!T35-'Taux de recours'!T31</f>
        <v>-2.3478204455552465</v>
      </c>
      <c r="BB35" s="151">
        <f>'Taux de recours'!U35-'Taux de recours'!U31</f>
        <v>0.11191486681430196</v>
      </c>
      <c r="BC35" s="143">
        <f>'Taux de recours'!V35-'Taux de recours'!V31</f>
        <v>-0.11321085148496968</v>
      </c>
      <c r="BD35" s="155">
        <f>'Taux de recours'!W35-'Taux de recours'!W31</f>
        <v>-0.16591867093441159</v>
      </c>
      <c r="BE35" s="155">
        <f>'Taux de recours'!X35-'Taux de recours'!X31</f>
        <v>-1.0726317415766946</v>
      </c>
      <c r="BF35" s="151">
        <f>'Taux de recours'!Y35-'Taux de recours'!Y31</f>
        <v>2.860802649838301E-2</v>
      </c>
      <c r="BG35" s="143">
        <f>'Taux de recours'!Z35-'Taux de recours'!Z31</f>
        <v>-0.14708663859086535</v>
      </c>
      <c r="BH35" s="155">
        <f>'Taux de recours'!AA35-'Taux de recours'!AA31</f>
        <v>-0.51337987274661856</v>
      </c>
      <c r="BI35" s="155">
        <f>'Taux de recours'!AB35-'Taux de recours'!AB31</f>
        <v>-0.64469858643269262</v>
      </c>
      <c r="BJ35" s="151">
        <f>'Taux de recours'!AC35-'Taux de recours'!AC31</f>
        <v>2.7987088545851524E-2</v>
      </c>
      <c r="BK35" s="143">
        <f>'Taux de recours'!AD35-'Taux de recours'!AD31</f>
        <v>-2.3284372362605943E-2</v>
      </c>
      <c r="BL35" s="155">
        <f>'Taux de recours'!AE35-'Taux de recours'!AE31</f>
        <v>0.34945380844613716</v>
      </c>
      <c r="BM35" s="155">
        <f>'Taux de recours'!AF35-'Taux de recours'!AF31</f>
        <v>-0.18288624168753387</v>
      </c>
      <c r="BN35" s="151">
        <f>'Taux de recours'!AG35-'Taux de recours'!AG31</f>
        <v>-7.8038754731849513E-2</v>
      </c>
    </row>
    <row r="36" spans="1:66" s="148" customFormat="1" x14ac:dyDescent="0.25">
      <c r="A36" s="37" t="str">
        <f>[1]TrimPaca!A43</f>
        <v>T1 2008</v>
      </c>
      <c r="B36" s="144">
        <f>'Taux de recours'!B36-'Taux de recours'!B35</f>
        <v>0.20574399092319773</v>
      </c>
      <c r="C36" s="156">
        <f>'Taux de recours'!C36-'Taux de recours'!C35</f>
        <v>0.50069515529474895</v>
      </c>
      <c r="D36" s="156">
        <f>'Taux de recours'!D36-'Taux de recours'!D35</f>
        <v>0.6662141491157918</v>
      </c>
      <c r="E36" s="152">
        <f>'Taux de recours'!E36-'Taux de recours'!E35</f>
        <v>2.8300083342259086E-2</v>
      </c>
      <c r="F36" s="144">
        <f>'Taux de recours'!F36-'Taux de recours'!F35</f>
        <v>0.17593955184201171</v>
      </c>
      <c r="G36" s="156">
        <f>'Taux de recours'!G36-'Taux de recours'!G35</f>
        <v>0.59750441054852033</v>
      </c>
      <c r="H36" s="156">
        <f>'Taux de recours'!H36-'Taux de recours'!H35</f>
        <v>0.26094234688485329</v>
      </c>
      <c r="I36" s="152">
        <f>'Taux de recours'!I36-'Taux de recours'!I35</f>
        <v>7.8681455364839392E-2</v>
      </c>
      <c r="J36" s="144">
        <f>'Taux de recours'!J36-'Taux de recours'!J35</f>
        <v>-0.3210085014634263</v>
      </c>
      <c r="K36" s="156">
        <f>'Taux de recours'!K36-'Taux de recours'!K35</f>
        <v>-0.33999724171278345</v>
      </c>
      <c r="L36" s="156">
        <f>'Taux de recours'!L36-'Taux de recours'!L35</f>
        <v>-3.2212875853779401</v>
      </c>
      <c r="M36" s="152">
        <f>'Taux de recours'!M36-'Taux de recours'!M35</f>
        <v>0.52642982146588424</v>
      </c>
      <c r="N36" s="144">
        <f>'Taux de recours'!N36-'Taux de recours'!N35</f>
        <v>4.1912419205622164E-2</v>
      </c>
      <c r="O36" s="156">
        <f>'Taux de recours'!O36-'Taux de recours'!O35</f>
        <v>0.4711847731512373</v>
      </c>
      <c r="P36" s="156">
        <f>'Taux de recours'!P36-'Taux de recours'!P35</f>
        <v>-0.64994096024024284</v>
      </c>
      <c r="Q36" s="152">
        <f>'Taux de recours'!Q36-'Taux de recours'!Q35</f>
        <v>0.1492304878037608</v>
      </c>
      <c r="R36" s="144">
        <f>'Taux de recours'!R36-'Taux de recours'!R35</f>
        <v>5.2971144980110907E-2</v>
      </c>
      <c r="S36" s="156">
        <f>'Taux de recours'!S36-'Taux de recours'!S35</f>
        <v>0.32944698782634596</v>
      </c>
      <c r="T36" s="156">
        <f>'Taux de recours'!T36-'Taux de recours'!T35</f>
        <v>0.34153865478171141</v>
      </c>
      <c r="U36" s="152">
        <f>'Taux de recours'!U36-'Taux de recours'!U35</f>
        <v>-3.926892124386705E-2</v>
      </c>
      <c r="V36" s="144">
        <f>'Taux de recours'!V36-'Taux de recours'!V35</f>
        <v>0.26791700714646893</v>
      </c>
      <c r="W36" s="156">
        <f>'Taux de recours'!W36-'Taux de recours'!W35</f>
        <v>0.8502408537637054</v>
      </c>
      <c r="X36" s="156">
        <f>'Taux de recours'!X36-'Taux de recours'!X35</f>
        <v>0.45966036480776218</v>
      </c>
      <c r="Y36" s="152">
        <f>'Taux de recours'!Y36-'Taux de recours'!Y35</f>
        <v>0.10902743259973935</v>
      </c>
      <c r="Z36" s="144">
        <f>'Taux de recours'!Z36-'Taux de recours'!Z35</f>
        <v>0.22086938483177665</v>
      </c>
      <c r="AA36" s="156">
        <f>'Taux de recours'!AA36-'Taux de recours'!AA35</f>
        <v>0.80572417134096286</v>
      </c>
      <c r="AB36" s="156">
        <f>'Taux de recours'!AB36-'Taux de recours'!AB35</f>
        <v>0.3921812642711977</v>
      </c>
      <c r="AC36" s="152">
        <f>'Taux de recours'!AC36-'Taux de recours'!AC35</f>
        <v>7.1143651514731454E-2</v>
      </c>
      <c r="AD36" s="144">
        <f>'Taux de recours'!AD36-'Taux de recours'!AD35</f>
        <v>0.17148043260702472</v>
      </c>
      <c r="AE36" s="156">
        <f>'Taux de recours'!AE36-'Taux de recours'!AE35</f>
        <v>0.14684843343419374</v>
      </c>
      <c r="AF36" s="156">
        <f>'Taux de recours'!AF36-'Taux de recours'!AF35</f>
        <v>0.65813371067513415</v>
      </c>
      <c r="AG36" s="152">
        <f>'Taux de recours'!AG36-'Taux de recours'!AG35</f>
        <v>0.14894146839019862</v>
      </c>
      <c r="AH36" s="37" t="str">
        <f t="shared" si="0"/>
        <v>T1 2008</v>
      </c>
      <c r="AI36" s="144">
        <f>'Taux de recours'!B36-'Taux de recours'!B32</f>
        <v>-6.997987769195646E-2</v>
      </c>
      <c r="AJ36" s="156">
        <f>'Taux de recours'!C36-'Taux de recours'!C32</f>
        <v>1.2043078014491115E-2</v>
      </c>
      <c r="AK36" s="156">
        <f>'Taux de recours'!D36-'Taux de recours'!D32</f>
        <v>-0.72469620127732348</v>
      </c>
      <c r="AL36" s="152">
        <f>'Taux de recours'!E36-'Taux de recours'!E32</f>
        <v>3.2249202850520131E-2</v>
      </c>
      <c r="AM36" s="144">
        <f>'Taux de recours'!F36-'Taux de recours'!F32</f>
        <v>-2.5463056430512498E-2</v>
      </c>
      <c r="AN36" s="156">
        <f>'Taux de recours'!G36-'Taux de recours'!G32</f>
        <v>0.24774419515289114</v>
      </c>
      <c r="AO36" s="156">
        <f>'Taux de recours'!H36-'Taux de recours'!H32</f>
        <v>-0.62097556587787572</v>
      </c>
      <c r="AP36" s="152">
        <f>'Taux de recours'!I36-'Taux de recours'!I32</f>
        <v>2.2372311820937796E-2</v>
      </c>
      <c r="AQ36" s="144">
        <f>'Taux de recours'!J36-'Taux de recours'!J32</f>
        <v>0.31883982860964721</v>
      </c>
      <c r="AR36" s="156">
        <f>'Taux de recours'!K36-'Taux de recours'!K32</f>
        <v>0.84354439539199433</v>
      </c>
      <c r="AS36" s="156">
        <f>'Taux de recours'!L36-'Taux de recours'!L32</f>
        <v>-2.3775504965949565</v>
      </c>
      <c r="AT36" s="152">
        <f>'Taux de recours'!M36-'Taux de recours'!M32</f>
        <v>0.92572333093471859</v>
      </c>
      <c r="AU36" s="144">
        <f>'Taux de recours'!N36-'Taux de recours'!N32</f>
        <v>-0.1124189452222466</v>
      </c>
      <c r="AV36" s="156">
        <f>'Taux de recours'!O36-'Taux de recours'!O32</f>
        <v>0.80730928732290419</v>
      </c>
      <c r="AW36" s="156">
        <f>'Taux de recours'!P36-'Taux de recours'!P32</f>
        <v>-1.8580785414651277</v>
      </c>
      <c r="AX36" s="152">
        <f>'Taux de recours'!Q36-'Taux de recours'!Q32</f>
        <v>0.16524988432752485</v>
      </c>
      <c r="AY36" s="144">
        <f>'Taux de recours'!R36-'Taux de recours'!R32</f>
        <v>-0.28568263084306578</v>
      </c>
      <c r="AZ36" s="156">
        <f>'Taux de recours'!S36-'Taux de recours'!S32</f>
        <v>-0.87151933388119218</v>
      </c>
      <c r="BA36" s="156">
        <f>'Taux de recours'!T36-'Taux de recours'!T32</f>
        <v>-1.1509387307984422</v>
      </c>
      <c r="BB36" s="152">
        <f>'Taux de recours'!U36-'Taux de recours'!U32</f>
        <v>-7.8545689998787305E-2</v>
      </c>
      <c r="BC36" s="144">
        <f>'Taux de recours'!V36-'Taux de recours'!V32</f>
        <v>2.0620522678250097E-2</v>
      </c>
      <c r="BD36" s="156">
        <f>'Taux de recours'!W36-'Taux de recours'!W32</f>
        <v>0.66144993750574166</v>
      </c>
      <c r="BE36" s="156">
        <f>'Taux de recours'!X36-'Taux de recours'!X32</f>
        <v>-0.89761327516302458</v>
      </c>
      <c r="BF36" s="152">
        <f>'Taux de recours'!Y36-'Taux de recours'!Y32</f>
        <v>8.4877574984205673E-3</v>
      </c>
      <c r="BG36" s="144">
        <f>'Taux de recours'!Z36-'Taux de recours'!Z32</f>
        <v>6.2093632690074507E-2</v>
      </c>
      <c r="BH36" s="156">
        <f>'Taux de recours'!AA36-'Taux de recours'!AA32</f>
        <v>0.26388466043543657</v>
      </c>
      <c r="BI36" s="156">
        <f>'Taux de recours'!AB36-'Taux de recours'!AB32</f>
        <v>0.42120428180128933</v>
      </c>
      <c r="BJ36" s="152">
        <f>'Taux de recours'!AC36-'Taux de recours'!AC32</f>
        <v>-4.0510459303912949E-2</v>
      </c>
      <c r="BK36" s="144">
        <f>'Taux de recours'!AD36-'Taux de recours'!AD32</f>
        <v>0.18868470893867517</v>
      </c>
      <c r="BL36" s="156">
        <f>'Taux de recours'!AE36-'Taux de recours'!AE32</f>
        <v>0.37401272790183704</v>
      </c>
      <c r="BM36" s="156">
        <f>'Taux de recours'!AF36-'Taux de recours'!AF32</f>
        <v>0.71857631780730458</v>
      </c>
      <c r="BN36" s="152">
        <f>'Taux de recours'!AG36-'Taux de recours'!AG32</f>
        <v>0.19918914915669639</v>
      </c>
    </row>
    <row r="37" spans="1:66" s="148" customFormat="1" x14ac:dyDescent="0.25">
      <c r="A37" s="37" t="str">
        <f>[1]TrimPaca!A44</f>
        <v>T2 2008</v>
      </c>
      <c r="B37" s="144">
        <f>'Taux de recours'!B37-'Taux de recours'!B36</f>
        <v>-0.30305007548632368</v>
      </c>
      <c r="C37" s="156">
        <f>'Taux de recours'!C37-'Taux de recours'!C36</f>
        <v>-0.60966669478359314</v>
      </c>
      <c r="D37" s="156">
        <f>'Taux de recours'!D37-'Taux de recours'!D36</f>
        <v>-0.55865980890762756</v>
      </c>
      <c r="E37" s="152">
        <f>'Taux de recours'!E37-'Taux de recours'!E36</f>
        <v>-0.14283681734108722</v>
      </c>
      <c r="F37" s="144">
        <f>'Taux de recours'!F37-'Taux de recours'!F36</f>
        <v>-0.21256089657646804</v>
      </c>
      <c r="G37" s="156">
        <f>'Taux de recours'!G37-'Taux de recours'!G36</f>
        <v>-0.52654648164267925</v>
      </c>
      <c r="H37" s="156">
        <f>'Taux de recours'!H37-'Taux de recours'!H36</f>
        <v>-0.47062978078847451</v>
      </c>
      <c r="I37" s="152">
        <f>'Taux de recours'!I37-'Taux de recours'!I36</f>
        <v>-0.12371491209879615</v>
      </c>
      <c r="J37" s="144">
        <f>'Taux de recours'!J37-'Taux de recours'!J36</f>
        <v>-0.47233307951995407</v>
      </c>
      <c r="K37" s="156">
        <f>'Taux de recours'!K37-'Taux de recours'!K36</f>
        <v>0.4057538453703291</v>
      </c>
      <c r="L37" s="156">
        <f>'Taux de recours'!L37-'Taux de recours'!L36</f>
        <v>-0.25563222822503739</v>
      </c>
      <c r="M37" s="152">
        <f>'Taux de recours'!M37-'Taux de recours'!M36</f>
        <v>-0.81507317601072837</v>
      </c>
      <c r="N37" s="144">
        <f>'Taux de recours'!N37-'Taux de recours'!N36</f>
        <v>-0.23235073685702168</v>
      </c>
      <c r="O37" s="156">
        <f>'Taux de recours'!O37-'Taux de recours'!O36</f>
        <v>-0.67928849748604403</v>
      </c>
      <c r="P37" s="156">
        <f>'Taux de recours'!P37-'Taux de recours'!P36</f>
        <v>-0.56718561585722238</v>
      </c>
      <c r="Q37" s="152">
        <f>'Taux de recours'!Q37-'Taux de recours'!Q36</f>
        <v>-9.6291928132197779E-2</v>
      </c>
      <c r="R37" s="144">
        <f>'Taux de recours'!R37-'Taux de recours'!R36</f>
        <v>-7.7760439796166647E-2</v>
      </c>
      <c r="S37" s="156">
        <f>'Taux de recours'!S37-'Taux de recours'!S36</f>
        <v>-9.8405105683394112E-2</v>
      </c>
      <c r="T37" s="156">
        <f>'Taux de recours'!T37-'Taux de recours'!T36</f>
        <v>-0.4915626256418264</v>
      </c>
      <c r="U37" s="152">
        <f>'Taux de recours'!U37-'Taux de recours'!U36</f>
        <v>-1.6128744431789244E-2</v>
      </c>
      <c r="V37" s="144">
        <f>'Taux de recours'!V37-'Taux de recours'!V36</f>
        <v>-0.2294366410368287</v>
      </c>
      <c r="W37" s="156">
        <f>'Taux de recours'!W37-'Taux de recours'!W36</f>
        <v>-0.51940999506436558</v>
      </c>
      <c r="X37" s="156">
        <f>'Taux de recours'!X37-'Taux de recours'!X36</f>
        <v>-0.36743511574509569</v>
      </c>
      <c r="Y37" s="152">
        <f>'Taux de recours'!Y37-'Taux de recours'!Y36</f>
        <v>-0.17259355055798764</v>
      </c>
      <c r="Z37" s="144">
        <f>'Taux de recours'!Z37-'Taux de recours'!Z36</f>
        <v>-0.16153517127297601</v>
      </c>
      <c r="AA37" s="156">
        <f>'Taux de recours'!AA37-'Taux de recours'!AA36</f>
        <v>-0.74132658618238567</v>
      </c>
      <c r="AB37" s="156">
        <f>'Taux de recours'!AB37-'Taux de recours'!AB36</f>
        <v>-0.58253629810548979</v>
      </c>
      <c r="AC37" s="152">
        <f>'Taux de recours'!AC37-'Taux de recours'!AC36</f>
        <v>6.6885731433390383E-3</v>
      </c>
      <c r="AD37" s="144">
        <f>'Taux de recours'!AD37-'Taux de recours'!AD36</f>
        <v>-0.46111233252644723</v>
      </c>
      <c r="AE37" s="156">
        <f>'Taux de recours'!AE37-'Taux de recours'!AE36</f>
        <v>-1.1719120988018368</v>
      </c>
      <c r="AF37" s="156">
        <f>'Taux de recours'!AF37-'Taux de recours'!AF36</f>
        <v>-0.68050654084264295</v>
      </c>
      <c r="AG37" s="152">
        <f>'Taux de recours'!AG37-'Taux de recours'!AG36</f>
        <v>-0.25014931066354218</v>
      </c>
      <c r="AH37" s="37" t="str">
        <f t="shared" si="0"/>
        <v>T2 2008</v>
      </c>
      <c r="AI37" s="144">
        <f>'Taux de recours'!B37-'Taux de recours'!B33</f>
        <v>-0.232442846388067</v>
      </c>
      <c r="AJ37" s="156">
        <f>'Taux de recours'!C37-'Taux de recours'!C33</f>
        <v>-0.40513049035761917</v>
      </c>
      <c r="AK37" s="156">
        <f>'Taux de recours'!D37-'Taux de recours'!D33</f>
        <v>-0.76290804947753443</v>
      </c>
      <c r="AL37" s="152">
        <f>'Taux de recours'!E37-'Taux de recours'!E33</f>
        <v>-5.9832319741213169E-2</v>
      </c>
      <c r="AM37" s="144">
        <f>'Taux de recours'!F37-'Taux de recours'!F33</f>
        <v>-0.21029620356755396</v>
      </c>
      <c r="AN37" s="156">
        <f>'Taux de recours'!G37-'Taux de recours'!G33</f>
        <v>-0.35153827763878454</v>
      </c>
      <c r="AO37" s="156">
        <f>'Taux de recours'!H37-'Taux de recours'!H33</f>
        <v>-0.99510880142012326</v>
      </c>
      <c r="AP37" s="152">
        <f>'Taux de recours'!I37-'Taux de recours'!I33</f>
        <v>-6.5761577192226417E-2</v>
      </c>
      <c r="AQ37" s="144">
        <f>'Taux de recours'!J37-'Taux de recours'!J33</f>
        <v>-4.6403458620128291E-2</v>
      </c>
      <c r="AR37" s="156">
        <f>'Taux de recours'!K37-'Taux de recours'!K33</f>
        <v>0.57277536266079743</v>
      </c>
      <c r="AS37" s="156">
        <f>'Taux de recours'!L37-'Taux de recours'!L33</f>
        <v>-1.7177109347369672</v>
      </c>
      <c r="AT37" s="152">
        <f>'Taux de recours'!M37-'Taux de recours'!M33</f>
        <v>0.22662441842417147</v>
      </c>
      <c r="AU37" s="144">
        <f>'Taux de recours'!N37-'Taux de recours'!N33</f>
        <v>-0.17253629802693982</v>
      </c>
      <c r="AV37" s="156">
        <f>'Taux de recours'!O37-'Taux de recours'!O33</f>
        <v>0.24298920905856747</v>
      </c>
      <c r="AW37" s="156">
        <f>'Taux de recours'!P37-'Taux de recours'!P33</f>
        <v>-1.147030250991679</v>
      </c>
      <c r="AX37" s="152">
        <f>'Taux de recours'!Q37-'Taux de recours'!Q33</f>
        <v>-1.7333656043897583E-2</v>
      </c>
      <c r="AY37" s="144">
        <f>'Taux de recours'!R37-'Taux de recours'!R33</f>
        <v>-0.35676762450197508</v>
      </c>
      <c r="AZ37" s="156">
        <f>'Taux de recours'!S37-'Taux de recours'!S33</f>
        <v>-1.0489345186135859</v>
      </c>
      <c r="BA37" s="156">
        <f>'Taux de recours'!T37-'Taux de recours'!T33</f>
        <v>-1.309329858061572</v>
      </c>
      <c r="BB37" s="152">
        <f>'Taux de recours'!U37-'Taux de recours'!U33</f>
        <v>-0.11408321272856292</v>
      </c>
      <c r="BC37" s="144">
        <f>'Taux de recours'!V37-'Taux de recours'!V33</f>
        <v>-0.14712258062305184</v>
      </c>
      <c r="BD37" s="156">
        <f>'Taux de recours'!W37-'Taux de recours'!W33</f>
        <v>7.1337034740775351E-2</v>
      </c>
      <c r="BE37" s="156">
        <f>'Taux de recours'!X37-'Taux de recours'!X33</f>
        <v>-1.120903783480971</v>
      </c>
      <c r="BF37" s="152">
        <f>'Taux de recours'!Y37-'Taux de recours'!Y33</f>
        <v>-8.600622131588409E-2</v>
      </c>
      <c r="BG37" s="144">
        <f>'Taux de recours'!Z37-'Taux de recours'!Z33</f>
        <v>-0.23396846180008168</v>
      </c>
      <c r="BH37" s="156">
        <f>'Taux de recours'!AA37-'Taux de recours'!AA33</f>
        <v>-0.48926941313298089</v>
      </c>
      <c r="BI37" s="156">
        <f>'Taux de recours'!AB37-'Taux de recours'!AB33</f>
        <v>-1.0204822472315023</v>
      </c>
      <c r="BJ37" s="152">
        <f>'Taux de recours'!AC37-'Taux de recours'!AC33</f>
        <v>-3.3097692150559244E-2</v>
      </c>
      <c r="BK37" s="144">
        <f>'Taux de recours'!AD37-'Taux de recours'!AD33</f>
        <v>-0.15590605884338338</v>
      </c>
      <c r="BL37" s="156">
        <f>'Taux de recours'!AE37-'Taux de recours'!AE33</f>
        <v>-0.86281722242242509</v>
      </c>
      <c r="BM37" s="156">
        <f>'Taux de recours'!AF37-'Taux de recours'!AF33</f>
        <v>0.41581758281712577</v>
      </c>
      <c r="BN37" s="152">
        <f>'Taux de recours'!AG37-'Taux de recours'!AG33</f>
        <v>3.1312147018600633E-3</v>
      </c>
    </row>
    <row r="38" spans="1:66" s="148" customFormat="1" x14ac:dyDescent="0.25">
      <c r="A38" s="37" t="str">
        <f>[1]TrimPaca!A45</f>
        <v>T3 2008</v>
      </c>
      <c r="B38" s="144">
        <f>'Taux de recours'!B38-'Taux de recours'!B37</f>
        <v>-0.20691107012659593</v>
      </c>
      <c r="C38" s="156">
        <f>'Taux de recours'!C38-'Taux de recours'!C37</f>
        <v>-0.56582974802688035</v>
      </c>
      <c r="D38" s="156">
        <f>'Taux de recours'!D38-'Taux de recours'!D37</f>
        <v>-0.24380750471827994</v>
      </c>
      <c r="E38" s="152">
        <f>'Taux de recours'!E38-'Taux de recours'!E37</f>
        <v>-6.5475429435621013E-2</v>
      </c>
      <c r="F38" s="144">
        <f>'Taux de recours'!F38-'Taux de recours'!F37</f>
        <v>3.7971256907022077E-2</v>
      </c>
      <c r="G38" s="156">
        <f>'Taux de recours'!G38-'Taux de recours'!G37</f>
        <v>0.102257606144879</v>
      </c>
      <c r="H38" s="156">
        <f>'Taux de recours'!H38-'Taux de recours'!H37</f>
        <v>-0.22380579883717822</v>
      </c>
      <c r="I38" s="152">
        <f>'Taux de recours'!I38-'Taux de recours'!I37</f>
        <v>5.8603166787172256E-2</v>
      </c>
      <c r="J38" s="144">
        <f>'Taux de recours'!J38-'Taux de recours'!J37</f>
        <v>0.22596846251198333</v>
      </c>
      <c r="K38" s="156">
        <f>'Taux de recours'!K38-'Taux de recours'!K37</f>
        <v>0.49517450861985957</v>
      </c>
      <c r="L38" s="156">
        <f>'Taux de recours'!L38-'Taux de recours'!L37</f>
        <v>0.25271570574393643</v>
      </c>
      <c r="M38" s="152">
        <f>'Taux de recours'!M38-'Taux de recours'!M37</f>
        <v>5.7244479097473322E-2</v>
      </c>
      <c r="N38" s="144">
        <f>'Taux de recours'!N38-'Taux de recours'!N37</f>
        <v>1.6864954408923216E-2</v>
      </c>
      <c r="O38" s="156">
        <f>'Taux de recours'!O38-'Taux de recours'!O37</f>
        <v>-0.47806499805812841</v>
      </c>
      <c r="P38" s="156">
        <f>'Taux de recours'!P38-'Taux de recours'!P37</f>
        <v>0.22436247103738349</v>
      </c>
      <c r="Q38" s="152">
        <f>'Taux de recours'!Q38-'Taux de recours'!Q37</f>
        <v>2.9590306387403231E-2</v>
      </c>
      <c r="R38" s="144">
        <f>'Taux de recours'!R38-'Taux de recours'!R37</f>
        <v>-5.6050195127786751E-2</v>
      </c>
      <c r="S38" s="156">
        <f>'Taux de recours'!S38-'Taux de recours'!S37</f>
        <v>-0.42614935405111964</v>
      </c>
      <c r="T38" s="156">
        <f>'Taux de recours'!T38-'Taux de recours'!T37</f>
        <v>-0.75854160339049592</v>
      </c>
      <c r="U38" s="152">
        <f>'Taux de recours'!U38-'Taux de recours'!U37</f>
        <v>9.8275549608049406E-2</v>
      </c>
      <c r="V38" s="144">
        <f>'Taux de recours'!V38-'Taux de recours'!V37</f>
        <v>8.7941385694540575E-2</v>
      </c>
      <c r="W38" s="156">
        <f>'Taux de recours'!W38-'Taux de recours'!W37</f>
        <v>0.32911695947687214</v>
      </c>
      <c r="X38" s="156">
        <f>'Taux de recours'!X38-'Taux de recours'!X37</f>
        <v>0.2390544199596949</v>
      </c>
      <c r="Y38" s="152">
        <f>'Taux de recours'!Y38-'Taux de recours'!Y37</f>
        <v>2.856028480364925E-3</v>
      </c>
      <c r="Z38" s="144">
        <f>'Taux de recours'!Z38-'Taux de recours'!Z37</f>
        <v>-8.5608489089469497E-2</v>
      </c>
      <c r="AA38" s="156">
        <f>'Taux de recours'!AA38-'Taux de recours'!AA37</f>
        <v>-0.11977563854475015</v>
      </c>
      <c r="AB38" s="156">
        <f>'Taux de recours'!AB38-'Taux de recours'!AB37</f>
        <v>-0.49329379642322202</v>
      </c>
      <c r="AC38" s="152">
        <f>'Taux de recours'!AC38-'Taux de recours'!AC37</f>
        <v>-9.4934617180952863E-3</v>
      </c>
      <c r="AD38" s="144">
        <f>'Taux de recours'!AD38-'Taux de recours'!AD37</f>
        <v>0.17960666873582909</v>
      </c>
      <c r="AE38" s="156">
        <f>'Taux de recours'!AE38-'Taux de recours'!AE37</f>
        <v>0.18613334714181917</v>
      </c>
      <c r="AF38" s="156">
        <f>'Taux de recours'!AF38-'Taux de recours'!AF37</f>
        <v>-0.67808984992287868</v>
      </c>
      <c r="AG38" s="152">
        <f>'Taux de recours'!AG38-'Taux de recours'!AG37</f>
        <v>0.30571140149666198</v>
      </c>
      <c r="AH38" s="37" t="str">
        <f t="shared" si="0"/>
        <v>T3 2008</v>
      </c>
      <c r="AI38" s="144">
        <f>'Taux de recours'!B38-'Taux de recours'!B34</f>
        <v>-0.34368989751470913</v>
      </c>
      <c r="AJ38" s="156">
        <f>'Taux de recours'!C38-'Taux de recours'!C34</f>
        <v>-0.80160183883066871</v>
      </c>
      <c r="AK38" s="156">
        <f>'Taux de recours'!D38-'Taux de recours'!D34</f>
        <v>-0.69272793443540692</v>
      </c>
      <c r="AL38" s="152">
        <f>'Taux de recours'!E38-'Taux de recours'!E34</f>
        <v>-9.973094601663357E-2</v>
      </c>
      <c r="AM38" s="144">
        <f>'Taux de recours'!F38-'Taux de recours'!F34</f>
        <v>-2.4111245007619964E-2</v>
      </c>
      <c r="AN38" s="156">
        <f>'Taux de recours'!G38-'Taux de recours'!G34</f>
        <v>-9.2421245098726956E-2</v>
      </c>
      <c r="AO38" s="156">
        <f>'Taux de recours'!H38-'Taux de recours'!H34</f>
        <v>-0.79111539112171769</v>
      </c>
      <c r="AP38" s="152">
        <f>'Taux de recours'!I38-'Taux de recours'!I34</f>
        <v>8.6639650277201774E-2</v>
      </c>
      <c r="AQ38" s="144">
        <f>'Taux de recours'!J38-'Taux de recours'!J34</f>
        <v>0.21536139313177749</v>
      </c>
      <c r="AR38" s="156">
        <f>'Taux de recours'!K38-'Taux de recours'!K34</f>
        <v>1.2676236731327482</v>
      </c>
      <c r="AS38" s="156">
        <f>'Taux de recours'!L38-'Taux de recours'!L34</f>
        <v>-1.8050161813809336</v>
      </c>
      <c r="AT38" s="152">
        <f>'Taux de recours'!M38-'Taux de recours'!M34</f>
        <v>0.34796703669250384</v>
      </c>
      <c r="AU38" s="144">
        <f>'Taux de recours'!N38-'Taux de recours'!N34</f>
        <v>-4.8817997747048203E-3</v>
      </c>
      <c r="AV38" s="156">
        <f>'Taux de recours'!O38-'Taux de recours'!O34</f>
        <v>-0.81431153222449737</v>
      </c>
      <c r="AW38" s="156">
        <f>'Taux de recours'!P38-'Taux de recours'!P34</f>
        <v>-0.45440894077169247</v>
      </c>
      <c r="AX38" s="152">
        <f>'Taux de recours'!Q38-'Taux de recours'!Q34</f>
        <v>0.16252180368246122</v>
      </c>
      <c r="AY38" s="144">
        <f>'Taux de recours'!R38-'Taux de recours'!R34</f>
        <v>-0.19917447977054969</v>
      </c>
      <c r="AZ38" s="156">
        <f>'Taux de recours'!S38-'Taux de recours'!S34</f>
        <v>-0.95097652372303365</v>
      </c>
      <c r="BA38" s="156">
        <f>'Taux de recours'!T38-'Taux de recours'!T34</f>
        <v>-1.7624466254093729</v>
      </c>
      <c r="BB38" s="152">
        <f>'Taux de recours'!U38-'Taux de recours'!U34</f>
        <v>0.1336709675983665</v>
      </c>
      <c r="BC38" s="144">
        <f>'Taux de recours'!V38-'Taux de recours'!V34</f>
        <v>6.8421759713371166E-2</v>
      </c>
      <c r="BD38" s="156">
        <f>'Taux de recours'!W38-'Taux de recours'!W34</f>
        <v>0.46858731120161146</v>
      </c>
      <c r="BE38" s="156">
        <f>'Taux de recours'!X38-'Taux de recours'!X34</f>
        <v>-0.38845340882348367</v>
      </c>
      <c r="BF38" s="152">
        <f>'Taux de recours'!Y38-'Taux de recours'!Y34</f>
        <v>-3.8227201532661237E-3</v>
      </c>
      <c r="BG38" s="144">
        <f>'Taux de recours'!Z38-'Taux de recours'!Z34</f>
        <v>-0.10600065012967796</v>
      </c>
      <c r="BH38" s="156">
        <f>'Taux de recours'!AA38-'Taux de recours'!AA34</f>
        <v>-0.31497289590361044</v>
      </c>
      <c r="BI38" s="156">
        <f>'Taux de recours'!AB38-'Taux de recours'!AB34</f>
        <v>-0.3778646776856629</v>
      </c>
      <c r="BJ38" s="152">
        <f>'Taux de recours'!AC38-'Taux de recours'!AC34</f>
        <v>-3.2233396753256649E-2</v>
      </c>
      <c r="BK38" s="144">
        <f>'Taux de recours'!AD38-'Taux de recours'!AD34</f>
        <v>3.9442756150652514E-2</v>
      </c>
      <c r="BL38" s="156">
        <f>'Taux de recours'!AE38-'Taux de recours'!AE34</f>
        <v>-0.87415496182985386</v>
      </c>
      <c r="BM38" s="156">
        <f>'Taux de recours'!AF38-'Taux de recours'!AF34</f>
        <v>-0.82640507611804104</v>
      </c>
      <c r="BN38" s="152">
        <f>'Taux de recours'!AG38-'Taux de recours'!AG34</f>
        <v>0.45640478866992518</v>
      </c>
    </row>
    <row r="39" spans="1:66" s="148" customFormat="1" x14ac:dyDescent="0.25">
      <c r="A39" s="98" t="str">
        <f>[1]TrimPaca!A46</f>
        <v>T4 2008</v>
      </c>
      <c r="B39" s="143">
        <f>'Taux de recours'!B39-'Taux de recours'!B38</f>
        <v>-0.51209114114180787</v>
      </c>
      <c r="C39" s="155">
        <f>'Taux de recours'!C39-'Taux de recours'!C38</f>
        <v>-1.3591162415256086</v>
      </c>
      <c r="D39" s="155">
        <f>'Taux de recours'!D39-'Taux de recours'!D38</f>
        <v>-0.65048236140621807</v>
      </c>
      <c r="E39" s="151">
        <f>'Taux de recours'!E39-'Taux de recours'!E38</f>
        <v>-0.16744031871956366</v>
      </c>
      <c r="F39" s="143">
        <f>'Taux de recours'!F39-'Taux de recours'!F38</f>
        <v>-0.25876405362063837</v>
      </c>
      <c r="G39" s="155">
        <f>'Taux de recours'!G39-'Taux de recours'!G38</f>
        <v>-0.40241194430010641</v>
      </c>
      <c r="H39" s="155">
        <f>'Taux de recours'!H39-'Taux de recours'!H38</f>
        <v>-0.69196354008860972</v>
      </c>
      <c r="I39" s="151">
        <f>'Taux de recours'!I39-'Taux de recours'!I38</f>
        <v>-0.13788506020419766</v>
      </c>
      <c r="J39" s="143">
        <f>'Taux de recours'!J39-'Taux de recours'!J38</f>
        <v>-0.79249442207120024</v>
      </c>
      <c r="K39" s="155">
        <f>'Taux de recours'!K39-'Taux de recours'!K38</f>
        <v>-1.2574760748415788</v>
      </c>
      <c r="L39" s="155">
        <f>'Taux de recours'!L39-'Taux de recours'!L38</f>
        <v>-0.91233683515630659</v>
      </c>
      <c r="M39" s="151">
        <f>'Taux de recours'!M39-'Taux de recours'!M38</f>
        <v>-0.51144829506078615</v>
      </c>
      <c r="N39" s="143">
        <f>'Taux de recours'!N39-'Taux de recours'!N38</f>
        <v>-8.1721960460239718E-2</v>
      </c>
      <c r="O39" s="155">
        <f>'Taux de recours'!O39-'Taux de recours'!O38</f>
        <v>0.20523110643565357</v>
      </c>
      <c r="P39" s="155">
        <f>'Taux de recours'!P39-'Taux de recours'!P38</f>
        <v>-0.64657859227650682</v>
      </c>
      <c r="Q39" s="151">
        <f>'Taux de recours'!Q39-'Taux de recours'!Q38</f>
        <v>4.99570812391259E-2</v>
      </c>
      <c r="R39" s="143">
        <f>'Taux de recours'!R39-'Taux de recours'!R38</f>
        <v>-0.2243215758154169</v>
      </c>
      <c r="S39" s="155">
        <f>'Taux de recours'!S39-'Taux de recours'!S38</f>
        <v>-0.1134617604491881</v>
      </c>
      <c r="T39" s="155">
        <f>'Taux de recours'!T39-'Taux de recours'!T38</f>
        <v>-0.85366575289116131</v>
      </c>
      <c r="U39" s="151">
        <f>'Taux de recours'!U39-'Taux de recours'!U38</f>
        <v>-0.11894824129891535</v>
      </c>
      <c r="V39" s="143">
        <f>'Taux de recours'!V39-'Taux de recours'!V38</f>
        <v>-0.24174940102389497</v>
      </c>
      <c r="W39" s="155">
        <f>'Taux de recours'!W39-'Taux de recours'!W38</f>
        <v>-0.55920692421459162</v>
      </c>
      <c r="X39" s="155">
        <f>'Taux de recours'!X39-'Taux de recours'!X38</f>
        <v>-0.43200341988793589</v>
      </c>
      <c r="Y39" s="151">
        <f>'Taux de recours'!Y39-'Taux de recours'!Y38</f>
        <v>-0.12259973700370641</v>
      </c>
      <c r="Z39" s="143">
        <f>'Taux de recours'!Z39-'Taux de recours'!Z38</f>
        <v>-0.27047302098134152</v>
      </c>
      <c r="AA39" s="155">
        <f>'Taux de recours'!AA39-'Taux de recours'!AA38</f>
        <v>-0.12579055383313964</v>
      </c>
      <c r="AB39" s="155">
        <f>'Taux de recours'!AB39-'Taux de recours'!AB38</f>
        <v>-1.3810974749973886</v>
      </c>
      <c r="AC39" s="151">
        <f>'Taux de recours'!AC39-'Taux de recours'!AC38</f>
        <v>-8.7964843634171785E-2</v>
      </c>
      <c r="AD39" s="143">
        <f>'Taux de recours'!AD39-'Taux de recours'!AD38</f>
        <v>-0.28304351962614849</v>
      </c>
      <c r="AE39" s="155">
        <f>'Taux de recours'!AE39-'Taux de recours'!AE38</f>
        <v>-0.41086981636245667</v>
      </c>
      <c r="AF39" s="155">
        <f>'Taux de recours'!AF39-'Taux de recours'!AF38</f>
        <v>-3.0346565750090093E-2</v>
      </c>
      <c r="AG39" s="151">
        <f>'Taux de recours'!AG39-'Taux de recours'!AG38</f>
        <v>-0.27368368541057064</v>
      </c>
      <c r="AH39" s="98" t="str">
        <f t="shared" si="0"/>
        <v>T4 2008</v>
      </c>
      <c r="AI39" s="143">
        <f>'Taux de recours'!B39-'Taux de recours'!B35</f>
        <v>-0.81630829583152975</v>
      </c>
      <c r="AJ39" s="155">
        <f>'Taux de recours'!C39-'Taux de recours'!C35</f>
        <v>-2.0339175290413332</v>
      </c>
      <c r="AK39" s="155">
        <f>'Taux de recours'!D39-'Taux de recours'!D35</f>
        <v>-0.78673552591633378</v>
      </c>
      <c r="AL39" s="151">
        <f>'Taux de recours'!E39-'Taux de recours'!E35</f>
        <v>-0.34745248215401281</v>
      </c>
      <c r="AM39" s="143">
        <f>'Taux de recours'!F39-'Taux de recours'!F35</f>
        <v>-0.25741414144807262</v>
      </c>
      <c r="AN39" s="155">
        <f>'Taux de recours'!G39-'Taux de recours'!G35</f>
        <v>-0.22919640924938633</v>
      </c>
      <c r="AO39" s="155">
        <f>'Taux de recours'!H39-'Taux de recours'!H35</f>
        <v>-1.1254567728294091</v>
      </c>
      <c r="AP39" s="151">
        <f>'Taux de recours'!I39-'Taux de recours'!I35</f>
        <v>-0.12431535015098216</v>
      </c>
      <c r="AQ39" s="143">
        <f>'Taux de recours'!J39-'Taux de recours'!J35</f>
        <v>-1.3598675405425973</v>
      </c>
      <c r="AR39" s="155">
        <f>'Taux de recours'!K39-'Taux de recours'!K35</f>
        <v>-0.69654496256417353</v>
      </c>
      <c r="AS39" s="155">
        <f>'Taux de recours'!L39-'Taux de recours'!L35</f>
        <v>-4.1365409430153477</v>
      </c>
      <c r="AT39" s="151">
        <f>'Taux de recours'!M39-'Taux de recours'!M35</f>
        <v>-0.74284717050815696</v>
      </c>
      <c r="AU39" s="143">
        <f>'Taux de recours'!N39-'Taux de recours'!N35</f>
        <v>-0.25529532370271601</v>
      </c>
      <c r="AV39" s="155">
        <f>'Taux de recours'!O39-'Taux de recours'!O35</f>
        <v>-0.48093761595728157</v>
      </c>
      <c r="AW39" s="155">
        <f>'Taux de recours'!P39-'Taux de recours'!P35</f>
        <v>-1.6393426973365886</v>
      </c>
      <c r="AX39" s="151">
        <f>'Taux de recours'!Q39-'Taux de recours'!Q35</f>
        <v>0.13248594729809215</v>
      </c>
      <c r="AY39" s="143">
        <f>'Taux de recours'!R39-'Taux de recours'!R35</f>
        <v>-0.30516106575925939</v>
      </c>
      <c r="AZ39" s="155">
        <f>'Taux de recours'!S39-'Taux de recours'!S35</f>
        <v>-0.30856923235735589</v>
      </c>
      <c r="BA39" s="155">
        <f>'Taux de recours'!T39-'Taux de recours'!T35</f>
        <v>-1.7622313271417722</v>
      </c>
      <c r="BB39" s="151">
        <f>'Taux de recours'!U39-'Taux de recours'!U35</f>
        <v>-7.6070357366522234E-2</v>
      </c>
      <c r="BC39" s="143">
        <f>'Taux de recours'!V39-'Taux de recours'!V35</f>
        <v>-0.11532764921971417</v>
      </c>
      <c r="BD39" s="155">
        <f>'Taux de recours'!W39-'Taux de recours'!W35</f>
        <v>0.10074089396162034</v>
      </c>
      <c r="BE39" s="155">
        <f>'Taux de recours'!X39-'Taux de recours'!X35</f>
        <v>-0.1007237508655745</v>
      </c>
      <c r="BF39" s="151">
        <f>'Taux de recours'!Y39-'Taux de recours'!Y35</f>
        <v>-0.18330982648158978</v>
      </c>
      <c r="BG39" s="143">
        <f>'Taux de recours'!Z39-'Taux de recours'!Z35</f>
        <v>-0.29674729651201037</v>
      </c>
      <c r="BH39" s="155">
        <f>'Taux de recours'!AA39-'Taux de recours'!AA35</f>
        <v>-0.18116860721931261</v>
      </c>
      <c r="BI39" s="155">
        <f>'Taux de recours'!AB39-'Taux de recours'!AB35</f>
        <v>-2.0647463052549027</v>
      </c>
      <c r="BJ39" s="151">
        <f>'Taux de recours'!AC39-'Taux de recours'!AC35</f>
        <v>-1.9626080694196579E-2</v>
      </c>
      <c r="BK39" s="143">
        <f>'Taux de recours'!AD39-'Taux de recours'!AD35</f>
        <v>-0.39306875080974191</v>
      </c>
      <c r="BL39" s="155">
        <f>'Taux de recours'!AE39-'Taux de recours'!AE35</f>
        <v>-1.2498001345882805</v>
      </c>
      <c r="BM39" s="155">
        <f>'Taux de recours'!AF39-'Taux de recours'!AF35</f>
        <v>-0.73080924584047757</v>
      </c>
      <c r="BN39" s="151">
        <f>'Taux de recours'!AG39-'Taux de recours'!AG35</f>
        <v>-6.9180126187252222E-2</v>
      </c>
    </row>
    <row r="40" spans="1:66" s="148" customFormat="1" x14ac:dyDescent="0.25">
      <c r="A40" s="37" t="str">
        <f>[1]TrimPaca!A47</f>
        <v>T1 2009</v>
      </c>
      <c r="B40" s="144">
        <f>'Taux de recours'!B40-'Taux de recours'!B39</f>
        <v>-0.39729191320550372</v>
      </c>
      <c r="C40" s="156">
        <f>'Taux de recours'!C40-'Taux de recours'!C39</f>
        <v>-1.0371282400313149</v>
      </c>
      <c r="D40" s="156">
        <f>'Taux de recours'!D40-'Taux de recours'!D39</f>
        <v>-0.25243580950780053</v>
      </c>
      <c r="E40" s="152">
        <f>'Taux de recours'!E40-'Taux de recours'!E39</f>
        <v>-0.17443801568066752</v>
      </c>
      <c r="F40" s="144">
        <f>'Taux de recours'!F40-'Taux de recours'!F39</f>
        <v>-0.24257820082104109</v>
      </c>
      <c r="G40" s="156">
        <f>'Taux de recours'!G40-'Taux de recours'!G39</f>
        <v>-0.57505812445993243</v>
      </c>
      <c r="H40" s="156">
        <f>'Taux de recours'!H40-'Taux de recours'!H39</f>
        <v>-0.30750528477281591</v>
      </c>
      <c r="I40" s="152">
        <f>'Taux de recours'!I40-'Taux de recours'!I39</f>
        <v>-0.13547330404748026</v>
      </c>
      <c r="J40" s="144">
        <f>'Taux de recours'!J40-'Taux de recours'!J39</f>
        <v>0.50074500703632774</v>
      </c>
      <c r="K40" s="156">
        <f>'Taux de recours'!K40-'Taux de recours'!K39</f>
        <v>-0.63467408779335877</v>
      </c>
      <c r="L40" s="156">
        <f>'Taux de recours'!L40-'Taux de recours'!L39</f>
        <v>2.1418614886709761</v>
      </c>
      <c r="M40" s="152">
        <f>'Taux de recours'!M40-'Taux de recours'!M39</f>
        <v>0.39565663042626631</v>
      </c>
      <c r="N40" s="144">
        <f>'Taux de recours'!N40-'Taux de recours'!N39</f>
        <v>-0.29295930812746285</v>
      </c>
      <c r="O40" s="156">
        <f>'Taux de recours'!O40-'Taux de recours'!O39</f>
        <v>-0.92276886598292229</v>
      </c>
      <c r="P40" s="156">
        <f>'Taux de recours'!P40-'Taux de recours'!P39</f>
        <v>-0.62436711602436379</v>
      </c>
      <c r="Q40" s="152">
        <f>'Taux de recours'!Q40-'Taux de recours'!Q39</f>
        <v>-0.12817727003626178</v>
      </c>
      <c r="R40" s="144">
        <f>'Taux de recours'!R40-'Taux de recours'!R39</f>
        <v>-0.2651871369988954</v>
      </c>
      <c r="S40" s="156">
        <f>'Taux de recours'!S40-'Taux de recours'!S39</f>
        <v>-0.8566503545173263</v>
      </c>
      <c r="T40" s="156">
        <f>'Taux de recours'!T40-'Taux de recours'!T39</f>
        <v>-0.11710546983567394</v>
      </c>
      <c r="U40" s="152">
        <f>'Taux de recours'!U40-'Taux de recours'!U39</f>
        <v>-0.17215206386885318</v>
      </c>
      <c r="V40" s="144">
        <f>'Taux de recours'!V40-'Taux de recours'!V39</f>
        <v>-0.32133317447677578</v>
      </c>
      <c r="W40" s="156">
        <f>'Taux de recours'!W40-'Taux de recours'!W39</f>
        <v>-0.61314152769857788</v>
      </c>
      <c r="X40" s="156">
        <f>'Taux de recours'!X40-'Taux de recours'!X39</f>
        <v>-0.65318971320117569</v>
      </c>
      <c r="Y40" s="152">
        <f>'Taux de recours'!Y40-'Taux de recours'!Y39</f>
        <v>-0.18062547113408978</v>
      </c>
      <c r="Z40" s="144">
        <f>'Taux de recours'!Z40-'Taux de recours'!Z39</f>
        <v>-0.14042387472359508</v>
      </c>
      <c r="AA40" s="156">
        <f>'Taux de recours'!AA40-'Taux de recours'!AA39</f>
        <v>-0.1690196698145261</v>
      </c>
      <c r="AB40" s="156">
        <f>'Taux de recours'!AB40-'Taux de recours'!AB39</f>
        <v>-0.29217927044608683</v>
      </c>
      <c r="AC40" s="152">
        <f>'Taux de recours'!AC40-'Taux de recours'!AC39</f>
        <v>-6.1712067479933297E-2</v>
      </c>
      <c r="AD40" s="144">
        <f>'Taux de recours'!AD40-'Taux de recours'!AD39</f>
        <v>-0.21791557448047438</v>
      </c>
      <c r="AE40" s="156">
        <f>'Taux de recours'!AE40-'Taux de recours'!AE39</f>
        <v>-0.53940966596076922</v>
      </c>
      <c r="AF40" s="156">
        <f>'Taux de recours'!AF40-'Taux de recours'!AF39</f>
        <v>-0.27123362364511205</v>
      </c>
      <c r="AG40" s="152">
        <f>'Taux de recours'!AG40-'Taux de recours'!AG39</f>
        <v>-9.9554432206381716E-2</v>
      </c>
      <c r="AH40" s="37" t="str">
        <f t="shared" si="0"/>
        <v>T1 2009</v>
      </c>
      <c r="AI40" s="144">
        <f>'Taux de recours'!B40-'Taux de recours'!B36</f>
        <v>-1.4193441999602312</v>
      </c>
      <c r="AJ40" s="156">
        <f>'Taux de recours'!C40-'Taux de recours'!C36</f>
        <v>-3.571740924367397</v>
      </c>
      <c r="AK40" s="156">
        <f>'Taux de recours'!D40-'Taux de recours'!D36</f>
        <v>-1.7053854845399261</v>
      </c>
      <c r="AL40" s="152">
        <f>'Taux de recours'!E40-'Taux de recours'!E36</f>
        <v>-0.55019058117693942</v>
      </c>
      <c r="AM40" s="144">
        <f>'Taux de recours'!F40-'Taux de recours'!F36</f>
        <v>-0.67593189411112542</v>
      </c>
      <c r="AN40" s="156">
        <f>'Taux de recours'!G40-'Taux de recours'!G36</f>
        <v>-1.4017589442578391</v>
      </c>
      <c r="AO40" s="156">
        <f>'Taux de recours'!H40-'Taux de recours'!H36</f>
        <v>-1.6939044044870784</v>
      </c>
      <c r="AP40" s="152">
        <f>'Taux de recours'!I40-'Taux de recours'!I36</f>
        <v>-0.33847010956330181</v>
      </c>
      <c r="AQ40" s="144">
        <f>'Taux de recours'!J40-'Taux de recours'!J36</f>
        <v>-0.53811403204284325</v>
      </c>
      <c r="AR40" s="156">
        <f>'Taux de recours'!K40-'Taux de recours'!K36</f>
        <v>-0.99122180864474885</v>
      </c>
      <c r="AS40" s="156">
        <f>'Taux de recours'!L40-'Taux de recours'!L36</f>
        <v>1.2266081310335686</v>
      </c>
      <c r="AT40" s="152">
        <f>'Taux de recours'!M40-'Taux de recours'!M36</f>
        <v>-0.87362036154777489</v>
      </c>
      <c r="AU40" s="144">
        <f>'Taux de recours'!N40-'Taux de recours'!N36</f>
        <v>-0.59016705103580103</v>
      </c>
      <c r="AV40" s="156">
        <f>'Taux de recours'!O40-'Taux de recours'!O36</f>
        <v>-1.8748912550914412</v>
      </c>
      <c r="AW40" s="156">
        <f>'Taux de recours'!P40-'Taux de recours'!P36</f>
        <v>-1.6137688531207095</v>
      </c>
      <c r="AX40" s="152">
        <f>'Taux de recours'!Q40-'Taux de recours'!Q36</f>
        <v>-0.14492181054193043</v>
      </c>
      <c r="AY40" s="144">
        <f>'Taux de recours'!R40-'Taux de recours'!R36</f>
        <v>-0.62331934773826569</v>
      </c>
      <c r="AZ40" s="156">
        <f>'Taux de recours'!S40-'Taux de recours'!S36</f>
        <v>-1.4946665747010281</v>
      </c>
      <c r="BA40" s="156">
        <f>'Taux de recours'!T40-'Taux de recours'!T36</f>
        <v>-2.2208754517591576</v>
      </c>
      <c r="BB40" s="152">
        <f>'Taux de recours'!U40-'Taux de recours'!U36</f>
        <v>-0.20895349999150836</v>
      </c>
      <c r="BC40" s="144">
        <f>'Taux de recours'!V40-'Taux de recours'!V36</f>
        <v>-0.70457783084295889</v>
      </c>
      <c r="BD40" s="156">
        <f>'Taux de recours'!W40-'Taux de recours'!W36</f>
        <v>-1.3626414875006629</v>
      </c>
      <c r="BE40" s="156">
        <f>'Taux de recours'!X40-'Taux de recours'!X36</f>
        <v>-1.2135738288745124</v>
      </c>
      <c r="BF40" s="152">
        <f>'Taux de recours'!Y40-'Taux de recours'!Y36</f>
        <v>-0.4729627302154189</v>
      </c>
      <c r="BG40" s="144">
        <f>'Taux de recours'!Z40-'Taux de recours'!Z36</f>
        <v>-0.6580405560673821</v>
      </c>
      <c r="BH40" s="156">
        <f>'Taux de recours'!AA40-'Taux de recours'!AA36</f>
        <v>-1.1559124483748016</v>
      </c>
      <c r="BI40" s="156">
        <f>'Taux de recours'!AB40-'Taux de recours'!AB36</f>
        <v>-2.7491068399721872</v>
      </c>
      <c r="BJ40" s="152">
        <f>'Taux de recours'!AC40-'Taux de recours'!AC36</f>
        <v>-0.15248179968886133</v>
      </c>
      <c r="BK40" s="144">
        <f>'Taux de recours'!AD40-'Taux de recours'!AD36</f>
        <v>-0.78246475789724101</v>
      </c>
      <c r="BL40" s="156">
        <f>'Taux de recours'!AE40-'Taux de recours'!AE36</f>
        <v>-1.9360582339832435</v>
      </c>
      <c r="BM40" s="156">
        <f>'Taux de recours'!AF40-'Taux de recours'!AF36</f>
        <v>-1.6601765801607238</v>
      </c>
      <c r="BN40" s="152">
        <f>'Taux de recours'!AG40-'Taux de recours'!AG36</f>
        <v>-0.31767602678383255</v>
      </c>
    </row>
    <row r="41" spans="1:66" s="148" customFormat="1" x14ac:dyDescent="0.25">
      <c r="A41" s="37" t="str">
        <f>[1]TrimPaca!A48</f>
        <v>T2 2009</v>
      </c>
      <c r="B41" s="144">
        <f>'Taux de recours'!B41-'Taux de recours'!B40</f>
        <v>2.027003713712805E-2</v>
      </c>
      <c r="C41" s="156">
        <f>'Taux de recours'!C41-'Taux de recours'!C40</f>
        <v>4.1086089714812424E-2</v>
      </c>
      <c r="D41" s="156">
        <f>'Taux de recours'!D41-'Taux de recours'!D40</f>
        <v>-9.6083454790634626E-2</v>
      </c>
      <c r="E41" s="152">
        <f>'Taux de recours'!E41-'Taux de recours'!E40</f>
        <v>3.5441200025598585E-2</v>
      </c>
      <c r="F41" s="144">
        <f>'Taux de recours'!F41-'Taux de recours'!F40</f>
        <v>8.9561027309010388E-2</v>
      </c>
      <c r="G41" s="156">
        <f>'Taux de recours'!G41-'Taux de recours'!G40</f>
        <v>3.4652831354788916E-3</v>
      </c>
      <c r="H41" s="156">
        <f>'Taux de recours'!H41-'Taux de recours'!H40</f>
        <v>0.10682613352093462</v>
      </c>
      <c r="I41" s="152">
        <f>'Taux de recours'!I41-'Taux de recours'!I40</f>
        <v>0.10637961075080948</v>
      </c>
      <c r="J41" s="144">
        <f>'Taux de recours'!J41-'Taux de recours'!J40</f>
        <v>0.33556762161170806</v>
      </c>
      <c r="K41" s="156">
        <f>'Taux de recours'!K41-'Taux de recours'!K40</f>
        <v>1.0967623580039998</v>
      </c>
      <c r="L41" s="156">
        <f>'Taux de recours'!L41-'Taux de recours'!L40</f>
        <v>-0.38895630384847735</v>
      </c>
      <c r="M41" s="152">
        <f>'Taux de recours'!M41-'Taux de recours'!M40</f>
        <v>0.32315903547116909</v>
      </c>
      <c r="N41" s="144">
        <f>'Taux de recours'!N41-'Taux de recours'!N40</f>
        <v>-7.7159403256561454E-2</v>
      </c>
      <c r="O41" s="156">
        <f>'Taux de recours'!O41-'Taux de recours'!O40</f>
        <v>-0.61566217324830719</v>
      </c>
      <c r="P41" s="156">
        <f>'Taux de recours'!P41-'Taux de recours'!P40</f>
        <v>-0.43035599111434131</v>
      </c>
      <c r="Q41" s="152">
        <f>'Taux de recours'!Q41-'Taux de recours'!Q40</f>
        <v>5.4472596279202756E-2</v>
      </c>
      <c r="R41" s="144">
        <f>'Taux de recours'!R41-'Taux de recours'!R40</f>
        <v>5.5831477653480732E-3</v>
      </c>
      <c r="S41" s="156">
        <f>'Taux de recours'!S41-'Taux de recours'!S40</f>
        <v>-5.3959560610460588E-2</v>
      </c>
      <c r="T41" s="156">
        <f>'Taux de recours'!T41-'Taux de recours'!T40</f>
        <v>-9.032407492582184E-2</v>
      </c>
      <c r="U41" s="152">
        <f>'Taux de recours'!U41-'Taux de recours'!U40</f>
        <v>3.9573218376029118E-2</v>
      </c>
      <c r="V41" s="144">
        <f>'Taux de recours'!V41-'Taux de recours'!V40</f>
        <v>7.448897717041536E-2</v>
      </c>
      <c r="W41" s="156">
        <f>'Taux de recours'!W41-'Taux de recours'!W40</f>
        <v>-0.15818332480646813</v>
      </c>
      <c r="X41" s="156">
        <f>'Taux de recours'!X41-'Taux de recours'!X40</f>
        <v>-0.15799845071570218</v>
      </c>
      <c r="Y41" s="152">
        <f>'Taux de recours'!Y41-'Taux de recours'!Y40</f>
        <v>0.1609169035735476</v>
      </c>
      <c r="Z41" s="144">
        <f>'Taux de recours'!Z41-'Taux de recours'!Z40</f>
        <v>9.3647604785870531E-2</v>
      </c>
      <c r="AA41" s="156">
        <f>'Taux de recours'!AA41-'Taux de recours'!AA40</f>
        <v>0.16030973875615251</v>
      </c>
      <c r="AB41" s="156">
        <f>'Taux de recours'!AB41-'Taux de recours'!AB40</f>
        <v>0.327389294881133</v>
      </c>
      <c r="AC41" s="152">
        <f>'Taux de recours'!AC41-'Taux de recours'!AC40</f>
        <v>4.6120402259684501E-2</v>
      </c>
      <c r="AD41" s="144">
        <f>'Taux de recours'!AD41-'Taux de recours'!AD40</f>
        <v>0.28885709894401046</v>
      </c>
      <c r="AE41" s="156">
        <f>'Taux de recours'!AE41-'Taux de recours'!AE40</f>
        <v>0.30986675226817173</v>
      </c>
      <c r="AF41" s="156">
        <f>'Taux de recours'!AF41-'Taux de recours'!AF40</f>
        <v>1.3654089693404989</v>
      </c>
      <c r="AG41" s="152">
        <f>'Taux de recours'!AG41-'Taux de recours'!AG40</f>
        <v>9.1632247031740999E-2</v>
      </c>
      <c r="AH41" s="37" t="str">
        <f t="shared" si="0"/>
        <v>T2 2009</v>
      </c>
      <c r="AI41" s="144">
        <f>'Taux de recours'!B41-'Taux de recours'!B37</f>
        <v>-1.0960240873367795</v>
      </c>
      <c r="AJ41" s="156">
        <f>'Taux de recours'!C41-'Taux de recours'!C37</f>
        <v>-2.9209881398689914</v>
      </c>
      <c r="AK41" s="156">
        <f>'Taux de recours'!D41-'Taux de recours'!D37</f>
        <v>-1.2428091304229332</v>
      </c>
      <c r="AL41" s="152">
        <f>'Taux de recours'!E41-'Taux de recours'!E37</f>
        <v>-0.37191256381025362</v>
      </c>
      <c r="AM41" s="144">
        <f>'Taux de recours'!F41-'Taux de recours'!F37</f>
        <v>-0.37380997022564699</v>
      </c>
      <c r="AN41" s="156">
        <f>'Taux de recours'!G41-'Taux de recours'!G37</f>
        <v>-0.87174717947968094</v>
      </c>
      <c r="AO41" s="156">
        <f>'Taux de recours'!H41-'Taux de recours'!H37</f>
        <v>-1.1164484901776692</v>
      </c>
      <c r="AP41" s="152">
        <f>'Taux de recours'!I41-'Taux de recours'!I37</f>
        <v>-0.10837558671369618</v>
      </c>
      <c r="AQ41" s="144">
        <f>'Taux de recours'!J41-'Taux de recours'!J37</f>
        <v>0.26978666908881888</v>
      </c>
      <c r="AR41" s="156">
        <f>'Taux de recours'!K41-'Taux de recours'!K37</f>
        <v>-0.30021329601107816</v>
      </c>
      <c r="AS41" s="156">
        <f>'Taux de recours'!L41-'Taux de recours'!L37</f>
        <v>1.0932840554101286</v>
      </c>
      <c r="AT41" s="152">
        <f>'Taux de recours'!M41-'Taux de recours'!M37</f>
        <v>0.26461184993412257</v>
      </c>
      <c r="AU41" s="144">
        <f>'Taux de recours'!N41-'Taux de recours'!N37</f>
        <v>-0.4349757174353408</v>
      </c>
      <c r="AV41" s="156">
        <f>'Taux de recours'!O41-'Taux de recours'!O37</f>
        <v>-1.8112649308537043</v>
      </c>
      <c r="AW41" s="156">
        <f>'Taux de recours'!P41-'Taux de recours'!P37</f>
        <v>-1.4769392283778284</v>
      </c>
      <c r="AX41" s="152">
        <f>'Taux de recours'!Q41-'Taux de recours'!Q37</f>
        <v>5.8427138694701064E-3</v>
      </c>
      <c r="AY41" s="144">
        <f>'Taux de recours'!R41-'Taux de recours'!R37</f>
        <v>-0.53997576017675097</v>
      </c>
      <c r="AZ41" s="156">
        <f>'Taux de recours'!S41-'Taux de recours'!S37</f>
        <v>-1.4502210296280946</v>
      </c>
      <c r="BA41" s="156">
        <f>'Taux de recours'!T41-'Taux de recours'!T37</f>
        <v>-1.819636901043153</v>
      </c>
      <c r="BB41" s="152">
        <f>'Taux de recours'!U41-'Taux de recours'!U37</f>
        <v>-0.15325153718369</v>
      </c>
      <c r="BC41" s="144">
        <f>'Taux de recours'!V41-'Taux de recours'!V37</f>
        <v>-0.40065221263571482</v>
      </c>
      <c r="BD41" s="156">
        <f>'Taux de recours'!W41-'Taux de recours'!W37</f>
        <v>-1.0014148172427655</v>
      </c>
      <c r="BE41" s="156">
        <f>'Taux de recours'!X41-'Taux de recours'!X37</f>
        <v>-1.0041371638451189</v>
      </c>
      <c r="BF41" s="152">
        <f>'Taux de recours'!Y41-'Taux de recours'!Y37</f>
        <v>-0.13945227608388366</v>
      </c>
      <c r="BG41" s="144">
        <f>'Taux de recours'!Z41-'Taux de recours'!Z37</f>
        <v>-0.40285778000853556</v>
      </c>
      <c r="BH41" s="156">
        <f>'Taux de recours'!AA41-'Taux de recours'!AA37</f>
        <v>-0.25427612343626338</v>
      </c>
      <c r="BI41" s="156">
        <f>'Taux de recours'!AB41-'Taux de recours'!AB37</f>
        <v>-1.8391812469855644</v>
      </c>
      <c r="BJ41" s="152">
        <f>'Taux de recours'!AC41-'Taux de recours'!AC37</f>
        <v>-0.11304997057251587</v>
      </c>
      <c r="BK41" s="144">
        <f>'Taux de recours'!AD41-'Taux de recours'!AD37</f>
        <v>-3.2495326426783322E-2</v>
      </c>
      <c r="BL41" s="156">
        <f>'Taux de recours'!AE41-'Taux de recours'!AE37</f>
        <v>-0.454279382913235</v>
      </c>
      <c r="BM41" s="156">
        <f>'Taux de recours'!AF41-'Taux de recours'!AF37</f>
        <v>0.3857389300224181</v>
      </c>
      <c r="BN41" s="152">
        <f>'Taux de recours'!AG41-'Taux de recours'!AG37</f>
        <v>2.4105530911450623E-2</v>
      </c>
    </row>
    <row r="42" spans="1:66" s="148" customFormat="1" x14ac:dyDescent="0.25">
      <c r="A42" s="37" t="str">
        <f>[1]TrimPaca!A49</f>
        <v>T3 2009</v>
      </c>
      <c r="B42" s="144">
        <f>'Taux de recours'!B42-'Taux de recours'!B41</f>
        <v>0.16224376576969846</v>
      </c>
      <c r="C42" s="156">
        <f>'Taux de recours'!C42-'Taux de recours'!C41</f>
        <v>0.54557407303096817</v>
      </c>
      <c r="D42" s="156">
        <f>'Taux de recours'!D42-'Taux de recours'!D41</f>
        <v>6.7576365225293422E-2</v>
      </c>
      <c r="E42" s="152">
        <f>'Taux de recours'!E42-'Taux de recours'!E41</f>
        <v>5.585905114961176E-2</v>
      </c>
      <c r="F42" s="144">
        <f>'Taux de recours'!F42-'Taux de recours'!F41</f>
        <v>5.6287979489196616E-2</v>
      </c>
      <c r="G42" s="156">
        <f>'Taux de recours'!G42-'Taux de recours'!G41</f>
        <v>0.14306251735742315</v>
      </c>
      <c r="H42" s="156">
        <f>'Taux de recours'!H42-'Taux de recours'!H41</f>
        <v>-0.12705883035138044</v>
      </c>
      <c r="I42" s="152">
        <f>'Taux de recours'!I42-'Taux de recours'!I41</f>
        <v>6.2165789383556103E-2</v>
      </c>
      <c r="J42" s="144">
        <f>'Taux de recours'!J42-'Taux de recours'!J41</f>
        <v>0.36990838711912133</v>
      </c>
      <c r="K42" s="156">
        <f>'Taux de recours'!K42-'Taux de recours'!K41</f>
        <v>0.10270258382784725</v>
      </c>
      <c r="L42" s="156">
        <f>'Taux de recours'!L42-'Taux de recours'!L41</f>
        <v>-7.9930586685170724E-2</v>
      </c>
      <c r="M42" s="152">
        <f>'Taux de recours'!M42-'Taux de recours'!M41</f>
        <v>0.35556151837667982</v>
      </c>
      <c r="N42" s="144">
        <f>'Taux de recours'!N42-'Taux de recours'!N41</f>
        <v>-8.7391670878106398E-2</v>
      </c>
      <c r="O42" s="156">
        <f>'Taux de recours'!O42-'Taux de recours'!O41</f>
        <v>-0.14489816852784676</v>
      </c>
      <c r="P42" s="156">
        <f>'Taux de recours'!P42-'Taux de recours'!P41</f>
        <v>-6.2904059138325863E-2</v>
      </c>
      <c r="Q42" s="152">
        <f>'Taux de recours'!Q42-'Taux de recours'!Q41</f>
        <v>-6.8496661689900873E-2</v>
      </c>
      <c r="R42" s="144">
        <f>'Taux de recours'!R42-'Taux de recours'!R41</f>
        <v>-2.1901301300644604E-2</v>
      </c>
      <c r="S42" s="156">
        <f>'Taux de recours'!S42-'Taux de recours'!S41</f>
        <v>0.19885979302777868</v>
      </c>
      <c r="T42" s="156">
        <f>'Taux de recours'!T42-'Taux de recours'!T41</f>
        <v>0.2799074407744655</v>
      </c>
      <c r="U42" s="152">
        <f>'Taux de recours'!U42-'Taux de recours'!U41</f>
        <v>-8.7988995634885159E-2</v>
      </c>
      <c r="V42" s="144">
        <f>'Taux de recours'!V42-'Taux de recours'!V41</f>
        <v>0.11426910377512778</v>
      </c>
      <c r="W42" s="156">
        <f>'Taux de recours'!W42-'Taux de recours'!W41</f>
        <v>0.10762520671561404</v>
      </c>
      <c r="X42" s="156">
        <f>'Taux de recours'!X42-'Taux de recours'!X41</f>
        <v>-5.9552568838199704E-2</v>
      </c>
      <c r="Y42" s="152">
        <f>'Taux de recours'!Y42-'Taux de recours'!Y41</f>
        <v>0.13142525660100968</v>
      </c>
      <c r="Z42" s="144">
        <f>'Taux de recours'!Z42-'Taux de recours'!Z41</f>
        <v>8.2457990387345692E-2</v>
      </c>
      <c r="AA42" s="156">
        <f>'Taux de recours'!AA42-'Taux de recours'!AA41</f>
        <v>0.15435057002747543</v>
      </c>
      <c r="AB42" s="156">
        <f>'Taux de recours'!AB42-'Taux de recours'!AB41</f>
        <v>-9.2901615864061426E-2</v>
      </c>
      <c r="AC42" s="152">
        <f>'Taux de recours'!AC42-'Taux de recours'!AC41</f>
        <v>9.1851663776941317E-2</v>
      </c>
      <c r="AD42" s="144">
        <f>'Taux de recours'!AD42-'Taux de recours'!AD41</f>
        <v>-9.7772949640220208E-2</v>
      </c>
      <c r="AE42" s="156">
        <f>'Taux de recours'!AE42-'Taux de recours'!AE41</f>
        <v>0.24045208907171656</v>
      </c>
      <c r="AF42" s="156">
        <f>'Taux de recours'!AF42-'Taux de recours'!AF41</f>
        <v>-1.2579617901028097</v>
      </c>
      <c r="AG42" s="152">
        <f>'Taux de recours'!AG42-'Taux de recours'!AG41</f>
        <v>4.4764557290861706E-2</v>
      </c>
      <c r="AH42" s="37" t="str">
        <f t="shared" si="0"/>
        <v>T3 2009</v>
      </c>
      <c r="AI42" s="144">
        <f>'Taux de recours'!B42-'Taux de recours'!B38</f>
        <v>-0.72686925144048509</v>
      </c>
      <c r="AJ42" s="156">
        <f>'Taux de recours'!C42-'Taux de recours'!C38</f>
        <v>-1.8095843188111429</v>
      </c>
      <c r="AK42" s="156">
        <f>'Taux de recours'!D42-'Taux de recours'!D38</f>
        <v>-0.93142526047935981</v>
      </c>
      <c r="AL42" s="152">
        <f>'Taux de recours'!E42-'Taux de recours'!E38</f>
        <v>-0.25057808322502084</v>
      </c>
      <c r="AM42" s="144">
        <f>'Taux de recours'!F42-'Taux de recours'!F38</f>
        <v>-0.35549324764347245</v>
      </c>
      <c r="AN42" s="156">
        <f>'Taux de recours'!G42-'Taux de recours'!G38</f>
        <v>-0.8309422682671368</v>
      </c>
      <c r="AO42" s="156">
        <f>'Taux de recours'!H42-'Taux de recours'!H38</f>
        <v>-1.0197015216918714</v>
      </c>
      <c r="AP42" s="152">
        <f>'Taux de recours'!I42-'Taux de recours'!I38</f>
        <v>-0.10481296411731233</v>
      </c>
      <c r="AQ42" s="144">
        <f>'Taux de recours'!J42-'Taux de recours'!J38</f>
        <v>0.41372659369595688</v>
      </c>
      <c r="AR42" s="156">
        <f>'Taux de recours'!K42-'Taux de recours'!K38</f>
        <v>-0.69268522080309047</v>
      </c>
      <c r="AS42" s="156">
        <f>'Taux de recours'!L42-'Taux de recours'!L38</f>
        <v>0.76063776298102148</v>
      </c>
      <c r="AT42" s="152">
        <f>'Taux de recours'!M42-'Taux de recours'!M38</f>
        <v>0.56292888921332906</v>
      </c>
      <c r="AU42" s="144">
        <f>'Taux de recours'!N42-'Taux de recours'!N38</f>
        <v>-0.53923234272237042</v>
      </c>
      <c r="AV42" s="156">
        <f>'Taux de recours'!O42-'Taux de recours'!O38</f>
        <v>-1.4780981013234227</v>
      </c>
      <c r="AW42" s="156">
        <f>'Taux de recours'!P42-'Taux de recours'!P38</f>
        <v>-1.7642057585535378</v>
      </c>
      <c r="AX42" s="152">
        <f>'Taux de recours'!Q42-'Taux de recours'!Q38</f>
        <v>-9.2244254207833998E-2</v>
      </c>
      <c r="AY42" s="144">
        <f>'Taux de recours'!R42-'Taux de recours'!R38</f>
        <v>-0.50582686634960883</v>
      </c>
      <c r="AZ42" s="156">
        <f>'Taux de recours'!S42-'Taux de recours'!S38</f>
        <v>-0.82521188254919631</v>
      </c>
      <c r="BA42" s="156">
        <f>'Taux de recours'!T42-'Taux de recours'!T38</f>
        <v>-0.78118785687819159</v>
      </c>
      <c r="BB42" s="152">
        <f>'Taux de recours'!U42-'Taux de recours'!U38</f>
        <v>-0.33951608242662457</v>
      </c>
      <c r="BC42" s="144">
        <f>'Taux de recours'!V42-'Taux de recours'!V38</f>
        <v>-0.37432449455512762</v>
      </c>
      <c r="BD42" s="156">
        <f>'Taux de recours'!W42-'Taux de recours'!W38</f>
        <v>-1.2229065700040236</v>
      </c>
      <c r="BE42" s="156">
        <f>'Taux de recours'!X42-'Taux de recours'!X38</f>
        <v>-1.3027441526430135</v>
      </c>
      <c r="BF42" s="152">
        <f>'Taux de recours'!Y42-'Taux de recours'!Y38</f>
        <v>-1.0883047963238912E-2</v>
      </c>
      <c r="BG42" s="144">
        <f>'Taux de recours'!Z42-'Taux de recours'!Z38</f>
        <v>-0.23479130053172037</v>
      </c>
      <c r="BH42" s="156">
        <f>'Taux de recours'!AA42-'Taux de recours'!AA38</f>
        <v>1.9850085135962203E-2</v>
      </c>
      <c r="BI42" s="156">
        <f>'Taux de recours'!AB42-'Taux de recours'!AB38</f>
        <v>-1.4387890664264038</v>
      </c>
      <c r="BJ42" s="152">
        <f>'Taux de recours'!AC42-'Taux de recours'!AC38</f>
        <v>-1.1704845077479265E-2</v>
      </c>
      <c r="BK42" s="144">
        <f>'Taux de recours'!AD42-'Taux de recours'!AD38</f>
        <v>-0.30987494480283262</v>
      </c>
      <c r="BL42" s="156">
        <f>'Taux de recours'!AE42-'Taux de recours'!AE38</f>
        <v>-0.39996064098333761</v>
      </c>
      <c r="BM42" s="156">
        <f>'Taux de recours'!AF42-'Taux de recours'!AF38</f>
        <v>-0.19413301015751294</v>
      </c>
      <c r="BN42" s="152">
        <f>'Taux de recours'!AG42-'Taux de recours'!AG38</f>
        <v>-0.23684131329434965</v>
      </c>
    </row>
    <row r="43" spans="1:66" s="148" customFormat="1" x14ac:dyDescent="0.25">
      <c r="A43" s="98" t="str">
        <f>[1]TrimPaca!A50</f>
        <v>T4 2009</v>
      </c>
      <c r="B43" s="143">
        <f>'Taux de recours'!B43-'Taux de recours'!B42</f>
        <v>0.16100730538589936</v>
      </c>
      <c r="C43" s="155">
        <f>'Taux de recours'!C43-'Taux de recours'!C42</f>
        <v>0.49024124720424478</v>
      </c>
      <c r="D43" s="155">
        <f>'Taux de recours'!D43-'Taux de recours'!D42</f>
        <v>0.16574239408009284</v>
      </c>
      <c r="E43" s="151">
        <f>'Taux de recours'!E43-'Taux de recours'!E42</f>
        <v>5.4767047272342051E-2</v>
      </c>
      <c r="F43" s="143">
        <f>'Taux de recours'!F43-'Taux de recours'!F42</f>
        <v>2.6896742893679715E-2</v>
      </c>
      <c r="G43" s="155">
        <f>'Taux de recours'!G43-'Taux de recours'!G42</f>
        <v>0.10531653847935907</v>
      </c>
      <c r="H43" s="155">
        <f>'Taux de recours'!H43-'Taux de recours'!H42</f>
        <v>0.40788853812129489</v>
      </c>
      <c r="I43" s="151">
        <f>'Taux de recours'!I43-'Taux de recours'!I42</f>
        <v>-3.5212110522223838E-2</v>
      </c>
      <c r="J43" s="143">
        <f>'Taux de recours'!J43-'Taux de recours'!J42</f>
        <v>-0.15247869352279064</v>
      </c>
      <c r="K43" s="155">
        <f>'Taux de recours'!K43-'Taux de recours'!K42</f>
        <v>0.66835465273901562</v>
      </c>
      <c r="L43" s="155">
        <f>'Taux de recours'!L43-'Taux de recours'!L42</f>
        <v>-0.34707954082078274</v>
      </c>
      <c r="M43" s="151">
        <f>'Taux de recours'!M43-'Taux de recours'!M42</f>
        <v>-1.2832593735281783E-2</v>
      </c>
      <c r="N43" s="143">
        <f>'Taux de recours'!N43-'Taux de recours'!N42</f>
        <v>0.57200136788158362</v>
      </c>
      <c r="O43" s="155">
        <f>'Taux de recours'!O43-'Taux de recours'!O42</f>
        <v>0.51428840870599046</v>
      </c>
      <c r="P43" s="155">
        <f>'Taux de recours'!P43-'Taux de recours'!P42</f>
        <v>2.7499722452899382</v>
      </c>
      <c r="Q43" s="151">
        <f>'Taux de recours'!Q43-'Taux de recours'!Q42</f>
        <v>0.11019014079067391</v>
      </c>
      <c r="R43" s="143">
        <f>'Taux de recours'!R43-'Taux de recours'!R42</f>
        <v>4.0934259811755247E-2</v>
      </c>
      <c r="S43" s="155">
        <f>'Taux de recours'!S43-'Taux de recours'!S42</f>
        <v>0.17155222147676774</v>
      </c>
      <c r="T43" s="155">
        <f>'Taux de recours'!T43-'Taux de recours'!T42</f>
        <v>0.21137804096858215</v>
      </c>
      <c r="U43" s="151">
        <f>'Taux de recours'!U43-'Taux de recours'!U42</f>
        <v>-4.1874281327449969E-2</v>
      </c>
      <c r="V43" s="143">
        <f>'Taux de recours'!V43-'Taux de recours'!V42</f>
        <v>1.1806942998372705E-2</v>
      </c>
      <c r="W43" s="155">
        <f>'Taux de recours'!W43-'Taux de recours'!W42</f>
        <v>0.26243859332108155</v>
      </c>
      <c r="X43" s="155">
        <f>'Taux de recours'!X43-'Taux de recours'!X42</f>
        <v>0.30927841177828164</v>
      </c>
      <c r="Y43" s="151">
        <f>'Taux de recours'!Y43-'Taux de recours'!Y42</f>
        <v>-5.9405429178638114E-2</v>
      </c>
      <c r="Z43" s="143">
        <f>'Taux de recours'!Z43-'Taux de recours'!Z42</f>
        <v>8.6952471283150423E-2</v>
      </c>
      <c r="AA43" s="155">
        <f>'Taux de recours'!AA43-'Taux de recours'!AA42</f>
        <v>3.7484635798791466E-2</v>
      </c>
      <c r="AB43" s="155">
        <f>'Taux de recours'!AB43-'Taux de recours'!AB42</f>
        <v>0.7448347621509237</v>
      </c>
      <c r="AC43" s="151">
        <f>'Taux de recours'!AC43-'Taux de recours'!AC42</f>
        <v>-1.0436699699757135E-2</v>
      </c>
      <c r="AD43" s="143">
        <f>'Taux de recours'!AD43-'Taux de recours'!AD42</f>
        <v>-9.7122525263973802E-2</v>
      </c>
      <c r="AE43" s="155">
        <f>'Taux de recours'!AE43-'Taux de recours'!AE42</f>
        <v>-0.55617265251037473</v>
      </c>
      <c r="AF43" s="155">
        <f>'Taux de recours'!AF43-'Taux de recours'!AF42</f>
        <v>8.4228239287244655E-2</v>
      </c>
      <c r="AG43" s="151">
        <f>'Taux de recours'!AG43-'Taux de recours'!AG42</f>
        <v>6.7001447897323541E-3</v>
      </c>
      <c r="AH43" s="98" t="str">
        <f t="shared" si="0"/>
        <v>T4 2009</v>
      </c>
      <c r="AI43" s="143">
        <f>'Taux de recours'!B43-'Taux de recours'!B39</f>
        <v>-5.3770804912777859E-2</v>
      </c>
      <c r="AJ43" s="155">
        <f>'Taux de recours'!C43-'Taux de recours'!C39</f>
        <v>3.9773169918710494E-2</v>
      </c>
      <c r="AK43" s="155">
        <f>'Taux de recours'!D43-'Taux de recours'!D39</f>
        <v>-0.1152005049930489</v>
      </c>
      <c r="AL43" s="151">
        <f>'Taux de recours'!E43-'Taux de recours'!E39</f>
        <v>-2.8370717233115128E-2</v>
      </c>
      <c r="AM43" s="143">
        <f>'Taux de recours'!F43-'Taux de recours'!F39</f>
        <v>-6.9832451129154371E-2</v>
      </c>
      <c r="AN43" s="155">
        <f>'Taux de recours'!G43-'Taux de recours'!G39</f>
        <v>-0.32321378548767132</v>
      </c>
      <c r="AO43" s="155">
        <f>'Taux de recours'!H43-'Taux de recours'!H39</f>
        <v>8.0150556518033156E-2</v>
      </c>
      <c r="AP43" s="151">
        <f>'Taux de recours'!I43-'Taux de recours'!I39</f>
        <v>-2.1400144353385109E-3</v>
      </c>
      <c r="AQ43" s="143">
        <f>'Taux de recours'!J43-'Taux de recours'!J39</f>
        <v>1.0537423222443665</v>
      </c>
      <c r="AR43" s="155">
        <f>'Taux de recours'!K43-'Taux de recours'!K39</f>
        <v>1.2331455067775039</v>
      </c>
      <c r="AS43" s="155">
        <f>'Taux de recours'!L43-'Taux de recours'!L39</f>
        <v>1.3258950573165453</v>
      </c>
      <c r="AT43" s="151">
        <f>'Taux de recours'!M43-'Taux de recours'!M39</f>
        <v>1.0615445905388334</v>
      </c>
      <c r="AU43" s="143">
        <f>'Taux de recours'!N43-'Taux de recours'!N39</f>
        <v>0.11449098561945292</v>
      </c>
      <c r="AV43" s="155">
        <f>'Taux de recours'!O43-'Taux de recours'!O39</f>
        <v>-1.1690407990530858</v>
      </c>
      <c r="AW43" s="155">
        <f>'Taux de recours'!P43-'Taux de recours'!P39</f>
        <v>1.6323450790129073</v>
      </c>
      <c r="AX43" s="151">
        <f>'Taux de recours'!Q43-'Taux de recours'!Q39</f>
        <v>-3.2011194656285991E-2</v>
      </c>
      <c r="AY43" s="143">
        <f>'Taux de recours'!R43-'Taux de recours'!R39</f>
        <v>-0.24057103072243669</v>
      </c>
      <c r="AZ43" s="155">
        <f>'Taux de recours'!S43-'Taux de recours'!S39</f>
        <v>-0.54019790062324047</v>
      </c>
      <c r="BA43" s="155">
        <f>'Taux de recours'!T43-'Taux de recours'!T39</f>
        <v>0.28385593698155187</v>
      </c>
      <c r="BB43" s="151">
        <f>'Taux de recours'!U43-'Taux de recours'!U39</f>
        <v>-0.26244212245515919</v>
      </c>
      <c r="BC43" s="143">
        <f>'Taux de recours'!V43-'Taux de recours'!V39</f>
        <v>-0.12076815053285994</v>
      </c>
      <c r="BD43" s="155">
        <f>'Taux de recours'!W43-'Taux de recours'!W39</f>
        <v>-0.40126105246835042</v>
      </c>
      <c r="BE43" s="155">
        <f>'Taux de recours'!X43-'Taux de recours'!X39</f>
        <v>-0.56146232097679594</v>
      </c>
      <c r="BF43" s="151">
        <f>'Taux de recours'!Y43-'Taux de recours'!Y39</f>
        <v>5.2311259861829384E-2</v>
      </c>
      <c r="BG43" s="143">
        <f>'Taux de recours'!Z43-'Taux de recours'!Z39</f>
        <v>0.12263419173277157</v>
      </c>
      <c r="BH43" s="155">
        <f>'Taux de recours'!AA43-'Taux de recours'!AA39</f>
        <v>0.18312527476789331</v>
      </c>
      <c r="BI43" s="155">
        <f>'Taux de recours'!AB43-'Taux de recours'!AB39</f>
        <v>0.68714317072190845</v>
      </c>
      <c r="BJ43" s="151">
        <f>'Taux de recours'!AC43-'Taux de recours'!AC39</f>
        <v>6.5823298856935386E-2</v>
      </c>
      <c r="BK43" s="143">
        <f>'Taux de recours'!AD43-'Taux de recours'!AD39</f>
        <v>-0.12395395044065793</v>
      </c>
      <c r="BL43" s="155">
        <f>'Taux de recours'!AE43-'Taux de recours'!AE39</f>
        <v>-0.54526347713125567</v>
      </c>
      <c r="BM43" s="155">
        <f>'Taux de recours'!AF43-'Taux de recours'!AF39</f>
        <v>-7.9558205120178194E-2</v>
      </c>
      <c r="BN43" s="151">
        <f>'Taux de recours'!AG43-'Taux de recours'!AG39</f>
        <v>4.3542516905953343E-2</v>
      </c>
    </row>
    <row r="44" spans="1:66" s="148" customFormat="1" x14ac:dyDescent="0.25">
      <c r="A44" s="37" t="str">
        <f>[1]TrimPaca!A51</f>
        <v>T1 2010</v>
      </c>
      <c r="B44" s="144">
        <f>'Taux de recours'!B44-'Taux de recours'!B43</f>
        <v>0.16597072230426857</v>
      </c>
      <c r="C44" s="156">
        <f>'Taux de recours'!C44-'Taux de recours'!C43</f>
        <v>0.54706288380122636</v>
      </c>
      <c r="D44" s="156">
        <f>'Taux de recours'!D44-'Taux de recours'!D43</f>
        <v>-9.168576320710109E-3</v>
      </c>
      <c r="E44" s="152">
        <f>'Taux de recours'!E44-'Taux de recours'!E43</f>
        <v>7.7330041032997121E-2</v>
      </c>
      <c r="F44" s="144">
        <f>'Taux de recours'!F44-'Taux de recours'!F43</f>
        <v>0.10240835165117845</v>
      </c>
      <c r="G44" s="156">
        <f>'Taux de recours'!G44-'Taux de recours'!G43</f>
        <v>0.56928013514093756</v>
      </c>
      <c r="H44" s="156">
        <f>'Taux de recours'!H44-'Taux de recours'!H43</f>
        <v>2.4969291776844926E-2</v>
      </c>
      <c r="I44" s="152">
        <f>'Taux de recours'!I44-'Taux de recours'!I43</f>
        <v>3.7223998640799394E-2</v>
      </c>
      <c r="J44" s="144">
        <f>'Taux de recours'!J44-'Taux de recours'!J43</f>
        <v>0.22089059457777971</v>
      </c>
      <c r="K44" s="156">
        <f>'Taux de recours'!K44-'Taux de recours'!K43</f>
        <v>2.8858069474013028</v>
      </c>
      <c r="L44" s="156">
        <f>'Taux de recours'!L44-'Taux de recours'!L43</f>
        <v>-0.34880147329169198</v>
      </c>
      <c r="M44" s="152">
        <f>'Taux de recours'!M44-'Taux de recours'!M43</f>
        <v>-0.35740188750890356</v>
      </c>
      <c r="N44" s="144">
        <f>'Taux de recours'!N44-'Taux de recours'!N43</f>
        <v>-0.26387047394714558</v>
      </c>
      <c r="O44" s="156">
        <f>'Taux de recours'!O44-'Taux de recours'!O43</f>
        <v>2.8060492017592864E-2</v>
      </c>
      <c r="P44" s="156">
        <f>'Taux de recours'!P44-'Taux de recours'!P43</f>
        <v>-1.7648967538326108</v>
      </c>
      <c r="Q44" s="152">
        <f>'Taux de recours'!Q44-'Taux de recours'!Q43</f>
        <v>5.7092256680740472E-2</v>
      </c>
      <c r="R44" s="144">
        <f>'Taux de recours'!R44-'Taux de recours'!R43</f>
        <v>6.1007700256080266E-2</v>
      </c>
      <c r="S44" s="156">
        <f>'Taux de recours'!S44-'Taux de recours'!S43</f>
        <v>0.44960539485924267</v>
      </c>
      <c r="T44" s="156">
        <f>'Taux de recours'!T44-'Taux de recours'!T43</f>
        <v>-7.7069210478517114E-2</v>
      </c>
      <c r="U44" s="152">
        <f>'Taux de recours'!U44-'Taux de recours'!U43</f>
        <v>7.0878954808980099E-2</v>
      </c>
      <c r="V44" s="144">
        <f>'Taux de recours'!V44-'Taux de recours'!V43</f>
        <v>6.2300652322320182E-2</v>
      </c>
      <c r="W44" s="156">
        <f>'Taux de recours'!W44-'Taux de recours'!W43</f>
        <v>0.53426814502087083</v>
      </c>
      <c r="X44" s="156">
        <f>'Taux de recours'!X44-'Taux de recours'!X43</f>
        <v>-0.13037902250310296</v>
      </c>
      <c r="Y44" s="152">
        <f>'Taux de recours'!Y44-'Taux de recours'!Y43</f>
        <v>-1.3117931108246328E-2</v>
      </c>
      <c r="Z44" s="144">
        <f>'Taux de recours'!Z44-'Taux de recours'!Z43</f>
        <v>3.8781904733762751E-2</v>
      </c>
      <c r="AA44" s="156">
        <f>'Taux de recours'!AA44-'Taux de recours'!AA43</f>
        <v>0.45834186563603785</v>
      </c>
      <c r="AB44" s="156">
        <f>'Taux de recours'!AB44-'Taux de recours'!AB43</f>
        <v>0.53583261351295608</v>
      </c>
      <c r="AC44" s="152">
        <f>'Taux de recours'!AC44-'Taux de recours'!AC43</f>
        <v>-0.11170035138456114</v>
      </c>
      <c r="AD44" s="144">
        <f>'Taux de recours'!AD44-'Taux de recours'!AD43</f>
        <v>0.50026154887923191</v>
      </c>
      <c r="AE44" s="156">
        <f>'Taux de recours'!AE44-'Taux de recours'!AE43</f>
        <v>0.47193935230558814</v>
      </c>
      <c r="AF44" s="156">
        <f>'Taux de recours'!AF44-'Taux de recours'!AF43</f>
        <v>0.59014763134914094</v>
      </c>
      <c r="AG44" s="152">
        <f>'Taux de recours'!AG44-'Taux de recours'!AG43</f>
        <v>0.48091672181527723</v>
      </c>
      <c r="AH44" s="37" t="str">
        <f t="shared" si="0"/>
        <v>T1 2010</v>
      </c>
      <c r="AI44" s="144">
        <f>'Taux de recours'!B44-'Taux de recours'!B40</f>
        <v>0.50949183059699443</v>
      </c>
      <c r="AJ44" s="156">
        <f>'Taux de recours'!C44-'Taux de recours'!C40</f>
        <v>1.6239642937512517</v>
      </c>
      <c r="AK44" s="156">
        <f>'Taux de recours'!D44-'Taux de recours'!D40</f>
        <v>0.12806672819404152</v>
      </c>
      <c r="AL44" s="152">
        <f>'Taux de recours'!E44-'Taux de recours'!E40</f>
        <v>0.22339733948054952</v>
      </c>
      <c r="AM44" s="144">
        <f>'Taux de recours'!F44-'Taux de recours'!F40</f>
        <v>0.27515410134306517</v>
      </c>
      <c r="AN44" s="156">
        <f>'Taux de recours'!G44-'Taux de recours'!G40</f>
        <v>0.82112447411319867</v>
      </c>
      <c r="AO44" s="156">
        <f>'Taux de recours'!H44-'Taux de recours'!H40</f>
        <v>0.41262513306769399</v>
      </c>
      <c r="AP44" s="152">
        <f>'Taux de recours'!I44-'Taux de recours'!I40</f>
        <v>0.17055728825294114</v>
      </c>
      <c r="AQ44" s="144">
        <f>'Taux de recours'!J44-'Taux de recours'!J40</f>
        <v>0.77388790978581845</v>
      </c>
      <c r="AR44" s="156">
        <f>'Taux de recours'!K44-'Taux de recours'!K40</f>
        <v>4.7536265419721655</v>
      </c>
      <c r="AS44" s="156">
        <f>'Taux de recours'!L44-'Taux de recours'!L40</f>
        <v>-1.1647679046461228</v>
      </c>
      <c r="AT44" s="152">
        <f>'Taux de recours'!M44-'Taux de recours'!M40</f>
        <v>0.30848607260366356</v>
      </c>
      <c r="AU44" s="144">
        <f>'Taux de recours'!N44-'Taux de recours'!N40</f>
        <v>0.14357981979977019</v>
      </c>
      <c r="AV44" s="156">
        <f>'Taux de recours'!O44-'Taux de recours'!O40</f>
        <v>-0.21821144105257062</v>
      </c>
      <c r="AW44" s="156">
        <f>'Taux de recours'!P44-'Taux de recours'!P40</f>
        <v>0.49181544120466025</v>
      </c>
      <c r="AX44" s="152">
        <f>'Taux de recours'!Q44-'Taux de recours'!Q40</f>
        <v>0.15325833206071626</v>
      </c>
      <c r="AY44" s="144">
        <f>'Taux de recours'!R44-'Taux de recours'!R40</f>
        <v>8.5623806532538982E-2</v>
      </c>
      <c r="AZ44" s="156">
        <f>'Taux de recours'!S44-'Taux de recours'!S40</f>
        <v>0.7660578487533285</v>
      </c>
      <c r="BA44" s="156">
        <f>'Taux de recours'!T44-'Taux de recours'!T40</f>
        <v>0.32389219633870869</v>
      </c>
      <c r="BB44" s="152">
        <f>'Taux de recours'!U44-'Taux de recours'!U40</f>
        <v>-1.9411103777325911E-2</v>
      </c>
      <c r="BC44" s="144">
        <f>'Taux de recours'!V44-'Taux de recours'!V40</f>
        <v>0.26286567626623603</v>
      </c>
      <c r="BD44" s="156">
        <f>'Taux de recours'!W44-'Taux de recours'!W40</f>
        <v>0.74614862025109829</v>
      </c>
      <c r="BE44" s="156">
        <f>'Taux de recours'!X44-'Taux de recours'!X40</f>
        <v>-3.8651630278723204E-2</v>
      </c>
      <c r="BF44" s="152">
        <f>'Taux de recours'!Y44-'Taux de recours'!Y40</f>
        <v>0.21981879988767283</v>
      </c>
      <c r="BG44" s="144">
        <f>'Taux de recours'!Z44-'Taux de recours'!Z40</f>
        <v>0.3018399711901294</v>
      </c>
      <c r="BH44" s="156">
        <f>'Taux de recours'!AA44-'Taux de recours'!AA40</f>
        <v>0.81048681021845725</v>
      </c>
      <c r="BI44" s="156">
        <f>'Taux de recours'!AB44-'Taux de recours'!AB40</f>
        <v>1.5151550546809514</v>
      </c>
      <c r="BJ44" s="152">
        <f>'Taux de recours'!AC44-'Taux de recours'!AC40</f>
        <v>1.5835014952307547E-2</v>
      </c>
      <c r="BK44" s="144">
        <f>'Taux de recours'!AD44-'Taux de recours'!AD40</f>
        <v>0.59422317291904836</v>
      </c>
      <c r="BL44" s="156">
        <f>'Taux de recours'!AE44-'Taux de recours'!AE40</f>
        <v>0.4660855411351017</v>
      </c>
      <c r="BM44" s="156">
        <f>'Taux de recours'!AF44-'Taux de recours'!AF40</f>
        <v>0.7818230498740748</v>
      </c>
      <c r="BN44" s="152">
        <f>'Taux de recours'!AG44-'Taux de recours'!AG40</f>
        <v>0.62401367092761229</v>
      </c>
    </row>
    <row r="45" spans="1:66" s="148" customFormat="1" x14ac:dyDescent="0.25">
      <c r="A45" s="37" t="str">
        <f>[1]TrimPaca!A52</f>
        <v>T2 2010</v>
      </c>
      <c r="B45" s="144">
        <f>'Taux de recours'!B45-'Taux de recours'!B44</f>
        <v>0.13906190669028407</v>
      </c>
      <c r="C45" s="156">
        <f>'Taux de recours'!C45-'Taux de recours'!C44</f>
        <v>0.46562557391522397</v>
      </c>
      <c r="D45" s="156">
        <f>'Taux de recours'!D45-'Taux de recours'!D44</f>
        <v>0.25344695880503121</v>
      </c>
      <c r="E45" s="152">
        <f>'Taux de recours'!E45-'Taux de recours'!E44</f>
        <v>1.1731970708773742E-2</v>
      </c>
      <c r="F45" s="144">
        <f>'Taux de recours'!F45-'Taux de recours'!F44</f>
        <v>0.14029597358682322</v>
      </c>
      <c r="G45" s="156">
        <f>'Taux de recours'!G45-'Taux de recours'!G44</f>
        <v>0.45319300113009309</v>
      </c>
      <c r="H45" s="156">
        <f>'Taux de recours'!H45-'Taux de recours'!H44</f>
        <v>0.4533325557754857</v>
      </c>
      <c r="I45" s="152">
        <f>'Taux de recours'!I45-'Taux de recours'!I44</f>
        <v>3.7763947695920619E-2</v>
      </c>
      <c r="J45" s="144">
        <f>'Taux de recours'!J45-'Taux de recours'!J44</f>
        <v>0.56401875796626655</v>
      </c>
      <c r="K45" s="156">
        <f>'Taux de recours'!K45-'Taux de recours'!K44</f>
        <v>-4.9543567317527959E-2</v>
      </c>
      <c r="L45" s="156">
        <f>'Taux de recours'!L45-'Taux de recours'!L44</f>
        <v>0.61192489628044378</v>
      </c>
      <c r="M45" s="152">
        <f>'Taux de recours'!M45-'Taux de recours'!M44</f>
        <v>0.77694032919205203</v>
      </c>
      <c r="N45" s="144">
        <f>'Taux de recours'!N45-'Taux de recours'!N44</f>
        <v>-0.18865390319654929</v>
      </c>
      <c r="O45" s="156">
        <f>'Taux de recours'!O45-'Taux de recours'!O44</f>
        <v>-6.2820849193248485E-2</v>
      </c>
      <c r="P45" s="156">
        <f>'Taux de recours'!P45-'Taux de recours'!P44</f>
        <v>-0.80712800270671536</v>
      </c>
      <c r="Q45" s="152">
        <f>'Taux de recours'!Q45-'Taux de recours'!Q44</f>
        <v>-7.1922226187742466E-2</v>
      </c>
      <c r="R45" s="144">
        <f>'Taux de recours'!R45-'Taux de recours'!R44</f>
        <v>7.0576941977725127E-2</v>
      </c>
      <c r="S45" s="156">
        <f>'Taux de recours'!S45-'Taux de recours'!S44</f>
        <v>0.18862218483015081</v>
      </c>
      <c r="T45" s="156">
        <f>'Taux de recours'!T45-'Taux de recours'!T44</f>
        <v>0.7474739249683493</v>
      </c>
      <c r="U45" s="152">
        <f>'Taux de recours'!U45-'Taux de recours'!U44</f>
        <v>-2.6429123274455124E-2</v>
      </c>
      <c r="V45" s="144">
        <f>'Taux de recours'!V45-'Taux de recours'!V44</f>
        <v>0.19855505659669026</v>
      </c>
      <c r="W45" s="156">
        <f>'Taux de recours'!W45-'Taux de recours'!W44</f>
        <v>0.44772581023419633</v>
      </c>
      <c r="X45" s="156">
        <f>'Taux de recours'!X45-'Taux de recours'!X44</f>
        <v>0.65409715915826361</v>
      </c>
      <c r="Y45" s="152">
        <f>'Taux de recours'!Y45-'Taux de recours'!Y44</f>
        <v>8.8933213748729534E-2</v>
      </c>
      <c r="Z45" s="144">
        <f>'Taux de recours'!Z45-'Taux de recours'!Z44</f>
        <v>7.2072948538195458E-2</v>
      </c>
      <c r="AA45" s="156">
        <f>'Taux de recours'!AA45-'Taux de recours'!AA44</f>
        <v>0.35521509389865802</v>
      </c>
      <c r="AB45" s="156">
        <f>'Taux de recours'!AB45-'Taux de recours'!AB44</f>
        <v>1.8832901868403695E-2</v>
      </c>
      <c r="AC45" s="152">
        <f>'Taux de recours'!AC45-'Taux de recours'!AC44</f>
        <v>2.0844721652397813E-2</v>
      </c>
      <c r="AD45" s="144">
        <f>'Taux de recours'!AD45-'Taux de recours'!AD44</f>
        <v>0.10905228584801385</v>
      </c>
      <c r="AE45" s="156">
        <f>'Taux de recours'!AE45-'Taux de recours'!AE44</f>
        <v>1.0791029998601189</v>
      </c>
      <c r="AF45" s="156">
        <f>'Taux de recours'!AF45-'Taux de recours'!AF44</f>
        <v>0.240121241218894</v>
      </c>
      <c r="AG45" s="152">
        <f>'Taux de recours'!AG45-'Taux de recours'!AG44</f>
        <v>-0.15084197984063552</v>
      </c>
      <c r="AH45" s="37" t="str">
        <f t="shared" si="0"/>
        <v>T2 2010</v>
      </c>
      <c r="AI45" s="144">
        <f>'Taux de recours'!B45-'Taux de recours'!B41</f>
        <v>0.62828370015015045</v>
      </c>
      <c r="AJ45" s="156">
        <f>'Taux de recours'!C45-'Taux de recours'!C41</f>
        <v>2.0485037779516633</v>
      </c>
      <c r="AK45" s="156">
        <f>'Taux de recours'!D45-'Taux de recours'!D41</f>
        <v>0.47759714178970736</v>
      </c>
      <c r="AL45" s="152">
        <f>'Taux de recours'!E45-'Taux de recours'!E41</f>
        <v>0.19968811016372467</v>
      </c>
      <c r="AM45" s="144">
        <f>'Taux de recours'!F45-'Taux de recours'!F41</f>
        <v>0.325889047620878</v>
      </c>
      <c r="AN45" s="156">
        <f>'Taux de recours'!G45-'Taux de recours'!G41</f>
        <v>1.2708521921078129</v>
      </c>
      <c r="AO45" s="156">
        <f>'Taux de recours'!H45-'Taux de recours'!H41</f>
        <v>0.75913155532224508</v>
      </c>
      <c r="AP45" s="152">
        <f>'Taux de recours'!I45-'Taux de recours'!I41</f>
        <v>0.10194162519805228</v>
      </c>
      <c r="AQ45" s="144">
        <f>'Taux de recours'!J45-'Taux de recours'!J41</f>
        <v>1.0023390461403769</v>
      </c>
      <c r="AR45" s="156">
        <f>'Taux de recours'!K45-'Taux de recours'!K41</f>
        <v>3.6073206166506377</v>
      </c>
      <c r="AS45" s="156">
        <f>'Taux de recours'!L45-'Taux de recours'!L41</f>
        <v>-0.16388670451720166</v>
      </c>
      <c r="AT45" s="152">
        <f>'Taux de recours'!M45-'Taux de recours'!M41</f>
        <v>0.7622673663245465</v>
      </c>
      <c r="AU45" s="144">
        <f>'Taux de recours'!N45-'Taux de recours'!N41</f>
        <v>3.2085319859782357E-2</v>
      </c>
      <c r="AV45" s="156">
        <f>'Taux de recours'!O45-'Taux de recours'!O41</f>
        <v>0.33462988300248808</v>
      </c>
      <c r="AW45" s="156">
        <f>'Taux de recours'!P45-'Taux de recours'!P41</f>
        <v>0.1150434296122862</v>
      </c>
      <c r="AX45" s="152">
        <f>'Taux de recours'!Q45-'Taux de recours'!Q41</f>
        <v>2.686350959377104E-2</v>
      </c>
      <c r="AY45" s="144">
        <f>'Taux de recours'!R45-'Taux de recours'!R41</f>
        <v>0.15061760074491604</v>
      </c>
      <c r="AZ45" s="156">
        <f>'Taux de recours'!S45-'Taux de recours'!S41</f>
        <v>1.0086395941939399</v>
      </c>
      <c r="BA45" s="156">
        <f>'Taux de recours'!T45-'Taux de recours'!T41</f>
        <v>1.1616901962328798</v>
      </c>
      <c r="BB45" s="152">
        <f>'Taux de recours'!U45-'Taux de recours'!U41</f>
        <v>-8.5413445427810153E-2</v>
      </c>
      <c r="BC45" s="144">
        <f>'Taux de recours'!V45-'Taux de recours'!V41</f>
        <v>0.38693175569251093</v>
      </c>
      <c r="BD45" s="156">
        <f>'Taux de recours'!W45-'Taux de recours'!W41</f>
        <v>1.3520577552917628</v>
      </c>
      <c r="BE45" s="156">
        <f>'Taux de recours'!X45-'Taux de recours'!X41</f>
        <v>0.77344397959524258</v>
      </c>
      <c r="BF45" s="152">
        <f>'Taux de recours'!Y45-'Taux de recours'!Y41</f>
        <v>0.14783511006285477</v>
      </c>
      <c r="BG45" s="144">
        <f>'Taux de recours'!Z45-'Taux de recours'!Z41</f>
        <v>0.28026531494245432</v>
      </c>
      <c r="BH45" s="156">
        <f>'Taux de recours'!AA45-'Taux de recours'!AA41</f>
        <v>1.0053921653609628</v>
      </c>
      <c r="BI45" s="156">
        <f>'Taux de recours'!AB45-'Taux de recours'!AB41</f>
        <v>1.2065986616682221</v>
      </c>
      <c r="BJ45" s="152">
        <f>'Taux de recours'!AC45-'Taux de recours'!AC41</f>
        <v>-9.4406656549791412E-3</v>
      </c>
      <c r="BK45" s="144">
        <f>'Taux de recours'!AD45-'Taux de recours'!AD41</f>
        <v>0.41441835982305175</v>
      </c>
      <c r="BL45" s="156">
        <f>'Taux de recours'!AE45-'Taux de recours'!AE41</f>
        <v>1.2353217887270489</v>
      </c>
      <c r="BM45" s="156">
        <f>'Taux de recours'!AF45-'Taux de recours'!AF41</f>
        <v>-0.34346467824753013</v>
      </c>
      <c r="BN45" s="152">
        <f>'Taux de recours'!AG45-'Taux de recours'!AG41</f>
        <v>0.38153944405523577</v>
      </c>
    </row>
    <row r="46" spans="1:66" s="148" customFormat="1" x14ac:dyDescent="0.25">
      <c r="A46" s="37" t="str">
        <f>[1]TrimPaca!A53</f>
        <v>T3 2010</v>
      </c>
      <c r="B46" s="144">
        <f>'Taux de recours'!B46-'Taux de recours'!B45</f>
        <v>0.14437599098483744</v>
      </c>
      <c r="C46" s="156">
        <f>'Taux de recours'!C46-'Taux de recours'!C45</f>
        <v>0.43584492085733562</v>
      </c>
      <c r="D46" s="156">
        <f>'Taux de recours'!D46-'Taux de recours'!D45</f>
        <v>0.13102374145945639</v>
      </c>
      <c r="E46" s="152">
        <f>'Taux de recours'!E46-'Taux de recours'!E45</f>
        <v>5.5398642258045694E-2</v>
      </c>
      <c r="F46" s="144">
        <f>'Taux de recours'!F46-'Taux de recours'!F45</f>
        <v>0.10816451815235606</v>
      </c>
      <c r="G46" s="156">
        <f>'Taux de recours'!G46-'Taux de recours'!G45</f>
        <v>0.20880133819726332</v>
      </c>
      <c r="H46" s="156">
        <f>'Taux de recours'!H46-'Taux de recours'!H45</f>
        <v>0.56007815772854741</v>
      </c>
      <c r="I46" s="152">
        <f>'Taux de recours'!I46-'Taux de recours'!I45</f>
        <v>1.4060963810623273E-2</v>
      </c>
      <c r="J46" s="144">
        <f>'Taux de recours'!J46-'Taux de recours'!J45</f>
        <v>0.48820970932967178</v>
      </c>
      <c r="K46" s="156">
        <f>'Taux de recours'!K46-'Taux de recours'!K45</f>
        <v>2.0039179184039941</v>
      </c>
      <c r="L46" s="156">
        <f>'Taux de recours'!L46-'Taux de recours'!L45</f>
        <v>1.039833201864159</v>
      </c>
      <c r="M46" s="152">
        <f>'Taux de recours'!M46-'Taux de recours'!M45</f>
        <v>-0.12073196576659084</v>
      </c>
      <c r="N46" s="144">
        <f>'Taux de recours'!N46-'Taux de recours'!N45</f>
        <v>4.9779058062621395E-2</v>
      </c>
      <c r="O46" s="156">
        <f>'Taux de recours'!O46-'Taux de recours'!O45</f>
        <v>0.20143350984697461</v>
      </c>
      <c r="P46" s="156">
        <f>'Taux de recours'!P46-'Taux de recours'!P45</f>
        <v>0.20185264393177338</v>
      </c>
      <c r="Q46" s="152">
        <f>'Taux de recours'!Q46-'Taux de recours'!Q45</f>
        <v>2.7524816154128384E-2</v>
      </c>
      <c r="R46" s="144">
        <f>'Taux de recours'!R46-'Taux de recours'!R45</f>
        <v>0.16886559186249794</v>
      </c>
      <c r="S46" s="156">
        <f>'Taux de recours'!S46-'Taux de recours'!S45</f>
        <v>0.245901806309889</v>
      </c>
      <c r="T46" s="156">
        <f>'Taux de recours'!T46-'Taux de recours'!T45</f>
        <v>1.2440534877000804</v>
      </c>
      <c r="U46" s="152">
        <f>'Taux de recours'!U46-'Taux de recours'!U45</f>
        <v>4.5800534732300946E-3</v>
      </c>
      <c r="V46" s="144">
        <f>'Taux de recours'!V46-'Taux de recours'!V45</f>
        <v>8.4236834061712784E-2</v>
      </c>
      <c r="W46" s="156">
        <f>'Taux de recours'!W46-'Taux de recours'!W45</f>
        <v>9.4495769464916002E-2</v>
      </c>
      <c r="X46" s="156">
        <f>'Taux de recours'!X46-'Taux de recours'!X45</f>
        <v>0.51461292614370358</v>
      </c>
      <c r="Y46" s="152">
        <f>'Taux de recours'!Y46-'Taux de recours'!Y45</f>
        <v>1.2451668523468573E-2</v>
      </c>
      <c r="Z46" s="144">
        <f>'Taux de recours'!Z46-'Taux de recours'!Z45</f>
        <v>4.9139824649483188E-2</v>
      </c>
      <c r="AA46" s="156">
        <f>'Taux de recours'!AA46-'Taux de recours'!AA45</f>
        <v>4.8719861675809994E-3</v>
      </c>
      <c r="AB46" s="156">
        <f>'Taux de recours'!AB46-'Taux de recours'!AB45</f>
        <v>0.12373557734875362</v>
      </c>
      <c r="AC46" s="152">
        <f>'Taux de recours'!AC46-'Taux de recours'!AC45</f>
        <v>2.4273030685118657E-2</v>
      </c>
      <c r="AD46" s="144">
        <f>'Taux de recours'!AD46-'Taux de recours'!AD45</f>
        <v>8.9562582208723818E-2</v>
      </c>
      <c r="AE46" s="156">
        <f>'Taux de recours'!AE46-'Taux de recours'!AE45</f>
        <v>0.28032229485401672</v>
      </c>
      <c r="AF46" s="156">
        <f>'Taux de recours'!AF46-'Taux de recours'!AF45</f>
        <v>9.51024651840644E-2</v>
      </c>
      <c r="AG46" s="152">
        <f>'Taux de recours'!AG46-'Taux de recours'!AG45</f>
        <v>5.9493475543835661E-2</v>
      </c>
      <c r="AH46" s="37" t="str">
        <f t="shared" si="0"/>
        <v>T3 2010</v>
      </c>
      <c r="AI46" s="144">
        <f>'Taux de recours'!B46-'Taux de recours'!B42</f>
        <v>0.61041592536528944</v>
      </c>
      <c r="AJ46" s="156">
        <f>'Taux de recours'!C46-'Taux de recours'!C42</f>
        <v>1.9387746257780307</v>
      </c>
      <c r="AK46" s="156">
        <f>'Taux de recours'!D46-'Taux de recours'!D42</f>
        <v>0.54104451802387032</v>
      </c>
      <c r="AL46" s="152">
        <f>'Taux de recours'!E46-'Taux de recours'!E42</f>
        <v>0.19922770127215861</v>
      </c>
      <c r="AM46" s="144">
        <f>'Taux de recours'!F46-'Taux de recours'!F42</f>
        <v>0.37776558628403745</v>
      </c>
      <c r="AN46" s="156">
        <f>'Taux de recours'!G46-'Taux de recours'!G42</f>
        <v>1.336591012947653</v>
      </c>
      <c r="AO46" s="156">
        <f>'Taux de recours'!H46-'Taux de recours'!H42</f>
        <v>1.4462685434021729</v>
      </c>
      <c r="AP46" s="152">
        <f>'Taux de recours'!I46-'Taux de recours'!I42</f>
        <v>5.3836799625119447E-2</v>
      </c>
      <c r="AQ46" s="144">
        <f>'Taux de recours'!J46-'Taux de recours'!J42</f>
        <v>1.1206403683509274</v>
      </c>
      <c r="AR46" s="156">
        <f>'Taux de recours'!K46-'Taux de recours'!K42</f>
        <v>5.5085359512267846</v>
      </c>
      <c r="AS46" s="156">
        <f>'Taux de recours'!L46-'Taux de recours'!L42</f>
        <v>0.95587708403212801</v>
      </c>
      <c r="AT46" s="152">
        <f>'Taux de recours'!M46-'Taux de recours'!M42</f>
        <v>0.28597388218127584</v>
      </c>
      <c r="AU46" s="144">
        <f>'Taux de recours'!N46-'Taux de recours'!N42</f>
        <v>0.16925604880051015</v>
      </c>
      <c r="AV46" s="156">
        <f>'Taux de recours'!O46-'Taux de recours'!O42</f>
        <v>0.68096156137730945</v>
      </c>
      <c r="AW46" s="156">
        <f>'Taux de recours'!P46-'Taux de recours'!P42</f>
        <v>0.37980013268238544</v>
      </c>
      <c r="AX46" s="152">
        <f>'Taux de recours'!Q46-'Taux de recours'!Q42</f>
        <v>0.1228849874378003</v>
      </c>
      <c r="AY46" s="144">
        <f>'Taux de recours'!R46-'Taux de recours'!R42</f>
        <v>0.34138449390805858</v>
      </c>
      <c r="AZ46" s="156">
        <f>'Taux de recours'!S46-'Taux de recours'!S42</f>
        <v>1.0556816074760502</v>
      </c>
      <c r="BA46" s="156">
        <f>'Taux de recours'!T46-'Taux de recours'!T42</f>
        <v>2.1258362431584947</v>
      </c>
      <c r="BB46" s="152">
        <f>'Taux de recours'!U46-'Taux de recours'!U42</f>
        <v>7.1556036803051004E-3</v>
      </c>
      <c r="BC46" s="144">
        <f>'Taux de recours'!V46-'Taux de recours'!V42</f>
        <v>0.35689948597909593</v>
      </c>
      <c r="BD46" s="156">
        <f>'Taux de recours'!W46-'Taux de recours'!W42</f>
        <v>1.3389283180410647</v>
      </c>
      <c r="BE46" s="156">
        <f>'Taux de recours'!X46-'Taux de recours'!X42</f>
        <v>1.3476094745771459</v>
      </c>
      <c r="BF46" s="152">
        <f>'Taux de recours'!Y46-'Taux de recours'!Y42</f>
        <v>2.8861521985313665E-2</v>
      </c>
      <c r="BG46" s="144">
        <f>'Taux de recours'!Z46-'Taux de recours'!Z42</f>
        <v>0.24694714920459182</v>
      </c>
      <c r="BH46" s="156">
        <f>'Taux de recours'!AA46-'Taux de recours'!AA42</f>
        <v>0.85591358150106833</v>
      </c>
      <c r="BI46" s="156">
        <f>'Taux de recours'!AB46-'Taux de recours'!AB42</f>
        <v>1.4232358548810371</v>
      </c>
      <c r="BJ46" s="152">
        <f>'Taux de recours'!AC46-'Taux de recours'!AC42</f>
        <v>-7.7019298746801801E-2</v>
      </c>
      <c r="BK46" s="144">
        <f>'Taux de recours'!AD46-'Taux de recours'!AD42</f>
        <v>0.60175389167199578</v>
      </c>
      <c r="BL46" s="156">
        <f>'Taux de recours'!AE46-'Taux de recours'!AE42</f>
        <v>1.2751919945093491</v>
      </c>
      <c r="BM46" s="156">
        <f>'Taux de recours'!AF46-'Taux de recours'!AF42</f>
        <v>1.009599577039344</v>
      </c>
      <c r="BN46" s="152">
        <f>'Taux de recours'!AG46-'Taux de recours'!AG42</f>
        <v>0.39626836230820972</v>
      </c>
    </row>
    <row r="47" spans="1:66" s="148" customFormat="1" x14ac:dyDescent="0.25">
      <c r="A47" s="98" t="str">
        <f>[1]TrimPaca!A54</f>
        <v>T4 2010</v>
      </c>
      <c r="B47" s="143">
        <f>'Taux de recours'!B47-'Taux de recours'!B46</f>
        <v>-1.1278836432981105</v>
      </c>
      <c r="C47" s="155">
        <f>'Taux de recours'!C47-'Taux de recours'!C46</f>
        <v>0.53267466720282464</v>
      </c>
      <c r="D47" s="155">
        <f>'Taux de recours'!D47-'Taux de recours'!D46</f>
        <v>0.11096685447350829</v>
      </c>
      <c r="E47" s="151">
        <f>'Taux de recours'!E47-'Taux de recours'!E46</f>
        <v>7.2736098285499429E-2</v>
      </c>
      <c r="F47" s="143">
        <f>'Taux de recours'!F47-'Taux de recours'!F46</f>
        <v>-1.1379618369762539</v>
      </c>
      <c r="G47" s="155">
        <f>'Taux de recours'!G47-'Taux de recours'!G46</f>
        <v>0.26887181751029399</v>
      </c>
      <c r="H47" s="155">
        <f>'Taux de recours'!H47-'Taux de recours'!H46</f>
        <v>3.7916773002656612E-2</v>
      </c>
      <c r="I47" s="151">
        <f>'Taux de recours'!I47-'Taux de recours'!I46</f>
        <v>5.7914922848160355E-2</v>
      </c>
      <c r="J47" s="143">
        <f>'Taux de recours'!J47-'Taux de recours'!J46</f>
        <v>-1.5713836663807426</v>
      </c>
      <c r="K47" s="155">
        <f>'Taux de recours'!K47-'Taux de recours'!K46</f>
        <v>2.069322940085728</v>
      </c>
      <c r="L47" s="155">
        <f>'Taux de recours'!L47-'Taux de recours'!L46</f>
        <v>0.83714466690578782</v>
      </c>
      <c r="M47" s="151">
        <f>'Taux de recours'!M47-'Taux de recours'!M46</f>
        <v>1.726999397704319</v>
      </c>
      <c r="N47" s="143">
        <f>'Taux de recours'!N47-'Taux de recours'!N46</f>
        <v>-0.63098841399341676</v>
      </c>
      <c r="O47" s="155">
        <f>'Taux de recours'!O47-'Taux de recours'!O46</f>
        <v>-0.14344762879439443</v>
      </c>
      <c r="P47" s="155">
        <f>'Taux de recours'!P47-'Taux de recours'!P46</f>
        <v>0.31259439358383023</v>
      </c>
      <c r="Q47" s="151">
        <f>'Taux de recours'!Q47-'Taux de recours'!Q46</f>
        <v>2.8701785843918581E-2</v>
      </c>
      <c r="R47" s="143">
        <f>'Taux de recours'!R47-'Taux de recours'!R46</f>
        <v>-0.70054929101348007</v>
      </c>
      <c r="S47" s="155">
        <f>'Taux de recours'!S47-'Taux de recours'!S46</f>
        <v>3.1655692560397242E-3</v>
      </c>
      <c r="T47" s="155">
        <f>'Taux de recours'!T47-'Taux de recours'!T46</f>
        <v>0.488262395866915</v>
      </c>
      <c r="U47" s="151">
        <f>'Taux de recours'!U47-'Taux de recours'!U46</f>
        <v>6.2579944494457029E-2</v>
      </c>
      <c r="V47" s="143">
        <f>'Taux de recours'!V47-'Taux de recours'!V46</f>
        <v>-1.3145073304251893</v>
      </c>
      <c r="W47" s="155">
        <f>'Taux de recours'!W47-'Taux de recours'!W46</f>
        <v>0.221089562024404</v>
      </c>
      <c r="X47" s="155">
        <f>'Taux de recours'!X47-'Taux de recours'!X46</f>
        <v>-0.29622697801974951</v>
      </c>
      <c r="Y47" s="151">
        <f>'Taux de recours'!Y47-'Taux de recours'!Y46</f>
        <v>2.2907122510209543E-3</v>
      </c>
      <c r="Z47" s="143">
        <f>'Taux de recours'!Z47-'Taux de recours'!Z46</f>
        <v>-0.99277432327083526</v>
      </c>
      <c r="AA47" s="155">
        <f>'Taux de recours'!AA47-'Taux de recours'!AA46</f>
        <v>6.3023816405865851E-2</v>
      </c>
      <c r="AB47" s="155">
        <f>'Taux de recours'!AB47-'Taux de recours'!AB46</f>
        <v>0.31493910116853563</v>
      </c>
      <c r="AC47" s="151">
        <f>'Taux de recours'!AC47-'Taux de recours'!AC46</f>
        <v>-1.0806280585700989E-2</v>
      </c>
      <c r="AD47" s="143">
        <f>'Taux de recours'!AD47-'Taux de recours'!AD46</f>
        <v>-1.4953979488103832</v>
      </c>
      <c r="AE47" s="155">
        <f>'Taux de recours'!AE47-'Taux de recours'!AE46</f>
        <v>0.62998292091303121</v>
      </c>
      <c r="AF47" s="155">
        <f>'Taux de recours'!AF47-'Taux de recours'!AF46</f>
        <v>-0.47126682091889371</v>
      </c>
      <c r="AG47" s="151">
        <f>'Taux de recours'!AG47-'Taux de recours'!AG46</f>
        <v>1.2030477990988331E-2</v>
      </c>
      <c r="AH47" s="98" t="str">
        <f t="shared" si="0"/>
        <v>T4 2010</v>
      </c>
      <c r="AI47" s="143">
        <f>'Taux de recours'!B47-'Taux de recours'!B43</f>
        <v>-0.67847502331872045</v>
      </c>
      <c r="AJ47" s="155">
        <f>'Taux de recours'!C47-'Taux de recours'!C43</f>
        <v>1.9812080457766106</v>
      </c>
      <c r="AK47" s="155">
        <f>'Taux de recours'!D47-'Taux de recours'!D43</f>
        <v>0.48626897841728578</v>
      </c>
      <c r="AL47" s="151">
        <f>'Taux de recours'!E47-'Taux de recours'!E43</f>
        <v>0.21719675228531599</v>
      </c>
      <c r="AM47" s="143">
        <f>'Taux de recours'!F47-'Taux de recours'!F43</f>
        <v>-0.78709299358589613</v>
      </c>
      <c r="AN47" s="155">
        <f>'Taux de recours'!G47-'Taux de recours'!G43</f>
        <v>1.500146291978588</v>
      </c>
      <c r="AO47" s="155">
        <f>'Taux de recours'!H47-'Taux de recours'!H43</f>
        <v>1.0762967782835346</v>
      </c>
      <c r="AP47" s="151">
        <f>'Taux de recours'!I47-'Taux de recours'!I43</f>
        <v>0.14696383299550364</v>
      </c>
      <c r="AQ47" s="143">
        <f>'Taux de recours'!J47-'Taux de recours'!J43</f>
        <v>-0.29826460450702452</v>
      </c>
      <c r="AR47" s="155">
        <f>'Taux de recours'!K47-'Taux de recours'!K43</f>
        <v>6.909504238573497</v>
      </c>
      <c r="AS47" s="155">
        <f>'Taux de recours'!L47-'Taux de recours'!L43</f>
        <v>2.1401012917586986</v>
      </c>
      <c r="AT47" s="151">
        <f>'Taux de recours'!M47-'Taux de recours'!M43</f>
        <v>2.0258058736208766</v>
      </c>
      <c r="AU47" s="143">
        <f>'Taux de recours'!N47-'Taux de recours'!N43</f>
        <v>-1.0337337330744902</v>
      </c>
      <c r="AV47" s="155">
        <f>'Taux de recours'!O47-'Taux de recours'!O43</f>
        <v>2.3225523876924559E-2</v>
      </c>
      <c r="AW47" s="155">
        <f>'Taux de recours'!P47-'Taux de recours'!P43</f>
        <v>-2.0575777190237226</v>
      </c>
      <c r="AX47" s="151">
        <f>'Taux de recours'!Q47-'Taux de recours'!Q43</f>
        <v>4.1396632491044971E-2</v>
      </c>
      <c r="AY47" s="143">
        <f>'Taux de recours'!R47-'Taux de recours'!R43</f>
        <v>-0.40009905691717673</v>
      </c>
      <c r="AZ47" s="155">
        <f>'Taux de recours'!S47-'Taux de recours'!S43</f>
        <v>0.8872949552553222</v>
      </c>
      <c r="BA47" s="155">
        <f>'Taux de recours'!T47-'Taux de recours'!T43</f>
        <v>2.4027205980568276</v>
      </c>
      <c r="BB47" s="151">
        <f>'Taux de recours'!U47-'Taux de recours'!U43</f>
        <v>0.1116098295022121</v>
      </c>
      <c r="BC47" s="143">
        <f>'Taux de recours'!V47-'Taux de recours'!V43</f>
        <v>-0.96941478744446608</v>
      </c>
      <c r="BD47" s="155">
        <f>'Taux de recours'!W47-'Taux de recours'!W43</f>
        <v>1.2975792867443872</v>
      </c>
      <c r="BE47" s="155">
        <f>'Taux de recours'!X47-'Taux de recours'!X43</f>
        <v>0.74210408477911471</v>
      </c>
      <c r="BF47" s="151">
        <f>'Taux de recours'!Y47-'Taux de recours'!Y43</f>
        <v>9.0557663414972733E-2</v>
      </c>
      <c r="BG47" s="143">
        <f>'Taux de recours'!Z47-'Taux de recours'!Z43</f>
        <v>-0.83277964534939386</v>
      </c>
      <c r="BH47" s="155">
        <f>'Taux de recours'!AA47-'Taux de recours'!AA43</f>
        <v>0.88145276210814272</v>
      </c>
      <c r="BI47" s="155">
        <f>'Taux de recours'!AB47-'Taux de recours'!AB43</f>
        <v>0.99334019389864903</v>
      </c>
      <c r="BJ47" s="151">
        <f>'Taux de recours'!AC47-'Taux de recours'!AC43</f>
        <v>-7.7388879632745655E-2</v>
      </c>
      <c r="BK47" s="143">
        <f>'Taux de recours'!AD47-'Taux de recours'!AD43</f>
        <v>-0.79652153187441366</v>
      </c>
      <c r="BL47" s="155">
        <f>'Taux de recours'!AE47-'Taux de recours'!AE43</f>
        <v>2.461347567932755</v>
      </c>
      <c r="BM47" s="155">
        <f>'Taux de recours'!AF47-'Taux de recours'!AF43</f>
        <v>0.45410451683320563</v>
      </c>
      <c r="BN47" s="151">
        <f>'Taux de recours'!AG47-'Taux de recours'!AG43</f>
        <v>0.4015986955094657</v>
      </c>
    </row>
    <row r="48" spans="1:66" s="148" customFormat="1" x14ac:dyDescent="0.25">
      <c r="A48" s="37" t="str">
        <f>[1]TrimPaca!A55</f>
        <v>T1 2011</v>
      </c>
      <c r="B48" s="144">
        <f>'Taux de recours'!B48-'Taux de recours'!B47</f>
        <v>2.6391079044595145E-2</v>
      </c>
      <c r="C48" s="156">
        <f>'Taux de recours'!C48-'Taux de recours'!C47</f>
        <v>9.2362974711683421E-2</v>
      </c>
      <c r="D48" s="156">
        <f>'Taux de recours'!D48-'Taux de recours'!D47</f>
        <v>0.35630084296320597</v>
      </c>
      <c r="E48" s="152">
        <f>'Taux de recours'!E48-'Taux de recours'!E47</f>
        <v>-3.3267975490446133E-2</v>
      </c>
      <c r="F48" s="144">
        <f>'Taux de recours'!F48-'Taux de recours'!F47</f>
        <v>-2.8902019411688684E-2</v>
      </c>
      <c r="G48" s="156">
        <f>'Taux de recours'!G48-'Taux de recours'!G47</f>
        <v>-0.10896884531377093</v>
      </c>
      <c r="H48" s="156">
        <f>'Taux de recours'!H48-'Taux de recours'!H47</f>
        <v>-4.2160250416484857E-2</v>
      </c>
      <c r="I48" s="152">
        <f>'Taux de recours'!I48-'Taux de recours'!I47</f>
        <v>-3.3654957701233279E-2</v>
      </c>
      <c r="J48" s="144">
        <f>'Taux de recours'!J48-'Taux de recours'!J47</f>
        <v>-0.89160353742578558</v>
      </c>
      <c r="K48" s="156">
        <f>'Taux de recours'!K48-'Taux de recours'!K47</f>
        <v>-0.583104651959367</v>
      </c>
      <c r="L48" s="156">
        <f>'Taux de recours'!L48-'Taux de recours'!L47</f>
        <v>-1.8320406017660584</v>
      </c>
      <c r="M48" s="152">
        <f>'Taux de recours'!M48-'Taux de recours'!M47</f>
        <v>-1.6641627369323539</v>
      </c>
      <c r="N48" s="144">
        <f>'Taux de recours'!N48-'Taux de recours'!N47</f>
        <v>0.2173503211794281</v>
      </c>
      <c r="O48" s="156">
        <f>'Taux de recours'!O48-'Taux de recours'!O47</f>
        <v>0.27594277994762528</v>
      </c>
      <c r="P48" s="156">
        <f>'Taux de recours'!P48-'Taux de recours'!P47</f>
        <v>1.4010600744341559</v>
      </c>
      <c r="Q48" s="152">
        <f>'Taux de recours'!Q48-'Taux de recours'!Q47</f>
        <v>9.7687725157906136E-2</v>
      </c>
      <c r="R48" s="144">
        <f>'Taux de recours'!R48-'Taux de recours'!R47</f>
        <v>4.2286582324460031E-3</v>
      </c>
      <c r="S48" s="156">
        <f>'Taux de recours'!S48-'Taux de recours'!S47</f>
        <v>0.28732654019025183</v>
      </c>
      <c r="T48" s="156">
        <f>'Taux de recours'!T48-'Taux de recours'!T47</f>
        <v>-0.34627568131066511</v>
      </c>
      <c r="U48" s="152">
        <f>'Taux de recours'!U48-'Taux de recours'!U47</f>
        <v>1.5317518880411995E-2</v>
      </c>
      <c r="V48" s="144">
        <f>'Taux de recours'!V48-'Taux de recours'!V47</f>
        <v>1.5135182771417899E-2</v>
      </c>
      <c r="W48" s="156">
        <f>'Taux de recours'!W48-'Taux de recours'!W47</f>
        <v>-6.8777075610212179E-2</v>
      </c>
      <c r="X48" s="156">
        <f>'Taux de recours'!X48-'Taux de recours'!X47</f>
        <v>0.27523362600599377</v>
      </c>
      <c r="Y48" s="152">
        <f>'Taux de recours'!Y48-'Taux de recours'!Y47</f>
        <v>1.9711874462175372E-2</v>
      </c>
      <c r="Z48" s="144">
        <f>'Taux de recours'!Z48-'Taux de recours'!Z47</f>
        <v>-1.9748901108879835E-2</v>
      </c>
      <c r="AA48" s="156">
        <f>'Taux de recours'!AA48-'Taux de recours'!AA47</f>
        <v>-0.35540362927450264</v>
      </c>
      <c r="AB48" s="156">
        <f>'Taux de recours'!AB48-'Taux de recours'!AB47</f>
        <v>-1.9866685559646768E-2</v>
      </c>
      <c r="AC48" s="152">
        <f>'Taux de recours'!AC48-'Taux de recours'!AC47</f>
        <v>6.6592499157358542E-4</v>
      </c>
      <c r="AD48" s="144">
        <f>'Taux de recours'!AD48-'Taux de recours'!AD47</f>
        <v>-0.11481624271763469</v>
      </c>
      <c r="AE48" s="156">
        <f>'Taux de recours'!AE48-'Taux de recours'!AE47</f>
        <v>-0.3811628874690971</v>
      </c>
      <c r="AF48" s="156">
        <f>'Taux de recours'!AF48-'Taux de recours'!AF47</f>
        <v>-0.40155190295906351</v>
      </c>
      <c r="AG48" s="152">
        <f>'Taux de recours'!AG48-'Taux de recours'!AG47</f>
        <v>-8.1401967653032425E-2</v>
      </c>
      <c r="AH48" s="37" t="str">
        <f t="shared" si="0"/>
        <v>T1 2011</v>
      </c>
      <c r="AI48" s="144">
        <f>'Taux de recours'!B48-'Taux de recours'!B44</f>
        <v>-0.81805466657839387</v>
      </c>
      <c r="AJ48" s="156">
        <f>'Taux de recours'!C48-'Taux de recours'!C44</f>
        <v>1.5265081366870676</v>
      </c>
      <c r="AK48" s="156">
        <f>'Taux de recours'!D48-'Taux de recours'!D44</f>
        <v>0.85173839770120185</v>
      </c>
      <c r="AL48" s="152">
        <f>'Taux de recours'!E48-'Taux de recours'!E44</f>
        <v>0.10659873576187273</v>
      </c>
      <c r="AM48" s="144">
        <f>'Taux de recours'!F48-'Taux de recours'!F44</f>
        <v>-0.91840336464876327</v>
      </c>
      <c r="AN48" s="156">
        <f>'Taux de recours'!G48-'Taux de recours'!G44</f>
        <v>0.82189731152387946</v>
      </c>
      <c r="AO48" s="156">
        <f>'Taux de recours'!H48-'Taux de recours'!H44</f>
        <v>1.0091672360902049</v>
      </c>
      <c r="AP48" s="152">
        <f>'Taux de recours'!I48-'Taux de recours'!I44</f>
        <v>7.6084876653470968E-2</v>
      </c>
      <c r="AQ48" s="144">
        <f>'Taux de recours'!J48-'Taux de recours'!J44</f>
        <v>-1.4107587365105898</v>
      </c>
      <c r="AR48" s="156">
        <f>'Taux de recours'!K48-'Taux de recours'!K44</f>
        <v>3.4405926392128272</v>
      </c>
      <c r="AS48" s="156">
        <f>'Taux de recours'!L48-'Taux de recours'!L44</f>
        <v>0.65686216328433211</v>
      </c>
      <c r="AT48" s="152">
        <f>'Taux de recours'!M48-'Taux de recours'!M44</f>
        <v>0.71904502419742622</v>
      </c>
      <c r="AU48" s="144">
        <f>'Taux de recours'!N48-'Taux de recours'!N44</f>
        <v>-0.55251293794791656</v>
      </c>
      <c r="AV48" s="156">
        <f>'Taux de recours'!O48-'Taux de recours'!O44</f>
        <v>0.27110781180695698</v>
      </c>
      <c r="AW48" s="156">
        <f>'Taux de recours'!P48-'Taux de recours'!P44</f>
        <v>1.1083791092430442</v>
      </c>
      <c r="AX48" s="152">
        <f>'Taux de recours'!Q48-'Taux de recours'!Q44</f>
        <v>8.1992100968210635E-2</v>
      </c>
      <c r="AY48" s="144">
        <f>'Taux de recours'!R48-'Taux de recours'!R44</f>
        <v>-0.45687809894081099</v>
      </c>
      <c r="AZ48" s="156">
        <f>'Taux de recours'!S48-'Taux de recours'!S44</f>
        <v>0.72501610058633137</v>
      </c>
      <c r="BA48" s="156">
        <f>'Taux de recours'!T48-'Taux de recours'!T44</f>
        <v>2.1335141272246796</v>
      </c>
      <c r="BB48" s="152">
        <f>'Taux de recours'!U48-'Taux de recours'!U44</f>
        <v>5.6048393573643995E-2</v>
      </c>
      <c r="BC48" s="144">
        <f>'Taux de recours'!V48-'Taux de recours'!V44</f>
        <v>-1.0165802569953684</v>
      </c>
      <c r="BD48" s="156">
        <f>'Taux de recours'!W48-'Taux de recours'!W44</f>
        <v>0.69453406611330415</v>
      </c>
      <c r="BE48" s="156">
        <f>'Taux de recours'!X48-'Taux de recours'!X44</f>
        <v>1.1477167332882114</v>
      </c>
      <c r="BF48" s="152">
        <f>'Taux de recours'!Y48-'Taux de recours'!Y44</f>
        <v>0.12338746898539443</v>
      </c>
      <c r="BG48" s="144">
        <f>'Taux de recours'!Z48-'Taux de recours'!Z44</f>
        <v>-0.89131045119203645</v>
      </c>
      <c r="BH48" s="156">
        <f>'Taux de recours'!AA48-'Taux de recours'!AA44</f>
        <v>6.7707267197602228E-2</v>
      </c>
      <c r="BI48" s="156">
        <f>'Taux de recours'!AB48-'Taux de recours'!AB44</f>
        <v>0.43764089482604618</v>
      </c>
      <c r="BJ48" s="152">
        <f>'Taux de recours'!AC48-'Taux de recours'!AC44</f>
        <v>3.4977396743389066E-2</v>
      </c>
      <c r="BK48" s="144">
        <f>'Taux de recours'!AD48-'Taux de recours'!AD44</f>
        <v>-1.4115993234712803</v>
      </c>
      <c r="BL48" s="156">
        <f>'Taux de recours'!AE48-'Taux de recours'!AE44</f>
        <v>1.6082453281580698</v>
      </c>
      <c r="BM48" s="156">
        <f>'Taux de recours'!AF48-'Taux de recours'!AF44</f>
        <v>-0.53759501747499883</v>
      </c>
      <c r="BN48" s="152">
        <f>'Taux de recours'!AG48-'Taux de recours'!AG44</f>
        <v>-0.16071999395884395</v>
      </c>
    </row>
    <row r="49" spans="1:66" s="148" customFormat="1" x14ac:dyDescent="0.25">
      <c r="A49" s="37" t="str">
        <f>[1]TrimPaca!A56</f>
        <v>T2 2011</v>
      </c>
      <c r="B49" s="144">
        <f>'Taux de recours'!B49-'Taux de recours'!B48</f>
        <v>4.7043280128655773E-3</v>
      </c>
      <c r="C49" s="156">
        <f>'Taux de recours'!C49-'Taux de recours'!C48</f>
        <v>0.10201898563355005</v>
      </c>
      <c r="D49" s="156">
        <f>'Taux de recours'!D49-'Taux de recours'!D48</f>
        <v>-7.7673314327435961E-2</v>
      </c>
      <c r="E49" s="152">
        <f>'Taux de recours'!E49-'Taux de recours'!E48</f>
        <v>-7.0269369391331438E-3</v>
      </c>
      <c r="F49" s="144">
        <f>'Taux de recours'!F49-'Taux de recours'!F48</f>
        <v>-8.4457079926701262E-2</v>
      </c>
      <c r="G49" s="156">
        <f>'Taux de recours'!G49-'Taux de recours'!G48</f>
        <v>-0.1894771629283758</v>
      </c>
      <c r="H49" s="156">
        <f>'Taux de recours'!H49-'Taux de recours'!H48</f>
        <v>-0.39142307451773917</v>
      </c>
      <c r="I49" s="152">
        <f>'Taux de recours'!I49-'Taux de recours'!I48</f>
        <v>-7.2057492490960273E-2</v>
      </c>
      <c r="J49" s="144">
        <f>'Taux de recours'!J49-'Taux de recours'!J48</f>
        <v>-0.12870278218909892</v>
      </c>
      <c r="K49" s="156">
        <f>'Taux de recours'!K49-'Taux de recours'!K48</f>
        <v>-1.7270557556449173</v>
      </c>
      <c r="L49" s="156">
        <f>'Taux de recours'!L49-'Taux de recours'!L48</f>
        <v>2.10138281374849</v>
      </c>
      <c r="M49" s="152">
        <f>'Taux de recours'!M49-'Taux de recours'!M48</f>
        <v>-0.22305781144906023</v>
      </c>
      <c r="N49" s="144">
        <f>'Taux de recours'!N49-'Taux de recours'!N48</f>
        <v>0.1441652458924183</v>
      </c>
      <c r="O49" s="156">
        <f>'Taux de recours'!O49-'Taux de recours'!O48</f>
        <v>0.31593389192405974</v>
      </c>
      <c r="P49" s="156">
        <f>'Taux de recours'!P49-'Taux de recours'!P48</f>
        <v>0.1034686161100451</v>
      </c>
      <c r="Q49" s="152">
        <f>'Taux de recours'!Q49-'Taux de recours'!Q48</f>
        <v>0.31358321147370538</v>
      </c>
      <c r="R49" s="144">
        <f>'Taux de recours'!R49-'Taux de recours'!R48</f>
        <v>-0.14090040275276383</v>
      </c>
      <c r="S49" s="156">
        <f>'Taux de recours'!S49-'Taux de recours'!S48</f>
        <v>-5.3936802884709145E-2</v>
      </c>
      <c r="T49" s="156">
        <f>'Taux de recours'!T49-'Taux de recours'!T48</f>
        <v>-1.2154625696889614</v>
      </c>
      <c r="U49" s="152">
        <f>'Taux de recours'!U49-'Taux de recours'!U48</f>
        <v>-6.9395444995001609E-2</v>
      </c>
      <c r="V49" s="144">
        <f>'Taux de recours'!V49-'Taux de recours'!V48</f>
        <v>-0.10699780003767634</v>
      </c>
      <c r="W49" s="156">
        <f>'Taux de recours'!W49-'Taux de recours'!W48</f>
        <v>-0.22736303923928247</v>
      </c>
      <c r="X49" s="156">
        <f>'Taux de recours'!X49-'Taux de recours'!X48</f>
        <v>-0.44622834247661558</v>
      </c>
      <c r="Y49" s="152">
        <f>'Taux de recours'!Y49-'Taux de recours'!Y48</f>
        <v>-0.10596029087234604</v>
      </c>
      <c r="Z49" s="144">
        <f>'Taux de recours'!Z49-'Taux de recours'!Z48</f>
        <v>-3.9111686138691093E-2</v>
      </c>
      <c r="AA49" s="156">
        <f>'Taux de recours'!AA49-'Taux de recours'!AA48</f>
        <v>2.0772244764139192E-2</v>
      </c>
      <c r="AB49" s="156">
        <f>'Taux de recours'!AB49-'Taux de recours'!AB48</f>
        <v>-0.48288805325671724</v>
      </c>
      <c r="AC49" s="152">
        <f>'Taux de recours'!AC49-'Taux de recours'!AC48</f>
        <v>-1.6533615060790097E-2</v>
      </c>
      <c r="AD49" s="144">
        <f>'Taux de recours'!AD49-'Taux de recours'!AD48</f>
        <v>8.2252113532321758E-4</v>
      </c>
      <c r="AE49" s="156">
        <f>'Taux de recours'!AE49-'Taux de recours'!AE48</f>
        <v>-0.11126292589524311</v>
      </c>
      <c r="AF49" s="156">
        <f>'Taux de recours'!AF49-'Taux de recours'!AF48</f>
        <v>0.55863760186985267</v>
      </c>
      <c r="AG49" s="152">
        <f>'Taux de recours'!AG49-'Taux de recours'!AG48</f>
        <v>-6.7129913079912562E-2</v>
      </c>
      <c r="AH49" s="37" t="str">
        <f t="shared" si="0"/>
        <v>T2 2011</v>
      </c>
      <c r="AI49" s="144">
        <f>'Taux de recours'!B49-'Taux de recours'!B45</f>
        <v>-0.95241224525581236</v>
      </c>
      <c r="AJ49" s="156">
        <f>'Taux de recours'!C49-'Taux de recours'!C45</f>
        <v>1.1629015484053937</v>
      </c>
      <c r="AK49" s="156">
        <f>'Taux de recours'!D49-'Taux de recours'!D45</f>
        <v>0.52061812456873469</v>
      </c>
      <c r="AL49" s="152">
        <f>'Taux de recours'!E49-'Taux de recours'!E45</f>
        <v>8.7839828113965845E-2</v>
      </c>
      <c r="AM49" s="144">
        <f>'Taux de recours'!F49-'Taux de recours'!F45</f>
        <v>-1.1431564181622877</v>
      </c>
      <c r="AN49" s="156">
        <f>'Taux de recours'!G49-'Taux de recours'!G45</f>
        <v>0.17922714746541057</v>
      </c>
      <c r="AO49" s="156">
        <f>'Taux de recours'!H49-'Taux de recours'!H45</f>
        <v>0.16441160579698</v>
      </c>
      <c r="AP49" s="152">
        <f>'Taux de recours'!I49-'Taux de recours'!I45</f>
        <v>-3.3736563533409925E-2</v>
      </c>
      <c r="AQ49" s="144">
        <f>'Taux de recours'!J49-'Taux de recours'!J45</f>
        <v>-2.1034802766659553</v>
      </c>
      <c r="AR49" s="156">
        <f>'Taux de recours'!K49-'Taux de recours'!K45</f>
        <v>1.7630804508854379</v>
      </c>
      <c r="AS49" s="156">
        <f>'Taux de recours'!L49-'Taux de recours'!L45</f>
        <v>2.1463200807523783</v>
      </c>
      <c r="AT49" s="152">
        <f>'Taux de recours'!M49-'Taux de recours'!M45</f>
        <v>-0.28095311644368604</v>
      </c>
      <c r="AU49" s="144">
        <f>'Taux de recours'!N49-'Taux de recours'!N45</f>
        <v>-0.21969378885894897</v>
      </c>
      <c r="AV49" s="156">
        <f>'Taux de recours'!O49-'Taux de recours'!O45</f>
        <v>0.6498625529242652</v>
      </c>
      <c r="AW49" s="156">
        <f>'Taux de recours'!P49-'Taux de recours'!P45</f>
        <v>2.0189757280598046</v>
      </c>
      <c r="AX49" s="152">
        <f>'Taux de recours'!Q49-'Taux de recours'!Q45</f>
        <v>0.46749753862965848</v>
      </c>
      <c r="AY49" s="144">
        <f>'Taux de recours'!R49-'Taux de recours'!R45</f>
        <v>-0.66835544367129995</v>
      </c>
      <c r="AZ49" s="156">
        <f>'Taux de recours'!S49-'Taux de recours'!S45</f>
        <v>0.48245711287147142</v>
      </c>
      <c r="BA49" s="156">
        <f>'Taux de recours'!T49-'Taux de recours'!T45</f>
        <v>0.17057763256736891</v>
      </c>
      <c r="BB49" s="152">
        <f>'Taux de recours'!U49-'Taux de recours'!U45</f>
        <v>1.308207185309751E-2</v>
      </c>
      <c r="BC49" s="144">
        <f>'Taux de recours'!V49-'Taux de recours'!V45</f>
        <v>-1.322133113629735</v>
      </c>
      <c r="BD49" s="156">
        <f>'Taux de recours'!W49-'Taux de recours'!W45</f>
        <v>1.9445216639825347E-2</v>
      </c>
      <c r="BE49" s="156">
        <f>'Taux de recours'!X49-'Taux de recours'!X45</f>
        <v>4.7391231653332255E-2</v>
      </c>
      <c r="BF49" s="152">
        <f>'Taux de recours'!Y49-'Taux de recours'!Y45</f>
        <v>-7.1506035635681142E-2</v>
      </c>
      <c r="BG49" s="144">
        <f>'Taux de recours'!Z49-'Taux de recours'!Z45</f>
        <v>-1.002495085868923</v>
      </c>
      <c r="BH49" s="156">
        <f>'Taux de recours'!AA49-'Taux de recours'!AA45</f>
        <v>-0.2667355819369166</v>
      </c>
      <c r="BI49" s="156">
        <f>'Taux de recours'!AB49-'Taux de recours'!AB45</f>
        <v>-6.4080060299074759E-2</v>
      </c>
      <c r="BJ49" s="152">
        <f>'Taux de recours'!AC49-'Taux de recours'!AC45</f>
        <v>-2.4009399697988432E-3</v>
      </c>
      <c r="BK49" s="144">
        <f>'Taux de recours'!AD49-'Taux de recours'!AD45</f>
        <v>-1.5198290881839709</v>
      </c>
      <c r="BL49" s="156">
        <f>'Taux de recours'!AE49-'Taux de recours'!AE45</f>
        <v>0.41787940240270771</v>
      </c>
      <c r="BM49" s="156">
        <f>'Taux de recours'!AF49-'Taux de recours'!AF45</f>
        <v>-0.21907865682404015</v>
      </c>
      <c r="BN49" s="152">
        <f>'Taux de recours'!AG49-'Taux de recours'!AG45</f>
        <v>-7.7007927198120996E-2</v>
      </c>
    </row>
    <row r="50" spans="1:66" s="148" customFormat="1" x14ac:dyDescent="0.25">
      <c r="A50" s="37" t="str">
        <f>[1]TrimPaca!A57</f>
        <v>T3 2011</v>
      </c>
      <c r="B50" s="144">
        <f>'Taux de recours'!B50-'Taux de recours'!B49</f>
        <v>-3.2415367270284268E-2</v>
      </c>
      <c r="C50" s="156">
        <f>'Taux de recours'!C50-'Taux de recours'!C49</f>
        <v>-0.26693038808677461</v>
      </c>
      <c r="D50" s="156">
        <f>'Taux de recours'!D50-'Taux de recours'!D49</f>
        <v>0.3502229234214127</v>
      </c>
      <c r="E50" s="152">
        <f>'Taux de recours'!E50-'Taux de recours'!E49</f>
        <v>-3.3261453664447549E-2</v>
      </c>
      <c r="F50" s="144">
        <f>'Taux de recours'!F50-'Taux de recours'!F49</f>
        <v>6.24920811531533E-2</v>
      </c>
      <c r="G50" s="156">
        <f>'Taux de recours'!G50-'Taux de recours'!G49</f>
        <v>0.15993172500485286</v>
      </c>
      <c r="H50" s="156">
        <f>'Taux de recours'!H50-'Taux de recours'!H49</f>
        <v>0.7258584293840169</v>
      </c>
      <c r="I50" s="152">
        <f>'Taux de recours'!I50-'Taux de recours'!I49</f>
        <v>-2.5664995821692571E-3</v>
      </c>
      <c r="J50" s="144">
        <f>'Taux de recours'!J50-'Taux de recours'!J49</f>
        <v>9.4758583412859476E-2</v>
      </c>
      <c r="K50" s="156">
        <f>'Taux de recours'!K50-'Taux de recours'!K49</f>
        <v>-0.4903148515416369</v>
      </c>
      <c r="L50" s="156">
        <f>'Taux de recours'!L50-'Taux de recours'!L49</f>
        <v>1.9744231078567989</v>
      </c>
      <c r="M50" s="152">
        <f>'Taux de recours'!M50-'Taux de recours'!M49</f>
        <v>-4.4590017510889979E-2</v>
      </c>
      <c r="N50" s="144">
        <f>'Taux de recours'!N50-'Taux de recours'!N49</f>
        <v>-1.4503012988089647E-2</v>
      </c>
      <c r="O50" s="156">
        <f>'Taux de recours'!O50-'Taux de recours'!O49</f>
        <v>0.45941696866919557</v>
      </c>
      <c r="P50" s="156">
        <f>'Taux de recours'!P50-'Taux de recours'!P49</f>
        <v>0.70270885167335351</v>
      </c>
      <c r="Q50" s="152">
        <f>'Taux de recours'!Q50-'Taux de recours'!Q49</f>
        <v>-0.21834672097180619</v>
      </c>
      <c r="R50" s="144">
        <f>'Taux de recours'!R50-'Taux de recours'!R49</f>
        <v>7.9477226990556371E-3</v>
      </c>
      <c r="S50" s="156">
        <f>'Taux de recours'!S50-'Taux de recours'!S49</f>
        <v>4.1013229157640829E-2</v>
      </c>
      <c r="T50" s="156">
        <f>'Taux de recours'!T50-'Taux de recours'!T49</f>
        <v>0.15028046853496058</v>
      </c>
      <c r="U50" s="152">
        <f>'Taux de recours'!U50-'Taux de recours'!U49</f>
        <v>-1.2166827608250941E-3</v>
      </c>
      <c r="V50" s="144">
        <f>'Taux de recours'!V50-'Taux de recours'!V49</f>
        <v>8.7768061328874936E-2</v>
      </c>
      <c r="W50" s="156">
        <f>'Taux de recours'!W50-'Taux de recours'!W49</f>
        <v>0.25709759792010001</v>
      </c>
      <c r="X50" s="156">
        <f>'Taux de recours'!X50-'Taux de recours'!X49</f>
        <v>0.84190989389494497</v>
      </c>
      <c r="Y50" s="152">
        <f>'Taux de recours'!Y50-'Taux de recours'!Y49</f>
        <v>2.3082358188186713E-3</v>
      </c>
      <c r="Z50" s="144">
        <f>'Taux de recours'!Z50-'Taux de recours'!Z49</f>
        <v>1.4106907349385134E-2</v>
      </c>
      <c r="AA50" s="156">
        <f>'Taux de recours'!AA50-'Taux de recours'!AA49</f>
        <v>-9.8992438046983544E-2</v>
      </c>
      <c r="AB50" s="156">
        <f>'Taux de recours'!AB50-'Taux de recours'!AB49</f>
        <v>0.4085185167435057</v>
      </c>
      <c r="AC50" s="152">
        <f>'Taux de recours'!AC50-'Taux de recours'!AC49</f>
        <v>-3.9061725452361751E-3</v>
      </c>
      <c r="AD50" s="144">
        <f>'Taux de recours'!AD50-'Taux de recours'!AD49</f>
        <v>0.16937916920708984</v>
      </c>
      <c r="AE50" s="156">
        <f>'Taux de recours'!AE50-'Taux de recours'!AE49</f>
        <v>0.35693890310766996</v>
      </c>
      <c r="AF50" s="156">
        <f>'Taux de recours'!AF50-'Taux de recours'!AF49</f>
        <v>1.5605811101390632</v>
      </c>
      <c r="AG50" s="152">
        <f>'Taux de recours'!AG50-'Taux de recours'!AG49</f>
        <v>2.6521123284033443E-2</v>
      </c>
      <c r="AH50" s="37" t="str">
        <f t="shared" si="0"/>
        <v>T3 2011</v>
      </c>
      <c r="AI50" s="144">
        <f>'Taux de recours'!B50-'Taux de recours'!B46</f>
        <v>-1.1292036035109341</v>
      </c>
      <c r="AJ50" s="156">
        <f>'Taux de recours'!C50-'Taux de recours'!C46</f>
        <v>0.4601262394612835</v>
      </c>
      <c r="AK50" s="156">
        <f>'Taux de recours'!D50-'Taux de recours'!D46</f>
        <v>0.739817306530691</v>
      </c>
      <c r="AL50" s="152">
        <f>'Taux de recours'!E50-'Taux de recours'!E46</f>
        <v>-8.2026780852739734E-4</v>
      </c>
      <c r="AM50" s="144">
        <f>'Taux de recours'!F50-'Taux de recours'!F46</f>
        <v>-1.1888288551614905</v>
      </c>
      <c r="AN50" s="156">
        <f>'Taux de recours'!G50-'Taux de recours'!G46</f>
        <v>0.13035753427300012</v>
      </c>
      <c r="AO50" s="156">
        <f>'Taux de recours'!H50-'Taux de recours'!H46</f>
        <v>0.33019187745244949</v>
      </c>
      <c r="AP50" s="152">
        <f>'Taux de recours'!I50-'Taux de recours'!I46</f>
        <v>-5.0364026926202454E-2</v>
      </c>
      <c r="AQ50" s="144">
        <f>'Taux de recours'!J50-'Taux de recours'!J46</f>
        <v>-2.4969314025827676</v>
      </c>
      <c r="AR50" s="156">
        <f>'Taux de recours'!K50-'Taux de recours'!K46</f>
        <v>-0.73115231906019318</v>
      </c>
      <c r="AS50" s="156">
        <f>'Taux de recours'!L50-'Taux de recours'!L46</f>
        <v>3.0809099867450183</v>
      </c>
      <c r="AT50" s="152">
        <f>'Taux de recours'!M50-'Taux de recours'!M46</f>
        <v>-0.20481116818798517</v>
      </c>
      <c r="AU50" s="144">
        <f>'Taux de recours'!N50-'Taux de recours'!N46</f>
        <v>-0.28397585990966001</v>
      </c>
      <c r="AV50" s="156">
        <f>'Taux de recours'!O50-'Taux de recours'!O46</f>
        <v>0.90784601174648616</v>
      </c>
      <c r="AW50" s="156">
        <f>'Taux de recours'!P50-'Taux de recours'!P46</f>
        <v>2.5198319358013848</v>
      </c>
      <c r="AX50" s="152">
        <f>'Taux de recours'!Q50-'Taux de recours'!Q46</f>
        <v>0.22162600150372391</v>
      </c>
      <c r="AY50" s="144">
        <f>'Taux de recours'!R50-'Taux de recours'!R46</f>
        <v>-0.82927331283474226</v>
      </c>
      <c r="AZ50" s="156">
        <f>'Taux de recours'!S50-'Taux de recours'!S46</f>
        <v>0.27756853571922324</v>
      </c>
      <c r="BA50" s="156">
        <f>'Taux de recours'!T50-'Taux de recours'!T46</f>
        <v>-0.92319538659775091</v>
      </c>
      <c r="BB50" s="152">
        <f>'Taux de recours'!U50-'Taux de recours'!U46</f>
        <v>7.2853356190423213E-3</v>
      </c>
      <c r="BC50" s="144">
        <f>'Taux de recours'!V50-'Taux de recours'!V46</f>
        <v>-1.3186018863625728</v>
      </c>
      <c r="BD50" s="156">
        <f>'Taux de recours'!W50-'Taux de recours'!W46</f>
        <v>0.18204704509500935</v>
      </c>
      <c r="BE50" s="156">
        <f>'Taux de recours'!X50-'Taux de recours'!X46</f>
        <v>0.37468819940457365</v>
      </c>
      <c r="BF50" s="152">
        <f>'Taux de recours'!Y50-'Taux de recours'!Y46</f>
        <v>-8.1649468340331044E-2</v>
      </c>
      <c r="BG50" s="144">
        <f>'Taux de recours'!Z50-'Taux de recours'!Z46</f>
        <v>-1.0375280031690211</v>
      </c>
      <c r="BH50" s="156">
        <f>'Taux de recours'!AA50-'Taux de recours'!AA46</f>
        <v>-0.37060000615148114</v>
      </c>
      <c r="BI50" s="156">
        <f>'Taux de recours'!AB50-'Taux de recours'!AB46</f>
        <v>0.22070287909567732</v>
      </c>
      <c r="BJ50" s="152">
        <f>'Taux de recours'!AC50-'Taux de recours'!AC46</f>
        <v>-3.0580143200153675E-2</v>
      </c>
      <c r="BK50" s="144">
        <f>'Taux de recours'!AD50-'Taux de recours'!AD46</f>
        <v>-1.4400125011856049</v>
      </c>
      <c r="BL50" s="156">
        <f>'Taux de recours'!AE50-'Taux de recours'!AE46</f>
        <v>0.49449601065636095</v>
      </c>
      <c r="BM50" s="156">
        <f>'Taux de recours'!AF50-'Taux de recours'!AF46</f>
        <v>1.2463999881309586</v>
      </c>
      <c r="BN50" s="152">
        <f>'Taux de recours'!AG50-'Taux de recours'!AG46</f>
        <v>-0.10998027945792321</v>
      </c>
    </row>
    <row r="51" spans="1:66" s="148" customFormat="1" x14ac:dyDescent="0.25">
      <c r="A51" s="98" t="str">
        <f>[1]TrimPaca!A58</f>
        <v>T4 2011</v>
      </c>
      <c r="B51" s="143">
        <f>'Taux de recours'!B51-'Taux de recours'!B50</f>
        <v>-2.0833715460781832E-2</v>
      </c>
      <c r="C51" s="155">
        <f>'Taux de recours'!C51-'Taux de recours'!C50</f>
        <v>-0.1189387089931131</v>
      </c>
      <c r="D51" s="155">
        <f>'Taux de recours'!D51-'Taux de recours'!D50</f>
        <v>0.15260658600334764</v>
      </c>
      <c r="E51" s="151">
        <f>'Taux de recours'!E51-'Taux de recours'!E50</f>
        <v>-2.9845178044901388E-2</v>
      </c>
      <c r="F51" s="143">
        <f>'Taux de recours'!F51-'Taux de recours'!F50</f>
        <v>2.3396120584093794E-3</v>
      </c>
      <c r="G51" s="155">
        <f>'Taux de recours'!G51-'Taux de recours'!G50</f>
        <v>-0.13938914816431236</v>
      </c>
      <c r="H51" s="155">
        <f>'Taux de recours'!H51-'Taux de recours'!H50</f>
        <v>0.22210620012674021</v>
      </c>
      <c r="I51" s="151">
        <f>'Taux de recours'!I51-'Taux de recours'!I50</f>
        <v>-1.7361605947728176E-2</v>
      </c>
      <c r="J51" s="143">
        <f>'Taux de recours'!J51-'Taux de recours'!J50</f>
        <v>0.95966067095662</v>
      </c>
      <c r="K51" s="155">
        <f>'Taux de recours'!K51-'Taux de recours'!K50</f>
        <v>2.2093694096482022</v>
      </c>
      <c r="L51" s="155">
        <f>'Taux de recours'!L51-'Taux de recours'!L50</f>
        <v>7.1386878875648616</v>
      </c>
      <c r="M51" s="151">
        <f>'Taux de recours'!M51-'Taux de recours'!M50</f>
        <v>5.0580714028596319E-3</v>
      </c>
      <c r="N51" s="143">
        <f>'Taux de recours'!N51-'Taux de recours'!N50</f>
        <v>0.35424470643368799</v>
      </c>
      <c r="O51" s="155">
        <f>'Taux de recours'!O51-'Taux de recours'!O50</f>
        <v>2.8214421293832892E-2</v>
      </c>
      <c r="P51" s="155">
        <f>'Taux de recours'!P51-'Taux de recours'!P50</f>
        <v>3.4358515687162123</v>
      </c>
      <c r="Q51" s="151">
        <f>'Taux de recours'!Q51-'Taux de recours'!Q50</f>
        <v>4.8079289167824446E-2</v>
      </c>
      <c r="R51" s="143">
        <f>'Taux de recours'!R51-'Taux de recours'!R50</f>
        <v>3.3113356165398455E-2</v>
      </c>
      <c r="S51" s="155">
        <f>'Taux de recours'!S51-'Taux de recours'!S50</f>
        <v>-0.28550011754624105</v>
      </c>
      <c r="T51" s="155">
        <f>'Taux de recours'!T51-'Taux de recours'!T50</f>
        <v>0.67258682976564543</v>
      </c>
      <c r="U51" s="151">
        <f>'Taux de recours'!U51-'Taux de recours'!U50</f>
        <v>-9.9206273051326566E-3</v>
      </c>
      <c r="V51" s="143">
        <f>'Taux de recours'!V51-'Taux de recours'!V50</f>
        <v>-5.2163494901758423E-2</v>
      </c>
      <c r="W51" s="155">
        <f>'Taux de recours'!W51-'Taux de recours'!W50</f>
        <v>-0.2376092931502205</v>
      </c>
      <c r="X51" s="155">
        <f>'Taux de recours'!X51-'Taux de recours'!X50</f>
        <v>-0.24257003899315599</v>
      </c>
      <c r="Y51" s="151">
        <f>'Taux de recours'!Y51-'Taux de recours'!Y50</f>
        <v>-3.7118620609937203E-2</v>
      </c>
      <c r="Z51" s="143">
        <f>'Taux de recours'!Z51-'Taux de recours'!Z50</f>
        <v>-3.1937086896299149E-2</v>
      </c>
      <c r="AA51" s="155">
        <f>'Taux de recours'!AA51-'Taux de recours'!AA50</f>
        <v>-5.1728973587891414E-2</v>
      </c>
      <c r="AB51" s="155">
        <f>'Taux de recours'!AB51-'Taux de recours'!AB50</f>
        <v>-0.57639344206186394</v>
      </c>
      <c r="AC51" s="151">
        <f>'Taux de recours'!AC51-'Taux de recours'!AC50</f>
        <v>2.5997577280550854E-2</v>
      </c>
      <c r="AD51" s="143">
        <f>'Taux de recours'!AD51-'Taux de recours'!AD50</f>
        <v>-0.13982583333181964</v>
      </c>
      <c r="AE51" s="155">
        <f>'Taux de recours'!AE51-'Taux de recours'!AE50</f>
        <v>-0.33052285017041072</v>
      </c>
      <c r="AF51" s="155">
        <f>'Taux de recours'!AF51-'Taux de recours'!AF50</f>
        <v>-1.0418888704822677</v>
      </c>
      <c r="AG51" s="151">
        <f>'Taux de recours'!AG51-'Taux de recours'!AG50</f>
        <v>-4.2242711939951327E-2</v>
      </c>
      <c r="AH51" s="98" t="str">
        <f t="shared" si="0"/>
        <v>T4 2011</v>
      </c>
      <c r="AI51" s="143">
        <f>'Taux de recours'!B51-'Taux de recours'!B47</f>
        <v>-2.2153675673605377E-2</v>
      </c>
      <c r="AJ51" s="155">
        <f>'Taux de recours'!C51-'Taux de recours'!C47</f>
        <v>-0.19148713673465423</v>
      </c>
      <c r="AK51" s="155">
        <f>'Taux de recours'!D51-'Taux de recours'!D47</f>
        <v>0.78145703806053035</v>
      </c>
      <c r="AL51" s="151">
        <f>'Taux de recours'!E51-'Taux de recours'!E47</f>
        <v>-0.10340154413892821</v>
      </c>
      <c r="AM51" s="143">
        <f>'Taux de recours'!F51-'Taux de recours'!F47</f>
        <v>-4.8527406126827266E-2</v>
      </c>
      <c r="AN51" s="155">
        <f>'Taux de recours'!G51-'Taux de recours'!G47</f>
        <v>-0.27790343140160623</v>
      </c>
      <c r="AO51" s="155">
        <f>'Taux de recours'!H51-'Taux de recours'!H47</f>
        <v>0.51438130457653308</v>
      </c>
      <c r="AP51" s="151">
        <f>'Taux de recours'!I51-'Taux de recours'!I47</f>
        <v>-0.12564055572209099</v>
      </c>
      <c r="AQ51" s="143">
        <f>'Taux de recours'!J51-'Taux de recours'!J47</f>
        <v>3.4112934754594981E-2</v>
      </c>
      <c r="AR51" s="155">
        <f>'Taux de recours'!K51-'Taux de recours'!K47</f>
        <v>-0.59110584949771905</v>
      </c>
      <c r="AS51" s="155">
        <f>'Taux de recours'!L51-'Taux de recours'!L47</f>
        <v>9.3824532074040921</v>
      </c>
      <c r="AT51" s="151">
        <f>'Taux de recours'!M51-'Taux de recours'!M47</f>
        <v>-1.9267524944894445</v>
      </c>
      <c r="AU51" s="143">
        <f>'Taux de recours'!N51-'Taux de recours'!N47</f>
        <v>0.70125726051744475</v>
      </c>
      <c r="AV51" s="155">
        <f>'Taux de recours'!O51-'Taux de recours'!O47</f>
        <v>1.0795080618347135</v>
      </c>
      <c r="AW51" s="155">
        <f>'Taux de recours'!P51-'Taux de recours'!P47</f>
        <v>5.6430891109337669</v>
      </c>
      <c r="AX51" s="151">
        <f>'Taux de recours'!Q51-'Taux de recours'!Q47</f>
        <v>0.24100350482762978</v>
      </c>
      <c r="AY51" s="143">
        <f>'Taux de recours'!R51-'Taux de recours'!R47</f>
        <v>-9.5610665655863736E-2</v>
      </c>
      <c r="AZ51" s="155">
        <f>'Taux de recours'!S51-'Taux de recours'!S47</f>
        <v>-1.1097151083057533E-2</v>
      </c>
      <c r="BA51" s="155">
        <f>'Taux de recours'!T51-'Taux de recours'!T47</f>
        <v>-0.73887095269902048</v>
      </c>
      <c r="BB51" s="151">
        <f>'Taux de recours'!U51-'Taux de recours'!U47</f>
        <v>-6.5215236180547365E-2</v>
      </c>
      <c r="BC51" s="143">
        <f>'Taux de recours'!V51-'Taux de recours'!V47</f>
        <v>-5.6258050839141927E-2</v>
      </c>
      <c r="BD51" s="155">
        <f>'Taux de recours'!W51-'Taux de recours'!W47</f>
        <v>-0.27665181007961515</v>
      </c>
      <c r="BE51" s="155">
        <f>'Taux de recours'!X51-'Taux de recours'!X47</f>
        <v>0.42834513843116717</v>
      </c>
      <c r="BF51" s="151">
        <f>'Taux de recours'!Y51-'Taux de recours'!Y47</f>
        <v>-0.1210588012012892</v>
      </c>
      <c r="BG51" s="143">
        <f>'Taux de recours'!Z51-'Taux de recours'!Z47</f>
        <v>-7.6690766794484944E-2</v>
      </c>
      <c r="BH51" s="155">
        <f>'Taux de recours'!AA51-'Taux de recours'!AA47</f>
        <v>-0.48535279614523841</v>
      </c>
      <c r="BI51" s="155">
        <f>'Taux de recours'!AB51-'Taux de recours'!AB47</f>
        <v>-0.67062966413472225</v>
      </c>
      <c r="BJ51" s="151">
        <f>'Taux de recours'!AC51-'Taux de recours'!AC47</f>
        <v>6.2237146660981679E-3</v>
      </c>
      <c r="BK51" s="143">
        <f>'Taux de recours'!AD51-'Taux de recours'!AD47</f>
        <v>-8.4440385707041266E-2</v>
      </c>
      <c r="BL51" s="155">
        <f>'Taux de recours'!AE51-'Taux de recours'!AE47</f>
        <v>-0.46600976042708098</v>
      </c>
      <c r="BM51" s="155">
        <f>'Taux de recours'!AF51-'Taux de recours'!AF47</f>
        <v>0.67577793856758461</v>
      </c>
      <c r="BN51" s="151">
        <f>'Taux de recours'!AG51-'Taux de recours'!AG47</f>
        <v>-0.16425346938886287</v>
      </c>
    </row>
    <row r="52" spans="1:66" s="148" customFormat="1" x14ac:dyDescent="0.25">
      <c r="A52" s="37" t="str">
        <f>[1]TrimPaca!A59</f>
        <v>T1 2012</v>
      </c>
      <c r="B52" s="144">
        <f>'Taux de recours'!B52-'Taux de recours'!B51</f>
        <v>-0.11443483460798776</v>
      </c>
      <c r="C52" s="156">
        <f>'Taux de recours'!C52-'Taux de recours'!C51</f>
        <v>-0.3486092571395849</v>
      </c>
      <c r="D52" s="156">
        <f>'Taux de recours'!D52-'Taux de recours'!D51</f>
        <v>-0.44069370171061273</v>
      </c>
      <c r="E52" s="152">
        <f>'Taux de recours'!E52-'Taux de recours'!E51</f>
        <v>-4.4277018683393177E-2</v>
      </c>
      <c r="F52" s="144">
        <f>'Taux de recours'!F52-'Taux de recours'!F51</f>
        <v>-0.12050318311018415</v>
      </c>
      <c r="G52" s="156">
        <f>'Taux de recours'!G52-'Taux de recours'!G51</f>
        <v>-8.6534418735925378E-2</v>
      </c>
      <c r="H52" s="156">
        <f>'Taux de recours'!H52-'Taux de recours'!H51</f>
        <v>-0.6419116524220172</v>
      </c>
      <c r="I52" s="152">
        <f>'Taux de recours'!I52-'Taux de recours'!I51</f>
        <v>-9.0825215939353443E-2</v>
      </c>
      <c r="J52" s="144">
        <f>'Taux de recours'!J52-'Taux de recours'!J51</f>
        <v>-0.29901276968626878</v>
      </c>
      <c r="K52" s="156">
        <f>'Taux de recours'!K52-'Taux de recours'!K51</f>
        <v>-1.6971214264095664</v>
      </c>
      <c r="L52" s="156">
        <f>'Taux de recours'!L52-'Taux de recours'!L51</f>
        <v>-1.1659862709634936</v>
      </c>
      <c r="M52" s="152">
        <f>'Taux de recours'!M52-'Taux de recours'!M51</f>
        <v>8.0367863187214894E-2</v>
      </c>
      <c r="N52" s="144">
        <f>'Taux de recours'!N52-'Taux de recours'!N51</f>
        <v>-0.24879260862280428</v>
      </c>
      <c r="O52" s="156">
        <f>'Taux de recours'!O52-'Taux de recours'!O51</f>
        <v>-0.48125146234634775</v>
      </c>
      <c r="P52" s="156">
        <f>'Taux de recours'!P52-'Taux de recours'!P51</f>
        <v>-1.8360365129180121</v>
      </c>
      <c r="Q52" s="152">
        <f>'Taux de recours'!Q52-'Taux de recours'!Q51</f>
        <v>-0.10745236752326515</v>
      </c>
      <c r="R52" s="144">
        <f>'Taux de recours'!R52-'Taux de recours'!R51</f>
        <v>-5.6603400690115491E-2</v>
      </c>
      <c r="S52" s="156">
        <f>'Taux de recours'!S52-'Taux de recours'!S51</f>
        <v>0.22363761911751467</v>
      </c>
      <c r="T52" s="156">
        <f>'Taux de recours'!T52-'Taux de recours'!T51</f>
        <v>-0.43681314765815848</v>
      </c>
      <c r="U52" s="152">
        <f>'Taux de recours'!U52-'Taux de recours'!U51</f>
        <v>-4.5684800515142232E-2</v>
      </c>
      <c r="V52" s="144">
        <f>'Taux de recours'!V52-'Taux de recours'!V51</f>
        <v>-0.1031375467150899</v>
      </c>
      <c r="W52" s="156">
        <f>'Taux de recours'!W52-'Taux de recours'!W51</f>
        <v>-5.3209554214630472E-3</v>
      </c>
      <c r="X52" s="156">
        <f>'Taux de recours'!X52-'Taux de recours'!X51</f>
        <v>-0.64968280237890319</v>
      </c>
      <c r="Y52" s="152">
        <f>'Taux de recours'!Y52-'Taux de recours'!Y51</f>
        <v>-7.6141957017368478E-2</v>
      </c>
      <c r="Z52" s="144">
        <f>'Taux de recours'!Z52-'Taux de recours'!Z51</f>
        <v>-0.1918534355975412</v>
      </c>
      <c r="AA52" s="156">
        <f>'Taux de recours'!AA52-'Taux de recours'!AA51</f>
        <v>-0.44771652085831137</v>
      </c>
      <c r="AB52" s="156">
        <f>'Taux de recours'!AB52-'Taux de recours'!AB51</f>
        <v>-0.9085536766394755</v>
      </c>
      <c r="AC52" s="152">
        <f>'Taux de recours'!AC52-'Taux de recours'!AC51</f>
        <v>-0.11638470797139622</v>
      </c>
      <c r="AD52" s="144">
        <f>'Taux de recours'!AD52-'Taux de recours'!AD51</f>
        <v>-0.11737139615803649</v>
      </c>
      <c r="AE52" s="156">
        <f>'Taux de recours'!AE52-'Taux de recours'!AE51</f>
        <v>2.1239486884708114E-2</v>
      </c>
      <c r="AF52" s="156">
        <f>'Taux de recours'!AF52-'Taux de recours'!AF51</f>
        <v>-6.8947545353248429E-2</v>
      </c>
      <c r="AG52" s="152">
        <f>'Taux de recours'!AG52-'Taux de recours'!AG51</f>
        <v>-0.25052511481922801</v>
      </c>
      <c r="AH52" s="37" t="str">
        <f t="shared" si="0"/>
        <v>T1 2012</v>
      </c>
      <c r="AI52" s="144">
        <f>'Taux de recours'!B52-'Taux de recours'!B48</f>
        <v>-0.16297958932618828</v>
      </c>
      <c r="AJ52" s="156">
        <f>'Taux de recours'!C52-'Taux de recours'!C48</f>
        <v>-0.63245936858592255</v>
      </c>
      <c r="AK52" s="156">
        <f>'Taux de recours'!D52-'Taux de recours'!D48</f>
        <v>-1.5537506613288343E-2</v>
      </c>
      <c r="AL52" s="152">
        <f>'Taux de recours'!E52-'Taux de recours'!E48</f>
        <v>-0.11441058733187526</v>
      </c>
      <c r="AM52" s="144">
        <f>'Taux de recours'!F52-'Taux de recours'!F48</f>
        <v>-0.14012856982532274</v>
      </c>
      <c r="AN52" s="156">
        <f>'Taux de recours'!G52-'Taux de recours'!G48</f>
        <v>-0.25546900482376067</v>
      </c>
      <c r="AO52" s="156">
        <f>'Taux de recours'!H52-'Taux de recours'!H48</f>
        <v>-8.5370097428999259E-2</v>
      </c>
      <c r="AP52" s="152">
        <f>'Taux de recours'!I52-'Taux de recours'!I48</f>
        <v>-0.18281081396021115</v>
      </c>
      <c r="AQ52" s="144">
        <f>'Taux de recours'!J52-'Taux de recours'!J48</f>
        <v>0.62670370249411178</v>
      </c>
      <c r="AR52" s="156">
        <f>'Taux de recours'!K52-'Taux de recours'!K48</f>
        <v>-1.7051226239479185</v>
      </c>
      <c r="AS52" s="156">
        <f>'Taux de recours'!L52-'Taux de recours'!L48</f>
        <v>10.048507538206657</v>
      </c>
      <c r="AT52" s="152">
        <f>'Taux de recours'!M52-'Taux de recours'!M48</f>
        <v>-0.18222189436987568</v>
      </c>
      <c r="AU52" s="144">
        <f>'Taux de recours'!N52-'Taux de recours'!N48</f>
        <v>0.23511433071521237</v>
      </c>
      <c r="AV52" s="156">
        <f>'Taux de recours'!O52-'Taux de recours'!O48</f>
        <v>0.32231381954074045</v>
      </c>
      <c r="AW52" s="156">
        <f>'Taux de recours'!P52-'Taux de recours'!P48</f>
        <v>2.4059925235815989</v>
      </c>
      <c r="AX52" s="152">
        <f>'Taux de recours'!Q52-'Taux de recours'!Q48</f>
        <v>3.5863412146458495E-2</v>
      </c>
      <c r="AY52" s="144">
        <f>'Taux de recours'!R52-'Taux de recours'!R48</f>
        <v>-0.15644272457842523</v>
      </c>
      <c r="AZ52" s="156">
        <f>'Taux de recours'!S52-'Taux de recours'!S48</f>
        <v>-7.4786072155794692E-2</v>
      </c>
      <c r="BA52" s="156">
        <f>'Taux de recours'!T52-'Taux de recours'!T48</f>
        <v>-0.82940841904651386</v>
      </c>
      <c r="BB52" s="152">
        <f>'Taux de recours'!U52-'Taux de recours'!U48</f>
        <v>-0.12621755557610159</v>
      </c>
      <c r="BC52" s="144">
        <f>'Taux de recours'!V52-'Taux de recours'!V48</f>
        <v>-0.17453078032564973</v>
      </c>
      <c r="BD52" s="156">
        <f>'Taux de recours'!W52-'Taux de recours'!W48</f>
        <v>-0.21319568989086601</v>
      </c>
      <c r="BE52" s="156">
        <f>'Taux de recours'!X52-'Taux de recours'!X48</f>
        <v>-0.49657128995372979</v>
      </c>
      <c r="BF52" s="152">
        <f>'Taux de recours'!Y52-'Taux de recours'!Y48</f>
        <v>-0.21691263268083305</v>
      </c>
      <c r="BG52" s="144">
        <f>'Taux de recours'!Z52-'Taux de recours'!Z48</f>
        <v>-0.24879530128314631</v>
      </c>
      <c r="BH52" s="156">
        <f>'Taux de recours'!AA52-'Taux de recours'!AA48</f>
        <v>-0.57766568772904714</v>
      </c>
      <c r="BI52" s="156">
        <f>'Taux de recours'!AB52-'Taux de recours'!AB48</f>
        <v>-1.559316655214551</v>
      </c>
      <c r="BJ52" s="152">
        <f>'Taux de recours'!AC52-'Taux de recours'!AC48</f>
        <v>-0.11082691829687163</v>
      </c>
      <c r="BK52" s="144">
        <f>'Taux de recours'!AD52-'Taux de recours'!AD48</f>
        <v>-8.6995539147443068E-2</v>
      </c>
      <c r="BL52" s="156">
        <f>'Taux de recours'!AE52-'Taux de recours'!AE48</f>
        <v>-6.3607386073275762E-2</v>
      </c>
      <c r="BM52" s="156">
        <f>'Taux de recours'!AF52-'Taux de recours'!AF48</f>
        <v>1.0083822961733997</v>
      </c>
      <c r="BN52" s="152">
        <f>'Taux de recours'!AG52-'Taux de recours'!AG48</f>
        <v>-0.33337661655505846</v>
      </c>
    </row>
    <row r="53" spans="1:66" s="148" customFormat="1" x14ac:dyDescent="0.25">
      <c r="A53" s="37" t="str">
        <f>[1]TrimPaca!A60</f>
        <v>T2 2012</v>
      </c>
      <c r="B53" s="144">
        <f>'Taux de recours'!B53-'Taux de recours'!B52</f>
        <v>-7.939107471618545E-2</v>
      </c>
      <c r="C53" s="156">
        <f>'Taux de recours'!C53-'Taux de recours'!C52</f>
        <v>-0.27645618341369627</v>
      </c>
      <c r="D53" s="156">
        <f>'Taux de recours'!D53-'Taux de recours'!D52</f>
        <v>-0.22219148248800202</v>
      </c>
      <c r="E53" s="152">
        <f>'Taux de recours'!E53-'Taux de recours'!E52</f>
        <v>-3.7235648855309389E-2</v>
      </c>
      <c r="F53" s="144">
        <f>'Taux de recours'!F53-'Taux de recours'!F52</f>
        <v>-2.8253988722758416E-2</v>
      </c>
      <c r="G53" s="156">
        <f>'Taux de recours'!G53-'Taux de recours'!G52</f>
        <v>-5.2830979298025937E-2</v>
      </c>
      <c r="H53" s="156">
        <f>'Taux de recours'!H53-'Taux de recours'!H52</f>
        <v>-0.17457710982544583</v>
      </c>
      <c r="I53" s="152">
        <f>'Taux de recours'!I53-'Taux de recours'!I52</f>
        <v>-9.7159922125282794E-3</v>
      </c>
      <c r="J53" s="144">
        <f>'Taux de recours'!J53-'Taux de recours'!J52</f>
        <v>0.31887919477883564</v>
      </c>
      <c r="K53" s="156">
        <f>'Taux de recours'!K53-'Taux de recours'!K52</f>
        <v>5.2843125310619854E-3</v>
      </c>
      <c r="L53" s="156">
        <f>'Taux de recours'!L53-'Taux de recours'!L52</f>
        <v>2.5098630457511071</v>
      </c>
      <c r="M53" s="152">
        <f>'Taux de recours'!M53-'Taux de recours'!M52</f>
        <v>0.20829955860401617</v>
      </c>
      <c r="N53" s="144">
        <f>'Taux de recours'!N53-'Taux de recours'!N52</f>
        <v>6.0673895689675295E-2</v>
      </c>
      <c r="O53" s="156">
        <f>'Taux de recours'!O53-'Taux de recours'!O52</f>
        <v>0.39788854614827374</v>
      </c>
      <c r="P53" s="156">
        <f>'Taux de recours'!P53-'Taux de recours'!P52</f>
        <v>0.95695344534208715</v>
      </c>
      <c r="Q53" s="152">
        <f>'Taux de recours'!Q53-'Taux de recours'!Q52</f>
        <v>-9.3703644490558013E-2</v>
      </c>
      <c r="R53" s="144">
        <f>'Taux de recours'!R53-'Taux de recours'!R52</f>
        <v>-3.1546634253274197E-2</v>
      </c>
      <c r="S53" s="156">
        <f>'Taux de recours'!S53-'Taux de recours'!S52</f>
        <v>0.3504029063062406</v>
      </c>
      <c r="T53" s="156">
        <f>'Taux de recours'!T53-'Taux de recours'!T52</f>
        <v>-0.81585898713141258</v>
      </c>
      <c r="U53" s="152">
        <f>'Taux de recours'!U53-'Taux de recours'!U52</f>
        <v>1.1825547200183362E-2</v>
      </c>
      <c r="V53" s="144">
        <f>'Taux de recours'!V53-'Taux de recours'!V52</f>
        <v>-8.6708145255935953E-2</v>
      </c>
      <c r="W53" s="156">
        <f>'Taux de recours'!W53-'Taux de recours'!W52</f>
        <v>-0.30653482106207441</v>
      </c>
      <c r="X53" s="156">
        <f>'Taux de recours'!X53-'Taux de recours'!X52</f>
        <v>-0.30904109043478378</v>
      </c>
      <c r="Y53" s="152">
        <f>'Taux de recours'!Y53-'Taux de recours'!Y52</f>
        <v>-4.8886838331310356E-2</v>
      </c>
      <c r="Z53" s="144">
        <f>'Taux de recours'!Z53-'Taux de recours'!Z52</f>
        <v>4.8158582315258602E-2</v>
      </c>
      <c r="AA53" s="156">
        <f>'Taux de recours'!AA53-'Taux de recours'!AA52</f>
        <v>0.22545439581229854</v>
      </c>
      <c r="AB53" s="156">
        <f>'Taux de recours'!AB53-'Taux de recours'!AB52</f>
        <v>0.20815660512966705</v>
      </c>
      <c r="AC53" s="152">
        <f>'Taux de recours'!AC53-'Taux de recours'!AC52</f>
        <v>1.2670424255064261E-2</v>
      </c>
      <c r="AD53" s="144">
        <f>'Taux de recours'!AD53-'Taux de recours'!AD52</f>
        <v>-4.2956382363267487E-2</v>
      </c>
      <c r="AE53" s="156">
        <f>'Taux de recours'!AE53-'Taux de recours'!AE52</f>
        <v>-4.6375167326715427E-2</v>
      </c>
      <c r="AF53" s="156">
        <f>'Taux de recours'!AF53-'Taux de recours'!AF52</f>
        <v>-0.51412087988002142</v>
      </c>
      <c r="AG53" s="152">
        <f>'Taux de recours'!AG53-'Taux de recours'!AG52</f>
        <v>3.5317299205055441E-2</v>
      </c>
      <c r="AH53" s="37" t="str">
        <f t="shared" si="0"/>
        <v>T2 2012</v>
      </c>
      <c r="AI53" s="144">
        <f>'Taux de recours'!B53-'Taux de recours'!B49</f>
        <v>-0.24707499205523931</v>
      </c>
      <c r="AJ53" s="156">
        <f>'Taux de recours'!C53-'Taux de recours'!C49</f>
        <v>-1.0109345376331689</v>
      </c>
      <c r="AK53" s="156">
        <f>'Taux de recours'!D53-'Taux de recours'!D49</f>
        <v>-0.16005567477385441</v>
      </c>
      <c r="AL53" s="152">
        <f>'Taux de recours'!E53-'Taux de recours'!E49</f>
        <v>-0.1446192992480515</v>
      </c>
      <c r="AM53" s="144">
        <f>'Taux de recours'!F53-'Taux de recours'!F49</f>
        <v>-8.392547862137989E-2</v>
      </c>
      <c r="AN53" s="156">
        <f>'Taux de recours'!G53-'Taux de recours'!G49</f>
        <v>-0.11882282119341081</v>
      </c>
      <c r="AO53" s="156">
        <f>'Taux de recours'!H53-'Taux de recours'!H49</f>
        <v>0.13147586726329408</v>
      </c>
      <c r="AP53" s="152">
        <f>'Taux de recours'!I53-'Taux de recours'!I49</f>
        <v>-0.12046931368177916</v>
      </c>
      <c r="AQ53" s="144">
        <f>'Taux de recours'!J53-'Taux de recours'!J49</f>
        <v>1.0742856794620463</v>
      </c>
      <c r="AR53" s="156">
        <f>'Taux de recours'!K53-'Taux de recours'!K49</f>
        <v>2.7217444228060828E-2</v>
      </c>
      <c r="AS53" s="156">
        <f>'Taux de recours'!L53-'Taux de recours'!L49</f>
        <v>10.456987770209274</v>
      </c>
      <c r="AT53" s="152">
        <f>'Taux de recours'!M53-'Taux de recours'!M49</f>
        <v>0.24913547568320071</v>
      </c>
      <c r="AU53" s="144">
        <f>'Taux de recours'!N53-'Taux de recours'!N49</f>
        <v>0.15162298051246936</v>
      </c>
      <c r="AV53" s="156">
        <f>'Taux de recours'!O53-'Taux de recours'!O49</f>
        <v>0.40426847376495445</v>
      </c>
      <c r="AW53" s="156">
        <f>'Taux de recours'!P53-'Taux de recours'!P49</f>
        <v>3.2594773528136409</v>
      </c>
      <c r="AX53" s="152">
        <f>'Taux de recours'!Q53-'Taux de recours'!Q49</f>
        <v>-0.3714234438178049</v>
      </c>
      <c r="AY53" s="144">
        <f>'Taux de recours'!R53-'Taux de recours'!R49</f>
        <v>-4.7088956078935595E-2</v>
      </c>
      <c r="AZ53" s="156">
        <f>'Taux de recours'!S53-'Taux de recours'!S49</f>
        <v>0.32955363703515506</v>
      </c>
      <c r="BA53" s="156">
        <f>'Taux de recours'!T53-'Taux de recours'!T49</f>
        <v>-0.42980483648896506</v>
      </c>
      <c r="BB53" s="152">
        <f>'Taux de recours'!U53-'Taux de recours'!U49</f>
        <v>-4.4996563380916621E-2</v>
      </c>
      <c r="BC53" s="144">
        <f>'Taux de recours'!V53-'Taux de recours'!V49</f>
        <v>-0.15424112554390934</v>
      </c>
      <c r="BD53" s="156">
        <f>'Taux de recours'!W53-'Taux de recours'!W49</f>
        <v>-0.29236747171365796</v>
      </c>
      <c r="BE53" s="156">
        <f>'Taux de recours'!X53-'Taux de recours'!X49</f>
        <v>-0.35938403791189799</v>
      </c>
      <c r="BF53" s="152">
        <f>'Taux de recours'!Y53-'Taux de recours'!Y49</f>
        <v>-0.15983918013979737</v>
      </c>
      <c r="BG53" s="144">
        <f>'Taux de recours'!Z53-'Taux de recours'!Z49</f>
        <v>-0.16152503282919661</v>
      </c>
      <c r="BH53" s="156">
        <f>'Taux de recours'!AA53-'Taux de recours'!AA49</f>
        <v>-0.3729835366808878</v>
      </c>
      <c r="BI53" s="156">
        <f>'Taux de recours'!AB53-'Taux de recours'!AB49</f>
        <v>-0.86827199682816669</v>
      </c>
      <c r="BJ53" s="152">
        <f>'Taux de recours'!AC53-'Taux de recours'!AC49</f>
        <v>-8.1622878981017277E-2</v>
      </c>
      <c r="BK53" s="144">
        <f>'Taux de recours'!AD53-'Taux de recours'!AD49</f>
        <v>-0.13077444264603377</v>
      </c>
      <c r="BL53" s="156">
        <f>'Taux de recours'!AE53-'Taux de recours'!AE49</f>
        <v>1.2803724952519246E-3</v>
      </c>
      <c r="BM53" s="156">
        <f>'Taux de recours'!AF53-'Taux de recours'!AF49</f>
        <v>-6.4376185576474398E-2</v>
      </c>
      <c r="BN53" s="152">
        <f>'Taux de recours'!AG53-'Taux de recours'!AG49</f>
        <v>-0.23092940427009045</v>
      </c>
    </row>
    <row r="54" spans="1:66" s="148" customFormat="1" x14ac:dyDescent="0.25">
      <c r="A54" s="37" t="str">
        <f>[1]TrimPaca!A61</f>
        <v>T3 2012</v>
      </c>
      <c r="B54" s="144">
        <f>'Taux de recours'!B54-'Taux de recours'!B53</f>
        <v>-0.1028180629220703</v>
      </c>
      <c r="C54" s="156">
        <f>'Taux de recours'!C54-'Taux de recours'!C53</f>
        <v>-0.35702308169786878</v>
      </c>
      <c r="D54" s="156">
        <f>'Taux de recours'!D54-'Taux de recours'!D53</f>
        <v>-0.29430016127258174</v>
      </c>
      <c r="E54" s="152">
        <f>'Taux de recours'!E54-'Taux de recours'!E53</f>
        <v>-4.5594036607900623E-2</v>
      </c>
      <c r="F54" s="144">
        <f>'Taux de recours'!F54-'Taux de recours'!F53</f>
        <v>2.5814231148606481E-3</v>
      </c>
      <c r="G54" s="156">
        <f>'Taux de recours'!G54-'Taux de recours'!G53</f>
        <v>-0.12084674472626311</v>
      </c>
      <c r="H54" s="156">
        <f>'Taux de recours'!H54-'Taux de recours'!H53</f>
        <v>5.0640732521868514E-2</v>
      </c>
      <c r="I54" s="152">
        <f>'Taux de recours'!I54-'Taux de recours'!I53</f>
        <v>4.0410911402794403E-2</v>
      </c>
      <c r="J54" s="144">
        <f>'Taux de recours'!J54-'Taux de recours'!J53</f>
        <v>-0.52299797339286069</v>
      </c>
      <c r="K54" s="156">
        <f>'Taux de recours'!K54-'Taux de recours'!K53</f>
        <v>-0.84272892553729761</v>
      </c>
      <c r="L54" s="156">
        <f>'Taux de recours'!L54-'Taux de recours'!L53</f>
        <v>-2.4079363490726848</v>
      </c>
      <c r="M54" s="152">
        <f>'Taux de recours'!M54-'Taux de recours'!M53</f>
        <v>-0.69991288475448843</v>
      </c>
      <c r="N54" s="144">
        <f>'Taux de recours'!N54-'Taux de recours'!N53</f>
        <v>-0.16203302635176864</v>
      </c>
      <c r="O54" s="156">
        <f>'Taux de recours'!O54-'Taux de recours'!O53</f>
        <v>-0.6339408511717286</v>
      </c>
      <c r="P54" s="156">
        <f>'Taux de recours'!P54-'Taux de recours'!P53</f>
        <v>-1.1756575717642832</v>
      </c>
      <c r="Q54" s="152">
        <f>'Taux de recours'!Q54-'Taux de recours'!Q53</f>
        <v>-4.2458027361813366E-2</v>
      </c>
      <c r="R54" s="144">
        <f>'Taux de recours'!R54-'Taux de recours'!R53</f>
        <v>-7.9319223336137945E-2</v>
      </c>
      <c r="S54" s="156">
        <f>'Taux de recours'!S54-'Taux de recours'!S53</f>
        <v>-0.29449164952736595</v>
      </c>
      <c r="T54" s="156">
        <f>'Taux de recours'!T54-'Taux de recours'!T53</f>
        <v>8.7072637000100706E-2</v>
      </c>
      <c r="U54" s="152">
        <f>'Taux de recours'!U54-'Taux de recours'!U53</f>
        <v>-8.8280009462865072E-2</v>
      </c>
      <c r="V54" s="144">
        <f>'Taux de recours'!V54-'Taux de recours'!V53</f>
        <v>8.8608182704636551E-2</v>
      </c>
      <c r="W54" s="156">
        <f>'Taux de recours'!W54-'Taux de recours'!W53</f>
        <v>0.21520624899394658</v>
      </c>
      <c r="X54" s="156">
        <f>'Taux de recours'!X54-'Taux de recours'!X53</f>
        <v>-6.0702492580350764E-2</v>
      </c>
      <c r="Y54" s="152">
        <f>'Taux de recours'!Y54-'Taux de recours'!Y53</f>
        <v>0.16693313180595948</v>
      </c>
      <c r="Z54" s="144">
        <f>'Taux de recours'!Z54-'Taux de recours'!Z53</f>
        <v>7.6964843544250261E-2</v>
      </c>
      <c r="AA54" s="156">
        <f>'Taux de recours'!AA54-'Taux de recours'!AA53</f>
        <v>-3.2386092390563892E-2</v>
      </c>
      <c r="AB54" s="156">
        <f>'Taux de recours'!AB54-'Taux de recours'!AB53</f>
        <v>0.94126950066812753</v>
      </c>
      <c r="AC54" s="152">
        <f>'Taux de recours'!AC54-'Taux de recours'!AC53</f>
        <v>5.3270335883797038E-2</v>
      </c>
      <c r="AD54" s="144">
        <f>'Taux de recours'!AD54-'Taux de recours'!AD53</f>
        <v>-0.10964119029856967</v>
      </c>
      <c r="AE54" s="156">
        <f>'Taux de recours'!AE54-'Taux de recours'!AE53</f>
        <v>-0.91803810757413551</v>
      </c>
      <c r="AF54" s="156">
        <f>'Taux de recours'!AF54-'Taux de recours'!AF53</f>
        <v>0.16789256396583063</v>
      </c>
      <c r="AG54" s="152">
        <f>'Taux de recours'!AG54-'Taux de recours'!AG53</f>
        <v>-2.3335869537779441E-2</v>
      </c>
      <c r="AH54" s="37" t="str">
        <f t="shared" si="0"/>
        <v>T3 2012</v>
      </c>
      <c r="AI54" s="144">
        <f>'Taux de recours'!B54-'Taux de recours'!B50</f>
        <v>-0.31747768770702534</v>
      </c>
      <c r="AJ54" s="156">
        <f>'Taux de recours'!C54-'Taux de recours'!C50</f>
        <v>-1.101027231244263</v>
      </c>
      <c r="AK54" s="156">
        <f>'Taux de recours'!D54-'Taux de recours'!D50</f>
        <v>-0.80457875946784885</v>
      </c>
      <c r="AL54" s="152">
        <f>'Taux de recours'!E54-'Taux de recours'!E50</f>
        <v>-0.15695188219150458</v>
      </c>
      <c r="AM54" s="144">
        <f>'Taux de recours'!F54-'Taux de recours'!F50</f>
        <v>-0.14383613665967254</v>
      </c>
      <c r="AN54" s="156">
        <f>'Taux de recours'!G54-'Taux de recours'!G50</f>
        <v>-0.39960129092452679</v>
      </c>
      <c r="AO54" s="156">
        <f>'Taux de recours'!H54-'Taux de recours'!H50</f>
        <v>-0.54374182959885431</v>
      </c>
      <c r="AP54" s="152">
        <f>'Taux de recours'!I54-'Taux de recours'!I50</f>
        <v>-7.7491902696815496E-2</v>
      </c>
      <c r="AQ54" s="144">
        <f>'Taux de recours'!J54-'Taux de recours'!J50</f>
        <v>0.45652912265632617</v>
      </c>
      <c r="AR54" s="156">
        <f>'Taux de recours'!K54-'Taux de recours'!K50</f>
        <v>-0.32519662976759989</v>
      </c>
      <c r="AS54" s="156">
        <f>'Taux de recours'!L54-'Taux de recours'!L50</f>
        <v>6.0746283132797902</v>
      </c>
      <c r="AT54" s="152">
        <f>'Taux de recours'!M54-'Taux de recours'!M50</f>
        <v>-0.40618739156039774</v>
      </c>
      <c r="AU54" s="144">
        <f>'Taux de recours'!N54-'Taux de recours'!N50</f>
        <v>4.0929671487903718E-3</v>
      </c>
      <c r="AV54" s="156">
        <f>'Taux de recours'!O54-'Taux de recours'!O50</f>
        <v>-0.68908934607596972</v>
      </c>
      <c r="AW54" s="156">
        <f>'Taux de recours'!P54-'Taux de recours'!P50</f>
        <v>1.3811109293760042</v>
      </c>
      <c r="AX54" s="152">
        <f>'Taux de recours'!Q54-'Taux de recours'!Q50</f>
        <v>-0.19553475020781208</v>
      </c>
      <c r="AY54" s="144">
        <f>'Taux de recours'!R54-'Taux de recours'!R50</f>
        <v>-0.13435590211412918</v>
      </c>
      <c r="AZ54" s="156">
        <f>'Taux de recours'!S54-'Taux de recours'!S50</f>
        <v>-5.951241649851724E-3</v>
      </c>
      <c r="BA54" s="156">
        <f>'Taux de recours'!T54-'Taux de recours'!T50</f>
        <v>-0.49301266802382493</v>
      </c>
      <c r="BB54" s="152">
        <f>'Taux de recours'!U54-'Taux de recours'!U50</f>
        <v>-0.1320598900829566</v>
      </c>
      <c r="BC54" s="144">
        <f>'Taux de recours'!V54-'Taux de recours'!V50</f>
        <v>-0.15340100416814773</v>
      </c>
      <c r="BD54" s="156">
        <f>'Taux de recours'!W54-'Taux de recours'!W50</f>
        <v>-0.33425882063981138</v>
      </c>
      <c r="BE54" s="156">
        <f>'Taux de recours'!X54-'Taux de recours'!X50</f>
        <v>-1.2619964243871937</v>
      </c>
      <c r="BF54" s="152">
        <f>'Taux de recours'!Y54-'Taux de recours'!Y50</f>
        <v>4.7857158473434414E-3</v>
      </c>
      <c r="BG54" s="144">
        <f>'Taux de recours'!Z54-'Taux de recours'!Z50</f>
        <v>-9.8667096634331486E-2</v>
      </c>
      <c r="BH54" s="156">
        <f>'Taux de recours'!AA54-'Taux de recours'!AA50</f>
        <v>-0.30637719102446814</v>
      </c>
      <c r="BI54" s="156">
        <f>'Taux de recours'!AB54-'Taux de recours'!AB50</f>
        <v>-0.33552101290354486</v>
      </c>
      <c r="BJ54" s="152">
        <f>'Taux de recours'!AC54-'Taux de recours'!AC50</f>
        <v>-2.4446370551984065E-2</v>
      </c>
      <c r="BK54" s="144">
        <f>'Taux de recours'!AD54-'Taux de recours'!AD50</f>
        <v>-0.40979480215169328</v>
      </c>
      <c r="BL54" s="156">
        <f>'Taux de recours'!AE54-'Taux de recours'!AE50</f>
        <v>-1.2736966381865535</v>
      </c>
      <c r="BM54" s="156">
        <f>'Taux de recours'!AF54-'Taux de recours'!AF50</f>
        <v>-1.457064731749707</v>
      </c>
      <c r="BN54" s="152">
        <f>'Taux de recours'!AG54-'Taux de recours'!AG50</f>
        <v>-0.28078639709190334</v>
      </c>
    </row>
    <row r="55" spans="1:66" s="148" customFormat="1" x14ac:dyDescent="0.25">
      <c r="A55" s="98" t="str">
        <f>[1]TrimPaca!A62</f>
        <v>T4 2012</v>
      </c>
      <c r="B55" s="143">
        <f>'Taux de recours'!B55-'Taux de recours'!B54</f>
        <v>-6.4869102929694389E-2</v>
      </c>
      <c r="C55" s="155">
        <f>'Taux de recours'!C55-'Taux de recours'!C54</f>
        <v>-0.26268517614206566</v>
      </c>
      <c r="D55" s="155">
        <f>'Taux de recours'!D55-'Taux de recours'!D54</f>
        <v>-0.3225098186087223</v>
      </c>
      <c r="E55" s="151">
        <f>'Taux de recours'!E55-'Taux de recours'!E54</f>
        <v>9.2877803269726389E-3</v>
      </c>
      <c r="F55" s="143">
        <f>'Taux de recours'!F55-'Taux de recours'!F54</f>
        <v>-6.6851154768115206E-2</v>
      </c>
      <c r="G55" s="155">
        <f>'Taux de recours'!G55-'Taux de recours'!G54</f>
        <v>-8.279029895658585E-2</v>
      </c>
      <c r="H55" s="155">
        <f>'Taux de recours'!H55-'Taux de recours'!H54</f>
        <v>-0.58871549968280767</v>
      </c>
      <c r="I55" s="151">
        <f>'Taux de recours'!I55-'Taux de recours'!I54</f>
        <v>-1.553811407733674E-2</v>
      </c>
      <c r="J55" s="143">
        <f>'Taux de recours'!J55-'Taux de recours'!J54</f>
        <v>-0.52964544528206314</v>
      </c>
      <c r="K55" s="155">
        <f>'Taux de recours'!K55-'Taux de recours'!K54</f>
        <v>-1.3432036196330284</v>
      </c>
      <c r="L55" s="155">
        <f>'Taux de recours'!L55-'Taux de recours'!L54</f>
        <v>-3.1401215331992987</v>
      </c>
      <c r="M55" s="151">
        <f>'Taux de recours'!M55-'Taux de recours'!M54</f>
        <v>3.6196877594998123E-2</v>
      </c>
      <c r="N55" s="143">
        <f>'Taux de recours'!N55-'Taux de recours'!N54</f>
        <v>-4.9027202376445533E-2</v>
      </c>
      <c r="O55" s="155">
        <f>'Taux de recours'!O55-'Taux de recours'!O54</f>
        <v>5.2947266920782887E-2</v>
      </c>
      <c r="P55" s="155">
        <f>'Taux de recours'!P55-'Taux de recours'!P54</f>
        <v>-0.33277969547690844</v>
      </c>
      <c r="Q55" s="151">
        <f>'Taux de recours'!Q55-'Taux de recours'!Q54</f>
        <v>-5.5090647930266745E-2</v>
      </c>
      <c r="R55" s="143">
        <f>'Taux de recours'!R55-'Taux de recours'!R54</f>
        <v>-2.9688145903015606E-2</v>
      </c>
      <c r="S55" s="155">
        <f>'Taux de recours'!S55-'Taux de recours'!S54</f>
        <v>5.9657077541622527E-2</v>
      </c>
      <c r="T55" s="155">
        <f>'Taux de recours'!T55-'Taux de recours'!T54</f>
        <v>-0.43556394361366735</v>
      </c>
      <c r="U55" s="151">
        <f>'Taux de recours'!U55-'Taux de recours'!U54</f>
        <v>-1.1931699265184115E-3</v>
      </c>
      <c r="V55" s="143">
        <f>'Taux de recours'!V55-'Taux de recours'!V54</f>
        <v>-6.8096950933876244E-2</v>
      </c>
      <c r="W55" s="155">
        <f>'Taux de recours'!W55-'Taux de recours'!W54</f>
        <v>-8.3872968125750624E-2</v>
      </c>
      <c r="X55" s="155">
        <f>'Taux de recours'!X55-'Taux de recours'!X54</f>
        <v>-0.55605056082213089</v>
      </c>
      <c r="Y55" s="151">
        <f>'Taux de recours'!Y55-'Taux de recours'!Y54</f>
        <v>-3.3755464771767496E-2</v>
      </c>
      <c r="Z55" s="143">
        <f>'Taux de recours'!Z55-'Taux de recours'!Z54</f>
        <v>1.3893932063613335E-2</v>
      </c>
      <c r="AA55" s="155">
        <f>'Taux de recours'!AA55-'Taux de recours'!AA54</f>
        <v>0.46343626365055091</v>
      </c>
      <c r="AB55" s="155">
        <f>'Taux de recours'!AB55-'Taux de recours'!AB54</f>
        <v>-0.12857124048663593</v>
      </c>
      <c r="AC55" s="151">
        <f>'Taux de recours'!AC55-'Taux de recours'!AC54</f>
        <v>-2.9300298711671169E-2</v>
      </c>
      <c r="AD55" s="143">
        <f>'Taux de recours'!AD55-'Taux de recours'!AD54</f>
        <v>-0.16508510346887206</v>
      </c>
      <c r="AE55" s="155">
        <f>'Taux de recours'!AE55-'Taux de recours'!AE54</f>
        <v>-0.5960460496086224</v>
      </c>
      <c r="AF55" s="155">
        <f>'Taux de recours'!AF55-'Taux de recours'!AF54</f>
        <v>-0.98006217835551368</v>
      </c>
      <c r="AG55" s="151">
        <f>'Taux de recours'!AG55-'Taux de recours'!AG54</f>
        <v>4.565593824325842E-2</v>
      </c>
      <c r="AH55" s="98" t="str">
        <f t="shared" si="0"/>
        <v>T4 2012</v>
      </c>
      <c r="AI55" s="143">
        <f>'Taux de recours'!B55-'Taux de recours'!B51</f>
        <v>-0.36151307517593789</v>
      </c>
      <c r="AJ55" s="155">
        <f>'Taux de recours'!C55-'Taux de recours'!C51</f>
        <v>-1.2447736983932156</v>
      </c>
      <c r="AK55" s="155">
        <f>'Taux de recours'!D55-'Taux de recours'!D51</f>
        <v>-1.2796951640799188</v>
      </c>
      <c r="AL55" s="151">
        <f>'Taux de recours'!E55-'Taux de recours'!E51</f>
        <v>-0.11781892381963055</v>
      </c>
      <c r="AM55" s="143">
        <f>'Taux de recours'!F55-'Taux de recours'!F51</f>
        <v>-0.21302690348619713</v>
      </c>
      <c r="AN55" s="155">
        <f>'Taux de recours'!G55-'Taux de recours'!G51</f>
        <v>-0.34300244171680028</v>
      </c>
      <c r="AO55" s="155">
        <f>'Taux de recours'!H55-'Taux de recours'!H51</f>
        <v>-1.3545635294084022</v>
      </c>
      <c r="AP55" s="151">
        <f>'Taux de recours'!I55-'Taux de recours'!I51</f>
        <v>-7.566841082642406E-2</v>
      </c>
      <c r="AQ55" s="143">
        <f>'Taux de recours'!J55-'Taux de recours'!J51</f>
        <v>-1.032776993582357</v>
      </c>
      <c r="AR55" s="155">
        <f>'Taux de recours'!K55-'Taux de recours'!K51</f>
        <v>-3.8777696590488304</v>
      </c>
      <c r="AS55" s="155">
        <f>'Taux de recours'!L55-'Taux de recours'!L51</f>
        <v>-4.20418110748437</v>
      </c>
      <c r="AT55" s="151">
        <f>'Taux de recours'!M55-'Taux de recours'!M51</f>
        <v>-0.37504858536825925</v>
      </c>
      <c r="AU55" s="143">
        <f>'Taux de recours'!N55-'Taux de recours'!N51</f>
        <v>-0.39917894166134316</v>
      </c>
      <c r="AV55" s="155">
        <f>'Taux de recours'!O55-'Taux de recours'!O51</f>
        <v>-0.66435650044901973</v>
      </c>
      <c r="AW55" s="155">
        <f>'Taux de recours'!P55-'Taux de recours'!P51</f>
        <v>-2.3875203348171166</v>
      </c>
      <c r="AX55" s="151">
        <f>'Taux de recours'!Q55-'Taux de recours'!Q51</f>
        <v>-0.29870468730590327</v>
      </c>
      <c r="AY55" s="143">
        <f>'Taux de recours'!R55-'Taux de recours'!R51</f>
        <v>-0.19715740418254324</v>
      </c>
      <c r="AZ55" s="155">
        <f>'Taux de recours'!S55-'Taux de recours'!S51</f>
        <v>0.33920595343801185</v>
      </c>
      <c r="BA55" s="155">
        <f>'Taux de recours'!T55-'Taux de recours'!T51</f>
        <v>-1.6011634414031377</v>
      </c>
      <c r="BB55" s="151">
        <f>'Taux de recours'!U55-'Taux de recours'!U51</f>
        <v>-0.12333243270434235</v>
      </c>
      <c r="BC55" s="143">
        <f>'Taux de recours'!V55-'Taux de recours'!V51</f>
        <v>-0.16933446020026555</v>
      </c>
      <c r="BD55" s="155">
        <f>'Taux de recours'!W55-'Taux de recours'!W51</f>
        <v>-0.18052249561534151</v>
      </c>
      <c r="BE55" s="155">
        <f>'Taux de recours'!X55-'Taux de recours'!X51</f>
        <v>-1.5754769462161686</v>
      </c>
      <c r="BF55" s="151">
        <f>'Taux de recours'!Y55-'Taux de recours'!Y51</f>
        <v>8.1488716855131482E-3</v>
      </c>
      <c r="BG55" s="143">
        <f>'Taux de recours'!Z55-'Taux de recours'!Z51</f>
        <v>-5.2836077674419002E-2</v>
      </c>
      <c r="BH55" s="155">
        <f>'Taux de recours'!AA55-'Taux de recours'!AA51</f>
        <v>0.20878804621397418</v>
      </c>
      <c r="BI55" s="155">
        <f>'Taux de recours'!AB55-'Taux de recours'!AB51</f>
        <v>0.11230118867168315</v>
      </c>
      <c r="BJ55" s="151">
        <f>'Taux de recours'!AC55-'Taux de recours'!AC51</f>
        <v>-7.9744246544206088E-2</v>
      </c>
      <c r="BK55" s="143">
        <f>'Taux de recours'!AD55-'Taux de recours'!AD51</f>
        <v>-0.43505407228874571</v>
      </c>
      <c r="BL55" s="155">
        <f>'Taux de recours'!AE55-'Taux de recours'!AE51</f>
        <v>-1.5392198376247652</v>
      </c>
      <c r="BM55" s="155">
        <f>'Taux de recours'!AF55-'Taux de recours'!AF51</f>
        <v>-1.3952380396229529</v>
      </c>
      <c r="BN55" s="151">
        <f>'Taux de recours'!AG55-'Taux de recours'!AG51</f>
        <v>-0.19288774690869359</v>
      </c>
    </row>
    <row r="56" spans="1:66" s="148" customFormat="1" x14ac:dyDescent="0.25">
      <c r="A56" s="37" t="str">
        <f>[1]TrimPaca!A63</f>
        <v>T1 2013</v>
      </c>
      <c r="B56" s="144">
        <f>'Taux de recours'!B56-'Taux de recours'!B55</f>
        <v>7.4447327582532363E-2</v>
      </c>
      <c r="C56" s="156">
        <f>'Taux de recours'!C56-'Taux de recours'!C55</f>
        <v>0.26257832675625625</v>
      </c>
      <c r="D56" s="156">
        <f>'Taux de recours'!D56-'Taux de recours'!D55</f>
        <v>0.40570511400435905</v>
      </c>
      <c r="E56" s="152">
        <f>'Taux de recours'!E56-'Taux de recours'!E55</f>
        <v>2.4956069883151688E-2</v>
      </c>
      <c r="F56" s="144">
        <f>'Taux de recours'!F56-'Taux de recours'!F55</f>
        <v>3.3630926065783662E-2</v>
      </c>
      <c r="G56" s="156">
        <f>'Taux de recours'!G56-'Taux de recours'!G55</f>
        <v>4.5486314361279589E-2</v>
      </c>
      <c r="H56" s="156">
        <f>'Taux de recours'!H56-'Taux de recours'!H55</f>
        <v>0.11911113441596122</v>
      </c>
      <c r="I56" s="152">
        <f>'Taux de recours'!I56-'Taux de recours'!I55</f>
        <v>5.3737553345233335E-2</v>
      </c>
      <c r="J56" s="144">
        <f>'Taux de recours'!J56-'Taux de recours'!J55</f>
        <v>0.43552829052925013</v>
      </c>
      <c r="K56" s="156">
        <f>'Taux de recours'!K56-'Taux de recours'!K55</f>
        <v>-0.21428705005571658</v>
      </c>
      <c r="L56" s="156">
        <f>'Taux de recours'!L56-'Taux de recours'!L55</f>
        <v>1.363285741444269</v>
      </c>
      <c r="M56" s="152">
        <f>'Taux de recours'!M56-'Taux de recours'!M55</f>
        <v>0.92390740819679262</v>
      </c>
      <c r="N56" s="144">
        <f>'Taux de recours'!N56-'Taux de recours'!N55</f>
        <v>-5.6072207890206061E-2</v>
      </c>
      <c r="O56" s="156">
        <f>'Taux de recours'!O56-'Taux de recours'!O55</f>
        <v>3.7651988293317729E-2</v>
      </c>
      <c r="P56" s="156">
        <f>'Taux de recours'!P56-'Taux de recours'!P55</f>
        <v>-0.84607615447783147</v>
      </c>
      <c r="Q56" s="152">
        <f>'Taux de recours'!Q56-'Taux de recours'!Q55</f>
        <v>9.6772133481235145E-2</v>
      </c>
      <c r="R56" s="144">
        <f>'Taux de recours'!R56-'Taux de recours'!R55</f>
        <v>0.11850506116669579</v>
      </c>
      <c r="S56" s="156">
        <f>'Taux de recours'!S56-'Taux de recours'!S55</f>
        <v>0.75922237194780173</v>
      </c>
      <c r="T56" s="156">
        <f>'Taux de recours'!T56-'Taux de recours'!T55</f>
        <v>0.78034382595355467</v>
      </c>
      <c r="U56" s="152">
        <f>'Taux de recours'!U56-'Taux de recours'!U55</f>
        <v>3.5044831564663426E-3</v>
      </c>
      <c r="V56" s="144">
        <f>'Taux de recours'!V56-'Taux de recours'!V55</f>
        <v>5.9916840605200861E-4</v>
      </c>
      <c r="W56" s="156">
        <f>'Taux de recours'!W56-'Taux de recours'!W55</f>
        <v>-2.9473474090778495E-2</v>
      </c>
      <c r="X56" s="156">
        <f>'Taux de recours'!X56-'Taux de recours'!X55</f>
        <v>-2.1024285719299485E-2</v>
      </c>
      <c r="Y56" s="152">
        <f>'Taux de recours'!Y56-'Taux de recours'!Y55</f>
        <v>2.6158405408460705E-2</v>
      </c>
      <c r="Z56" s="144">
        <f>'Taux de recours'!Z56-'Taux de recours'!Z55</f>
        <v>1.4162243573137445E-2</v>
      </c>
      <c r="AA56" s="156">
        <f>'Taux de recours'!AA56-'Taux de recours'!AA55</f>
        <v>-0.33481257042744517</v>
      </c>
      <c r="AB56" s="156">
        <f>'Taux de recours'!AB56-'Taux de recours'!AB55</f>
        <v>5.0099509287344191E-2</v>
      </c>
      <c r="AC56" s="152">
        <f>'Taux de recours'!AC56-'Taux de recours'!AC55</f>
        <v>9.0605768383783203E-2</v>
      </c>
      <c r="AD56" s="144">
        <f>'Taux de recours'!AD56-'Taux de recours'!AD55</f>
        <v>-6.522634748441769E-2</v>
      </c>
      <c r="AE56" s="156">
        <f>'Taux de recours'!AE56-'Taux de recours'!AE55</f>
        <v>-0.18985646558862612</v>
      </c>
      <c r="AF56" s="156">
        <f>'Taux de recours'!AF56-'Taux de recours'!AF55</f>
        <v>-0.67668518550184764</v>
      </c>
      <c r="AG56" s="152">
        <f>'Taux de recours'!AG56-'Taux de recours'!AG55</f>
        <v>2.5202955085985801E-2</v>
      </c>
      <c r="AH56" s="37" t="str">
        <f t="shared" si="0"/>
        <v>T1 2013</v>
      </c>
      <c r="AI56" s="144">
        <f>'Taux de recours'!B56-'Taux de recours'!B52</f>
        <v>-0.17263091298541777</v>
      </c>
      <c r="AJ56" s="156">
        <f>'Taux de recours'!C56-'Taux de recours'!C52</f>
        <v>-0.63358611449737445</v>
      </c>
      <c r="AK56" s="156">
        <f>'Taux de recours'!D56-'Taux de recours'!D52</f>
        <v>-0.43329634836494701</v>
      </c>
      <c r="AL56" s="152">
        <f>'Taux de recours'!E56-'Taux de recours'!E52</f>
        <v>-4.8585835253085685E-2</v>
      </c>
      <c r="AM56" s="144">
        <f>'Taux de recours'!F56-'Taux de recours'!F52</f>
        <v>-5.8892794310229313E-2</v>
      </c>
      <c r="AN56" s="156">
        <f>'Taux de recours'!G56-'Taux de recours'!G52</f>
        <v>-0.21098170861959531</v>
      </c>
      <c r="AO56" s="156">
        <f>'Taux de recours'!H56-'Taux de recours'!H52</f>
        <v>-0.59354074257042377</v>
      </c>
      <c r="AP56" s="152">
        <f>'Taux de recours'!I56-'Taux de recours'!I52</f>
        <v>6.8894358458162719E-2</v>
      </c>
      <c r="AQ56" s="144">
        <f>'Taux de recours'!J56-'Taux de recours'!J52</f>
        <v>-0.29823593336683807</v>
      </c>
      <c r="AR56" s="156">
        <f>'Taux de recours'!K56-'Taux de recours'!K52</f>
        <v>-2.3949352826949806</v>
      </c>
      <c r="AS56" s="156">
        <f>'Taux de recours'!L56-'Taux de recours'!L52</f>
        <v>-1.6749090950766075</v>
      </c>
      <c r="AT56" s="152">
        <f>'Taux de recours'!M56-'Taux de recours'!M52</f>
        <v>0.46849095964131848</v>
      </c>
      <c r="AU56" s="144">
        <f>'Taux de recours'!N56-'Taux de recours'!N52</f>
        <v>-0.20645854092874494</v>
      </c>
      <c r="AV56" s="156">
        <f>'Taux de recours'!O56-'Taux de recours'!O52</f>
        <v>-0.14545304980935425</v>
      </c>
      <c r="AW56" s="156">
        <f>'Taux de recours'!P56-'Taux de recours'!P52</f>
        <v>-1.397559976376936</v>
      </c>
      <c r="AX56" s="152">
        <f>'Taux de recours'!Q56-'Taux de recours'!Q52</f>
        <v>-9.448018630140298E-2</v>
      </c>
      <c r="AY56" s="144">
        <f>'Taux de recours'!R56-'Taux de recours'!R52</f>
        <v>-2.2048942325731957E-2</v>
      </c>
      <c r="AZ56" s="156">
        <f>'Taux de recours'!S56-'Taux de recours'!S52</f>
        <v>0.87479070626829891</v>
      </c>
      <c r="BA56" s="156">
        <f>'Taux de recours'!T56-'Taux de recours'!T52</f>
        <v>-0.38400646779142456</v>
      </c>
      <c r="BB56" s="152">
        <f>'Taux de recours'!U56-'Taux de recours'!U52</f>
        <v>-7.4143149032733779E-2</v>
      </c>
      <c r="BC56" s="144">
        <f>'Taux de recours'!V56-'Taux de recours'!V52</f>
        <v>-6.5597745079123637E-2</v>
      </c>
      <c r="BD56" s="156">
        <f>'Taux de recours'!W56-'Taux de recours'!W52</f>
        <v>-0.20467501428465695</v>
      </c>
      <c r="BE56" s="156">
        <f>'Taux de recours'!X56-'Taux de recours'!X52</f>
        <v>-0.94681842955656492</v>
      </c>
      <c r="BF56" s="152">
        <f>'Taux de recours'!Y56-'Taux de recours'!Y52</f>
        <v>0.11044923411134233</v>
      </c>
      <c r="BG56" s="144">
        <f>'Taux de recours'!Z56-'Taux de recours'!Z52</f>
        <v>0.15317960149625964</v>
      </c>
      <c r="BH56" s="156">
        <f>'Taux de recours'!AA56-'Taux de recours'!AA52</f>
        <v>0.32169199664484038</v>
      </c>
      <c r="BI56" s="156">
        <f>'Taux de recours'!AB56-'Taux de recours'!AB52</f>
        <v>1.0709543745985028</v>
      </c>
      <c r="BJ56" s="152">
        <f>'Taux de recours'!AC56-'Taux de recours'!AC52</f>
        <v>0.12724622981097333</v>
      </c>
      <c r="BK56" s="144">
        <f>'Taux de recours'!AD56-'Taux de recours'!AD52</f>
        <v>-0.38290902361512691</v>
      </c>
      <c r="BL56" s="156">
        <f>'Taux de recours'!AE56-'Taux de recours'!AE52</f>
        <v>-1.7503157900980995</v>
      </c>
      <c r="BM56" s="156">
        <f>'Taux de recours'!AF56-'Taux de recours'!AF52</f>
        <v>-2.0029756797715521</v>
      </c>
      <c r="BN56" s="152">
        <f>'Taux de recours'!AG56-'Taux de recours'!AG52</f>
        <v>8.2840322996520221E-2</v>
      </c>
    </row>
    <row r="57" spans="1:66" s="148" customFormat="1" x14ac:dyDescent="0.25">
      <c r="A57" s="37" t="str">
        <f>[1]TrimPaca!A64</f>
        <v>T2 2013</v>
      </c>
      <c r="B57" s="144">
        <f>'Taux de recours'!B57-'Taux de recours'!B56</f>
        <v>-2.0813712804217843E-2</v>
      </c>
      <c r="C57" s="156">
        <f>'Taux de recours'!C57-'Taux de recours'!C56</f>
        <v>-2.3592925204879656E-2</v>
      </c>
      <c r="D57" s="156">
        <f>'Taux de recours'!D57-'Taux de recours'!D56</f>
        <v>0.12711932489382871</v>
      </c>
      <c r="E57" s="152">
        <f>'Taux de recours'!E57-'Taux de recours'!E56</f>
        <v>-4.3835742237813946E-2</v>
      </c>
      <c r="F57" s="144">
        <f>'Taux de recours'!F57-'Taux de recours'!F56</f>
        <v>5.1150485660729217E-3</v>
      </c>
      <c r="G57" s="156">
        <f>'Taux de recours'!G57-'Taux de recours'!G56</f>
        <v>0.11533899034943929</v>
      </c>
      <c r="H57" s="156">
        <f>'Taux de recours'!H57-'Taux de recours'!H56</f>
        <v>0.47333093173887164</v>
      </c>
      <c r="I57" s="152">
        <f>'Taux de recours'!I57-'Taux de recours'!I56</f>
        <v>-6.6559856981130316E-2</v>
      </c>
      <c r="J57" s="144">
        <f>'Taux de recours'!J57-'Taux de recours'!J56</f>
        <v>0.31818555849207364</v>
      </c>
      <c r="K57" s="156">
        <f>'Taux de recours'!K57-'Taux de recours'!K56</f>
        <v>1.0491125181195624</v>
      </c>
      <c r="L57" s="156">
        <f>'Taux de recours'!L57-'Taux de recours'!L56</f>
        <v>2.0177537752213652</v>
      </c>
      <c r="M57" s="152">
        <f>'Taux de recours'!M57-'Taux de recours'!M56</f>
        <v>8.1317584761605666E-2</v>
      </c>
      <c r="N57" s="144">
        <f>'Taux de recours'!N57-'Taux de recours'!N56</f>
        <v>-9.820256555657858E-2</v>
      </c>
      <c r="O57" s="156">
        <f>'Taux de recours'!O57-'Taux de recours'!O56</f>
        <v>6.4129114228404838E-2</v>
      </c>
      <c r="P57" s="156">
        <f>'Taux de recours'!P57-'Taux de recours'!P56</f>
        <v>-0.22565068391421672</v>
      </c>
      <c r="Q57" s="152">
        <f>'Taux de recours'!Q57-'Taux de recours'!Q56</f>
        <v>-0.16990121210121634</v>
      </c>
      <c r="R57" s="144">
        <f>'Taux de recours'!R57-'Taux de recours'!R56</f>
        <v>4.2214351456050903E-2</v>
      </c>
      <c r="S57" s="156">
        <f>'Taux de recours'!S57-'Taux de recours'!S56</f>
        <v>-0.36458219772847844</v>
      </c>
      <c r="T57" s="156">
        <f>'Taux de recours'!T57-'Taux de recours'!T56</f>
        <v>0.88720351685600107</v>
      </c>
      <c r="U57" s="152">
        <f>'Taux de recours'!U57-'Taux de recours'!U56</f>
        <v>4.3407528007256557E-2</v>
      </c>
      <c r="V57" s="144">
        <f>'Taux de recours'!V57-'Taux de recours'!V56</f>
        <v>-1.0213434908692864E-2</v>
      </c>
      <c r="W57" s="156">
        <f>'Taux de recours'!W57-'Taux de recours'!W56</f>
        <v>0.32117443194217099</v>
      </c>
      <c r="X57" s="156">
        <f>'Taux de recours'!X57-'Taux de recours'!X56</f>
        <v>0.27295880933990624</v>
      </c>
      <c r="Y57" s="152">
        <f>'Taux de recours'!Y57-'Taux de recours'!Y56</f>
        <v>-0.11116315354216155</v>
      </c>
      <c r="Z57" s="144">
        <f>'Taux de recours'!Z57-'Taux de recours'!Z56</f>
        <v>-1.7965382003175545E-2</v>
      </c>
      <c r="AA57" s="156">
        <f>'Taux de recours'!AA57-'Taux de recours'!AA56</f>
        <v>-0.1337997447511472</v>
      </c>
      <c r="AB57" s="156">
        <f>'Taux de recours'!AB57-'Taux de recours'!AB56</f>
        <v>8.6065235314464417E-2</v>
      </c>
      <c r="AC57" s="152">
        <f>'Taux de recours'!AC57-'Taux de recours'!AC56</f>
        <v>-6.9437862289031815E-2</v>
      </c>
      <c r="AD57" s="144">
        <f>'Taux de recours'!AD57-'Taux de recours'!AD56</f>
        <v>-3.7957345180183566E-2</v>
      </c>
      <c r="AE57" s="156">
        <f>'Taux de recours'!AE57-'Taux de recours'!AE56</f>
        <v>5.9825420524152406E-2</v>
      </c>
      <c r="AF57" s="156">
        <f>'Taux de recours'!AF57-'Taux de recours'!AF56</f>
        <v>0.71141629872143142</v>
      </c>
      <c r="AG57" s="152">
        <f>'Taux de recours'!AG57-'Taux de recours'!AG56</f>
        <v>-0.15206534888015755</v>
      </c>
      <c r="AH57" s="37" t="str">
        <f t="shared" si="0"/>
        <v>T2 2013</v>
      </c>
      <c r="AI57" s="144">
        <f>'Taux de recours'!B57-'Taux de recours'!B53</f>
        <v>-0.11405355107345017</v>
      </c>
      <c r="AJ57" s="156">
        <f>'Taux de recours'!C57-'Taux de recours'!C53</f>
        <v>-0.38072285628855784</v>
      </c>
      <c r="AK57" s="156">
        <f>'Taux de recours'!D57-'Taux de recours'!D53</f>
        <v>-8.398554098311628E-2</v>
      </c>
      <c r="AL57" s="152">
        <f>'Taux de recours'!E57-'Taux de recours'!E53</f>
        <v>-5.5185928635590242E-2</v>
      </c>
      <c r="AM57" s="144">
        <f>'Taux de recours'!F57-'Taux de recours'!F53</f>
        <v>-2.5523757021397975E-2</v>
      </c>
      <c r="AN57" s="156">
        <f>'Taux de recours'!G57-'Taux de recours'!G53</f>
        <v>-4.2811738972130087E-2</v>
      </c>
      <c r="AO57" s="156">
        <f>'Taux de recours'!H57-'Taux de recours'!H53</f>
        <v>5.4367298993893698E-2</v>
      </c>
      <c r="AP57" s="152">
        <f>'Taux de recours'!I57-'Taux de recours'!I53</f>
        <v>1.2050493689560682E-2</v>
      </c>
      <c r="AQ57" s="144">
        <f>'Taux de recours'!J57-'Taux de recours'!J53</f>
        <v>-0.29892956965360007</v>
      </c>
      <c r="AR57" s="156">
        <f>'Taux de recours'!K57-'Taux de recours'!K53</f>
        <v>-1.3511070771064801</v>
      </c>
      <c r="AS57" s="156">
        <f>'Taux de recours'!L57-'Taux de recours'!L53</f>
        <v>-2.1670183656063493</v>
      </c>
      <c r="AT57" s="152">
        <f>'Taux de recours'!M57-'Taux de recours'!M53</f>
        <v>0.34150898579890798</v>
      </c>
      <c r="AU57" s="144">
        <f>'Taux de recours'!N57-'Taux de recours'!N53</f>
        <v>-0.36533500217499881</v>
      </c>
      <c r="AV57" s="156">
        <f>'Taux de recours'!O57-'Taux de recours'!O53</f>
        <v>-0.47921248172922315</v>
      </c>
      <c r="AW57" s="156">
        <f>'Taux de recours'!P57-'Taux de recours'!P53</f>
        <v>-2.5801641056332398</v>
      </c>
      <c r="AX57" s="152">
        <f>'Taux de recours'!Q57-'Taux de recours'!Q53</f>
        <v>-0.1706777539120613</v>
      </c>
      <c r="AY57" s="144">
        <f>'Taux de recours'!R57-'Taux de recours'!R53</f>
        <v>5.1712043383593143E-2</v>
      </c>
      <c r="AZ57" s="156">
        <f>'Taux de recours'!S57-'Taux de recours'!S53</f>
        <v>0.15980560223357987</v>
      </c>
      <c r="BA57" s="156">
        <f>'Taux de recours'!T57-'Taux de recours'!T53</f>
        <v>1.3190560361959891</v>
      </c>
      <c r="BB57" s="152">
        <f>'Taux de recours'!U57-'Taux de recours'!U53</f>
        <v>-4.2561168225660584E-2</v>
      </c>
      <c r="BC57" s="144">
        <f>'Taux de recours'!V57-'Taux de recours'!V53</f>
        <v>1.0896965268119452E-2</v>
      </c>
      <c r="BD57" s="156">
        <f>'Taux de recours'!W57-'Taux de recours'!W53</f>
        <v>0.42303423871958845</v>
      </c>
      <c r="BE57" s="156">
        <f>'Taux de recours'!X57-'Taux de recours'!X53</f>
        <v>-0.3648185297818749</v>
      </c>
      <c r="BF57" s="152">
        <f>'Taux de recours'!Y57-'Taux de recours'!Y53</f>
        <v>4.8172918900491135E-2</v>
      </c>
      <c r="BG57" s="144">
        <f>'Taux de recours'!Z57-'Taux de recours'!Z53</f>
        <v>8.7055637177825496E-2</v>
      </c>
      <c r="BH57" s="156">
        <f>'Taux de recours'!AA57-'Taux de recours'!AA53</f>
        <v>-3.7562143918605351E-2</v>
      </c>
      <c r="BI57" s="156">
        <f>'Taux de recours'!AB57-'Taux de recours'!AB53</f>
        <v>0.94886300478330021</v>
      </c>
      <c r="BJ57" s="152">
        <f>'Taux de recours'!AC57-'Taux de recours'!AC53</f>
        <v>4.5137943266877256E-2</v>
      </c>
      <c r="BK57" s="144">
        <f>'Taux de recours'!AD57-'Taux de recours'!AD53</f>
        <v>-0.37790998643204299</v>
      </c>
      <c r="BL57" s="156">
        <f>'Taux de recours'!AE57-'Taux de recours'!AE53</f>
        <v>-1.6441152022472316</v>
      </c>
      <c r="BM57" s="156">
        <f>'Taux de recours'!AF57-'Taux de recours'!AF53</f>
        <v>-0.77743850117009927</v>
      </c>
      <c r="BN57" s="152">
        <f>'Taux de recours'!AG57-'Taux de recours'!AG53</f>
        <v>-0.10454232508869277</v>
      </c>
    </row>
    <row r="58" spans="1:66" s="148" customFormat="1" x14ac:dyDescent="0.25">
      <c r="A58" s="37" t="str">
        <f>[1]TrimPaca!A65</f>
        <v>T3 2013</v>
      </c>
      <c r="B58" s="144">
        <f>'Taux de recours'!B58-'Taux de recours'!B57</f>
        <v>5.9427815556883257E-2</v>
      </c>
      <c r="C58" s="156">
        <f>'Taux de recours'!C58-'Taux de recours'!C57</f>
        <v>0.14284374885926265</v>
      </c>
      <c r="D58" s="156">
        <f>'Taux de recours'!D58-'Taux de recours'!D57</f>
        <v>0.32490817512763037</v>
      </c>
      <c r="E58" s="152">
        <f>'Taux de recours'!E58-'Taux de recours'!E57</f>
        <v>4.8561492834052977E-2</v>
      </c>
      <c r="F58" s="144">
        <f>'Taux de recours'!F58-'Taux de recours'!F57</f>
        <v>-1.1764305535572062E-2</v>
      </c>
      <c r="G58" s="156">
        <f>'Taux de recours'!G58-'Taux de recours'!G57</f>
        <v>-0.15772796356773711</v>
      </c>
      <c r="H58" s="156">
        <f>'Taux de recours'!H58-'Taux de recours'!H57</f>
        <v>-0.14356143482918959</v>
      </c>
      <c r="I58" s="152">
        <f>'Taux de recours'!I58-'Taux de recours'!I57</f>
        <v>3.9313869176371918E-2</v>
      </c>
      <c r="J58" s="144">
        <f>'Taux de recours'!J58-'Taux de recours'!J57</f>
        <v>0.29690780825320484</v>
      </c>
      <c r="K58" s="156">
        <f>'Taux de recours'!K58-'Taux de recours'!K57</f>
        <v>1.8314635289096994</v>
      </c>
      <c r="L58" s="156">
        <f>'Taux de recours'!L58-'Taux de recours'!L57</f>
        <v>-1.0609889255920777</v>
      </c>
      <c r="M58" s="152">
        <f>'Taux de recours'!M58-'Taux de recours'!M57</f>
        <v>0.47121455665213841</v>
      </c>
      <c r="N58" s="144">
        <f>'Taux de recours'!N58-'Taux de recours'!N57</f>
        <v>3.3046679629838538E-2</v>
      </c>
      <c r="O58" s="156">
        <f>'Taux de recours'!O58-'Taux de recours'!O57</f>
        <v>0.32191679270398987</v>
      </c>
      <c r="P58" s="156">
        <f>'Taux de recours'!P58-'Taux de recours'!P57</f>
        <v>-5.5272147343288225E-2</v>
      </c>
      <c r="Q58" s="152">
        <f>'Taux de recours'!Q58-'Taux de recours'!Q57</f>
        <v>7.7275675950031153E-2</v>
      </c>
      <c r="R58" s="144">
        <f>'Taux de recours'!R58-'Taux de recours'!R57</f>
        <v>-0.12623135439039967</v>
      </c>
      <c r="S58" s="156">
        <f>'Taux de recours'!S58-'Taux de recours'!S57</f>
        <v>-0.51940612248931828</v>
      </c>
      <c r="T58" s="156">
        <f>'Taux de recours'!T58-'Taux de recours'!T57</f>
        <v>-1.0376476104583681</v>
      </c>
      <c r="U58" s="152">
        <f>'Taux de recours'!U58-'Taux de recours'!U57</f>
        <v>-2.1830167050711391E-2</v>
      </c>
      <c r="V58" s="144">
        <f>'Taux de recours'!V58-'Taux de recours'!V57</f>
        <v>1.4565618171655803E-2</v>
      </c>
      <c r="W58" s="156">
        <f>'Taux de recours'!W58-'Taux de recours'!W57</f>
        <v>-0.18652971402584573</v>
      </c>
      <c r="X58" s="156">
        <f>'Taux de recours'!X58-'Taux de recours'!X57</f>
        <v>0.23958695559719878</v>
      </c>
      <c r="Y58" s="152">
        <f>'Taux de recours'!Y58-'Taux de recours'!Y57</f>
        <v>6.0070711783098751E-2</v>
      </c>
      <c r="Z58" s="144">
        <f>'Taux de recours'!Z58-'Taux de recours'!Z57</f>
        <v>-2.6737029486520791E-2</v>
      </c>
      <c r="AA58" s="156">
        <f>'Taux de recours'!AA58-'Taux de recours'!AA57</f>
        <v>-0.26772464205244351</v>
      </c>
      <c r="AB58" s="156">
        <f>'Taux de recours'!AB58-'Taux de recours'!AB57</f>
        <v>4.5817264675598324E-3</v>
      </c>
      <c r="AC58" s="152">
        <f>'Taux de recours'!AC58-'Taux de recours'!AC57</f>
        <v>1.8250917791830745E-2</v>
      </c>
      <c r="AD58" s="144">
        <f>'Taux de recours'!AD58-'Taux de recours'!AD57</f>
        <v>5.1344804264351396E-2</v>
      </c>
      <c r="AE58" s="156">
        <f>'Taux de recours'!AE58-'Taux de recours'!AE57</f>
        <v>-5.8019967290329433E-2</v>
      </c>
      <c r="AF58" s="156">
        <f>'Taux de recours'!AF58-'Taux de recours'!AF57</f>
        <v>0.26338771780477899</v>
      </c>
      <c r="AG58" s="152">
        <f>'Taux de recours'!AG58-'Taux de recours'!AG57</f>
        <v>1.9546035655042093E-2</v>
      </c>
      <c r="AH58" s="37" t="str">
        <f t="shared" si="0"/>
        <v>T3 2013</v>
      </c>
      <c r="AI58" s="144">
        <f>'Taux de recours'!B58-'Taux de recours'!B54</f>
        <v>4.8192327405503388E-2</v>
      </c>
      <c r="AJ58" s="156">
        <f>'Taux de recours'!C58-'Taux de recours'!C54</f>
        <v>0.11914397426857359</v>
      </c>
      <c r="AK58" s="156">
        <f>'Taux de recours'!D58-'Taux de recours'!D54</f>
        <v>0.53522279541709583</v>
      </c>
      <c r="AL58" s="152">
        <f>'Taux de recours'!E58-'Taux de recours'!E54</f>
        <v>3.8969600806363358E-2</v>
      </c>
      <c r="AM58" s="144">
        <f>'Taux de recours'!F58-'Taux de recours'!F54</f>
        <v>-3.9869485671830684E-2</v>
      </c>
      <c r="AN58" s="156">
        <f>'Taux de recours'!G58-'Taux de recours'!G54</f>
        <v>-7.9692957813604082E-2</v>
      </c>
      <c r="AO58" s="156">
        <f>'Taux de recours'!H58-'Taux de recours'!H54</f>
        <v>-0.13983486835716441</v>
      </c>
      <c r="AP58" s="152">
        <f>'Taux de recours'!I58-'Taux de recours'!I54</f>
        <v>1.0953451463138197E-2</v>
      </c>
      <c r="AQ58" s="144">
        <f>'Taux de recours'!J58-'Taux de recours'!J54</f>
        <v>0.52097621199246547</v>
      </c>
      <c r="AR58" s="156">
        <f>'Taux de recours'!K58-'Taux de recours'!K54</f>
        <v>1.3230853773405169</v>
      </c>
      <c r="AS58" s="156">
        <f>'Taux de recours'!L58-'Taux de recours'!L54</f>
        <v>-0.82007094212574216</v>
      </c>
      <c r="AT58" s="152">
        <f>'Taux de recours'!M58-'Taux de recours'!M54</f>
        <v>1.5126364272055348</v>
      </c>
      <c r="AU58" s="144">
        <f>'Taux de recours'!N58-'Taux de recours'!N54</f>
        <v>-0.17025529619339164</v>
      </c>
      <c r="AV58" s="156">
        <f>'Taux de recours'!O58-'Taux de recours'!O54</f>
        <v>0.47664516214649533</v>
      </c>
      <c r="AW58" s="156">
        <f>'Taux de recours'!P58-'Taux de recours'!P54</f>
        <v>-1.4597786812122449</v>
      </c>
      <c r="AX58" s="152">
        <f>'Taux de recours'!Q58-'Taux de recours'!Q54</f>
        <v>-5.0944050600216784E-2</v>
      </c>
      <c r="AY58" s="144">
        <f>'Taux de recours'!R58-'Taux de recours'!R54</f>
        <v>4.7999123293314128E-3</v>
      </c>
      <c r="AZ58" s="156">
        <f>'Taux de recours'!S58-'Taux de recours'!S54</f>
        <v>-6.5108870728372459E-2</v>
      </c>
      <c r="BA58" s="156">
        <f>'Taux de recours'!T58-'Taux de recours'!T54</f>
        <v>0.19433578873752033</v>
      </c>
      <c r="BB58" s="152">
        <f>'Taux de recours'!U58-'Taux de recours'!U54</f>
        <v>2.3888674186493097E-2</v>
      </c>
      <c r="BC58" s="144">
        <f>'Taux de recours'!V58-'Taux de recours'!V54</f>
        <v>-6.3145599264861296E-2</v>
      </c>
      <c r="BD58" s="156">
        <f>'Taux de recours'!W58-'Taux de recours'!W54</f>
        <v>2.1298275699796143E-2</v>
      </c>
      <c r="BE58" s="156">
        <f>'Taux de recours'!X58-'Taux de recours'!X54</f>
        <v>-6.4529081604325356E-2</v>
      </c>
      <c r="BF58" s="152">
        <f>'Taux de recours'!Y58-'Taux de recours'!Y54</f>
        <v>-5.8689501122369592E-2</v>
      </c>
      <c r="BG58" s="144">
        <f>'Taux de recours'!Z58-'Taux de recours'!Z54</f>
        <v>-1.6646235852945557E-2</v>
      </c>
      <c r="BH58" s="156">
        <f>'Taux de recours'!AA58-'Taux de recours'!AA54</f>
        <v>-0.27290069358048497</v>
      </c>
      <c r="BI58" s="156">
        <f>'Taux de recours'!AB58-'Taux de recours'!AB54</f>
        <v>1.217523058273251E-2</v>
      </c>
      <c r="BJ58" s="152">
        <f>'Taux de recours'!AC58-'Taux de recours'!AC54</f>
        <v>1.0118525174910964E-2</v>
      </c>
      <c r="BK58" s="144">
        <f>'Taux de recours'!AD58-'Taux de recours'!AD54</f>
        <v>-0.21692399186912192</v>
      </c>
      <c r="BL58" s="156">
        <f>'Taux de recours'!AE58-'Taux de recours'!AE54</f>
        <v>-0.78409706196342555</v>
      </c>
      <c r="BM58" s="156">
        <f>'Taux de recours'!AF58-'Taux de recours'!AF54</f>
        <v>-0.68194334733115092</v>
      </c>
      <c r="BN58" s="152">
        <f>'Taux de recours'!AG58-'Taux de recours'!AG54</f>
        <v>-6.1660419895871232E-2</v>
      </c>
    </row>
    <row r="59" spans="1:66" s="148" customFormat="1" x14ac:dyDescent="0.25">
      <c r="A59" s="98" t="str">
        <f>[1]TrimPaca!A66</f>
        <v>T4 2013</v>
      </c>
      <c r="B59" s="143">
        <f>'Taux de recours'!B59-'Taux de recours'!B58</f>
        <v>7.3730620205365582E-3</v>
      </c>
      <c r="C59" s="155">
        <f>'Taux de recours'!C59-'Taux de recours'!C58</f>
        <v>6.2273972924669962E-2</v>
      </c>
      <c r="D59" s="155">
        <f>'Taux de recours'!D59-'Taux de recours'!D58</f>
        <v>-0.39177877191902599</v>
      </c>
      <c r="E59" s="151">
        <f>'Taux de recours'!E59-'Taux de recours'!E58</f>
        <v>7.0417092200907527E-2</v>
      </c>
      <c r="F59" s="143">
        <f>'Taux de recours'!F59-'Taux de recours'!F58</f>
        <v>1.2251707124220967E-2</v>
      </c>
      <c r="G59" s="155">
        <f>'Taux de recours'!G59-'Taux de recours'!G58</f>
        <v>5.9320495530045037E-2</v>
      </c>
      <c r="H59" s="155">
        <f>'Taux de recours'!H59-'Taux de recours'!H58</f>
        <v>-0.16845091356335118</v>
      </c>
      <c r="I59" s="151">
        <f>'Taux de recours'!I59-'Taux de recours'!I58</f>
        <v>4.4781094600219395E-2</v>
      </c>
      <c r="J59" s="143">
        <f>'Taux de recours'!J59-'Taux de recours'!J58</f>
        <v>-6.1017445415477489E-2</v>
      </c>
      <c r="K59" s="155">
        <f>'Taux de recours'!K59-'Taux de recours'!K58</f>
        <v>-0.57213175702257857</v>
      </c>
      <c r="L59" s="155">
        <f>'Taux de recours'!L59-'Taux de recours'!L58</f>
        <v>-1.7087718109088996</v>
      </c>
      <c r="M59" s="151">
        <f>'Taux de recours'!M59-'Taux de recours'!M58</f>
        <v>0.51039094247784833</v>
      </c>
      <c r="N59" s="143">
        <f>'Taux de recours'!N59-'Taux de recours'!N58</f>
        <v>-3.9101726711286977E-2</v>
      </c>
      <c r="O59" s="155">
        <f>'Taux de recours'!O59-'Taux de recours'!O58</f>
        <v>-0.1356607640028864</v>
      </c>
      <c r="P59" s="155">
        <f>'Taux de recours'!P59-'Taux de recours'!P58</f>
        <v>-0.36387144244640357</v>
      </c>
      <c r="Q59" s="151">
        <f>'Taux de recours'!Q59-'Taux de recours'!Q58</f>
        <v>1.8860182613113174E-2</v>
      </c>
      <c r="R59" s="143">
        <f>'Taux de recours'!R59-'Taux de recours'!R58</f>
        <v>-7.5690988016454686E-3</v>
      </c>
      <c r="S59" s="155">
        <f>'Taux de recours'!S59-'Taux de recours'!S58</f>
        <v>0.21449036110083775</v>
      </c>
      <c r="T59" s="155">
        <f>'Taux de recours'!T59-'Taux de recours'!T58</f>
        <v>-0.7000843848087559</v>
      </c>
      <c r="U59" s="151">
        <f>'Taux de recours'!U59-'Taux de recours'!U58</f>
        <v>4.0920952781018483E-2</v>
      </c>
      <c r="V59" s="143">
        <f>'Taux de recours'!V59-'Taux de recours'!V58</f>
        <v>-4.9498181102087813E-3</v>
      </c>
      <c r="W59" s="155">
        <f>'Taux de recours'!W59-'Taux de recours'!W58</f>
        <v>-4.26159662254042E-2</v>
      </c>
      <c r="X59" s="155">
        <f>'Taux de recours'!X59-'Taux de recours'!X58</f>
        <v>0.19468587757308597</v>
      </c>
      <c r="Y59" s="151">
        <f>'Taux de recours'!Y59-'Taux de recours'!Y58</f>
        <v>-8.3809389057463157E-3</v>
      </c>
      <c r="Z59" s="143">
        <f>'Taux de recours'!Z59-'Taux de recours'!Z58</f>
        <v>4.8234460089187081E-3</v>
      </c>
      <c r="AA59" s="155">
        <f>'Taux de recours'!AA59-'Taux de recours'!AA58</f>
        <v>9.4457509156975039E-2</v>
      </c>
      <c r="AB59" s="155">
        <f>'Taux de recours'!AB59-'Taux de recours'!AB58</f>
        <v>-0.4931838831515778</v>
      </c>
      <c r="AC59" s="151">
        <f>'Taux de recours'!AC59-'Taux de recours'!AC58</f>
        <v>7.7826864163982212E-2</v>
      </c>
      <c r="AD59" s="143">
        <f>'Taux de recours'!AD59-'Taux de recours'!AD58</f>
        <v>0.16249038751436595</v>
      </c>
      <c r="AE59" s="155">
        <f>'Taux de recours'!AE59-'Taux de recours'!AE58</f>
        <v>0.45147582280952392</v>
      </c>
      <c r="AF59" s="155">
        <f>'Taux de recours'!AF59-'Taux de recours'!AF58</f>
        <v>0.70890189706523898</v>
      </c>
      <c r="AG59" s="151">
        <f>'Taux de recours'!AG59-'Taux de recours'!AG58</f>
        <v>0.12770279850127664</v>
      </c>
      <c r="AH59" s="98" t="str">
        <f t="shared" si="0"/>
        <v>T4 2013</v>
      </c>
      <c r="AI59" s="143">
        <f>'Taux de recours'!B59-'Taux de recours'!B55</f>
        <v>0.12043449235573433</v>
      </c>
      <c r="AJ59" s="155">
        <f>'Taux de recours'!C59-'Taux de recours'!C55</f>
        <v>0.44410312333530921</v>
      </c>
      <c r="AK59" s="155">
        <f>'Taux de recours'!D59-'Taux de recours'!D55</f>
        <v>0.46595384210679214</v>
      </c>
      <c r="AL59" s="151">
        <f>'Taux de recours'!E59-'Taux de recours'!E55</f>
        <v>0.10009891268029825</v>
      </c>
      <c r="AM59" s="143">
        <f>'Taux de recours'!F59-'Taux de recours'!F55</f>
        <v>3.9233376220505489E-2</v>
      </c>
      <c r="AN59" s="155">
        <f>'Taux de recours'!G59-'Taux de recours'!G55</f>
        <v>6.2417836673026805E-2</v>
      </c>
      <c r="AO59" s="155">
        <f>'Taux de recours'!H59-'Taux de recours'!H55</f>
        <v>0.28042971776229209</v>
      </c>
      <c r="AP59" s="151">
        <f>'Taux de recours'!I59-'Taux de recours'!I55</f>
        <v>7.1272660140694333E-2</v>
      </c>
      <c r="AQ59" s="143">
        <f>'Taux de recours'!J59-'Taux de recours'!J55</f>
        <v>0.98960421185905112</v>
      </c>
      <c r="AR59" s="155">
        <f>'Taux de recours'!K59-'Taux de recours'!K55</f>
        <v>2.0941572399509667</v>
      </c>
      <c r="AS59" s="155">
        <f>'Taux de recours'!L59-'Taux de recours'!L55</f>
        <v>0.61127878016465687</v>
      </c>
      <c r="AT59" s="151">
        <f>'Taux de recours'!M59-'Taux de recours'!M55</f>
        <v>1.986830492088385</v>
      </c>
      <c r="AU59" s="143">
        <f>'Taux de recours'!N59-'Taux de recours'!N55</f>
        <v>-0.16032982052823308</v>
      </c>
      <c r="AV59" s="155">
        <f>'Taux de recours'!O59-'Taux de recours'!O55</f>
        <v>0.28803713122282604</v>
      </c>
      <c r="AW59" s="155">
        <f>'Taux de recours'!P59-'Taux de recours'!P55</f>
        <v>-1.49087042818174</v>
      </c>
      <c r="AX59" s="151">
        <f>'Taux de recours'!Q59-'Taux de recours'!Q55</f>
        <v>2.3006779943163136E-2</v>
      </c>
      <c r="AY59" s="143">
        <f>'Taux de recours'!R59-'Taux de recours'!R55</f>
        <v>2.691895943070155E-2</v>
      </c>
      <c r="AZ59" s="155">
        <f>'Taux de recours'!S59-'Taux de recours'!S55</f>
        <v>8.9724412830842759E-2</v>
      </c>
      <c r="BA59" s="155">
        <f>'Taux de recours'!T59-'Taux de recours'!T55</f>
        <v>-7.018465245756822E-2</v>
      </c>
      <c r="BB59" s="151">
        <f>'Taux de recours'!U59-'Taux de recours'!U55</f>
        <v>6.6002796894029991E-2</v>
      </c>
      <c r="BC59" s="143">
        <f>'Taux de recours'!V59-'Taux de recours'!V55</f>
        <v>1.5335588061660133E-6</v>
      </c>
      <c r="BD59" s="155">
        <f>'Taux de recours'!W59-'Taux de recours'!W55</f>
        <v>6.2555277600142567E-2</v>
      </c>
      <c r="BE59" s="155">
        <f>'Taux de recours'!X59-'Taux de recours'!X55</f>
        <v>0.68620735679089151</v>
      </c>
      <c r="BF59" s="151">
        <f>'Taux de recours'!Y59-'Taux de recours'!Y55</f>
        <v>-3.3314975256348411E-2</v>
      </c>
      <c r="BG59" s="143">
        <f>'Taux de recours'!Z59-'Taux de recours'!Z55</f>
        <v>-2.5716721907640183E-2</v>
      </c>
      <c r="BH59" s="155">
        <f>'Taux de recours'!AA59-'Taux de recours'!AA55</f>
        <v>-0.64187944807406083</v>
      </c>
      <c r="BI59" s="155">
        <f>'Taux de recours'!AB59-'Taux de recours'!AB55</f>
        <v>-0.35243741208220936</v>
      </c>
      <c r="BJ59" s="151">
        <f>'Taux de recours'!AC59-'Taux de recours'!AC55</f>
        <v>0.11724568805056435</v>
      </c>
      <c r="BK59" s="143">
        <f>'Taux de recours'!AD59-'Taux de recours'!AD55</f>
        <v>0.11065149911411609</v>
      </c>
      <c r="BL59" s="155">
        <f>'Taux de recours'!AE59-'Taux de recours'!AE55</f>
        <v>0.26342481045472077</v>
      </c>
      <c r="BM59" s="155">
        <f>'Taux de recours'!AF59-'Taux de recours'!AF55</f>
        <v>1.0070207280896017</v>
      </c>
      <c r="BN59" s="151">
        <f>'Taux de recours'!AG59-'Taux de recours'!AG55</f>
        <v>2.0386440362146985E-2</v>
      </c>
    </row>
    <row r="60" spans="1:66" s="148" customFormat="1" x14ac:dyDescent="0.25">
      <c r="A60" s="37" t="str">
        <f>[1]TrimPaca!A67</f>
        <v>T1 2014</v>
      </c>
      <c r="B60" s="144">
        <f>'Taux de recours'!B60-'Taux de recours'!B59</f>
        <v>-2.511910311106913E-2</v>
      </c>
      <c r="C60" s="156">
        <f>'Taux de recours'!C60-'Taux de recours'!C59</f>
        <v>4.447257524575754E-2</v>
      </c>
      <c r="D60" s="156">
        <f>'Taux de recours'!D60-'Taux de recours'!D59</f>
        <v>-0.16447427892701416</v>
      </c>
      <c r="E60" s="152">
        <f>'Taux de recours'!E60-'Taux de recours'!E59</f>
        <v>-3.402643524459692E-2</v>
      </c>
      <c r="F60" s="144">
        <f>'Taux de recours'!F60-'Taux de recours'!F59</f>
        <v>-2.5684760329083733E-2</v>
      </c>
      <c r="G60" s="156">
        <f>'Taux de recours'!G60-'Taux de recours'!G59</f>
        <v>-1.6474600188642441E-2</v>
      </c>
      <c r="H60" s="156">
        <f>'Taux de recours'!H60-'Taux de recours'!H59</f>
        <v>-0.15306727103095241</v>
      </c>
      <c r="I60" s="152">
        <f>'Taux de recours'!I60-'Taux de recours'!I59</f>
        <v>-6.9308822331839437E-3</v>
      </c>
      <c r="J60" s="144">
        <f>'Taux de recours'!J60-'Taux de recours'!J59</f>
        <v>3.5019437925431163E-2</v>
      </c>
      <c r="K60" s="156">
        <f>'Taux de recours'!K60-'Taux de recours'!K59</f>
        <v>0.38028687229416924</v>
      </c>
      <c r="L60" s="156">
        <f>'Taux de recours'!L60-'Taux de recours'!L59</f>
        <v>-0.75598783386835322</v>
      </c>
      <c r="M60" s="152">
        <f>'Taux de recours'!M60-'Taux de recours'!M59</f>
        <v>0.26382009991221578</v>
      </c>
      <c r="N60" s="144">
        <f>'Taux de recours'!N60-'Taux de recours'!N59</f>
        <v>6.7509662165654571E-2</v>
      </c>
      <c r="O60" s="156">
        <f>'Taux de recours'!O60-'Taux de recours'!O59</f>
        <v>-0.60157560808192967</v>
      </c>
      <c r="P60" s="156">
        <f>'Taux de recours'!P60-'Taux de recours'!P59</f>
        <v>0.4887810265903445</v>
      </c>
      <c r="Q60" s="152">
        <f>'Taux de recours'!Q60-'Taux de recours'!Q59</f>
        <v>0.11268355773443306</v>
      </c>
      <c r="R60" s="144">
        <f>'Taux de recours'!R60-'Taux de recours'!R59</f>
        <v>-2.2787759824157039E-2</v>
      </c>
      <c r="S60" s="156">
        <f>'Taux de recours'!S60-'Taux de recours'!S59</f>
        <v>0.25136747059579712</v>
      </c>
      <c r="T60" s="156">
        <f>'Taux de recours'!T60-'Taux de recours'!T59</f>
        <v>-0.67716067640602162</v>
      </c>
      <c r="U60" s="152">
        <f>'Taux de recours'!U60-'Taux de recours'!U59</f>
        <v>2.1887987321265512E-2</v>
      </c>
      <c r="V60" s="144">
        <f>'Taux de recours'!V60-'Taux de recours'!V59</f>
        <v>-1.6460016169763225E-2</v>
      </c>
      <c r="W60" s="156">
        <f>'Taux de recours'!W60-'Taux de recours'!W59</f>
        <v>5.4484684776450187E-2</v>
      </c>
      <c r="X60" s="156">
        <f>'Taux de recours'!X60-'Taux de recours'!X59</f>
        <v>5.5376918541510278E-2</v>
      </c>
      <c r="Y60" s="152">
        <f>'Taux de recours'!Y60-'Taux de recours'!Y59</f>
        <v>-2.8170398950046582E-2</v>
      </c>
      <c r="Z60" s="144">
        <f>'Taux de recours'!Z60-'Taux de recours'!Z59</f>
        <v>4.8883088471180391E-2</v>
      </c>
      <c r="AA60" s="156">
        <f>'Taux de recours'!AA60-'Taux de recours'!AA59</f>
        <v>0.21366582241537335</v>
      </c>
      <c r="AB60" s="156">
        <f>'Taux de recours'!AB60-'Taux de recours'!AB59</f>
        <v>0.23011563601548435</v>
      </c>
      <c r="AC60" s="152">
        <f>'Taux de recours'!AC60-'Taux de recours'!AC59</f>
        <v>3.3820019627021081E-2</v>
      </c>
      <c r="AD60" s="144">
        <f>'Taux de recours'!AD60-'Taux de recours'!AD59</f>
        <v>-0.24073417463189895</v>
      </c>
      <c r="AE60" s="156">
        <f>'Taux de recours'!AE60-'Taux de recours'!AE59</f>
        <v>-0.98266053436888967</v>
      </c>
      <c r="AF60" s="156">
        <f>'Taux de recours'!AF60-'Taux de recours'!AF59</f>
        <v>-0.52993819733092096</v>
      </c>
      <c r="AG60" s="152">
        <f>'Taux de recours'!AG60-'Taux de recours'!AG59</f>
        <v>-0.15079499349359593</v>
      </c>
      <c r="AH60" s="37" t="str">
        <f t="shared" si="0"/>
        <v>T1 2014</v>
      </c>
      <c r="AI60" s="144">
        <f>'Taux de recours'!B60-'Taux de recours'!B56</f>
        <v>2.0868061662132842E-2</v>
      </c>
      <c r="AJ60" s="156">
        <f>'Taux de recours'!C60-'Taux de recours'!C56</f>
        <v>0.2259973718248105</v>
      </c>
      <c r="AK60" s="156">
        <f>'Taux de recours'!D60-'Taux de recours'!D56</f>
        <v>-0.10422555082458107</v>
      </c>
      <c r="AL60" s="152">
        <f>'Taux de recours'!E60-'Taux de recours'!E56</f>
        <v>4.1116407552549639E-2</v>
      </c>
      <c r="AM60" s="144">
        <f>'Taux de recours'!F60-'Taux de recours'!F56</f>
        <v>-2.0082310174361906E-2</v>
      </c>
      <c r="AN60" s="156">
        <f>'Taux de recours'!G60-'Taux de recours'!G56</f>
        <v>4.5692212310477487E-4</v>
      </c>
      <c r="AO60" s="156">
        <f>'Taux de recours'!H60-'Taux de recours'!H56</f>
        <v>8.2513123153784562E-3</v>
      </c>
      <c r="AP60" s="152">
        <f>'Taux de recours'!I60-'Taux de recours'!I56</f>
        <v>1.0604224562277054E-2</v>
      </c>
      <c r="AQ60" s="144">
        <f>'Taux de recours'!J60-'Taux de recours'!J56</f>
        <v>0.58909535925523215</v>
      </c>
      <c r="AR60" s="156">
        <f>'Taux de recours'!K60-'Taux de recours'!K56</f>
        <v>2.6887311623008525</v>
      </c>
      <c r="AS60" s="156">
        <f>'Taux de recours'!L60-'Taux de recours'!L56</f>
        <v>-1.5079947951479653</v>
      </c>
      <c r="AT60" s="152">
        <f>'Taux de recours'!M60-'Taux de recours'!M56</f>
        <v>1.3267431838038082</v>
      </c>
      <c r="AU60" s="144">
        <f>'Taux de recours'!N60-'Taux de recours'!N56</f>
        <v>-3.6747950472372448E-2</v>
      </c>
      <c r="AV60" s="156">
        <f>'Taux de recours'!O60-'Taux de recours'!O56</f>
        <v>-0.35119046515242136</v>
      </c>
      <c r="AW60" s="156">
        <f>'Taux de recours'!P60-'Taux de recours'!P56</f>
        <v>-0.15601324711356401</v>
      </c>
      <c r="AX60" s="152">
        <f>'Taux de recours'!Q60-'Taux de recours'!Q56</f>
        <v>3.891820419636105E-2</v>
      </c>
      <c r="AY60" s="144">
        <f>'Taux de recours'!R60-'Taux de recours'!R56</f>
        <v>-0.11437386156015128</v>
      </c>
      <c r="AZ60" s="156">
        <f>'Taux de recours'!S60-'Taux de recours'!S56</f>
        <v>-0.41813048852116186</v>
      </c>
      <c r="BA60" s="156">
        <f>'Taux de recours'!T60-'Taux de recours'!T56</f>
        <v>-1.5276891548171445</v>
      </c>
      <c r="BB60" s="152">
        <f>'Taux de recours'!U60-'Taux de recours'!U56</f>
        <v>8.4386301058829161E-2</v>
      </c>
      <c r="BC60" s="144">
        <f>'Taux de recours'!V60-'Taux de recours'!V56</f>
        <v>-1.7057651017009068E-2</v>
      </c>
      <c r="BD60" s="156">
        <f>'Taux de recours'!W60-'Taux de recours'!W56</f>
        <v>0.14651343646737125</v>
      </c>
      <c r="BE60" s="156">
        <f>'Taux de recours'!X60-'Taux de recours'!X56</f>
        <v>0.76260856105170127</v>
      </c>
      <c r="BF60" s="152">
        <f>'Taux de recours'!Y60-'Taux de recours'!Y56</f>
        <v>-8.7643779614855699E-2</v>
      </c>
      <c r="BG60" s="144">
        <f>'Taux de recours'!Z60-'Taux de recours'!Z56</f>
        <v>9.0041229904027631E-3</v>
      </c>
      <c r="BH60" s="156">
        <f>'Taux de recours'!AA60-'Taux de recours'!AA56</f>
        <v>-9.3401055231242314E-2</v>
      </c>
      <c r="BI60" s="156">
        <f>'Taux de recours'!AB60-'Taux de recours'!AB56</f>
        <v>-0.1724212853540692</v>
      </c>
      <c r="BJ60" s="152">
        <f>'Taux de recours'!AC60-'Taux de recours'!AC56</f>
        <v>6.0459939293802223E-2</v>
      </c>
      <c r="BK60" s="144">
        <f>'Taux de recours'!AD60-'Taux de recours'!AD56</f>
        <v>-6.4856328033365163E-2</v>
      </c>
      <c r="BL60" s="156">
        <f>'Taux de recours'!AE60-'Taux de recours'!AE56</f>
        <v>-0.52937925832554278</v>
      </c>
      <c r="BM60" s="156">
        <f>'Taux de recours'!AF60-'Taux de recours'!AF56</f>
        <v>1.1537677162605284</v>
      </c>
      <c r="BN60" s="152">
        <f>'Taux de recours'!AG60-'Taux de recours'!AG56</f>
        <v>-0.15561150821743475</v>
      </c>
    </row>
    <row r="61" spans="1:66" x14ac:dyDescent="0.25">
      <c r="A61" s="37" t="str">
        <f>[1]TrimPaca!A68</f>
        <v>T2 2014</v>
      </c>
      <c r="B61" s="144">
        <f>'Taux de recours'!B61-'Taux de recours'!B60</f>
        <v>4.6352328196070935E-2</v>
      </c>
      <c r="C61" s="156">
        <f>'Taux de recours'!C61-'Taux de recours'!C60</f>
        <v>0.29827370768227723</v>
      </c>
      <c r="D61" s="156">
        <f>'Taux de recours'!D61-'Taux de recours'!D60</f>
        <v>-0.22334965656887373</v>
      </c>
      <c r="E61" s="152">
        <f>'Taux de recours'!E61-'Taux de recours'!E60</f>
        <v>4.1204715201662356E-2</v>
      </c>
      <c r="F61" s="144">
        <f>'Taux de recours'!F61-'Taux de recours'!F60</f>
        <v>-2.8322448742986062E-2</v>
      </c>
      <c r="G61" s="156">
        <f>'Taux de recours'!G61-'Taux de recours'!G60</f>
        <v>-0.16344073031034778</v>
      </c>
      <c r="H61" s="156">
        <f>'Taux de recours'!H61-'Taux de recours'!H60</f>
        <v>-0.51684420020881028</v>
      </c>
      <c r="I61" s="152">
        <f>'Taux de recours'!I61-'Taux de recours'!I60</f>
        <v>5.2844591813693498E-2</v>
      </c>
      <c r="J61" s="144">
        <f>'Taux de recours'!J61-'Taux de recours'!J60</f>
        <v>-0.47297471820162773</v>
      </c>
      <c r="K61" s="156">
        <f>'Taux de recours'!K61-'Taux de recours'!K60</f>
        <v>-1.7925840934973714</v>
      </c>
      <c r="L61" s="156">
        <f>'Taux de recours'!L61-'Taux de recours'!L60</f>
        <v>-1.9611703108629435</v>
      </c>
      <c r="M61" s="152">
        <f>'Taux de recours'!M61-'Taux de recours'!M60</f>
        <v>-0.23488648779179799</v>
      </c>
      <c r="N61" s="144">
        <f>'Taux de recours'!N61-'Taux de recours'!N60</f>
        <v>-0.12553989977879243</v>
      </c>
      <c r="O61" s="156">
        <f>'Taux de recours'!O61-'Taux de recours'!O60</f>
        <v>-1.4272701586781622E-4</v>
      </c>
      <c r="P61" s="156">
        <f>'Taux de recours'!P61-'Taux de recours'!P60</f>
        <v>-1.0422336055091357</v>
      </c>
      <c r="Q61" s="152">
        <f>'Taux de recours'!Q61-'Taux de recours'!Q60</f>
        <v>-7.0679394138516982E-2</v>
      </c>
      <c r="R61" s="144">
        <f>'Taux de recours'!R61-'Taux de recours'!R60</f>
        <v>-1.8382925167695463E-2</v>
      </c>
      <c r="S61" s="156">
        <f>'Taux de recours'!S61-'Taux de recours'!S60</f>
        <v>-0.17603344287154066</v>
      </c>
      <c r="T61" s="156">
        <f>'Taux de recours'!T61-'Taux de recours'!T60</f>
        <v>-8.8768101011030609E-2</v>
      </c>
      <c r="U61" s="152">
        <f>'Taux de recours'!U61-'Taux de recours'!U60</f>
        <v>1.0694660292626113E-3</v>
      </c>
      <c r="V61" s="144">
        <f>'Taux de recours'!V61-'Taux de recours'!V60</f>
        <v>1.924773640085764E-2</v>
      </c>
      <c r="W61" s="156">
        <f>'Taux de recours'!W61-'Taux de recours'!W60</f>
        <v>2.8761037490276919E-3</v>
      </c>
      <c r="X61" s="156">
        <f>'Taux de recours'!X61-'Taux de recours'!X60</f>
        <v>-0.32747880217438308</v>
      </c>
      <c r="Y61" s="152">
        <f>'Taux de recours'!Y61-'Taux de recours'!Y60</f>
        <v>9.2082233273527825E-2</v>
      </c>
      <c r="Z61" s="144">
        <f>'Taux de recours'!Z61-'Taux de recours'!Z60</f>
        <v>-0.10640128882048372</v>
      </c>
      <c r="AA61" s="156">
        <f>'Taux de recours'!AA61-'Taux de recours'!AA60</f>
        <v>-0.33639656096508119</v>
      </c>
      <c r="AB61" s="156">
        <f>'Taux de recours'!AB61-'Taux de recours'!AB60</f>
        <v>-0.9810487335919813</v>
      </c>
      <c r="AC61" s="152">
        <f>'Taux de recours'!AC61-'Taux de recours'!AC60</f>
        <v>1.3897592407252191E-2</v>
      </c>
      <c r="AD61" s="144">
        <f>'Taux de recours'!AD61-'Taux de recours'!AD60</f>
        <v>3.3423005531564964E-2</v>
      </c>
      <c r="AE61" s="156">
        <f>'Taux de recours'!AE61-'Taux de recours'!AE60</f>
        <v>-0.16090317745758931</v>
      </c>
      <c r="AF61" s="156">
        <f>'Taux de recours'!AF61-'Taux de recours'!AF60</f>
        <v>-0.58674636018905257</v>
      </c>
      <c r="AG61" s="152">
        <f>'Taux de recours'!AG61-'Taux de recours'!AG60</f>
        <v>0.15855327229777361</v>
      </c>
      <c r="AH61" s="37" t="str">
        <f t="shared" si="0"/>
        <v>T2 2014</v>
      </c>
      <c r="AI61" s="144">
        <f>'Taux de recours'!B61-'Taux de recours'!B57</f>
        <v>8.8034102662421621E-2</v>
      </c>
      <c r="AJ61" s="156">
        <f>'Taux de recours'!C61-'Taux de recours'!C57</f>
        <v>0.54786400471196739</v>
      </c>
      <c r="AK61" s="156">
        <f>'Taux de recours'!D61-'Taux de recours'!D57</f>
        <v>-0.45469453228728351</v>
      </c>
      <c r="AL61" s="152">
        <f>'Taux de recours'!E61-'Taux de recours'!E57</f>
        <v>0.12615686499202594</v>
      </c>
      <c r="AM61" s="144">
        <f>'Taux de recours'!F61-'Taux de recours'!F57</f>
        <v>-5.3519807483420889E-2</v>
      </c>
      <c r="AN61" s="156">
        <f>'Taux de recours'!G61-'Taux de recours'!G57</f>
        <v>-0.27832279853668229</v>
      </c>
      <c r="AO61" s="156">
        <f>'Taux de recours'!H61-'Taux de recours'!H57</f>
        <v>-0.98192381963230346</v>
      </c>
      <c r="AP61" s="152">
        <f>'Taux de recours'!I61-'Taux de recours'!I57</f>
        <v>0.13000867335710087</v>
      </c>
      <c r="AQ61" s="144">
        <f>'Taux de recours'!J61-'Taux de recours'!J57</f>
        <v>-0.20206491743846922</v>
      </c>
      <c r="AR61" s="156">
        <f>'Taux de recours'!K61-'Taux de recours'!K57</f>
        <v>-0.15296544931608125</v>
      </c>
      <c r="AS61" s="156">
        <f>'Taux de recours'!L61-'Taux de recours'!L57</f>
        <v>-5.486918881232274</v>
      </c>
      <c r="AT61" s="152">
        <f>'Taux de recours'!M61-'Taux de recours'!M57</f>
        <v>1.0105391112504045</v>
      </c>
      <c r="AU61" s="144">
        <f>'Taux de recours'!N61-'Taux de recours'!N57</f>
        <v>-6.4085284694586298E-2</v>
      </c>
      <c r="AV61" s="156">
        <f>'Taux de recours'!O61-'Taux de recours'!O57</f>
        <v>-0.41546230639669401</v>
      </c>
      <c r="AW61" s="156">
        <f>'Taux de recours'!P61-'Taux de recours'!P57</f>
        <v>-0.97259616870848298</v>
      </c>
      <c r="AX61" s="152">
        <f>'Taux de recours'!Q61-'Taux de recours'!Q57</f>
        <v>0.1381400221590604</v>
      </c>
      <c r="AY61" s="144">
        <f>'Taux de recours'!R61-'Taux de recours'!R57</f>
        <v>-0.17497113818389765</v>
      </c>
      <c r="AZ61" s="156">
        <f>'Taux de recours'!S61-'Taux de recours'!S57</f>
        <v>-0.22958173366422407</v>
      </c>
      <c r="BA61" s="156">
        <f>'Taux de recours'!T61-'Taux de recours'!T57</f>
        <v>-2.5036607726841762</v>
      </c>
      <c r="BB61" s="152">
        <f>'Taux de recours'!U61-'Taux de recours'!U57</f>
        <v>4.2048239080835215E-2</v>
      </c>
      <c r="BC61" s="144">
        <f>'Taux de recours'!V61-'Taux de recours'!V57</f>
        <v>1.2403520292541437E-2</v>
      </c>
      <c r="BD61" s="156">
        <f>'Taux de recours'!W61-'Taux de recours'!W57</f>
        <v>-0.17178489172577205</v>
      </c>
      <c r="BE61" s="156">
        <f>'Taux de recours'!X61-'Taux de recours'!X57</f>
        <v>0.16217094953741196</v>
      </c>
      <c r="BF61" s="152">
        <f>'Taux de recours'!Y61-'Taux de recours'!Y57</f>
        <v>0.11560160720083368</v>
      </c>
      <c r="BG61" s="144">
        <f>'Taux de recours'!Z61-'Taux de recours'!Z57</f>
        <v>-7.9431783826905411E-2</v>
      </c>
      <c r="BH61" s="156">
        <f>'Taux de recours'!AA61-'Taux de recours'!AA57</f>
        <v>-0.29599787144517631</v>
      </c>
      <c r="BI61" s="156">
        <f>'Taux de recours'!AB61-'Taux de recours'!AB57</f>
        <v>-1.2395352542605149</v>
      </c>
      <c r="BJ61" s="152">
        <f>'Taux de recours'!AC61-'Taux de recours'!AC57</f>
        <v>0.14379539399008623</v>
      </c>
      <c r="BK61" s="144">
        <f>'Taux de recours'!AD61-'Taux de recours'!AD57</f>
        <v>6.5240226783833677E-3</v>
      </c>
      <c r="BL61" s="156">
        <f>'Taux de recours'!AE61-'Taux de recours'!AE57</f>
        <v>-0.75010785630728449</v>
      </c>
      <c r="BM61" s="156">
        <f>'Taux de recours'!AF61-'Taux de recours'!AF57</f>
        <v>-0.14439494264995556</v>
      </c>
      <c r="BN61" s="152">
        <f>'Taux de recours'!AG61-'Taux de recours'!AG57</f>
        <v>0.15500711296049641</v>
      </c>
    </row>
    <row r="62" spans="1:66" x14ac:dyDescent="0.25">
      <c r="A62" s="37" t="str">
        <f>[1]TrimPaca!A69</f>
        <v>T3 2014</v>
      </c>
      <c r="B62" s="144">
        <f>'Taux de recours'!B62-'Taux de recours'!B61</f>
        <v>-6.3583274023937708E-2</v>
      </c>
      <c r="C62" s="156">
        <f>'Taux de recours'!C62-'Taux de recours'!C61</f>
        <v>-0.16348062687618192</v>
      </c>
      <c r="D62" s="156">
        <f>'Taux de recours'!D62-'Taux de recours'!D61</f>
        <v>-0.29289666576598172</v>
      </c>
      <c r="E62" s="152">
        <f>'Taux de recours'!E62-'Taux de recours'!E61</f>
        <v>-2.6818397310080844E-2</v>
      </c>
      <c r="F62" s="144">
        <f>'Taux de recours'!F62-'Taux de recours'!F61</f>
        <v>-1.8191455662578848E-2</v>
      </c>
      <c r="G62" s="156">
        <f>'Taux de recours'!G62-'Taux de recours'!G61</f>
        <v>5.2254380015242852E-2</v>
      </c>
      <c r="H62" s="156">
        <f>'Taux de recours'!H62-'Taux de recours'!H61</f>
        <v>-0.26216230370095595</v>
      </c>
      <c r="I62" s="152">
        <f>'Taux de recours'!I62-'Taux de recours'!I61</f>
        <v>5.4441163769749501E-3</v>
      </c>
      <c r="J62" s="144">
        <f>'Taux de recours'!J62-'Taux de recours'!J61</f>
        <v>-0.53518964556453774</v>
      </c>
      <c r="K62" s="156">
        <f>'Taux de recours'!K62-'Taux de recours'!K61</f>
        <v>-2.6077888236386482</v>
      </c>
      <c r="L62" s="156">
        <f>'Taux de recours'!L62-'Taux de recours'!L61</f>
        <v>-2.6354946658593281</v>
      </c>
      <c r="M62" s="152">
        <f>'Taux de recours'!M62-'Taux de recours'!M61</f>
        <v>2.2524722207133419E-2</v>
      </c>
      <c r="N62" s="144">
        <f>'Taux de recours'!N62-'Taux de recours'!N61</f>
        <v>0.22277919614699271</v>
      </c>
      <c r="O62" s="156">
        <f>'Taux de recours'!O62-'Taux de recours'!O61</f>
        <v>0.54905563432071025</v>
      </c>
      <c r="P62" s="156">
        <f>'Taux de recours'!P62-'Taux de recours'!P61</f>
        <v>1.6167400752085523</v>
      </c>
      <c r="Q62" s="152">
        <f>'Taux de recours'!Q62-'Taux de recours'!Q61</f>
        <v>0.11784895962072117</v>
      </c>
      <c r="R62" s="144">
        <f>'Taux de recours'!R62-'Taux de recours'!R61</f>
        <v>9.3634144024963284E-3</v>
      </c>
      <c r="S62" s="156">
        <f>'Taux de recours'!S62-'Taux de recours'!S61</f>
        <v>0.1799909787237528</v>
      </c>
      <c r="T62" s="156">
        <f>'Taux de recours'!T62-'Taux de recours'!T61</f>
        <v>9.8456391996090353E-2</v>
      </c>
      <c r="U62" s="152">
        <f>'Taux de recours'!U62-'Taux de recours'!U61</f>
        <v>-1.1729188305047877E-2</v>
      </c>
      <c r="V62" s="144">
        <f>'Taux de recours'!V62-'Taux de recours'!V61</f>
        <v>9.1223425885762488E-3</v>
      </c>
      <c r="W62" s="156">
        <f>'Taux de recours'!W62-'Taux de recours'!W61</f>
        <v>0.22754791457826329</v>
      </c>
      <c r="X62" s="156">
        <f>'Taux de recours'!X62-'Taux de recours'!X61</f>
        <v>-0.38598682694441777</v>
      </c>
      <c r="Y62" s="152">
        <f>'Taux de recours'!Y62-'Taux de recours'!Y61</f>
        <v>4.0545218267042493E-2</v>
      </c>
      <c r="Z62" s="144">
        <f>'Taux de recours'!Z62-'Taux de recours'!Z61</f>
        <v>-8.1000602650929121E-3</v>
      </c>
      <c r="AA62" s="156">
        <f>'Taux de recours'!AA62-'Taux de recours'!AA61</f>
        <v>2.7002693047823545E-2</v>
      </c>
      <c r="AB62" s="156">
        <f>'Taux de recours'!AB62-'Taux de recours'!AB61</f>
        <v>-6.6574159058790272E-2</v>
      </c>
      <c r="AC62" s="152">
        <f>'Taux de recours'!AC62-'Taux de recours'!AC61</f>
        <v>-1.2522459896159743E-2</v>
      </c>
      <c r="AD62" s="144">
        <f>'Taux de recours'!AD62-'Taux de recours'!AD61</f>
        <v>-0.13160704169546777</v>
      </c>
      <c r="AE62" s="156">
        <f>'Taux de recours'!AE62-'Taux de recours'!AE61</f>
        <v>-7.1085375160818032E-2</v>
      </c>
      <c r="AF62" s="156">
        <f>'Taux de recours'!AF62-'Taux de recours'!AF61</f>
        <v>-0.68531069513818021</v>
      </c>
      <c r="AG62" s="152">
        <f>'Taux de recours'!AG62-'Taux de recours'!AG61</f>
        <v>-0.11450881267051161</v>
      </c>
      <c r="AH62" s="37" t="str">
        <f t="shared" si="0"/>
        <v>T3 2014</v>
      </c>
      <c r="AI62" s="144">
        <f>'Taux de recours'!B62-'Taux de recours'!B58</f>
        <v>-3.4976986918399344E-2</v>
      </c>
      <c r="AJ62" s="156">
        <f>'Taux de recours'!C62-'Taux de recours'!C58</f>
        <v>0.24153962897652281</v>
      </c>
      <c r="AK62" s="156">
        <f>'Taux de recours'!D62-'Taux de recours'!D58</f>
        <v>-1.0724993731808956</v>
      </c>
      <c r="AL62" s="152">
        <f>'Taux de recours'!E62-'Taux de recours'!E58</f>
        <v>5.077697484789212E-2</v>
      </c>
      <c r="AM62" s="144">
        <f>'Taux de recours'!F62-'Taux de recours'!F58</f>
        <v>-5.9946957610427676E-2</v>
      </c>
      <c r="AN62" s="156">
        <f>'Taux de recours'!G62-'Taux de recours'!G58</f>
        <v>-6.8340454953702334E-2</v>
      </c>
      <c r="AO62" s="156">
        <f>'Taux de recours'!H62-'Taux de recours'!H58</f>
        <v>-1.1005246885040698</v>
      </c>
      <c r="AP62" s="152">
        <f>'Taux de recours'!I62-'Taux de recours'!I58</f>
        <v>9.61389205577039E-2</v>
      </c>
      <c r="AQ62" s="144">
        <f>'Taux de recours'!J62-'Taux de recours'!J58</f>
        <v>-1.0341623712562118</v>
      </c>
      <c r="AR62" s="156">
        <f>'Taux de recours'!K62-'Taux de recours'!K58</f>
        <v>-4.5922178018644288</v>
      </c>
      <c r="AS62" s="156">
        <f>'Taux de recours'!L62-'Taux de recours'!L58</f>
        <v>-7.0614246214995244</v>
      </c>
      <c r="AT62" s="152">
        <f>'Taux de recours'!M62-'Taux de recours'!M58</f>
        <v>0.56184927680539953</v>
      </c>
      <c r="AU62" s="144">
        <f>'Taux de recours'!N62-'Taux de recours'!N58</f>
        <v>0.12564723182256787</v>
      </c>
      <c r="AV62" s="156">
        <f>'Taux de recours'!O62-'Taux de recours'!O58</f>
        <v>-0.18832346477997364</v>
      </c>
      <c r="AW62" s="156">
        <f>'Taux de recours'!P62-'Taux de recours'!P58</f>
        <v>0.69941605384335759</v>
      </c>
      <c r="AX62" s="152">
        <f>'Taux de recours'!Q62-'Taux de recours'!Q58</f>
        <v>0.17871330582975042</v>
      </c>
      <c r="AY62" s="144">
        <f>'Taux de recours'!R62-'Taux de recours'!R58</f>
        <v>-3.9376369391001642E-2</v>
      </c>
      <c r="AZ62" s="156">
        <f>'Taux de recours'!S62-'Taux de recours'!S58</f>
        <v>0.46981536754884701</v>
      </c>
      <c r="BA62" s="156">
        <f>'Taux de recours'!T62-'Taux de recours'!T58</f>
        <v>-1.3675567702297178</v>
      </c>
      <c r="BB62" s="152">
        <f>'Taux de recours'!U62-'Taux de recours'!U58</f>
        <v>5.2149217826498728E-2</v>
      </c>
      <c r="BC62" s="144">
        <f>'Taux de recours'!V62-'Taux de recours'!V58</f>
        <v>6.9602447094618825E-3</v>
      </c>
      <c r="BD62" s="156">
        <f>'Taux de recours'!W62-'Taux de recours'!W58</f>
        <v>0.24229273687833697</v>
      </c>
      <c r="BE62" s="156">
        <f>'Taux de recours'!X62-'Taux de recours'!X58</f>
        <v>-0.4634028330042046</v>
      </c>
      <c r="BF62" s="152">
        <f>'Taux de recours'!Y62-'Taux de recours'!Y58</f>
        <v>9.607611368477742E-2</v>
      </c>
      <c r="BG62" s="144">
        <f>'Taux de recours'!Z62-'Taux de recours'!Z58</f>
        <v>-6.0794814605477532E-2</v>
      </c>
      <c r="BH62" s="156">
        <f>'Taux de recours'!AA62-'Taux de recours'!AA58</f>
        <v>-1.2705363449092566E-3</v>
      </c>
      <c r="BI62" s="156">
        <f>'Taux de recours'!AB62-'Taux de recours'!AB58</f>
        <v>-1.310691139786865</v>
      </c>
      <c r="BJ62" s="152">
        <f>'Taux de recours'!AC62-'Taux de recours'!AC58</f>
        <v>0.11302201630209574</v>
      </c>
      <c r="BK62" s="144">
        <f>'Taux de recours'!AD62-'Taux de recours'!AD58</f>
        <v>-0.1764278232814358</v>
      </c>
      <c r="BL62" s="156">
        <f>'Taux de recours'!AE62-'Taux de recours'!AE58</f>
        <v>-0.76317326417777309</v>
      </c>
      <c r="BM62" s="156">
        <f>'Taux de recours'!AF62-'Taux de recours'!AF58</f>
        <v>-1.0930933555929148</v>
      </c>
      <c r="BN62" s="152">
        <f>'Taux de recours'!AG62-'Taux de recours'!AG58</f>
        <v>2.0952264634942708E-2</v>
      </c>
    </row>
    <row r="63" spans="1:66" x14ac:dyDescent="0.25">
      <c r="A63" s="98" t="str">
        <f>[1]TrimPaca!A70</f>
        <v>T4 2014</v>
      </c>
      <c r="B63" s="143">
        <f>'Taux de recours'!B63-'Taux de recours'!B62</f>
        <v>3.0380828079061395E-2</v>
      </c>
      <c r="C63" s="155">
        <f>'Taux de recours'!C63-'Taux de recours'!C62</f>
        <v>3.3107577757842677E-2</v>
      </c>
      <c r="D63" s="155">
        <f>'Taux de recours'!D63-'Taux de recours'!D62</f>
        <v>7.1912822898981155E-2</v>
      </c>
      <c r="E63" s="151">
        <f>'Taux de recours'!E63-'Taux de recours'!E62</f>
        <v>6.1602194883321637E-2</v>
      </c>
      <c r="F63" s="143">
        <f>'Taux de recours'!F63-'Taux de recours'!F62</f>
        <v>7.0650589103565142E-2</v>
      </c>
      <c r="G63" s="155">
        <f>'Taux de recours'!G63-'Taux de recours'!G62</f>
        <v>8.9453736182105281E-2</v>
      </c>
      <c r="H63" s="155">
        <f>'Taux de recours'!H63-'Taux de recours'!H62</f>
        <v>0.73920941608283108</v>
      </c>
      <c r="I63" s="151">
        <f>'Taux de recours'!I63-'Taux de recours'!I62</f>
        <v>5.6915154977332127E-2</v>
      </c>
      <c r="J63" s="143">
        <f>'Taux de recours'!J63-'Taux de recours'!J62</f>
        <v>0.7099643234319446</v>
      </c>
      <c r="K63" s="155">
        <f>'Taux de recours'!K63-'Taux de recours'!K62</f>
        <v>2.1423342904914957</v>
      </c>
      <c r="L63" s="155">
        <f>'Taux de recours'!L63-'Taux de recours'!L62</f>
        <v>3.6804312992912909</v>
      </c>
      <c r="M63" s="151">
        <f>'Taux de recours'!M63-'Taux de recours'!M62</f>
        <v>0.48495986288486215</v>
      </c>
      <c r="N63" s="143">
        <f>'Taux de recours'!N63-'Taux de recours'!N62</f>
        <v>8.1902822538992837E-4</v>
      </c>
      <c r="O63" s="155">
        <f>'Taux de recours'!O63-'Taux de recours'!O62</f>
        <v>0.27706870304911169</v>
      </c>
      <c r="P63" s="155">
        <f>'Taux de recours'!P63-'Taux de recours'!P62</f>
        <v>-0.28735922140430858</v>
      </c>
      <c r="Q63" s="151">
        <f>'Taux de recours'!Q63-'Taux de recours'!Q62</f>
        <v>6.6999125936816672E-2</v>
      </c>
      <c r="R63" s="143">
        <f>'Taux de recours'!R63-'Taux de recours'!R62</f>
        <v>2.4761878794610004E-2</v>
      </c>
      <c r="S63" s="155">
        <f>'Taux de recours'!S63-'Taux de recours'!S62</f>
        <v>-0.37050475391832638</v>
      </c>
      <c r="T63" s="155">
        <f>'Taux de recours'!T63-'Taux de recours'!T62</f>
        <v>0.92506711956100318</v>
      </c>
      <c r="U63" s="151">
        <f>'Taux de recours'!U63-'Taux de recours'!U62</f>
        <v>1.5353073771564363E-2</v>
      </c>
      <c r="V63" s="143">
        <f>'Taux de recours'!V63-'Taux de recours'!V62</f>
        <v>2.4932209589581422E-2</v>
      </c>
      <c r="W63" s="155">
        <f>'Taux de recours'!W63-'Taux de recours'!W62</f>
        <v>-6.2881271328840249E-2</v>
      </c>
      <c r="X63" s="155">
        <f>'Taux de recours'!X63-'Taux de recours'!X62</f>
        <v>0.47476198879236264</v>
      </c>
      <c r="Y63" s="151">
        <f>'Taux de recours'!Y63-'Taux de recours'!Y62</f>
        <v>2.8607517467834187E-2</v>
      </c>
      <c r="Z63" s="143">
        <f>'Taux de recours'!Z63-'Taux de recours'!Z62</f>
        <v>0.12754482375531451</v>
      </c>
      <c r="AA63" s="155">
        <f>'Taux de recours'!AA63-'Taux de recours'!AA62</f>
        <v>0.44735235571229781</v>
      </c>
      <c r="AB63" s="155">
        <f>'Taux de recours'!AB63-'Taux de recours'!AB62</f>
        <v>1.2126961377193854</v>
      </c>
      <c r="AC63" s="151">
        <f>'Taux de recours'!AC63-'Taux de recours'!AC62</f>
        <v>4.6066515763268701E-2</v>
      </c>
      <c r="AD63" s="143">
        <f>'Taux de recours'!AD63-'Taux de recours'!AD62</f>
        <v>9.4534998820238858E-2</v>
      </c>
      <c r="AE63" s="155">
        <f>'Taux de recours'!AE63-'Taux de recours'!AE62</f>
        <v>0.33243862220720377</v>
      </c>
      <c r="AF63" s="155">
        <f>'Taux de recours'!AF63-'Taux de recours'!AF62</f>
        <v>-0.10667969518238429</v>
      </c>
      <c r="AG63" s="151">
        <f>'Taux de recours'!AG63-'Taux de recours'!AG62</f>
        <v>0.19754726491302455</v>
      </c>
      <c r="AH63" s="98" t="str">
        <f t="shared" si="0"/>
        <v>T4 2014</v>
      </c>
      <c r="AI63" s="143">
        <f>'Taux de recours'!B63-'Taux de recours'!B59</f>
        <v>-1.1969220859874508E-2</v>
      </c>
      <c r="AJ63" s="155">
        <f>'Taux de recours'!C63-'Taux de recours'!C59</f>
        <v>0.21237323380969553</v>
      </c>
      <c r="AK63" s="155">
        <f>'Taux de recours'!D63-'Taux de recours'!D59</f>
        <v>-0.60880777836288846</v>
      </c>
      <c r="AL63" s="151">
        <f>'Taux de recours'!E63-'Taux de recours'!E59</f>
        <v>4.196207753030623E-2</v>
      </c>
      <c r="AM63" s="143">
        <f>'Taux de recours'!F63-'Taux de recours'!F59</f>
        <v>-1.5480756310835009E-3</v>
      </c>
      <c r="AN63" s="155">
        <f>'Taux de recours'!G63-'Taux de recours'!G59</f>
        <v>-3.820721430164209E-2</v>
      </c>
      <c r="AO63" s="155">
        <f>'Taux de recours'!H63-'Taux de recours'!H59</f>
        <v>-0.19286435885788755</v>
      </c>
      <c r="AP63" s="151">
        <f>'Taux de recours'!I63-'Taux de recours'!I59</f>
        <v>0.10827298093481663</v>
      </c>
      <c r="AQ63" s="143">
        <f>'Taux de recours'!J63-'Taux de recours'!J59</f>
        <v>-0.26318060240878971</v>
      </c>
      <c r="AR63" s="155">
        <f>'Taux de recours'!K63-'Taux de recours'!K59</f>
        <v>-1.8777517543503546</v>
      </c>
      <c r="AS63" s="155">
        <f>'Taux de recours'!L63-'Taux de recours'!L59</f>
        <v>-1.6722215112993339</v>
      </c>
      <c r="AT63" s="151">
        <f>'Taux de recours'!M63-'Taux de recours'!M59</f>
        <v>0.53641819721241335</v>
      </c>
      <c r="AU63" s="143">
        <f>'Taux de recours'!N63-'Taux de recours'!N59</f>
        <v>0.16556798675924478</v>
      </c>
      <c r="AV63" s="155">
        <f>'Taux de recours'!O63-'Taux de recours'!O59</f>
        <v>0.22440600227202445</v>
      </c>
      <c r="AW63" s="155">
        <f>'Taux de recours'!P63-'Taux de recours'!P59</f>
        <v>0.77592827488545257</v>
      </c>
      <c r="AX63" s="151">
        <f>'Taux de recours'!Q63-'Taux de recours'!Q59</f>
        <v>0.22685224915345392</v>
      </c>
      <c r="AY63" s="143">
        <f>'Taux de recours'!R63-'Taux de recours'!R59</f>
        <v>-7.0453917947461697E-3</v>
      </c>
      <c r="AZ63" s="155">
        <f>'Taux de recours'!S63-'Taux de recours'!S59</f>
        <v>-0.11517974747031712</v>
      </c>
      <c r="BA63" s="155">
        <f>'Taux de recours'!T63-'Taux de recours'!T59</f>
        <v>0.2575947341400413</v>
      </c>
      <c r="BB63" s="151">
        <f>'Taux de recours'!U63-'Taux de recours'!U59</f>
        <v>2.6581338817044609E-2</v>
      </c>
      <c r="BC63" s="143">
        <f>'Taux de recours'!V63-'Taux de recours'!V59</f>
        <v>3.6842272409252086E-2</v>
      </c>
      <c r="BD63" s="155">
        <f>'Taux de recours'!W63-'Taux de recours'!W59</f>
        <v>0.22202743177490092</v>
      </c>
      <c r="BE63" s="155">
        <f>'Taux de recours'!X63-'Taux de recours'!X59</f>
        <v>-0.18332672178492793</v>
      </c>
      <c r="BF63" s="151">
        <f>'Taux de recours'!Y63-'Taux de recours'!Y59</f>
        <v>0.13306457005835792</v>
      </c>
      <c r="BG63" s="143">
        <f>'Taux de recours'!Z63-'Taux de recours'!Z59</f>
        <v>6.1926563140918267E-2</v>
      </c>
      <c r="BH63" s="155">
        <f>'Taux de recours'!AA63-'Taux de recours'!AA59</f>
        <v>0.35162431021041352</v>
      </c>
      <c r="BI63" s="155">
        <f>'Taux de recours'!AB63-'Taux de recours'!AB59</f>
        <v>0.39518888108409822</v>
      </c>
      <c r="BJ63" s="151">
        <f>'Taux de recours'!AC63-'Taux de recours'!AC59</f>
        <v>8.1261667901382229E-2</v>
      </c>
      <c r="BK63" s="143">
        <f>'Taux de recours'!AD63-'Taux de recours'!AD59</f>
        <v>-0.2443832119755629</v>
      </c>
      <c r="BL63" s="155">
        <f>'Taux de recours'!AE63-'Taux de recours'!AE59</f>
        <v>-0.88221046478009324</v>
      </c>
      <c r="BM63" s="155">
        <f>'Taux de recours'!AF63-'Taux de recours'!AF59</f>
        <v>-1.908674947840538</v>
      </c>
      <c r="BN63" s="151">
        <f>'Taux de recours'!AG63-'Taux de recours'!AG59</f>
        <v>9.0796731046690615E-2</v>
      </c>
    </row>
    <row r="64" spans="1:66" x14ac:dyDescent="0.25">
      <c r="A64" s="37" t="str">
        <f>[1]TrimPaca!A71</f>
        <v>T1 2015</v>
      </c>
      <c r="B64" s="144">
        <f>'Taux de recours'!B64-'Taux de recours'!B63</f>
        <v>-3.2442215155956688E-3</v>
      </c>
      <c r="C64" s="156">
        <f>'Taux de recours'!C64-'Taux de recours'!C63</f>
        <v>9.1516353374789361E-2</v>
      </c>
      <c r="D64" s="156">
        <f>'Taux de recours'!D64-'Taux de recours'!D63</f>
        <v>-0.24914927851087665</v>
      </c>
      <c r="E64" s="152">
        <f>'Taux de recours'!E64-'Taux de recours'!E63</f>
        <v>1.1972533417770492E-2</v>
      </c>
      <c r="F64" s="144">
        <f>'Taux de recours'!F64-'Taux de recours'!F63</f>
        <v>-7.3713719897664731E-2</v>
      </c>
      <c r="G64" s="156">
        <f>'Taux de recours'!G64-'Taux de recours'!G63</f>
        <v>-4.2945960899715807E-2</v>
      </c>
      <c r="H64" s="156">
        <f>'Taux de recours'!H64-'Taux de recours'!H63</f>
        <v>-0.69164092166115232</v>
      </c>
      <c r="I64" s="152">
        <f>'Taux de recours'!I64-'Taux de recours'!I63</f>
        <v>-3.4688982968708704E-2</v>
      </c>
      <c r="J64" s="144">
        <f>'Taux de recours'!J64-'Taux de recours'!J63</f>
        <v>-0.13982109957670019</v>
      </c>
      <c r="K64" s="156">
        <f>'Taux de recours'!K64-'Taux de recours'!K63</f>
        <v>-0.57355358583759042</v>
      </c>
      <c r="L64" s="156">
        <f>'Taux de recours'!L64-'Taux de recours'!L63</f>
        <v>0.93373558562205261</v>
      </c>
      <c r="M64" s="152">
        <f>'Taux de recours'!M64-'Taux de recours'!M63</f>
        <v>-0.31921094349157464</v>
      </c>
      <c r="N64" s="144">
        <f>'Taux de recours'!N64-'Taux de recours'!N63</f>
        <v>-2.783544002787619E-2</v>
      </c>
      <c r="O64" s="156">
        <f>'Taux de recours'!O64-'Taux de recours'!O63</f>
        <v>0.17871411742040344</v>
      </c>
      <c r="P64" s="156">
        <f>'Taux de recours'!P64-'Taux de recours'!P63</f>
        <v>-0.69068932999043486</v>
      </c>
      <c r="Q64" s="152">
        <f>'Taux de recours'!Q64-'Taux de recours'!Q63</f>
        <v>-7.5576319282082416E-3</v>
      </c>
      <c r="R64" s="144">
        <f>'Taux de recours'!R64-'Taux de recours'!R63</f>
        <v>-4.659681591785092E-2</v>
      </c>
      <c r="S64" s="156">
        <f>'Taux de recours'!S64-'Taux de recours'!S63</f>
        <v>-5.2830428012840436E-2</v>
      </c>
      <c r="T64" s="156">
        <f>'Taux de recours'!T64-'Taux de recours'!T63</f>
        <v>-0.23700363600831942</v>
      </c>
      <c r="U64" s="152">
        <f>'Taux de recours'!U64-'Taux de recours'!U63</f>
        <v>-2.718142278572877E-2</v>
      </c>
      <c r="V64" s="144">
        <f>'Taux de recours'!V64-'Taux de recours'!V63</f>
        <v>-7.9686733672543308E-2</v>
      </c>
      <c r="W64" s="156">
        <f>'Taux de recours'!W64-'Taux de recours'!W63</f>
        <v>-5.7421183185029534E-2</v>
      </c>
      <c r="X64" s="156">
        <f>'Taux de recours'!X64-'Taux de recours'!X63</f>
        <v>-0.77160533456257951</v>
      </c>
      <c r="Y64" s="152">
        <f>'Taux de recours'!Y64-'Taux de recours'!Y63</f>
        <v>-3.4375972430175095E-2</v>
      </c>
      <c r="Z64" s="144">
        <f>'Taux de recours'!Z64-'Taux de recours'!Z63</f>
        <v>-0.17331526088150317</v>
      </c>
      <c r="AA64" s="156">
        <f>'Taux de recours'!AA64-'Taux de recours'!AA63</f>
        <v>-0.42331639368726837</v>
      </c>
      <c r="AB64" s="156">
        <f>'Taux de recours'!AB64-'Taux de recours'!AB63</f>
        <v>-1.6607963809729185</v>
      </c>
      <c r="AC64" s="152">
        <f>'Taux de recours'!AC64-'Taux de recours'!AC63</f>
        <v>-1.9642502943523654E-2</v>
      </c>
      <c r="AD64" s="144">
        <f>'Taux de recours'!AD64-'Taux de recours'!AD63</f>
        <v>6.2611385710367617E-2</v>
      </c>
      <c r="AE64" s="156">
        <f>'Taux de recours'!AE64-'Taux de recours'!AE63</f>
        <v>0.54053295586641337</v>
      </c>
      <c r="AF64" s="156">
        <f>'Taux de recours'!AF64-'Taux de recours'!AF63</f>
        <v>-0.19215812931860921</v>
      </c>
      <c r="AG64" s="152">
        <f>'Taux de recours'!AG64-'Taux de recours'!AG63</f>
        <v>-2.4890448015801203E-2</v>
      </c>
      <c r="AH64" s="37" t="str">
        <f t="shared" si="0"/>
        <v>T1 2015</v>
      </c>
      <c r="AI64" s="144">
        <f>'Taux de recours'!B64-'Taux de recours'!B60</f>
        <v>9.9056607355989534E-3</v>
      </c>
      <c r="AJ64" s="156">
        <f>'Taux de recours'!C64-'Taux de recours'!C60</f>
        <v>0.25941701193872735</v>
      </c>
      <c r="AK64" s="156">
        <f>'Taux de recours'!D64-'Taux de recours'!D60</f>
        <v>-0.69348277794675095</v>
      </c>
      <c r="AL64" s="152">
        <f>'Taux de recours'!E64-'Taux de recours'!E60</f>
        <v>8.7961046192673642E-2</v>
      </c>
      <c r="AM64" s="144">
        <f>'Taux de recours'!F64-'Taux de recours'!F60</f>
        <v>-4.9577035199664499E-2</v>
      </c>
      <c r="AN64" s="156">
        <f>'Taux de recours'!G64-'Taux de recours'!G60</f>
        <v>-6.4678575012715456E-2</v>
      </c>
      <c r="AO64" s="156">
        <f>'Taux de recours'!H64-'Taux de recours'!H60</f>
        <v>-0.73143800948808746</v>
      </c>
      <c r="AP64" s="152">
        <f>'Taux de recours'!I64-'Taux de recours'!I60</f>
        <v>8.0514880199291872E-2</v>
      </c>
      <c r="AQ64" s="144">
        <f>'Taux de recours'!J64-'Taux de recours'!J60</f>
        <v>-0.43802113991092106</v>
      </c>
      <c r="AR64" s="156">
        <f>'Taux de recours'!K64-'Taux de recours'!K60</f>
        <v>-2.8315922124821142</v>
      </c>
      <c r="AS64" s="156">
        <f>'Taux de recours'!L64-'Taux de recours'!L60</f>
        <v>1.7501908191071891E-2</v>
      </c>
      <c r="AT64" s="152">
        <f>'Taux de recours'!M64-'Taux de recours'!M60</f>
        <v>-4.6612846191377066E-2</v>
      </c>
      <c r="AU64" s="144">
        <f>'Taux de recours'!N64-'Taux de recours'!N60</f>
        <v>7.0222884565714017E-2</v>
      </c>
      <c r="AV64" s="156">
        <f>'Taux de recours'!O64-'Taux de recours'!O60</f>
        <v>1.0046957277743576</v>
      </c>
      <c r="AW64" s="156">
        <f>'Taux de recours'!P64-'Taux de recours'!P60</f>
        <v>-0.40354208169532679</v>
      </c>
      <c r="AX64" s="152">
        <f>'Taux de recours'!Q64-'Taux de recours'!Q60</f>
        <v>0.10661105949081262</v>
      </c>
      <c r="AY64" s="144">
        <f>'Taux de recours'!R64-'Taux de recours'!R60</f>
        <v>-3.0854447888440051E-2</v>
      </c>
      <c r="AZ64" s="156">
        <f>'Taux de recours'!S64-'Taux de recours'!S60</f>
        <v>-0.41937764607895467</v>
      </c>
      <c r="BA64" s="156">
        <f>'Taux de recours'!T64-'Taux de recours'!T60</f>
        <v>0.69775177453774351</v>
      </c>
      <c r="BB64" s="152">
        <f>'Taux de recours'!U64-'Taux de recours'!U60</f>
        <v>-2.2488071289949674E-2</v>
      </c>
      <c r="BC64" s="144">
        <f>'Taux de recours'!V64-'Taux de recours'!V60</f>
        <v>-2.6384445093527997E-2</v>
      </c>
      <c r="BD64" s="156">
        <f>'Taux de recours'!W64-'Taux de recours'!W60</f>
        <v>0.1101215638134212</v>
      </c>
      <c r="BE64" s="156">
        <f>'Taux de recours'!X64-'Taux de recours'!X60</f>
        <v>-1.0103089748890177</v>
      </c>
      <c r="BF64" s="152">
        <f>'Taux de recours'!Y64-'Taux de recours'!Y60</f>
        <v>0.12685899657822941</v>
      </c>
      <c r="BG64" s="144">
        <f>'Taux de recours'!Z64-'Taux de recours'!Z60</f>
        <v>-0.1602717862117653</v>
      </c>
      <c r="BH64" s="156">
        <f>'Taux de recours'!AA64-'Taux de recours'!AA60</f>
        <v>-0.2853579058922282</v>
      </c>
      <c r="BI64" s="156">
        <f>'Taux de recours'!AB64-'Taux de recours'!AB60</f>
        <v>-1.4957231359043046</v>
      </c>
      <c r="BJ64" s="152">
        <f>'Taux de recours'!AC64-'Taux de recours'!AC60</f>
        <v>2.7799145330837494E-2</v>
      </c>
      <c r="BK64" s="144">
        <f>'Taux de recours'!AD64-'Taux de recours'!AD60</f>
        <v>5.8962348366703665E-2</v>
      </c>
      <c r="BL64" s="156">
        <f>'Taux de recours'!AE64-'Taux de recours'!AE60</f>
        <v>0.6409830254552098</v>
      </c>
      <c r="BM64" s="156">
        <f>'Taux de recours'!AF64-'Taux de recours'!AF60</f>
        <v>-1.5708948798282263</v>
      </c>
      <c r="BN64" s="152">
        <f>'Taux de recours'!AG64-'Taux de recours'!AG60</f>
        <v>0.21670127652448534</v>
      </c>
    </row>
    <row r="65" spans="1:66" x14ac:dyDescent="0.25">
      <c r="A65" s="37" t="str">
        <f>[1]TrimPaca!A72</f>
        <v>T2 2015</v>
      </c>
      <c r="B65" s="144">
        <f>'Taux de recours'!B65-'Taux de recours'!B64</f>
        <v>8.8555377274751823E-2</v>
      </c>
      <c r="C65" s="156">
        <f>'Taux de recours'!C65-'Taux de recours'!C64</f>
        <v>0.23301614438389873</v>
      </c>
      <c r="D65" s="156">
        <f>'Taux de recours'!D65-'Taux de recours'!D64</f>
        <v>0.32697205115755779</v>
      </c>
      <c r="E65" s="152">
        <f>'Taux de recours'!E65-'Taux de recours'!E64</f>
        <v>7.8680468877639242E-2</v>
      </c>
      <c r="F65" s="144">
        <f>'Taux de recours'!F65-'Taux de recours'!F64</f>
        <v>0.17936215417308743</v>
      </c>
      <c r="G65" s="156">
        <f>'Taux de recours'!G65-'Taux de recours'!G64</f>
        <v>0.26772010136134572</v>
      </c>
      <c r="H65" s="156">
        <f>'Taux de recours'!H65-'Taux de recours'!H64</f>
        <v>1.1105391245393363</v>
      </c>
      <c r="I65" s="152">
        <f>'Taux de recours'!I65-'Taux de recours'!I64</f>
        <v>0.1686612143631514</v>
      </c>
      <c r="J65" s="144">
        <f>'Taux de recours'!J65-'Taux de recours'!J64</f>
        <v>0.27148144723789169</v>
      </c>
      <c r="K65" s="156">
        <f>'Taux de recours'!K65-'Taux de recours'!K64</f>
        <v>1.4003647890352209</v>
      </c>
      <c r="L65" s="156">
        <f>'Taux de recours'!L65-'Taux de recours'!L64</f>
        <v>-0.70609309690558675</v>
      </c>
      <c r="M65" s="152">
        <f>'Taux de recours'!M65-'Taux de recours'!M64</f>
        <v>0.42303139567005044</v>
      </c>
      <c r="N65" s="144">
        <f>'Taux de recours'!N65-'Taux de recours'!N64</f>
        <v>8.5548872861052283E-2</v>
      </c>
      <c r="O65" s="156">
        <f>'Taux de recours'!O65-'Taux de recours'!O64</f>
        <v>-7.2275184795015601E-2</v>
      </c>
      <c r="P65" s="156">
        <f>'Taux de recours'!P65-'Taux de recours'!P64</f>
        <v>0.1517270864373792</v>
      </c>
      <c r="Q65" s="152">
        <f>'Taux de recours'!Q65-'Taux de recours'!Q64</f>
        <v>0.24886710778715282</v>
      </c>
      <c r="R65" s="144">
        <f>'Taux de recours'!R65-'Taux de recours'!R64</f>
        <v>0.17586893040106522</v>
      </c>
      <c r="S65" s="156">
        <f>'Taux de recours'!S65-'Taux de recours'!S64</f>
        <v>0.133735869757313</v>
      </c>
      <c r="T65" s="156">
        <f>'Taux de recours'!T65-'Taux de recours'!T64</f>
        <v>1.4747746665721264</v>
      </c>
      <c r="U65" s="152">
        <f>'Taux de recours'!U65-'Taux de recours'!U64</f>
        <v>0.13068318930973732</v>
      </c>
      <c r="V65" s="144">
        <f>'Taux de recours'!V65-'Taux de recours'!V64</f>
        <v>0.17377759970767803</v>
      </c>
      <c r="W65" s="156">
        <f>'Taux de recours'!W65-'Taux de recours'!W64</f>
        <v>0.21139085306578131</v>
      </c>
      <c r="X65" s="156">
        <f>'Taux de recours'!X65-'Taux de recours'!X64</f>
        <v>1.0100984877877206</v>
      </c>
      <c r="Y65" s="152">
        <f>'Taux de recours'!Y65-'Taux de recours'!Y64</f>
        <v>0.17906177419947089</v>
      </c>
      <c r="Z65" s="144">
        <f>'Taux de recours'!Z65-'Taux de recours'!Z64</f>
        <v>0.30801263723269745</v>
      </c>
      <c r="AA65" s="156">
        <f>'Taux de recours'!AA65-'Taux de recours'!AA64</f>
        <v>0.6921779038118161</v>
      </c>
      <c r="AB65" s="156">
        <f>'Taux de recours'!AB65-'Taux de recours'!AB64</f>
        <v>2.1593810883153157</v>
      </c>
      <c r="AC65" s="152">
        <f>'Taux de recours'!AC65-'Taux de recours'!AC64</f>
        <v>0.21433844215099618</v>
      </c>
      <c r="AD65" s="144">
        <f>'Taux de recours'!AD65-'Taux de recours'!AD64</f>
        <v>-1.5271959271598412E-2</v>
      </c>
      <c r="AE65" s="156">
        <f>'Taux de recours'!AE65-'Taux de recours'!AE64</f>
        <v>-7.473899734668521E-2</v>
      </c>
      <c r="AF65" s="156">
        <f>'Taux de recours'!AF65-'Taux de recours'!AF64</f>
        <v>-0.13278954248422625</v>
      </c>
      <c r="AG65" s="152">
        <f>'Taux de recours'!AG65-'Taux de recours'!AG64</f>
        <v>6.3182780355804935E-2</v>
      </c>
      <c r="AH65" s="37" t="str">
        <f t="shared" si="0"/>
        <v>T2 2015</v>
      </c>
      <c r="AI65" s="144">
        <f>'Taux de recours'!B65-'Taux de recours'!B61</f>
        <v>5.2108709814279841E-2</v>
      </c>
      <c r="AJ65" s="156">
        <f>'Taux de recours'!C65-'Taux de recours'!C61</f>
        <v>0.19415944864034884</v>
      </c>
      <c r="AK65" s="156">
        <f>'Taux de recours'!D65-'Taux de recours'!D61</f>
        <v>-0.14316107022031943</v>
      </c>
      <c r="AL65" s="152">
        <f>'Taux de recours'!E65-'Taux de recours'!E61</f>
        <v>0.12543679986865053</v>
      </c>
      <c r="AM65" s="144">
        <f>'Taux de recours'!F65-'Taux de recours'!F61</f>
        <v>0.15810756771640899</v>
      </c>
      <c r="AN65" s="156">
        <f>'Taux de recours'!G65-'Taux de recours'!G61</f>
        <v>0.36648225665897805</v>
      </c>
      <c r="AO65" s="156">
        <f>'Taux de recours'!H65-'Taux de recours'!H61</f>
        <v>0.89594531526005916</v>
      </c>
      <c r="AP65" s="152">
        <f>'Taux de recours'!I65-'Taux de recours'!I61</f>
        <v>0.19633150274874978</v>
      </c>
      <c r="AQ65" s="144">
        <f>'Taux de recours'!J65-'Taux de recours'!J61</f>
        <v>0.30643502552859836</v>
      </c>
      <c r="AR65" s="156">
        <f>'Taux de recours'!K65-'Taux de recours'!K61</f>
        <v>0.361356670050478</v>
      </c>
      <c r="AS65" s="156">
        <f>'Taux de recours'!L65-'Taux de recours'!L61</f>
        <v>1.2725791221484286</v>
      </c>
      <c r="AT65" s="152">
        <f>'Taux de recours'!M65-'Taux de recours'!M61</f>
        <v>0.61130503727047136</v>
      </c>
      <c r="AU65" s="144">
        <f>'Taux de recours'!N65-'Taux de recours'!N61</f>
        <v>0.28131165720555873</v>
      </c>
      <c r="AV65" s="156">
        <f>'Taux de recours'!O65-'Taux de recours'!O61</f>
        <v>0.93256326999520978</v>
      </c>
      <c r="AW65" s="156">
        <f>'Taux de recours'!P65-'Taux de recours'!P61</f>
        <v>0.79041861025118809</v>
      </c>
      <c r="AX65" s="152">
        <f>'Taux de recours'!Q65-'Taux de recours'!Q61</f>
        <v>0.42615756141648242</v>
      </c>
      <c r="AY65" s="144">
        <f>'Taux de recours'!R65-'Taux de recours'!R61</f>
        <v>0.16339740768032063</v>
      </c>
      <c r="AZ65" s="156">
        <f>'Taux de recours'!S65-'Taux de recours'!S61</f>
        <v>-0.10960833345010101</v>
      </c>
      <c r="BA65" s="156">
        <f>'Taux de recours'!T65-'Taux de recours'!T61</f>
        <v>2.2612945421209005</v>
      </c>
      <c r="BB65" s="152">
        <f>'Taux de recours'!U65-'Taux de recours'!U61</f>
        <v>0.10712565199052504</v>
      </c>
      <c r="BC65" s="144">
        <f>'Taux de recours'!V65-'Taux de recours'!V61</f>
        <v>0.12814541821329239</v>
      </c>
      <c r="BD65" s="156">
        <f>'Taux de recours'!W65-'Taux de recours'!W61</f>
        <v>0.31863631313017482</v>
      </c>
      <c r="BE65" s="156">
        <f>'Taux de recours'!X65-'Taux de recours'!X61</f>
        <v>0.32726831507308596</v>
      </c>
      <c r="BF65" s="152">
        <f>'Taux de recours'!Y65-'Taux de recours'!Y61</f>
        <v>0.21383853750417248</v>
      </c>
      <c r="BG65" s="144">
        <f>'Taux de recours'!Z65-'Taux de recours'!Z61</f>
        <v>0.25414213984141587</v>
      </c>
      <c r="BH65" s="156">
        <f>'Taux de recours'!AA65-'Taux de recours'!AA61</f>
        <v>0.74321655888466909</v>
      </c>
      <c r="BI65" s="156">
        <f>'Taux de recours'!AB65-'Taux de recours'!AB61</f>
        <v>1.6447066860029924</v>
      </c>
      <c r="BJ65" s="152">
        <f>'Taux de recours'!AC65-'Taux de recours'!AC61</f>
        <v>0.22823999507458148</v>
      </c>
      <c r="BK65" s="144">
        <f>'Taux de recours'!AD65-'Taux de recours'!AD61</f>
        <v>1.0267383563540289E-2</v>
      </c>
      <c r="BL65" s="156">
        <f>'Taux de recours'!AE65-'Taux de recours'!AE61</f>
        <v>0.7271472055661139</v>
      </c>
      <c r="BM65" s="156">
        <f>'Taux de recours'!AF65-'Taux de recours'!AF61</f>
        <v>-1.1169380621234</v>
      </c>
      <c r="BN65" s="152">
        <f>'Taux de recours'!AG65-'Taux de recours'!AG61</f>
        <v>0.12133078458251667</v>
      </c>
    </row>
    <row r="66" spans="1:66" x14ac:dyDescent="0.25">
      <c r="A66" s="37" t="str">
        <f>[1]TrimPaca!A73</f>
        <v>T3 2015</v>
      </c>
      <c r="B66" s="144">
        <f>'Taux de recours'!B66-'Taux de recours'!B65</f>
        <v>8.5172589528068166E-2</v>
      </c>
      <c r="C66" s="156">
        <f>'Taux de recours'!C66-'Taux de recours'!C65</f>
        <v>0.23052320793555481</v>
      </c>
      <c r="D66" s="156">
        <f>'Taux de recours'!D66-'Taux de recours'!D65</f>
        <v>0.28297752126257869</v>
      </c>
      <c r="E66" s="152">
        <f>'Taux de recours'!E66-'Taux de recours'!E65</f>
        <v>8.0182896481811428E-2</v>
      </c>
      <c r="F66" s="144">
        <f>'Taux de recours'!F66-'Taux de recours'!F65</f>
        <v>2.3563024811777744E-2</v>
      </c>
      <c r="G66" s="156">
        <f>'Taux de recours'!G66-'Taux de recours'!G65</f>
        <v>-5.8112553950441459E-2</v>
      </c>
      <c r="H66" s="156">
        <f>'Taux de recours'!H66-'Taux de recours'!H65</f>
        <v>-0.1463020834736426</v>
      </c>
      <c r="I66" s="152">
        <f>'Taux de recours'!I66-'Taux de recours'!I65</f>
        <v>6.8430382663533074E-2</v>
      </c>
      <c r="J66" s="144">
        <f>'Taux de recours'!J66-'Taux de recours'!J65</f>
        <v>0.47557401555692902</v>
      </c>
      <c r="K66" s="156">
        <f>'Taux de recours'!K66-'Taux de recours'!K65</f>
        <v>9.2619075371311865E-2</v>
      </c>
      <c r="L66" s="156">
        <f>'Taux de recours'!L66-'Taux de recours'!L65</f>
        <v>3.4476729011715683</v>
      </c>
      <c r="M66" s="152">
        <f>'Taux de recours'!M66-'Taux de recours'!M65</f>
        <v>0.43143820652036524</v>
      </c>
      <c r="N66" s="144">
        <f>'Taux de recours'!N66-'Taux de recours'!N65</f>
        <v>1.0060845808637087E-2</v>
      </c>
      <c r="O66" s="156">
        <f>'Taux de recours'!O66-'Taux de recours'!O65</f>
        <v>-0.8061469076580341</v>
      </c>
      <c r="P66" s="156">
        <f>'Taux de recours'!P66-'Taux de recours'!P65</f>
        <v>0.7847938028018504</v>
      </c>
      <c r="Q66" s="152">
        <f>'Taux de recours'!Q66-'Taux de recours'!Q65</f>
        <v>-5.0566814172312569E-2</v>
      </c>
      <c r="R66" s="144">
        <f>'Taux de recours'!R66-'Taux de recours'!R65</f>
        <v>0.13459039324307409</v>
      </c>
      <c r="S66" s="156">
        <f>'Taux de recours'!S66-'Taux de recours'!S65</f>
        <v>0.40616987363441126</v>
      </c>
      <c r="T66" s="156">
        <f>'Taux de recours'!T66-'Taux de recours'!T65</f>
        <v>1.0355792445045751</v>
      </c>
      <c r="U66" s="152">
        <f>'Taux de recours'!U66-'Taux de recours'!U65</f>
        <v>5.5692697839262895E-2</v>
      </c>
      <c r="V66" s="144">
        <f>'Taux de recours'!V66-'Taux de recours'!V65</f>
        <v>1.0725024749744794E-2</v>
      </c>
      <c r="W66" s="156">
        <f>'Taux de recours'!W66-'Taux de recours'!W65</f>
        <v>-0.10769278661282478</v>
      </c>
      <c r="X66" s="156">
        <f>'Taux de recours'!X66-'Taux de recours'!X65</f>
        <v>-0.40815317772764992</v>
      </c>
      <c r="Y66" s="152">
        <f>'Taux de recours'!Y66-'Taux de recours'!Y65</f>
        <v>8.3307578606826471E-2</v>
      </c>
      <c r="Z66" s="144">
        <f>'Taux de recours'!Z66-'Taux de recours'!Z65</f>
        <v>-0.20218092084504091</v>
      </c>
      <c r="AA66" s="156">
        <f>'Taux de recours'!AA66-'Taux de recours'!AA65</f>
        <v>-0.73541162373923274</v>
      </c>
      <c r="AB66" s="156">
        <f>'Taux de recours'!AB66-'Taux de recours'!AB65</f>
        <v>-1.9490357262330438</v>
      </c>
      <c r="AC66" s="152">
        <f>'Taux de recours'!AC66-'Taux de recours'!AC65</f>
        <v>-4.6182289790205999E-2</v>
      </c>
      <c r="AD66" s="144">
        <f>'Taux de recours'!AD66-'Taux de recours'!AD65</f>
        <v>0.12369293823412741</v>
      </c>
      <c r="AE66" s="156">
        <f>'Taux de recours'!AE66-'Taux de recours'!AE65</f>
        <v>0.27298762884162464</v>
      </c>
      <c r="AF66" s="156">
        <f>'Taux de recours'!AF66-'Taux de recours'!AF65</f>
        <v>0.10099248763532032</v>
      </c>
      <c r="AG66" s="152">
        <f>'Taux de recours'!AG66-'Taux de recours'!AG65</f>
        <v>0.16740684005805928</v>
      </c>
      <c r="AH66" s="37" t="str">
        <f t="shared" si="0"/>
        <v>T3 2015</v>
      </c>
      <c r="AI66" s="144">
        <f>'Taux de recours'!B66-'Taux de recours'!B62</f>
        <v>0.20086457336628571</v>
      </c>
      <c r="AJ66" s="156">
        <f>'Taux de recours'!C66-'Taux de recours'!C62</f>
        <v>0.58816328345208557</v>
      </c>
      <c r="AK66" s="156">
        <f>'Taux de recours'!D66-'Taux de recours'!D62</f>
        <v>0.43271311680824098</v>
      </c>
      <c r="AL66" s="152">
        <f>'Taux de recours'!E66-'Taux de recours'!E62</f>
        <v>0.2324380936605428</v>
      </c>
      <c r="AM66" s="144">
        <f>'Taux de recours'!F66-'Taux de recours'!F62</f>
        <v>0.19986204819076558</v>
      </c>
      <c r="AN66" s="156">
        <f>'Taux de recours'!G66-'Taux de recours'!G62</f>
        <v>0.25611532269329373</v>
      </c>
      <c r="AO66" s="156">
        <f>'Taux de recours'!H66-'Taux de recours'!H62</f>
        <v>1.0118055354873725</v>
      </c>
      <c r="AP66" s="152">
        <f>'Taux de recours'!I66-'Taux de recours'!I62</f>
        <v>0.2593177690353079</v>
      </c>
      <c r="AQ66" s="144">
        <f>'Taux de recours'!J66-'Taux de recours'!J62</f>
        <v>1.3171986866500651</v>
      </c>
      <c r="AR66" s="156">
        <f>'Taux de recours'!K66-'Taux de recours'!K62</f>
        <v>3.061764569060438</v>
      </c>
      <c r="AS66" s="156">
        <f>'Taux de recours'!L66-'Taux de recours'!L62</f>
        <v>7.3557466891793251</v>
      </c>
      <c r="AT66" s="152">
        <f>'Taux de recours'!M66-'Taux de recours'!M62</f>
        <v>1.0202185215837032</v>
      </c>
      <c r="AU66" s="144">
        <f>'Taux de recours'!N66-'Taux de recours'!N62</f>
        <v>6.8593306867203108E-2</v>
      </c>
      <c r="AV66" s="156">
        <f>'Taux de recours'!O66-'Taux de recours'!O62</f>
        <v>-0.42263927198353457</v>
      </c>
      <c r="AW66" s="156">
        <f>'Taux de recours'!P66-'Taux de recours'!P62</f>
        <v>-4.1527662155513845E-2</v>
      </c>
      <c r="AX66" s="152">
        <f>'Taux de recours'!Q66-'Taux de recours'!Q62</f>
        <v>0.25774178762344868</v>
      </c>
      <c r="AY66" s="144">
        <f>'Taux de recours'!R66-'Taux de recours'!R62</f>
        <v>0.28862438652089839</v>
      </c>
      <c r="AZ66" s="156">
        <f>'Taux de recours'!S66-'Taux de recours'!S62</f>
        <v>0.11657056146055744</v>
      </c>
      <c r="BA66" s="156">
        <f>'Taux de recours'!T66-'Taux de recours'!T62</f>
        <v>3.1984173946293852</v>
      </c>
      <c r="BB66" s="152">
        <f>'Taux de recours'!U66-'Taux de recours'!U62</f>
        <v>0.17454753813483581</v>
      </c>
      <c r="BC66" s="144">
        <f>'Taux de recours'!V66-'Taux de recours'!V62</f>
        <v>0.12974810037446094</v>
      </c>
      <c r="BD66" s="156">
        <f>'Taux de recours'!W66-'Taux de recours'!W62</f>
        <v>-1.6604388060913244E-2</v>
      </c>
      <c r="BE66" s="156">
        <f>'Taux de recours'!X66-'Taux de recours'!X62</f>
        <v>0.30510196428985381</v>
      </c>
      <c r="BF66" s="152">
        <f>'Taux de recours'!Y66-'Taux de recours'!Y62</f>
        <v>0.25660089784395645</v>
      </c>
      <c r="BG66" s="144">
        <f>'Taux de recours'!Z66-'Taux de recours'!Z62</f>
        <v>6.006127926146787E-2</v>
      </c>
      <c r="BH66" s="156">
        <f>'Taux de recours'!AA66-'Taux de recours'!AA62</f>
        <v>-1.9197757902387202E-2</v>
      </c>
      <c r="BI66" s="156">
        <f>'Taux de recours'!AB66-'Taux de recours'!AB62</f>
        <v>-0.23775488117126109</v>
      </c>
      <c r="BJ66" s="152">
        <f>'Taux de recours'!AC66-'Taux de recours'!AC62</f>
        <v>0.19458016518053523</v>
      </c>
      <c r="BK66" s="144">
        <f>'Taux de recours'!AD66-'Taux de recours'!AD62</f>
        <v>0.26556736349313548</v>
      </c>
      <c r="BL66" s="156">
        <f>'Taux de recours'!AE66-'Taux de recours'!AE62</f>
        <v>1.0712202095685566</v>
      </c>
      <c r="BM66" s="156">
        <f>'Taux de recours'!AF66-'Taux de recours'!AF62</f>
        <v>-0.33063487934989944</v>
      </c>
      <c r="BN66" s="152">
        <f>'Taux de recours'!AG66-'Taux de recours'!AG62</f>
        <v>0.40324643731108756</v>
      </c>
    </row>
    <row r="67" spans="1:66" x14ac:dyDescent="0.25">
      <c r="A67" s="98" t="str">
        <f>[1]TrimPaca!A74</f>
        <v>T4 2015</v>
      </c>
      <c r="B67" s="143">
        <f>'Taux de recours'!B67-'Taux de recours'!B66</f>
        <v>4.9056878296833251E-2</v>
      </c>
      <c r="C67" s="155">
        <f>'Taux de recours'!C67-'Taux de recours'!C66</f>
        <v>0.12274610474485126</v>
      </c>
      <c r="D67" s="155">
        <f>'Taux de recours'!D67-'Taux de recours'!D66</f>
        <v>0.36735510363003332</v>
      </c>
      <c r="E67" s="151">
        <f>'Taux de recours'!E67-'Taux de recours'!E66</f>
        <v>1.50689984914536E-2</v>
      </c>
      <c r="F67" s="143">
        <f>'Taux de recours'!F67-'Taux de recours'!F66</f>
        <v>2.2087666654178051E-2</v>
      </c>
      <c r="G67" s="155">
        <f>'Taux de recours'!G67-'Taux de recours'!G66</f>
        <v>1.1686614560382225E-3</v>
      </c>
      <c r="H67" s="155">
        <f>'Taux de recours'!H67-'Taux de recours'!H66</f>
        <v>0.27208170356025008</v>
      </c>
      <c r="I67" s="151">
        <f>'Taux de recours'!I67-'Taux de recours'!I66</f>
        <v>5.0079007620391636E-3</v>
      </c>
      <c r="J67" s="143">
        <f>'Taux de recours'!J67-'Taux de recours'!J66</f>
        <v>0.44707413164610355</v>
      </c>
      <c r="K67" s="155">
        <f>'Taux de recours'!K67-'Taux de recours'!K66</f>
        <v>2.6993382264417445</v>
      </c>
      <c r="L67" s="155">
        <f>'Taux de recours'!L67-'Taux de recours'!L66</f>
        <v>0.46707086911327877</v>
      </c>
      <c r="M67" s="151">
        <f>'Taux de recours'!M67-'Taux de recours'!M66</f>
        <v>0.20306079559122914</v>
      </c>
      <c r="N67" s="143">
        <f>'Taux de recours'!N67-'Taux de recours'!N66</f>
        <v>7.4168345357564558E-2</v>
      </c>
      <c r="O67" s="155">
        <f>'Taux de recours'!O67-'Taux de recours'!O66</f>
        <v>0.43968598144663096</v>
      </c>
      <c r="P67" s="155">
        <f>'Taux de recours'!P67-'Taux de recours'!P66</f>
        <v>0.72021451047567631</v>
      </c>
      <c r="Q67" s="151">
        <f>'Taux de recours'!Q67-'Taux de recours'!Q66</f>
        <v>-1.1521261751946232E-2</v>
      </c>
      <c r="R67" s="143">
        <f>'Taux de recours'!R67-'Taux de recours'!R66</f>
        <v>-2.1481315949866575E-2</v>
      </c>
      <c r="S67" s="155">
        <f>'Taux de recours'!S67-'Taux de recours'!S66</f>
        <v>-0.16373805322318269</v>
      </c>
      <c r="T67" s="155">
        <f>'Taux de recours'!T67-'Taux de recours'!T66</f>
        <v>-0.24266241992329185</v>
      </c>
      <c r="U67" s="151">
        <f>'Taux de recours'!U67-'Taux de recours'!U66</f>
        <v>9.8304596468756777E-3</v>
      </c>
      <c r="V67" s="143">
        <f>'Taux de recours'!V67-'Taux de recours'!V66</f>
        <v>-1.2110865726039144E-2</v>
      </c>
      <c r="W67" s="155">
        <f>'Taux de recours'!W67-'Taux de recours'!W66</f>
        <v>-0.17591601317454586</v>
      </c>
      <c r="X67" s="155">
        <f>'Taux de recours'!X67-'Taux de recours'!X66</f>
        <v>0.47213175207572533</v>
      </c>
      <c r="Y67" s="151">
        <f>'Taux de recours'!Y67-'Taux de recours'!Y66</f>
        <v>-3.4919819059020529E-2</v>
      </c>
      <c r="Z67" s="143">
        <f>'Taux de recours'!Z67-'Taux de recours'!Z66</f>
        <v>7.6476291172148825E-2</v>
      </c>
      <c r="AA67" s="155">
        <f>'Taux de recours'!AA67-'Taux de recours'!AA66</f>
        <v>0.28143238743399435</v>
      </c>
      <c r="AB67" s="155">
        <f>'Taux de recours'!AB67-'Taux de recours'!AB66</f>
        <v>0.40784426801000873</v>
      </c>
      <c r="AC67" s="151">
        <f>'Taux de recours'!AC67-'Taux de recours'!AC66</f>
        <v>4.3728682212318404E-2</v>
      </c>
      <c r="AD67" s="143">
        <f>'Taux de recours'!AD67-'Taux de recours'!AD66</f>
        <v>2.9867711397305374E-2</v>
      </c>
      <c r="AE67" s="155">
        <f>'Taux de recours'!AE67-'Taux de recours'!AE66</f>
        <v>-0.25777930010449346</v>
      </c>
      <c r="AF67" s="155">
        <f>'Taux de recours'!AF67-'Taux de recours'!AF66</f>
        <v>9.3823681814590998E-2</v>
      </c>
      <c r="AG67" s="151">
        <f>'Taux de recours'!AG67-'Taux de recours'!AG66</f>
        <v>7.0453768789183524E-2</v>
      </c>
      <c r="AH67" s="98" t="str">
        <f t="shared" si="0"/>
        <v>T4 2015</v>
      </c>
      <c r="AI67" s="143">
        <f>'Taux de recours'!B67-'Taux de recours'!B63</f>
        <v>0.21954062358405757</v>
      </c>
      <c r="AJ67" s="155">
        <f>'Taux de recours'!C67-'Taux de recours'!C63</f>
        <v>0.67780181043909415</v>
      </c>
      <c r="AK67" s="155">
        <f>'Taux de recours'!D67-'Taux de recours'!D63</f>
        <v>0.72815539753929315</v>
      </c>
      <c r="AL67" s="151">
        <f>'Taux de recours'!E67-'Taux de recours'!E63</f>
        <v>0.18590489726867476</v>
      </c>
      <c r="AM67" s="143">
        <f>'Taux de recours'!F67-'Taux de recours'!F63</f>
        <v>0.15129912574137849</v>
      </c>
      <c r="AN67" s="155">
        <f>'Taux de recours'!G67-'Taux de recours'!G63</f>
        <v>0.16783024796722668</v>
      </c>
      <c r="AO67" s="155">
        <f>'Taux de recours'!H67-'Taux de recours'!H63</f>
        <v>0.5446778229647915</v>
      </c>
      <c r="AP67" s="151">
        <f>'Taux de recours'!I67-'Taux de recours'!I63</f>
        <v>0.20741051482001494</v>
      </c>
      <c r="AQ67" s="143">
        <f>'Taux de recours'!J67-'Taux de recours'!J63</f>
        <v>1.0543084948642241</v>
      </c>
      <c r="AR67" s="155">
        <f>'Taux de recours'!K67-'Taux de recours'!K63</f>
        <v>3.6187685050106868</v>
      </c>
      <c r="AS67" s="155">
        <f>'Taux de recours'!L67-'Taux de recours'!L63</f>
        <v>4.142386259001313</v>
      </c>
      <c r="AT67" s="151">
        <f>'Taux de recours'!M67-'Taux de recours'!M63</f>
        <v>0.73831945429007018</v>
      </c>
      <c r="AU67" s="143">
        <f>'Taux de recours'!N67-'Taux de recours'!N63</f>
        <v>0.14194262399937774</v>
      </c>
      <c r="AV67" s="155">
        <f>'Taux de recours'!O67-'Taux de recours'!O63</f>
        <v>-0.2600219935860153</v>
      </c>
      <c r="AW67" s="155">
        <f>'Taux de recours'!P67-'Taux de recours'!P63</f>
        <v>0.96604606972447105</v>
      </c>
      <c r="AX67" s="151">
        <f>'Taux de recours'!Q67-'Taux de recours'!Q63</f>
        <v>0.17922139993468578</v>
      </c>
      <c r="AY67" s="143">
        <f>'Taux de recours'!R67-'Taux de recours'!R63</f>
        <v>0.24238119177642181</v>
      </c>
      <c r="AZ67" s="155">
        <f>'Taux de recours'!S67-'Taux de recours'!S63</f>
        <v>0.32333726215570113</v>
      </c>
      <c r="BA67" s="155">
        <f>'Taux de recours'!T67-'Taux de recours'!T63</f>
        <v>2.0306878551450902</v>
      </c>
      <c r="BB67" s="151">
        <f>'Taux de recours'!U67-'Taux de recours'!U63</f>
        <v>0.16902492401014713</v>
      </c>
      <c r="BC67" s="143">
        <f>'Taux de recours'!V67-'Taux de recours'!V63</f>
        <v>9.2705025058840373E-2</v>
      </c>
      <c r="BD67" s="155">
        <f>'Taux de recours'!W67-'Taux de recours'!W63</f>
        <v>-0.12963912990661886</v>
      </c>
      <c r="BE67" s="155">
        <f>'Taux de recours'!X67-'Taux de recours'!X63</f>
        <v>0.3024717275732165</v>
      </c>
      <c r="BF67" s="151">
        <f>'Taux de recours'!Y67-'Taux de recours'!Y63</f>
        <v>0.19307356131710174</v>
      </c>
      <c r="BG67" s="143">
        <f>'Taux de recours'!Z67-'Taux de recours'!Z63</f>
        <v>8.9927466783021881E-3</v>
      </c>
      <c r="BH67" s="155">
        <f>'Taux de recours'!AA67-'Taux de recours'!AA63</f>
        <v>-0.18511772618069067</v>
      </c>
      <c r="BI67" s="155">
        <f>'Taux de recours'!AB67-'Taux de recours'!AB63</f>
        <v>-1.0426067508806378</v>
      </c>
      <c r="BJ67" s="151">
        <f>'Taux de recours'!AC67-'Taux de recours'!AC63</f>
        <v>0.19224233162958493</v>
      </c>
      <c r="BK67" s="143">
        <f>'Taux de recours'!AD67-'Taux de recours'!AD63</f>
        <v>0.20090007607020199</v>
      </c>
      <c r="BL67" s="155">
        <f>'Taux de recours'!AE67-'Taux de recours'!AE63</f>
        <v>0.48100228725685934</v>
      </c>
      <c r="BM67" s="155">
        <f>'Taux de recours'!AF67-'Taux de recours'!AF63</f>
        <v>-0.13013150235292414</v>
      </c>
      <c r="BN67" s="151">
        <f>'Taux de recours'!AG67-'Taux de recours'!AG63</f>
        <v>0.27615294118724654</v>
      </c>
    </row>
    <row r="68" spans="1:66" x14ac:dyDescent="0.25">
      <c r="A68" s="37" t="str">
        <f>[1]TrimPaca!A75</f>
        <v>T1 2016</v>
      </c>
      <c r="B68" s="144">
        <f>'Taux de recours'!B68-'Taux de recours'!B67</f>
        <v>-5.3469525466445234E-3</v>
      </c>
      <c r="C68" s="156">
        <f>'Taux de recours'!C68-'Taux de recours'!C67</f>
        <v>-3.6963528569602389E-3</v>
      </c>
      <c r="D68" s="156">
        <f>'Taux de recours'!D68-'Taux de recours'!D67</f>
        <v>-0.35211928753538935</v>
      </c>
      <c r="E68" s="152">
        <f>'Taux de recours'!E68-'Taux de recours'!E67</f>
        <v>4.7466501537956063E-2</v>
      </c>
      <c r="F68" s="144">
        <f>'Taux de recours'!F68-'Taux de recours'!F67</f>
        <v>3.8534199256532009E-2</v>
      </c>
      <c r="G68" s="156">
        <f>'Taux de recours'!G68-'Taux de recours'!G67</f>
        <v>1.8217769786752491E-2</v>
      </c>
      <c r="H68" s="156">
        <f>'Taux de recours'!H68-'Taux de recours'!H67</f>
        <v>1.0225521899265289E-3</v>
      </c>
      <c r="I68" s="152">
        <f>'Taux de recours'!I68-'Taux de recours'!I67</f>
        <v>7.4034413852339442E-2</v>
      </c>
      <c r="J68" s="144">
        <f>'Taux de recours'!J68-'Taux de recours'!J67</f>
        <v>-6.1115518827997484E-2</v>
      </c>
      <c r="K68" s="156">
        <f>'Taux de recours'!K68-'Taux de recours'!K67</f>
        <v>-2.46008852082727</v>
      </c>
      <c r="L68" s="156">
        <f>'Taux de recours'!L68-'Taux de recours'!L67</f>
        <v>1.5955606993040874</v>
      </c>
      <c r="M68" s="152">
        <f>'Taux de recours'!M68-'Taux de recours'!M67</f>
        <v>0.17003591033309995</v>
      </c>
      <c r="N68" s="144">
        <f>'Taux de recours'!N68-'Taux de recours'!N67</f>
        <v>-3.8311131608249838E-2</v>
      </c>
      <c r="O68" s="156">
        <f>'Taux de recours'!O68-'Taux de recours'!O67</f>
        <v>6.6487965629741907E-2</v>
      </c>
      <c r="P68" s="156">
        <f>'Taux de recours'!P68-'Taux de recours'!P67</f>
        <v>-0.78251465144354615</v>
      </c>
      <c r="Q68" s="152">
        <f>'Taux de recours'!Q68-'Taux de recours'!Q67</f>
        <v>4.211095384535124E-2</v>
      </c>
      <c r="R68" s="144">
        <f>'Taux de recours'!R68-'Taux de recours'!R67</f>
        <v>-1.9924517060135649E-2</v>
      </c>
      <c r="S68" s="156">
        <f>'Taux de recours'!S68-'Taux de recours'!S67</f>
        <v>-0.30852550712022797</v>
      </c>
      <c r="T68" s="156">
        <f>'Taux de recours'!T68-'Taux de recours'!T67</f>
        <v>-0.19165349574854318</v>
      </c>
      <c r="U68" s="152">
        <f>'Taux de recours'!U68-'Taux de recours'!U67</f>
        <v>1.9905203979940334E-2</v>
      </c>
      <c r="V68" s="144">
        <f>'Taux de recours'!V68-'Taux de recours'!V67</f>
        <v>3.299995870326855E-2</v>
      </c>
      <c r="W68" s="156">
        <f>'Taux de recours'!W68-'Taux de recours'!W67</f>
        <v>2.6241203914290523E-2</v>
      </c>
      <c r="X68" s="156">
        <f>'Taux de recours'!X68-'Taux de recours'!X67</f>
        <v>-3.1404998865426137E-2</v>
      </c>
      <c r="Y68" s="152">
        <f>'Taux de recours'!Y68-'Taux de recours'!Y67</f>
        <v>8.6512436907820067E-2</v>
      </c>
      <c r="Z68" s="144">
        <f>'Taux de recours'!Z68-'Taux de recours'!Z67</f>
        <v>0.12529442998340334</v>
      </c>
      <c r="AA68" s="156">
        <f>'Taux de recours'!AA68-'Taux de recours'!AA67</f>
        <v>0.71668235192114649</v>
      </c>
      <c r="AB68" s="156">
        <f>'Taux de recours'!AB68-'Taux de recours'!AB67</f>
        <v>0.10500182623466614</v>
      </c>
      <c r="AC68" s="152">
        <f>'Taux de recours'!AC68-'Taux de recours'!AC67</f>
        <v>0.10125356150284981</v>
      </c>
      <c r="AD68" s="144">
        <f>'Taux de recours'!AD68-'Taux de recours'!AD67</f>
        <v>7.6130225331826118E-2</v>
      </c>
      <c r="AE68" s="156">
        <f>'Taux de recours'!AE68-'Taux de recours'!AE67</f>
        <v>0.41642096622159919</v>
      </c>
      <c r="AF68" s="156">
        <f>'Taux de recours'!AF68-'Taux de recours'!AF67</f>
        <v>6.9689728730046419E-2</v>
      </c>
      <c r="AG68" s="152">
        <f>'Taux de recours'!AG68-'Taux de recours'!AG67</f>
        <v>8.8595344000886644E-2</v>
      </c>
      <c r="AH68" s="37" t="str">
        <f t="shared" si="0"/>
        <v>T1 2016</v>
      </c>
      <c r="AI68" s="144">
        <f>'Taux de recours'!B68-'Taux de recours'!B64</f>
        <v>0.21743789255300872</v>
      </c>
      <c r="AJ68" s="156">
        <f>'Taux de recours'!C68-'Taux de recours'!C64</f>
        <v>0.58258910420734455</v>
      </c>
      <c r="AK68" s="156">
        <f>'Taux de recours'!D68-'Taux de recours'!D64</f>
        <v>0.62518538851478045</v>
      </c>
      <c r="AL68" s="152">
        <f>'Taux de recours'!E68-'Taux de recours'!E64</f>
        <v>0.22139886538886033</v>
      </c>
      <c r="AM68" s="144">
        <f>'Taux de recours'!F68-'Taux de recours'!F64</f>
        <v>0.26354704489557523</v>
      </c>
      <c r="AN68" s="156">
        <f>'Taux de recours'!G68-'Taux de recours'!G64</f>
        <v>0.22899397865369497</v>
      </c>
      <c r="AO68" s="156">
        <f>'Taux de recours'!H68-'Taux de recours'!H64</f>
        <v>1.2373412968158704</v>
      </c>
      <c r="AP68" s="152">
        <f>'Taux de recours'!I68-'Taux de recours'!I64</f>
        <v>0.31613391164106308</v>
      </c>
      <c r="AQ68" s="144">
        <f>'Taux de recours'!J68-'Taux de recours'!J64</f>
        <v>1.1330140756129268</v>
      </c>
      <c r="AR68" s="156">
        <f>'Taux de recours'!K68-'Taux de recours'!K64</f>
        <v>1.7322335700210072</v>
      </c>
      <c r="AS68" s="156">
        <f>'Taux de recours'!L68-'Taux de recours'!L64</f>
        <v>4.8042113726833477</v>
      </c>
      <c r="AT68" s="152">
        <f>'Taux de recours'!M68-'Taux de recours'!M64</f>
        <v>1.2275663081147448</v>
      </c>
      <c r="AU68" s="144">
        <f>'Taux de recours'!N68-'Taux de recours'!N64</f>
        <v>0.13146693241900409</v>
      </c>
      <c r="AV68" s="156">
        <f>'Taux de recours'!O68-'Taux de recours'!O64</f>
        <v>-0.37224814537667683</v>
      </c>
      <c r="AW68" s="156">
        <f>'Taux de recours'!P68-'Taux de recours'!P64</f>
        <v>0.87422074827135976</v>
      </c>
      <c r="AX68" s="152">
        <f>'Taux de recours'!Q68-'Taux de recours'!Q64</f>
        <v>0.22888998570824526</v>
      </c>
      <c r="AY68" s="144">
        <f>'Taux de recours'!R68-'Taux de recours'!R64</f>
        <v>0.26905349063413708</v>
      </c>
      <c r="AZ68" s="156">
        <f>'Taux de recours'!S68-'Taux de recours'!S64</f>
        <v>6.7642183048313598E-2</v>
      </c>
      <c r="BA68" s="156">
        <f>'Taux de recours'!T68-'Taux de recours'!T64</f>
        <v>2.0760379954048664</v>
      </c>
      <c r="BB68" s="152">
        <f>'Taux de recours'!U68-'Taux de recours'!U64</f>
        <v>0.21611155077581623</v>
      </c>
      <c r="BC68" s="144">
        <f>'Taux de recours'!V68-'Taux de recours'!V64</f>
        <v>0.20539171743465223</v>
      </c>
      <c r="BD68" s="156">
        <f>'Taux de recours'!W68-'Taux de recours'!W64</f>
        <v>-4.5976742807298798E-2</v>
      </c>
      <c r="BE68" s="156">
        <f>'Taux de recours'!X68-'Taux de recours'!X64</f>
        <v>1.0426720632703699</v>
      </c>
      <c r="BF68" s="152">
        <f>'Taux de recours'!Y68-'Taux de recours'!Y64</f>
        <v>0.3139619706550969</v>
      </c>
      <c r="BG68" s="144">
        <f>'Taux de recours'!Z68-'Taux de recours'!Z64</f>
        <v>0.30760243754320871</v>
      </c>
      <c r="BH68" s="156">
        <f>'Taux de recours'!AA68-'Taux de recours'!AA64</f>
        <v>0.95488101942772419</v>
      </c>
      <c r="BI68" s="156">
        <f>'Taux de recours'!AB68-'Taux de recours'!AB64</f>
        <v>0.72319145632694681</v>
      </c>
      <c r="BJ68" s="152">
        <f>'Taux de recours'!AC68-'Taux de recours'!AC64</f>
        <v>0.31313839607595839</v>
      </c>
      <c r="BK68" s="144">
        <f>'Taux de recours'!AD68-'Taux de recours'!AD64</f>
        <v>0.21441891569166049</v>
      </c>
      <c r="BL68" s="156">
        <f>'Taux de recours'!AE68-'Taux de recours'!AE64</f>
        <v>0.35689029761204516</v>
      </c>
      <c r="BM68" s="156">
        <f>'Taux de recours'!AF68-'Taux de recours'!AF64</f>
        <v>0.13171635569573148</v>
      </c>
      <c r="BN68" s="152">
        <f>'Taux de recours'!AG68-'Taux de recours'!AG64</f>
        <v>0.38963873320393438</v>
      </c>
    </row>
    <row r="69" spans="1:66" x14ac:dyDescent="0.25">
      <c r="A69" s="37" t="str">
        <f>[1]TrimPaca!A76</f>
        <v>T2 2016</v>
      </c>
      <c r="B69" s="144">
        <f>'Taux de recours'!B69-'Taux de recours'!B68</f>
        <v>6.4107503619055706E-2</v>
      </c>
      <c r="C69" s="156">
        <f>'Taux de recours'!C69-'Taux de recours'!C68</f>
        <v>0.16489031542469235</v>
      </c>
      <c r="D69" s="156">
        <f>'Taux de recours'!D69-'Taux de recours'!D68</f>
        <v>0.29597502053500335</v>
      </c>
      <c r="E69" s="152">
        <f>'Taux de recours'!E69-'Taux de recours'!E68</f>
        <v>6.0871514626404277E-2</v>
      </c>
      <c r="F69" s="144">
        <f>'Taux de recours'!F69-'Taux de recours'!F68</f>
        <v>9.0135984181979545E-2</v>
      </c>
      <c r="G69" s="156">
        <f>'Taux de recours'!G69-'Taux de recours'!G68</f>
        <v>0.16437442941396174</v>
      </c>
      <c r="H69" s="156">
        <f>'Taux de recours'!H69-'Taux de recours'!H68</f>
        <v>0.22293036719983483</v>
      </c>
      <c r="I69" s="152">
        <f>'Taux de recours'!I69-'Taux de recours'!I68</f>
        <v>0.14028475604524537</v>
      </c>
      <c r="J69" s="144">
        <f>'Taux de recours'!J69-'Taux de recours'!J68</f>
        <v>1.0665180989792784</v>
      </c>
      <c r="K69" s="156">
        <f>'Taux de recours'!K69-'Taux de recours'!K68</f>
        <v>2.1756906267667091</v>
      </c>
      <c r="L69" s="156">
        <f>'Taux de recours'!L69-'Taux de recours'!L68</f>
        <v>1.6932177583386014</v>
      </c>
      <c r="M69" s="152">
        <f>'Taux de recours'!M69-'Taux de recours'!M68</f>
        <v>1.4548335820186811</v>
      </c>
      <c r="N69" s="144">
        <f>'Taux de recours'!N69-'Taux de recours'!N68</f>
        <v>0.14156822319726658</v>
      </c>
      <c r="O69" s="156">
        <f>'Taux de recours'!O69-'Taux de recours'!O68</f>
        <v>0.79069905253557549</v>
      </c>
      <c r="P69" s="156">
        <f>'Taux de recours'!P69-'Taux de recours'!P68</f>
        <v>0.90805106106685596</v>
      </c>
      <c r="Q69" s="152">
        <f>'Taux de recours'!Q69-'Taux de recours'!Q68</f>
        <v>5.8238757393830332E-2</v>
      </c>
      <c r="R69" s="144">
        <f>'Taux de recours'!R69-'Taux de recours'!R68</f>
        <v>3.9950020073953318E-4</v>
      </c>
      <c r="S69" s="156">
        <f>'Taux de recours'!S69-'Taux de recours'!S68</f>
        <v>-0.10606444471259469</v>
      </c>
      <c r="T69" s="156">
        <f>'Taux de recours'!T69-'Taux de recours'!T68</f>
        <v>-0.63508146695810375</v>
      </c>
      <c r="U69" s="152">
        <f>'Taux de recours'!U69-'Taux de recours'!U68</f>
        <v>9.4393191260252696E-2</v>
      </c>
      <c r="V69" s="144">
        <f>'Taux de recours'!V69-'Taux de recours'!V68</f>
        <v>6.0899537532848491E-2</v>
      </c>
      <c r="W69" s="156">
        <f>'Taux de recours'!W69-'Taux de recours'!W68</f>
        <v>3.3884564286710273E-3</v>
      </c>
      <c r="X69" s="156">
        <f>'Taux de recours'!X69-'Taux de recours'!X68</f>
        <v>0.39600628542160798</v>
      </c>
      <c r="Y69" s="152">
        <f>'Taux de recours'!Y69-'Taux de recours'!Y68</f>
        <v>9.1634694878333534E-2</v>
      </c>
      <c r="Z69" s="144">
        <f>'Taux de recours'!Z69-'Taux de recours'!Z68</f>
        <v>0.10554630373202678</v>
      </c>
      <c r="AA69" s="156">
        <f>'Taux de recours'!AA69-'Taux de recours'!AA68</f>
        <v>0.172813669568328</v>
      </c>
      <c r="AB69" s="156">
        <f>'Taux de recours'!AB69-'Taux de recours'!AB68</f>
        <v>0.23565096839872357</v>
      </c>
      <c r="AC69" s="152">
        <f>'Taux de recours'!AC69-'Taux de recours'!AC68</f>
        <v>0.19347295644040674</v>
      </c>
      <c r="AD69" s="144">
        <f>'Taux de recours'!AD69-'Taux de recours'!AD68</f>
        <v>7.225921582916639E-2</v>
      </c>
      <c r="AE69" s="156">
        <f>'Taux de recours'!AE69-'Taux de recours'!AE68</f>
        <v>0.45573852707482665</v>
      </c>
      <c r="AF69" s="156">
        <f>'Taux de recours'!AF69-'Taux de recours'!AF68</f>
        <v>0.49583514885603019</v>
      </c>
      <c r="AG69" s="152">
        <f>'Taux de recours'!AG69-'Taux de recours'!AG68</f>
        <v>7.0809727357221686E-2</v>
      </c>
      <c r="AH69" s="37" t="str">
        <f t="shared" si="0"/>
        <v>T2 2016</v>
      </c>
      <c r="AI69" s="144">
        <f>'Taux de recours'!B69-'Taux de recours'!B65</f>
        <v>0.1929900188973126</v>
      </c>
      <c r="AJ69" s="156">
        <f>'Taux de recours'!C69-'Taux de recours'!C65</f>
        <v>0.51446327524813817</v>
      </c>
      <c r="AK69" s="156">
        <f>'Taux de recours'!D69-'Taux de recours'!D65</f>
        <v>0.59418835789222602</v>
      </c>
      <c r="AL69" s="152">
        <f>'Taux de recours'!E69-'Taux de recours'!E65</f>
        <v>0.20358991113762537</v>
      </c>
      <c r="AM69" s="144">
        <f>'Taux de recours'!F69-'Taux de recours'!F65</f>
        <v>0.17432087490446735</v>
      </c>
      <c r="AN69" s="156">
        <f>'Taux de recours'!G69-'Taux de recours'!G65</f>
        <v>0.125648306706311</v>
      </c>
      <c r="AO69" s="156">
        <f>'Taux de recours'!H69-'Taux de recours'!H65</f>
        <v>0.34973253947636884</v>
      </c>
      <c r="AP69" s="152">
        <f>'Taux de recours'!I69-'Taux de recours'!I65</f>
        <v>0.28775745332315705</v>
      </c>
      <c r="AQ69" s="144">
        <f>'Taux de recours'!J69-'Taux de recours'!J65</f>
        <v>1.9280507273543135</v>
      </c>
      <c r="AR69" s="156">
        <f>'Taux de recours'!K69-'Taux de recours'!K65</f>
        <v>2.5075594077524954</v>
      </c>
      <c r="AS69" s="156">
        <f>'Taux de recours'!L69-'Taux de recours'!L65</f>
        <v>7.2035222279275359</v>
      </c>
      <c r="AT69" s="152">
        <f>'Taux de recours'!M69-'Taux de recours'!M65</f>
        <v>2.2593684944633754</v>
      </c>
      <c r="AU69" s="144">
        <f>'Taux de recours'!N69-'Taux de recours'!N65</f>
        <v>0.18748628275521839</v>
      </c>
      <c r="AV69" s="156">
        <f>'Taux de recours'!O69-'Taux de recours'!O65</f>
        <v>0.49072609195391426</v>
      </c>
      <c r="AW69" s="156">
        <f>'Taux de recours'!P69-'Taux de recours'!P65</f>
        <v>1.6305447229008365</v>
      </c>
      <c r="AX69" s="152">
        <f>'Taux de recours'!Q69-'Taux de recours'!Q65</f>
        <v>3.8261635314922771E-2</v>
      </c>
      <c r="AY69" s="144">
        <f>'Taux de recours'!R69-'Taux de recours'!R65</f>
        <v>9.35840604338114E-2</v>
      </c>
      <c r="AZ69" s="156">
        <f>'Taux de recours'!S69-'Taux de recours'!S65</f>
        <v>-0.17215813142159408</v>
      </c>
      <c r="BA69" s="156">
        <f>'Taux de recours'!T69-'Taux de recours'!T65</f>
        <v>-3.3818138125363717E-2</v>
      </c>
      <c r="BB69" s="152">
        <f>'Taux de recours'!U69-'Taux de recours'!U65</f>
        <v>0.1798215527263316</v>
      </c>
      <c r="BC69" s="144">
        <f>'Taux de recours'!V69-'Taux de recours'!V65</f>
        <v>9.2513655259822691E-2</v>
      </c>
      <c r="BD69" s="156">
        <f>'Taux de recours'!W69-'Taux de recours'!W65</f>
        <v>-0.25397913944440909</v>
      </c>
      <c r="BE69" s="156">
        <f>'Taux de recours'!X69-'Taux de recours'!X65</f>
        <v>0.42857986090425726</v>
      </c>
      <c r="BF69" s="152">
        <f>'Taux de recours'!Y69-'Taux de recours'!Y65</f>
        <v>0.22653489133395954</v>
      </c>
      <c r="BG69" s="144">
        <f>'Taux de recours'!Z69-'Taux de recours'!Z65</f>
        <v>0.10513610404253804</v>
      </c>
      <c r="BH69" s="156">
        <f>'Taux de recours'!AA69-'Taux de recours'!AA65</f>
        <v>0.43551678518423609</v>
      </c>
      <c r="BI69" s="156">
        <f>'Taux de recours'!AB69-'Taux de recours'!AB65</f>
        <v>-1.2005386635896453</v>
      </c>
      <c r="BJ69" s="152">
        <f>'Taux de recours'!AC69-'Taux de recours'!AC65</f>
        <v>0.29227291036536895</v>
      </c>
      <c r="BK69" s="144">
        <f>'Taux de recours'!AD69-'Taux de recours'!AD65</f>
        <v>0.3019500907924253</v>
      </c>
      <c r="BL69" s="156">
        <f>'Taux de recours'!AE69-'Taux de recours'!AE65</f>
        <v>0.88736782203355702</v>
      </c>
      <c r="BM69" s="156">
        <f>'Taux de recours'!AF69-'Taux de recours'!AF65</f>
        <v>0.76034104703598793</v>
      </c>
      <c r="BN69" s="152">
        <f>'Taux de recours'!AG69-'Taux de recours'!AG65</f>
        <v>0.39726568020535113</v>
      </c>
    </row>
    <row r="70" spans="1:66" x14ac:dyDescent="0.25">
      <c r="A70" s="37" t="str">
        <f>[1]TrimPaca!A77</f>
        <v>T3 2016</v>
      </c>
      <c r="B70" s="144">
        <f>'Taux de recours'!B70-'Taux de recours'!B69</f>
        <v>8.322258617311995E-2</v>
      </c>
      <c r="C70" s="156">
        <f>'Taux de recours'!C70-'Taux de recours'!C69</f>
        <v>0.12915911103500299</v>
      </c>
      <c r="D70" s="156">
        <f>'Taux de recours'!D70-'Taux de recours'!D69</f>
        <v>0.57968950624349525</v>
      </c>
      <c r="E70" s="152">
        <f>'Taux de recours'!E70-'Taux de recours'!E69</f>
        <v>6.9364946769323588E-2</v>
      </c>
      <c r="F70" s="144">
        <f>'Taux de recours'!F70-'Taux de recours'!F69</f>
        <v>1.9360620259065708E-2</v>
      </c>
      <c r="G70" s="156">
        <f>'Taux de recours'!G70-'Taux de recours'!G69</f>
        <v>-1.7431588679610144E-2</v>
      </c>
      <c r="H70" s="156">
        <f>'Taux de recours'!H70-'Taux de recours'!H69</f>
        <v>0.61296327517414007</v>
      </c>
      <c r="I70" s="152">
        <f>'Taux de recours'!I70-'Taux de recours'!I69</f>
        <v>-3.7720068677591811E-2</v>
      </c>
      <c r="J70" s="144">
        <f>'Taux de recours'!J70-'Taux de recours'!J69</f>
        <v>9.5462365711261654E-2</v>
      </c>
      <c r="K70" s="156">
        <f>'Taux de recours'!K70-'Taux de recours'!K69</f>
        <v>0.77391149231675627</v>
      </c>
      <c r="L70" s="156">
        <f>'Taux de recours'!L70-'Taux de recours'!L69</f>
        <v>0.28072484306990475</v>
      </c>
      <c r="M70" s="152">
        <f>'Taux de recours'!M70-'Taux de recours'!M69</f>
        <v>-1.5275459799009461E-2</v>
      </c>
      <c r="N70" s="144">
        <f>'Taux de recours'!N70-'Taux de recours'!N69</f>
        <v>-7.7958683228127823E-2</v>
      </c>
      <c r="O70" s="156">
        <f>'Taux de recours'!O70-'Taux de recours'!O69</f>
        <v>-0.46152732238747829</v>
      </c>
      <c r="P70" s="156">
        <f>'Taux de recours'!P70-'Taux de recours'!P69</f>
        <v>-0.43910922561571653</v>
      </c>
      <c r="Q70" s="152">
        <f>'Taux de recours'!Q70-'Taux de recours'!Q69</f>
        <v>4.3959433521090219E-5</v>
      </c>
      <c r="R70" s="144">
        <f>'Taux de recours'!R70-'Taux de recours'!R69</f>
        <v>2.7084258183823984E-2</v>
      </c>
      <c r="S70" s="156">
        <f>'Taux de recours'!S70-'Taux de recours'!S69</f>
        <v>-8.5812263475424366E-2</v>
      </c>
      <c r="T70" s="156">
        <f>'Taux de recours'!T70-'Taux de recours'!T69</f>
        <v>1.0139488679539905</v>
      </c>
      <c r="U70" s="152">
        <f>'Taux de recours'!U70-'Taux de recours'!U69</f>
        <v>-6.1891000069560942E-2</v>
      </c>
      <c r="V70" s="144">
        <f>'Taux de recours'!V70-'Taux de recours'!V69</f>
        <v>1.4252464264513431E-2</v>
      </c>
      <c r="W70" s="156">
        <f>'Taux de recours'!W70-'Taux de recours'!W69</f>
        <v>-0.11977600685191092</v>
      </c>
      <c r="X70" s="156">
        <f>'Taux de recours'!X70-'Taux de recours'!X69</f>
        <v>0.50072955589858736</v>
      </c>
      <c r="Y70" s="152">
        <f>'Taux de recours'!Y70-'Taux de recours'!Y69</f>
        <v>-1.1148276768050192E-2</v>
      </c>
      <c r="Z70" s="144">
        <f>'Taux de recours'!Z70-'Taux de recours'!Z69</f>
        <v>4.2302584919196029E-4</v>
      </c>
      <c r="AA70" s="156">
        <f>'Taux de recours'!AA70-'Taux de recours'!AA69</f>
        <v>-2.9795465316269087E-3</v>
      </c>
      <c r="AB70" s="156">
        <f>'Taux de recours'!AB70-'Taux de recours'!AB69</f>
        <v>0.67416031998517134</v>
      </c>
      <c r="AC70" s="152">
        <f>'Taux de recours'!AC70-'Taux de recours'!AC69</f>
        <v>-9.9278198738701695E-2</v>
      </c>
      <c r="AD70" s="144">
        <f>'Taux de recours'!AD70-'Taux de recours'!AD69</f>
        <v>5.6721399342964496E-2</v>
      </c>
      <c r="AE70" s="156">
        <f>'Taux de recours'!AE70-'Taux de recours'!AE69</f>
        <v>0.27044964756242962</v>
      </c>
      <c r="AF70" s="156">
        <f>'Taux de recours'!AF70-'Taux de recours'!AF69</f>
        <v>0.62214115333574505</v>
      </c>
      <c r="AG70" s="152">
        <f>'Taux de recours'!AG70-'Taux de recours'!AG69</f>
        <v>-1.369282396471494E-2</v>
      </c>
      <c r="AH70" s="37" t="str">
        <f t="shared" si="0"/>
        <v>T3 2016</v>
      </c>
      <c r="AI70" s="144">
        <f>'Taux de recours'!B70-'Taux de recours'!B66</f>
        <v>0.19104001554236438</v>
      </c>
      <c r="AJ70" s="156">
        <f>'Taux de recours'!C70-'Taux de recours'!C66</f>
        <v>0.41309917834758636</v>
      </c>
      <c r="AK70" s="156">
        <f>'Taux de recours'!D70-'Taux de recours'!D66</f>
        <v>0.89090034287314257</v>
      </c>
      <c r="AL70" s="152">
        <f>'Taux de recours'!E70-'Taux de recours'!E66</f>
        <v>0.19277196142513753</v>
      </c>
      <c r="AM70" s="144">
        <f>'Taux de recours'!F70-'Taux de recours'!F66</f>
        <v>0.17011847035175531</v>
      </c>
      <c r="AN70" s="156">
        <f>'Taux de recours'!G70-'Taux de recours'!G66</f>
        <v>0.16632927197714231</v>
      </c>
      <c r="AO70" s="156">
        <f>'Taux de recours'!H70-'Taux de recours'!H66</f>
        <v>1.1089978981241515</v>
      </c>
      <c r="AP70" s="152">
        <f>'Taux de recours'!I70-'Taux de recours'!I66</f>
        <v>0.18160700198203217</v>
      </c>
      <c r="AQ70" s="144">
        <f>'Taux de recours'!J70-'Taux de recours'!J66</f>
        <v>1.5479390775086461</v>
      </c>
      <c r="AR70" s="156">
        <f>'Taux de recours'!K70-'Taux de recours'!K66</f>
        <v>3.1888518246979398</v>
      </c>
      <c r="AS70" s="156">
        <f>'Taux de recours'!L70-'Taux de recours'!L66</f>
        <v>4.0365741698258724</v>
      </c>
      <c r="AT70" s="152">
        <f>'Taux de recours'!M70-'Taux de recours'!M66</f>
        <v>1.8126548281440007</v>
      </c>
      <c r="AU70" s="144">
        <f>'Taux de recours'!N70-'Taux de recours'!N66</f>
        <v>9.9466753718453482E-2</v>
      </c>
      <c r="AV70" s="156">
        <f>'Taux de recours'!O70-'Taux de recours'!O66</f>
        <v>0.83534567722447006</v>
      </c>
      <c r="AW70" s="156">
        <f>'Taux de recours'!P70-'Taux de recours'!P66</f>
        <v>0.40664169448326959</v>
      </c>
      <c r="AX70" s="152">
        <f>'Taux de recours'!Q70-'Taux de recours'!Q66</f>
        <v>8.8872408920756429E-2</v>
      </c>
      <c r="AY70" s="144">
        <f>'Taux de recours'!R70-'Taux de recours'!R66</f>
        <v>-1.3922074625438707E-2</v>
      </c>
      <c r="AZ70" s="156">
        <f>'Taux de recours'!S70-'Taux de recours'!S66</f>
        <v>-0.66414026853142971</v>
      </c>
      <c r="BA70" s="156">
        <f>'Taux de recours'!T70-'Taux de recours'!T66</f>
        <v>-5.5448514675948246E-2</v>
      </c>
      <c r="BB70" s="152">
        <f>'Taux de recours'!U70-'Taux de recours'!U66</f>
        <v>6.2237854817507765E-2</v>
      </c>
      <c r="BC70" s="144">
        <f>'Taux de recours'!V70-'Taux de recours'!V66</f>
        <v>9.6041094774591329E-2</v>
      </c>
      <c r="BD70" s="156">
        <f>'Taux de recours'!W70-'Taux de recours'!W66</f>
        <v>-0.26606235968349523</v>
      </c>
      <c r="BE70" s="156">
        <f>'Taux de recours'!X70-'Taux de recours'!X66</f>
        <v>1.3374625945304945</v>
      </c>
      <c r="BF70" s="152">
        <f>'Taux de recours'!Y70-'Taux de recours'!Y66</f>
        <v>0.13207903595908288</v>
      </c>
      <c r="BG70" s="144">
        <f>'Taux de recours'!Z70-'Taux de recours'!Z66</f>
        <v>0.30774005073677091</v>
      </c>
      <c r="BH70" s="156">
        <f>'Taux de recours'!AA70-'Taux de recours'!AA66</f>
        <v>1.1679488623918419</v>
      </c>
      <c r="BI70" s="156">
        <f>'Taux de recours'!AB70-'Taux de recours'!AB66</f>
        <v>1.4226573826285698</v>
      </c>
      <c r="BJ70" s="152">
        <f>'Taux de recours'!AC70-'Taux de recours'!AC66</f>
        <v>0.23917700141687326</v>
      </c>
      <c r="BK70" s="144">
        <f>'Taux de recours'!AD70-'Taux de recours'!AD66</f>
        <v>0.23497855190126238</v>
      </c>
      <c r="BL70" s="156">
        <f>'Taux de recours'!AE70-'Taux de recours'!AE66</f>
        <v>0.884829840754362</v>
      </c>
      <c r="BM70" s="156">
        <f>'Taux de recours'!AF70-'Taux de recours'!AF66</f>
        <v>1.2814897127364127</v>
      </c>
      <c r="BN70" s="152">
        <f>'Taux de recours'!AG70-'Taux de recours'!AG66</f>
        <v>0.21616601618257691</v>
      </c>
    </row>
    <row r="71" spans="1:66" x14ac:dyDescent="0.25">
      <c r="A71" s="98" t="str">
        <f>[1]TrimPaca!A78</f>
        <v>T4 2016</v>
      </c>
      <c r="B71" s="143">
        <f>'Taux de recours'!B71-'Taux de recours'!B70</f>
        <v>0.10920970031516797</v>
      </c>
      <c r="C71" s="155">
        <f>'Taux de recours'!C71-'Taux de recours'!C70</f>
        <v>0.22713917777545589</v>
      </c>
      <c r="D71" s="155">
        <f>'Taux de recours'!D71-'Taux de recours'!D70</f>
        <v>0.33375806895984184</v>
      </c>
      <c r="E71" s="151">
        <f>'Taux de recours'!E71-'Taux de recours'!E70</f>
        <v>0.11142607814123995</v>
      </c>
      <c r="F71" s="143">
        <f>'Taux de recours'!F71-'Taux de recours'!F70</f>
        <v>0.12185017022442146</v>
      </c>
      <c r="G71" s="155">
        <f>'Taux de recours'!G71-'Taux de recours'!G70</f>
        <v>0.56716632402677547</v>
      </c>
      <c r="H71" s="155">
        <f>'Taux de recours'!H71-'Taux de recours'!H70</f>
        <v>0.55323568431683157</v>
      </c>
      <c r="I71" s="151">
        <f>'Taux de recours'!I71-'Taux de recours'!I70</f>
        <v>5.5165294602380399E-2</v>
      </c>
      <c r="J71" s="143">
        <f>'Taux de recours'!J71-'Taux de recours'!J70</f>
        <v>1.5462858632008816</v>
      </c>
      <c r="K71" s="155">
        <f>'Taux de recours'!K71-'Taux de recours'!K70</f>
        <v>9.8944634077265334</v>
      </c>
      <c r="L71" s="155">
        <f>'Taux de recours'!L71-'Taux de recours'!L70</f>
        <v>0.55773520040430924</v>
      </c>
      <c r="M71" s="151">
        <f>'Taux de recours'!M71-'Taux de recours'!M70</f>
        <v>-6.1430530146769691E-2</v>
      </c>
      <c r="N71" s="143">
        <f>'Taux de recours'!N71-'Taux de recours'!N70</f>
        <v>4.7615282216568078E-2</v>
      </c>
      <c r="O71" s="155">
        <f>'Taux de recours'!O71-'Taux de recours'!O70</f>
        <v>-8.1129952000449368E-2</v>
      </c>
      <c r="P71" s="155">
        <f>'Taux de recours'!P71-'Taux de recours'!P70</f>
        <v>0.42479609156745113</v>
      </c>
      <c r="Q71" s="151">
        <f>'Taux de recours'!Q71-'Taux de recours'!Q70</f>
        <v>5.338471610651796E-2</v>
      </c>
      <c r="R71" s="143">
        <f>'Taux de recours'!R71-'Taux de recours'!R70</f>
        <v>0.11645206973161426</v>
      </c>
      <c r="S71" s="155">
        <f>'Taux de recours'!S71-'Taux de recours'!S70</f>
        <v>0.20200792014419022</v>
      </c>
      <c r="T71" s="155">
        <f>'Taux de recours'!T71-'Taux de recours'!T70</f>
        <v>0.61576337266498271</v>
      </c>
      <c r="U71" s="151">
        <f>'Taux de recours'!U71-'Taux de recours'!U70</f>
        <v>9.9891549873885044E-2</v>
      </c>
      <c r="V71" s="143">
        <f>'Taux de recours'!V71-'Taux de recours'!V70</f>
        <v>1.2653679063918233E-2</v>
      </c>
      <c r="W71" s="155">
        <f>'Taux de recours'!W71-'Taux de recours'!W70</f>
        <v>-7.8343426733374244E-2</v>
      </c>
      <c r="X71" s="155">
        <f>'Taux de recours'!X71-'Taux de recours'!X70</f>
        <v>0.328612599359694</v>
      </c>
      <c r="Y71" s="151">
        <f>'Taux de recours'!Y71-'Taux de recours'!Y70</f>
        <v>1.492126682842132E-2</v>
      </c>
      <c r="Z71" s="143">
        <f>'Taux de recours'!Z71-'Taux de recours'!Z70</f>
        <v>0.24020539746429659</v>
      </c>
      <c r="AA71" s="155">
        <f>'Taux de recours'!AA71-'Taux de recours'!AA70</f>
        <v>0.69442349466506137</v>
      </c>
      <c r="AB71" s="155">
        <f>'Taux de recours'!AB71-'Taux de recours'!AB70</f>
        <v>1.4827796257923573</v>
      </c>
      <c r="AC71" s="151">
        <f>'Taux de recours'!AC71-'Taux de recours'!AC70</f>
        <v>0.16650874642582103</v>
      </c>
      <c r="AD71" s="143">
        <f>'Taux de recours'!AD71-'Taux de recours'!AD70</f>
        <v>-1.5983288009558727E-2</v>
      </c>
      <c r="AE71" s="155">
        <f>'Taux de recours'!AE71-'Taux de recours'!AE70</f>
        <v>0.13751504967743777</v>
      </c>
      <c r="AF71" s="155">
        <f>'Taux de recours'!AF71-'Taux de recours'!AF70</f>
        <v>-0.23848830125416498</v>
      </c>
      <c r="AG71" s="151">
        <f>'Taux de recours'!AG71-'Taux de recours'!AG70</f>
        <v>-3.3845600380213448E-2</v>
      </c>
      <c r="AH71" s="98" t="str">
        <f t="shared" si="0"/>
        <v>T4 2016</v>
      </c>
      <c r="AI71" s="143">
        <f>'Taux de recours'!B71-'Taux de recours'!B67</f>
        <v>0.2511928375606991</v>
      </c>
      <c r="AJ71" s="155">
        <f>'Taux de recours'!C71-'Taux de recours'!C67</f>
        <v>0.51749225137819099</v>
      </c>
      <c r="AK71" s="155">
        <f>'Taux de recours'!D71-'Taux de recours'!D67</f>
        <v>0.85730330820295109</v>
      </c>
      <c r="AL71" s="151">
        <f>'Taux de recours'!E71-'Taux de recours'!E67</f>
        <v>0.28912904107492388</v>
      </c>
      <c r="AM71" s="143">
        <f>'Taux de recours'!F71-'Taux de recours'!F67</f>
        <v>0.26988097392199872</v>
      </c>
      <c r="AN71" s="155">
        <f>'Taux de recours'!G71-'Taux de recours'!G67</f>
        <v>0.73232693454787956</v>
      </c>
      <c r="AO71" s="155">
        <f>'Taux de recours'!H71-'Taux de recours'!H67</f>
        <v>1.390151878880733</v>
      </c>
      <c r="AP71" s="151">
        <f>'Taux de recours'!I71-'Taux de recours'!I67</f>
        <v>0.2317643958223734</v>
      </c>
      <c r="AQ71" s="143">
        <f>'Taux de recours'!J71-'Taux de recours'!J67</f>
        <v>2.6471508090634241</v>
      </c>
      <c r="AR71" s="155">
        <f>'Taux de recours'!K71-'Taux de recours'!K67</f>
        <v>10.383977005982729</v>
      </c>
      <c r="AS71" s="155">
        <f>'Taux de recours'!L71-'Taux de recours'!L67</f>
        <v>4.1272385011169028</v>
      </c>
      <c r="AT71" s="151">
        <f>'Taux de recours'!M71-'Taux de recours'!M67</f>
        <v>1.5481635024060019</v>
      </c>
      <c r="AU71" s="143">
        <f>'Taux de recours'!N71-'Taux de recours'!N67</f>
        <v>7.2913690577457002E-2</v>
      </c>
      <c r="AV71" s="155">
        <f>'Taux de recours'!O71-'Taux de recours'!O67</f>
        <v>0.31452974377738974</v>
      </c>
      <c r="AW71" s="155">
        <f>'Taux de recours'!P71-'Taux de recours'!P67</f>
        <v>0.11122327557504441</v>
      </c>
      <c r="AX71" s="151">
        <f>'Taux de recours'!Q71-'Taux de recours'!Q67</f>
        <v>0.15377838677922062</v>
      </c>
      <c r="AY71" s="143">
        <f>'Taux de recours'!R71-'Taux de recours'!R67</f>
        <v>0.12401131105604213</v>
      </c>
      <c r="AZ71" s="155">
        <f>'Taux de recours'!S71-'Taux de recours'!S67</f>
        <v>-0.2983942951640568</v>
      </c>
      <c r="BA71" s="155">
        <f>'Taux de recours'!T71-'Taux de recours'!T67</f>
        <v>0.80297727791232631</v>
      </c>
      <c r="BB71" s="151">
        <f>'Taux de recours'!U71-'Taux de recours'!U67</f>
        <v>0.15229894504451713</v>
      </c>
      <c r="BC71" s="143">
        <f>'Taux de recours'!V71-'Taux de recours'!V67</f>
        <v>0.12080563956454871</v>
      </c>
      <c r="BD71" s="155">
        <f>'Taux de recours'!W71-'Taux de recours'!W67</f>
        <v>-0.16848977324232361</v>
      </c>
      <c r="BE71" s="155">
        <f>'Taux de recours'!X71-'Taux de recours'!X67</f>
        <v>1.1939434418144632</v>
      </c>
      <c r="BF71" s="151">
        <f>'Taux de recours'!Y71-'Taux de recours'!Y67</f>
        <v>0.18192012184652473</v>
      </c>
      <c r="BG71" s="143">
        <f>'Taux de recours'!Z71-'Taux de recours'!Z67</f>
        <v>0.47146915702891867</v>
      </c>
      <c r="BH71" s="155">
        <f>'Taux de recours'!AA71-'Taux de recours'!AA67</f>
        <v>1.5809399696229089</v>
      </c>
      <c r="BI71" s="155">
        <f>'Taux de recours'!AB71-'Taux de recours'!AB67</f>
        <v>2.4975927404109184</v>
      </c>
      <c r="BJ71" s="151">
        <f>'Taux de recours'!AC71-'Taux de recours'!AC67</f>
        <v>0.36195706563037588</v>
      </c>
      <c r="BK71" s="143">
        <f>'Taux de recours'!AD71-'Taux de recours'!AD67</f>
        <v>0.18912755249439828</v>
      </c>
      <c r="BL71" s="155">
        <f>'Taux de recours'!AE71-'Taux de recours'!AE67</f>
        <v>1.2801241905362932</v>
      </c>
      <c r="BM71" s="155">
        <f>'Taux de recours'!AF71-'Taux de recours'!AF67</f>
        <v>0.94917772966765668</v>
      </c>
      <c r="BN71" s="151">
        <f>'Taux de recours'!AG71-'Taux de recours'!AG67</f>
        <v>0.11186664701317994</v>
      </c>
    </row>
    <row r="72" spans="1:66" x14ac:dyDescent="0.25">
      <c r="A72" s="37" t="str">
        <f>[1]TrimPaca!A79</f>
        <v>T1 2017</v>
      </c>
      <c r="B72" s="144">
        <f>'Taux de recours'!B72-'Taux de recours'!B71</f>
        <v>0.10246694908557741</v>
      </c>
      <c r="C72" s="156">
        <f>'Taux de recours'!C72-'Taux de recours'!C71</f>
        <v>0.16938104676388299</v>
      </c>
      <c r="D72" s="156">
        <f>'Taux de recours'!D72-'Taux de recours'!D71</f>
        <v>0.47279305884514322</v>
      </c>
      <c r="E72" s="152">
        <f>'Taux de recours'!E72-'Taux de recours'!E71</f>
        <v>9.7898529675482404E-2</v>
      </c>
      <c r="F72" s="144">
        <f>'Taux de recours'!F72-'Taux de recours'!F71</f>
        <v>7.1715187423033733E-2</v>
      </c>
      <c r="G72" s="156">
        <f>'Taux de recours'!G72-'Taux de recours'!G71</f>
        <v>-0.44186875792860114</v>
      </c>
      <c r="H72" s="156">
        <f>'Taux de recours'!H72-'Taux de recours'!H71</f>
        <v>0.56714379474673748</v>
      </c>
      <c r="I72" s="152">
        <f>'Taux de recours'!I72-'Taux de recours'!I71</f>
        <v>0.12889762994786924</v>
      </c>
      <c r="J72" s="144">
        <f>'Taux de recours'!J72-'Taux de recours'!J71</f>
        <v>-1.6112395472830965</v>
      </c>
      <c r="K72" s="156">
        <f>'Taux de recours'!K72-'Taux de recours'!K71</f>
        <v>-11.485308496622302</v>
      </c>
      <c r="L72" s="156">
        <f>'Taux de recours'!L72-'Taux de recours'!L71</f>
        <v>-2.8971720868662061</v>
      </c>
      <c r="M72" s="152">
        <f>'Taux de recours'!M72-'Taux de recours'!M71</f>
        <v>1.070544476025205</v>
      </c>
      <c r="N72" s="144">
        <f>'Taux de recours'!N72-'Taux de recours'!N71</f>
        <v>8.2731018030466341E-2</v>
      </c>
      <c r="O72" s="156">
        <f>'Taux de recours'!O72-'Taux de recours'!O71</f>
        <v>0.61841234720822946</v>
      </c>
      <c r="P72" s="156">
        <f>'Taux de recours'!P72-'Taux de recours'!P71</f>
        <v>0.82230540468761149</v>
      </c>
      <c r="Q72" s="152">
        <f>'Taux de recours'!Q72-'Taux de recours'!Q71</f>
        <v>-6.1794019596054017E-2</v>
      </c>
      <c r="R72" s="144">
        <f>'Taux de recours'!R72-'Taux de recours'!R71</f>
        <v>9.3635203254380794E-2</v>
      </c>
      <c r="S72" s="156">
        <f>'Taux de recours'!S72-'Taux de recours'!S71</f>
        <v>-0.31567821784317918</v>
      </c>
      <c r="T72" s="156">
        <f>'Taux de recours'!T72-'Taux de recours'!T71</f>
        <v>0.86127966266579392</v>
      </c>
      <c r="U72" s="152">
        <f>'Taux de recours'!U72-'Taux de recours'!U71</f>
        <v>0.12266654767889018</v>
      </c>
      <c r="V72" s="144">
        <f>'Taux de recours'!V72-'Taux de recours'!V71</f>
        <v>0.13841628326274247</v>
      </c>
      <c r="W72" s="156">
        <f>'Taux de recours'!W72-'Taux de recours'!W71</f>
        <v>0.34653770207519585</v>
      </c>
      <c r="X72" s="156">
        <f>'Taux de recours'!X72-'Taux de recours'!X71</f>
        <v>0.52417220073865067</v>
      </c>
      <c r="Y72" s="152">
        <f>'Taux de recours'!Y72-'Taux de recours'!Y71</f>
        <v>9.8908631043135742E-2</v>
      </c>
      <c r="Z72" s="144">
        <f>'Taux de recours'!Z72-'Taux de recours'!Z71</f>
        <v>7.7127727383724531E-2</v>
      </c>
      <c r="AA72" s="156">
        <f>'Taux de recours'!AA72-'Taux de recours'!AA71</f>
        <v>-0.36581820713496871</v>
      </c>
      <c r="AB72" s="156">
        <f>'Taux de recours'!AB72-'Taux de recours'!AB71</f>
        <v>0.89963721538325103</v>
      </c>
      <c r="AC72" s="152">
        <f>'Taux de recours'!AC72-'Taux de recours'!AC71</f>
        <v>-5.365918986225382E-2</v>
      </c>
      <c r="AD72" s="144">
        <f>'Taux de recours'!AD72-'Taux de recours'!AD71</f>
        <v>0.22290845597025433</v>
      </c>
      <c r="AE72" s="156">
        <f>'Taux de recours'!AE72-'Taux de recours'!AE71</f>
        <v>7.9157463641069015E-2</v>
      </c>
      <c r="AF72" s="156">
        <f>'Taux de recours'!AF72-'Taux de recours'!AF71</f>
        <v>0.70905159964801001</v>
      </c>
      <c r="AG72" s="152">
        <f>'Taux de recours'!AG72-'Taux de recours'!AG71</f>
        <v>0.37167743165997225</v>
      </c>
      <c r="AH72" s="37" t="str">
        <f t="shared" si="0"/>
        <v>T1 2017</v>
      </c>
      <c r="AI72" s="144">
        <f>'Taux de recours'!B72-'Taux de recours'!B68</f>
        <v>0.35900673919292103</v>
      </c>
      <c r="AJ72" s="156">
        <f>'Taux de recours'!C72-'Taux de recours'!C68</f>
        <v>0.69056965099903422</v>
      </c>
      <c r="AK72" s="156">
        <f>'Taux de recours'!D72-'Taux de recours'!D68</f>
        <v>1.6822156545834837</v>
      </c>
      <c r="AL72" s="152">
        <f>'Taux de recours'!E72-'Taux de recours'!E68</f>
        <v>0.33956106921245022</v>
      </c>
      <c r="AM72" s="144">
        <f>'Taux de recours'!F72-'Taux de recours'!F68</f>
        <v>0.30306196208850045</v>
      </c>
      <c r="AN72" s="156">
        <f>'Taux de recours'!G72-'Taux de recours'!G68</f>
        <v>0.27224040683252593</v>
      </c>
      <c r="AO72" s="156">
        <f>'Taux de recours'!H72-'Taux de recours'!H68</f>
        <v>1.9562731214375439</v>
      </c>
      <c r="AP72" s="152">
        <f>'Taux de recours'!I72-'Taux de recours'!I68</f>
        <v>0.2866276119179032</v>
      </c>
      <c r="AQ72" s="144">
        <f>'Taux de recours'!J72-'Taux de recours'!J68</f>
        <v>1.0970267806083251</v>
      </c>
      <c r="AR72" s="156">
        <f>'Taux de recours'!K72-'Taux de recours'!K68</f>
        <v>1.3587570301876966</v>
      </c>
      <c r="AS72" s="156">
        <f>'Taux de recours'!L72-'Taux de recours'!L68</f>
        <v>-0.36549428505339066</v>
      </c>
      <c r="AT72" s="152">
        <f>'Taux de recours'!M72-'Taux de recours'!M68</f>
        <v>2.4486720680981069</v>
      </c>
      <c r="AU72" s="144">
        <f>'Taux de recours'!N72-'Taux de recours'!N68</f>
        <v>0.19395584021617318</v>
      </c>
      <c r="AV72" s="156">
        <f>'Taux de recours'!O72-'Taux de recours'!O68</f>
        <v>0.86645412535587729</v>
      </c>
      <c r="AW72" s="156">
        <f>'Taux de recours'!P72-'Taux de recours'!P68</f>
        <v>1.716043331706202</v>
      </c>
      <c r="AX72" s="152">
        <f>'Taux de recours'!Q72-'Taux de recours'!Q68</f>
        <v>4.9873413337815364E-2</v>
      </c>
      <c r="AY72" s="144">
        <f>'Taux de recours'!R72-'Taux de recours'!R68</f>
        <v>0.23757103137055857</v>
      </c>
      <c r="AZ72" s="156">
        <f>'Taux de recours'!S72-'Taux de recours'!S68</f>
        <v>-0.30554700588700801</v>
      </c>
      <c r="BA72" s="156">
        <f>'Taux de recours'!T72-'Taux de recours'!T68</f>
        <v>1.8559104363266634</v>
      </c>
      <c r="BB72" s="152">
        <f>'Taux de recours'!U72-'Taux de recours'!U68</f>
        <v>0.25506028874346698</v>
      </c>
      <c r="BC72" s="144">
        <f>'Taux de recours'!V72-'Taux de recours'!V68</f>
        <v>0.22622196412402262</v>
      </c>
      <c r="BD72" s="156">
        <f>'Taux de recours'!W72-'Taux de recours'!W68</f>
        <v>0.15180672491858171</v>
      </c>
      <c r="BE72" s="156">
        <f>'Taux de recours'!X72-'Taux de recours'!X68</f>
        <v>1.74952064141854</v>
      </c>
      <c r="BF72" s="152">
        <f>'Taux de recours'!Y72-'Taux de recours'!Y68</f>
        <v>0.1943163159818404</v>
      </c>
      <c r="BG72" s="144">
        <f>'Taux de recours'!Z72-'Taux de recours'!Z68</f>
        <v>0.42330245442923986</v>
      </c>
      <c r="BH72" s="156">
        <f>'Taux de recours'!AA72-'Taux de recours'!AA68</f>
        <v>0.49843941056679375</v>
      </c>
      <c r="BI72" s="156">
        <f>'Taux de recours'!AB72-'Taux de recours'!AB68</f>
        <v>3.2922281295595033</v>
      </c>
      <c r="BJ72" s="152">
        <f>'Taux de recours'!AC72-'Taux de recours'!AC68</f>
        <v>0.20704431426527226</v>
      </c>
      <c r="BK72" s="144">
        <f>'Taux de recours'!AD72-'Taux de recours'!AD68</f>
        <v>0.33590578313282649</v>
      </c>
      <c r="BL72" s="156">
        <f>'Taux de recours'!AE72-'Taux de recours'!AE68</f>
        <v>0.94286068795576305</v>
      </c>
      <c r="BM72" s="156">
        <f>'Taux de recours'!AF72-'Taux de recours'!AF68</f>
        <v>1.5885396005856203</v>
      </c>
      <c r="BN72" s="152">
        <f>'Taux de recours'!AG72-'Taux de recours'!AG68</f>
        <v>0.39494873467226554</v>
      </c>
    </row>
    <row r="73" spans="1:66" x14ac:dyDescent="0.25">
      <c r="A73" s="37" t="str">
        <f>[1]TrimPaca!A80</f>
        <v>T2 2017</v>
      </c>
      <c r="B73" s="144">
        <f>'Taux de recours'!B73-'Taux de recours'!B72</f>
        <v>0.13097260228627716</v>
      </c>
      <c r="C73" s="156">
        <f>'Taux de recours'!C73-'Taux de recours'!C72</f>
        <v>0.4260879793003447</v>
      </c>
      <c r="D73" s="156">
        <f>'Taux de recours'!D73-'Taux de recours'!D72</f>
        <v>8.4941448748981685E-2</v>
      </c>
      <c r="E73" s="152">
        <f>'Taux de recours'!E73-'Taux de recours'!E72</f>
        <v>0.13020466846660916</v>
      </c>
      <c r="F73" s="144">
        <f>'Taux de recours'!F73-'Taux de recours'!F72</f>
        <v>7.9650095364169449E-2</v>
      </c>
      <c r="G73" s="156">
        <f>'Taux de recours'!G73-'Taux de recours'!G72</f>
        <v>2.7305442072569797E-2</v>
      </c>
      <c r="H73" s="156">
        <f>'Taux de recours'!H73-'Taux de recours'!H72</f>
        <v>9.6297913359917331E-2</v>
      </c>
      <c r="I73" s="152">
        <f>'Taux de recours'!I73-'Taux de recours'!I72</f>
        <v>0.14407226058272871</v>
      </c>
      <c r="J73" s="144">
        <f>'Taux de recours'!J73-'Taux de recours'!J72</f>
        <v>8.9700544687604022E-2</v>
      </c>
      <c r="K73" s="156">
        <f>'Taux de recours'!K73-'Taux de recours'!K72</f>
        <v>1.0250340589509221</v>
      </c>
      <c r="L73" s="156">
        <f>'Taux de recours'!L73-'Taux de recours'!L72</f>
        <v>-0.46474520567488753</v>
      </c>
      <c r="M73" s="152">
        <f>'Taux de recours'!M73-'Taux de recours'!M72</f>
        <v>-4.7983208537440092E-2</v>
      </c>
      <c r="N73" s="144">
        <f>'Taux de recours'!N73-'Taux de recours'!N72</f>
        <v>-1.7397766059362718E-2</v>
      </c>
      <c r="O73" s="156">
        <f>'Taux de recours'!O73-'Taux de recours'!O72</f>
        <v>1.0300959913432779</v>
      </c>
      <c r="P73" s="156">
        <f>'Taux de recours'!P73-'Taux de recours'!P72</f>
        <v>-0.85747587938015712</v>
      </c>
      <c r="Q73" s="152">
        <f>'Taux de recours'!Q73-'Taux de recours'!Q72</f>
        <v>-1.0692255174756582E-2</v>
      </c>
      <c r="R73" s="144">
        <f>'Taux de recours'!R73-'Taux de recours'!R72</f>
        <v>7.1455488873228834E-3</v>
      </c>
      <c r="S73" s="156">
        <f>'Taux de recours'!S73-'Taux de recours'!S72</f>
        <v>0.23523629085679154</v>
      </c>
      <c r="T73" s="156">
        <f>'Taux de recours'!T73-'Taux de recours'!T72</f>
        <v>-0.24528409556148212</v>
      </c>
      <c r="U73" s="152">
        <f>'Taux de recours'!U73-'Taux de recours'!U72</f>
        <v>1.728998889523381E-2</v>
      </c>
      <c r="V73" s="144">
        <f>'Taux de recours'!V73-'Taux de recours'!V72</f>
        <v>0.1244010743055588</v>
      </c>
      <c r="W73" s="156">
        <f>'Taux de recours'!W73-'Taux de recours'!W72</f>
        <v>-0.19463411063665159</v>
      </c>
      <c r="X73" s="156">
        <f>'Taux de recours'!X73-'Taux de recours'!X72</f>
        <v>0.44232221982715458</v>
      </c>
      <c r="Y73" s="152">
        <f>'Taux de recours'!Y73-'Taux de recours'!Y72</f>
        <v>0.20968348411711935</v>
      </c>
      <c r="Z73" s="144">
        <f>'Taux de recours'!Z73-'Taux de recours'!Z72</f>
        <v>3.5978341736735198E-2</v>
      </c>
      <c r="AA73" s="156">
        <f>'Taux de recours'!AA73-'Taux de recours'!AA72</f>
        <v>0.14078466933488976</v>
      </c>
      <c r="AB73" s="156">
        <f>'Taux de recours'!AB73-'Taux de recours'!AB72</f>
        <v>-0.15200018700555162</v>
      </c>
      <c r="AC73" s="152">
        <f>'Taux de recours'!AC73-'Taux de recours'!AC72</f>
        <v>0.16404111254315068</v>
      </c>
      <c r="AD73" s="144">
        <f>'Taux de recours'!AD73-'Taux de recours'!AD72</f>
        <v>0.15196068104463256</v>
      </c>
      <c r="AE73" s="156">
        <f>'Taux de recours'!AE73-'Taux de recours'!AE72</f>
        <v>1.0846658764990025E-2</v>
      </c>
      <c r="AF73" s="156">
        <f>'Taux de recours'!AF73-'Taux de recours'!AF72</f>
        <v>0.39301629335059474</v>
      </c>
      <c r="AG73" s="152">
        <f>'Taux de recours'!AG73-'Taux de recours'!AG72</f>
        <v>0.21140717073381543</v>
      </c>
      <c r="AH73" s="37" t="str">
        <f t="shared" si="0"/>
        <v>T2 2017</v>
      </c>
      <c r="AI73" s="144">
        <f>'Taux de recours'!B73-'Taux de recours'!B69</f>
        <v>0.42587183786014249</v>
      </c>
      <c r="AJ73" s="156">
        <f>'Taux de recours'!C73-'Taux de recours'!C69</f>
        <v>0.95176731487468658</v>
      </c>
      <c r="AK73" s="156">
        <f>'Taux de recours'!D73-'Taux de recours'!D69</f>
        <v>1.471182082797462</v>
      </c>
      <c r="AL73" s="152">
        <f>'Taux de recours'!E73-'Taux de recours'!E69</f>
        <v>0.4088942230526551</v>
      </c>
      <c r="AM73" s="144">
        <f>'Taux de recours'!F73-'Taux de recours'!F69</f>
        <v>0.29257607327069035</v>
      </c>
      <c r="AN73" s="156">
        <f>'Taux de recours'!G73-'Taux de recours'!G69</f>
        <v>0.13517141949113398</v>
      </c>
      <c r="AO73" s="156">
        <f>'Taux de recours'!H73-'Taux de recours'!H69</f>
        <v>1.8296406675976264</v>
      </c>
      <c r="AP73" s="152">
        <f>'Taux de recours'!I73-'Taux de recours'!I69</f>
        <v>0.29041511645538653</v>
      </c>
      <c r="AQ73" s="144">
        <f>'Taux de recours'!J73-'Taux de recours'!J69</f>
        <v>0.12020922631665076</v>
      </c>
      <c r="AR73" s="156">
        <f>'Taux de recours'!K73-'Taux de recours'!K69</f>
        <v>0.2081004623719096</v>
      </c>
      <c r="AS73" s="156">
        <f>'Taux de recours'!L73-'Taux de recours'!L69</f>
        <v>-2.5234572490668796</v>
      </c>
      <c r="AT73" s="152">
        <f>'Taux de recours'!M73-'Taux de recours'!M69</f>
        <v>0.94585527754198573</v>
      </c>
      <c r="AU73" s="144">
        <f>'Taux de recours'!N73-'Taux de recours'!N69</f>
        <v>3.4989850959543878E-2</v>
      </c>
      <c r="AV73" s="156">
        <f>'Taux de recours'!O73-'Taux de recours'!O69</f>
        <v>1.1058510641635797</v>
      </c>
      <c r="AW73" s="156">
        <f>'Taux de recours'!P73-'Taux de recours'!P69</f>
        <v>-4.9483608740811036E-2</v>
      </c>
      <c r="AX73" s="152">
        <f>'Taux de recours'!Q73-'Taux de recours'!Q69</f>
        <v>-1.9057599230771549E-2</v>
      </c>
      <c r="AY73" s="144">
        <f>'Taux de recours'!R73-'Taux de recours'!R69</f>
        <v>0.24431708005714192</v>
      </c>
      <c r="AZ73" s="156">
        <f>'Taux de recours'!S73-'Taux de recours'!S69</f>
        <v>3.5753729682378221E-2</v>
      </c>
      <c r="BA73" s="156">
        <f>'Taux de recours'!T73-'Taux de recours'!T69</f>
        <v>2.245707807723285</v>
      </c>
      <c r="BB73" s="152">
        <f>'Taux de recours'!U73-'Taux de recours'!U69</f>
        <v>0.17795708637844809</v>
      </c>
      <c r="BC73" s="144">
        <f>'Taux de recours'!V73-'Taux de recours'!V69</f>
        <v>0.28972350089673293</v>
      </c>
      <c r="BD73" s="156">
        <f>'Taux de recours'!W73-'Taux de recours'!W69</f>
        <v>-4.6215842146740904E-2</v>
      </c>
      <c r="BE73" s="156">
        <f>'Taux de recours'!X73-'Taux de recours'!X69</f>
        <v>1.7958365758240866</v>
      </c>
      <c r="BF73" s="152">
        <f>'Taux de recours'!Y73-'Taux de recours'!Y69</f>
        <v>0.31236510522062622</v>
      </c>
      <c r="BG73" s="144">
        <f>'Taux de recours'!Z73-'Taux de recours'!Z69</f>
        <v>0.35373449243394828</v>
      </c>
      <c r="BH73" s="156">
        <f>'Taux de recours'!AA73-'Taux de recours'!AA69</f>
        <v>0.46641041033335551</v>
      </c>
      <c r="BI73" s="156">
        <f>'Taux de recours'!AB73-'Taux de recours'!AB69</f>
        <v>2.9045769741552281</v>
      </c>
      <c r="BJ73" s="152">
        <f>'Taux de recours'!AC73-'Taux de recours'!AC69</f>
        <v>0.1776124703680162</v>
      </c>
      <c r="BK73" s="144">
        <f>'Taux de recours'!AD73-'Taux de recours'!AD69</f>
        <v>0.41560724834829266</v>
      </c>
      <c r="BL73" s="156">
        <f>'Taux de recours'!AE73-'Taux de recours'!AE69</f>
        <v>0.49796881964592643</v>
      </c>
      <c r="BM73" s="156">
        <f>'Taux de recours'!AF73-'Taux de recours'!AF69</f>
        <v>1.4857207450801848</v>
      </c>
      <c r="BN73" s="152">
        <f>'Taux de recours'!AG73-'Taux de recours'!AG69</f>
        <v>0.53554617804885929</v>
      </c>
    </row>
    <row r="74" spans="1:66" x14ac:dyDescent="0.25">
      <c r="A74" s="37" t="str">
        <f>[1]TrimPaca!A81</f>
        <v>T3 2017</v>
      </c>
      <c r="B74" s="144">
        <f>'Taux de recours'!B74-'Taux de recours'!B73</f>
        <v>0.1007807994452965</v>
      </c>
      <c r="C74" s="156">
        <f>'Taux de recours'!C74-'Taux de recours'!C73</f>
        <v>0.2722461561404188</v>
      </c>
      <c r="D74" s="156">
        <f>'Taux de recours'!D74-'Taux de recours'!D73</f>
        <v>0.37936105842694623</v>
      </c>
      <c r="E74" s="152">
        <f>'Taux de recours'!E74-'Taux de recours'!E73</f>
        <v>6.9768820610704552E-2</v>
      </c>
      <c r="F74" s="144">
        <f>'Taux de recours'!F74-'Taux de recours'!F73</f>
        <v>7.3384091873155199E-2</v>
      </c>
      <c r="G74" s="156">
        <f>'Taux de recours'!G74-'Taux de recours'!G73</f>
        <v>0.11129456871433963</v>
      </c>
      <c r="H74" s="156">
        <f>'Taux de recours'!H74-'Taux de recours'!H73</f>
        <v>0.68700688436969948</v>
      </c>
      <c r="I74" s="152">
        <f>'Taux de recours'!I74-'Taux de recours'!I73</f>
        <v>1.8281967997189508E-2</v>
      </c>
      <c r="J74" s="144">
        <f>'Taux de recours'!J74-'Taux de recours'!J73</f>
        <v>6.1314812117096551E-2</v>
      </c>
      <c r="K74" s="156">
        <f>'Taux de recours'!K74-'Taux de recours'!K73</f>
        <v>0.2862919963934587</v>
      </c>
      <c r="L74" s="156">
        <f>'Taux de recours'!L74-'Taux de recours'!L73</f>
        <v>-0.92372555054832972</v>
      </c>
      <c r="M74" s="152">
        <f>'Taux de recours'!M74-'Taux de recours'!M73</f>
        <v>-4.1350682647922632E-2</v>
      </c>
      <c r="N74" s="144">
        <f>'Taux de recours'!N74-'Taux de recours'!N73</f>
        <v>0.13542908788136288</v>
      </c>
      <c r="O74" s="156">
        <f>'Taux de recours'!O74-'Taux de recours'!O73</f>
        <v>-0.49299668745002645</v>
      </c>
      <c r="P74" s="156">
        <f>'Taux de recours'!P74-'Taux de recours'!P73</f>
        <v>1.905215616226144</v>
      </c>
      <c r="Q74" s="152">
        <f>'Taux de recours'!Q74-'Taux de recours'!Q73</f>
        <v>-1.028384802555693E-2</v>
      </c>
      <c r="R74" s="144">
        <f>'Taux de recours'!R74-'Taux de recours'!R73</f>
        <v>7.4403777150500172E-3</v>
      </c>
      <c r="S74" s="156">
        <f>'Taux de recours'!S74-'Taux de recours'!S73</f>
        <v>-0.1081512233446924</v>
      </c>
      <c r="T74" s="156">
        <f>'Taux de recours'!T74-'Taux de recours'!T73</f>
        <v>0.25898409121093913</v>
      </c>
      <c r="U74" s="152">
        <f>'Taux de recours'!U74-'Taux de recours'!U73</f>
        <v>-5.1836513717145039E-3</v>
      </c>
      <c r="V74" s="144">
        <f>'Taux de recours'!V74-'Taux de recours'!V73</f>
        <v>6.8801120362766977E-2</v>
      </c>
      <c r="W74" s="156">
        <f>'Taux de recours'!W74-'Taux de recours'!W73</f>
        <v>0.10669338269992412</v>
      </c>
      <c r="X74" s="156">
        <f>'Taux de recours'!X74-'Taux de recours'!X73</f>
        <v>0.68398881600875328</v>
      </c>
      <c r="Y74" s="152">
        <f>'Taux de recours'!Y74-'Taux de recours'!Y73</f>
        <v>2.3456570100137242E-2</v>
      </c>
      <c r="Z74" s="144">
        <f>'Taux de recours'!Z74-'Taux de recours'!Z73</f>
        <v>0.10085036428565108</v>
      </c>
      <c r="AA74" s="156">
        <f>'Taux de recours'!AA74-'Taux de recours'!AA73</f>
        <v>0.36989323591979151</v>
      </c>
      <c r="AB74" s="156">
        <f>'Taux de recours'!AB74-'Taux de recours'!AB73</f>
        <v>0.84693398258849228</v>
      </c>
      <c r="AC74" s="152">
        <f>'Taux de recours'!AC74-'Taux de recours'!AC73</f>
        <v>-1.3973112875999227E-2</v>
      </c>
      <c r="AD74" s="144">
        <f>'Taux de recours'!AD74-'Taux de recours'!AD73</f>
        <v>0.17193791670794623</v>
      </c>
      <c r="AE74" s="156">
        <f>'Taux de recours'!AE74-'Taux de recours'!AE73</f>
        <v>0.13533962706349101</v>
      </c>
      <c r="AF74" s="156">
        <f>'Taux de recours'!AF74-'Taux de recours'!AF73</f>
        <v>1.3977095673907769</v>
      </c>
      <c r="AG74" s="152">
        <f>'Taux de recours'!AG74-'Taux de recours'!AG73</f>
        <v>0.11886738110947226</v>
      </c>
      <c r="AH74" s="37" t="str">
        <f t="shared" si="0"/>
        <v>T3 2017</v>
      </c>
      <c r="AI74" s="144">
        <f>'Taux de recours'!B74-'Taux de recours'!B70</f>
        <v>0.44343005113231904</v>
      </c>
      <c r="AJ74" s="156">
        <f>'Taux de recours'!C74-'Taux de recours'!C70</f>
        <v>1.0948543599801024</v>
      </c>
      <c r="AK74" s="156">
        <f>'Taux de recours'!D74-'Taux de recours'!D70</f>
        <v>1.270853634980913</v>
      </c>
      <c r="AL74" s="152">
        <f>'Taux de recours'!E74-'Taux de recours'!E70</f>
        <v>0.40929809689403607</v>
      </c>
      <c r="AM74" s="144">
        <f>'Taux de recours'!F74-'Taux de recours'!F70</f>
        <v>0.34659954488477984</v>
      </c>
      <c r="AN74" s="156">
        <f>'Taux de recours'!G74-'Taux de recours'!G70</f>
        <v>0.26389757688508375</v>
      </c>
      <c r="AO74" s="156">
        <f>'Taux de recours'!H74-'Taux de recours'!H70</f>
        <v>1.9036842767931859</v>
      </c>
      <c r="AP74" s="152">
        <f>'Taux de recours'!I74-'Taux de recours'!I70</f>
        <v>0.34641715313016785</v>
      </c>
      <c r="AQ74" s="144">
        <f>'Taux de recours'!J74-'Taux de recours'!J70</f>
        <v>8.606167272248566E-2</v>
      </c>
      <c r="AR74" s="156">
        <f>'Taux de recours'!K74-'Taux de recours'!K70</f>
        <v>-0.27951903355138796</v>
      </c>
      <c r="AS74" s="156">
        <f>'Taux de recours'!L74-'Taux de recours'!L70</f>
        <v>-3.7279076426851141</v>
      </c>
      <c r="AT74" s="152">
        <f>'Taux de recours'!M74-'Taux de recours'!M70</f>
        <v>0.91978005469307256</v>
      </c>
      <c r="AU74" s="144">
        <f>'Taux de recours'!N74-'Taux de recours'!N70</f>
        <v>0.24837762206903458</v>
      </c>
      <c r="AV74" s="156">
        <f>'Taux de recours'!O74-'Taux de recours'!O70</f>
        <v>1.0743816991010315</v>
      </c>
      <c r="AW74" s="156">
        <f>'Taux de recours'!P74-'Taux de recours'!P70</f>
        <v>2.2948412331010495</v>
      </c>
      <c r="AX74" s="152">
        <f>'Taux de recours'!Q74-'Taux de recours'!Q70</f>
        <v>-2.9385406689849569E-2</v>
      </c>
      <c r="AY74" s="144">
        <f>'Taux de recours'!R74-'Taux de recours'!R70</f>
        <v>0.22467319958836796</v>
      </c>
      <c r="AZ74" s="156">
        <f>'Taux de recours'!S74-'Taux de recours'!S70</f>
        <v>1.3414769813110183E-2</v>
      </c>
      <c r="BA74" s="156">
        <f>'Taux de recours'!T74-'Taux de recours'!T70</f>
        <v>1.4907430309802336</v>
      </c>
      <c r="BB74" s="152">
        <f>'Taux de recours'!U74-'Taux de recours'!U70</f>
        <v>0.23466443507629453</v>
      </c>
      <c r="BC74" s="144">
        <f>'Taux de recours'!V74-'Taux de recours'!V70</f>
        <v>0.34427215699498648</v>
      </c>
      <c r="BD74" s="156">
        <f>'Taux de recours'!W74-'Taux de recours'!W70</f>
        <v>0.18025354740509414</v>
      </c>
      <c r="BE74" s="156">
        <f>'Taux de recours'!X74-'Taux de recours'!X70</f>
        <v>1.9790958359342525</v>
      </c>
      <c r="BF74" s="152">
        <f>'Taux de recours'!Y74-'Taux de recours'!Y70</f>
        <v>0.34696995208881365</v>
      </c>
      <c r="BG74" s="144">
        <f>'Taux de recours'!Z74-'Taux de recours'!Z70</f>
        <v>0.4541618308704074</v>
      </c>
      <c r="BH74" s="156">
        <f>'Taux de recours'!AA74-'Taux de recours'!AA70</f>
        <v>0.83928319278477392</v>
      </c>
      <c r="BI74" s="156">
        <f>'Taux de recours'!AB74-'Taux de recours'!AB70</f>
        <v>3.077350636758549</v>
      </c>
      <c r="BJ74" s="152">
        <f>'Taux de recours'!AC74-'Taux de recours'!AC70</f>
        <v>0.26291755623071866</v>
      </c>
      <c r="BK74" s="144">
        <f>'Taux de recours'!AD74-'Taux de recours'!AD70</f>
        <v>0.53082376571327439</v>
      </c>
      <c r="BL74" s="156">
        <f>'Taux de recours'!AE74-'Taux de recours'!AE70</f>
        <v>0.36285879914698782</v>
      </c>
      <c r="BM74" s="156">
        <f>'Taux de recours'!AF74-'Taux de recours'!AF70</f>
        <v>2.2612891591352167</v>
      </c>
      <c r="BN74" s="152">
        <f>'Taux de recours'!AG74-'Taux de recours'!AG70</f>
        <v>0.66810638312304649</v>
      </c>
    </row>
    <row r="75" spans="1:66" x14ac:dyDescent="0.25">
      <c r="A75" s="98" t="str">
        <f>[1]TrimPaca!A82</f>
        <v>T4 2017</v>
      </c>
      <c r="B75" s="143">
        <f>'Taux de recours'!B75-'Taux de recours'!B74</f>
        <v>8.3516514065666847E-2</v>
      </c>
      <c r="C75" s="155">
        <f>'Taux de recours'!C75-'Taux de recours'!C74</f>
        <v>0.18045287480187611</v>
      </c>
      <c r="D75" s="155">
        <f>'Taux de recours'!D75-'Taux de recours'!D74</f>
        <v>0.44387596401598017</v>
      </c>
      <c r="E75" s="151">
        <f>'Taux de recours'!E75-'Taux de recours'!E74</f>
        <v>4.2959743752857715E-2</v>
      </c>
      <c r="F75" s="143">
        <f>'Taux de recours'!F75-'Taux de recours'!F74</f>
        <v>6.3850812692709091E-2</v>
      </c>
      <c r="G75" s="155">
        <f>'Taux de recours'!G75-'Taux de recours'!G74</f>
        <v>0.18795898238694342</v>
      </c>
      <c r="H75" s="155">
        <f>'Taux de recours'!H75-'Taux de recours'!H74</f>
        <v>0.48218240955356961</v>
      </c>
      <c r="I75" s="151">
        <f>'Taux de recours'!I75-'Taux de recours'!I74</f>
        <v>-6.1073905614903445E-3</v>
      </c>
      <c r="J75" s="143">
        <f>'Taux de recours'!J75-'Taux de recours'!J74</f>
        <v>-0.55810075388399838</v>
      </c>
      <c r="K75" s="155">
        <f>'Taux de recours'!K75-'Taux de recours'!K74</f>
        <v>-2.0751166916251513</v>
      </c>
      <c r="L75" s="155">
        <f>'Taux de recours'!L75-'Taux de recours'!L74</f>
        <v>0.69464404296182281</v>
      </c>
      <c r="M75" s="151">
        <f>'Taux de recours'!M75-'Taux de recours'!M74</f>
        <v>-0.80901977435437544</v>
      </c>
      <c r="N75" s="143">
        <f>'Taux de recours'!N75-'Taux de recours'!N74</f>
        <v>7.2593142423670542E-2</v>
      </c>
      <c r="O75" s="155">
        <f>'Taux de recours'!O75-'Taux de recours'!O74</f>
        <v>-0.17419521100189073</v>
      </c>
      <c r="P75" s="155">
        <f>'Taux de recours'!P75-'Taux de recours'!P74</f>
        <v>0.84378677821215575</v>
      </c>
      <c r="Q75" s="151">
        <f>'Taux de recours'!Q75-'Taux de recours'!Q74</f>
        <v>-3.8575616019886905E-2</v>
      </c>
      <c r="R75" s="143">
        <f>'Taux de recours'!R75-'Taux de recours'!R74</f>
        <v>0.10922042145184929</v>
      </c>
      <c r="S75" s="155">
        <f>'Taux de recours'!S75-'Taux de recours'!S74</f>
        <v>0.2090572715091481</v>
      </c>
      <c r="T75" s="155">
        <f>'Taux de recours'!T75-'Taux de recours'!T74</f>
        <v>1.2084739966798956</v>
      </c>
      <c r="U75" s="151">
        <f>'Taux de recours'!U75-'Taux de recours'!U74</f>
        <v>1.22648184691454E-2</v>
      </c>
      <c r="V75" s="143">
        <f>'Taux de recours'!V75-'Taux de recours'!V74</f>
        <v>0.13278981431408088</v>
      </c>
      <c r="W75" s="155">
        <f>'Taux de recours'!W75-'Taux de recours'!W74</f>
        <v>0.27932334832949657</v>
      </c>
      <c r="X75" s="155">
        <f>'Taux de recours'!X75-'Taux de recours'!X74</f>
        <v>0.58907780902490181</v>
      </c>
      <c r="Y75" s="151">
        <f>'Taux de recours'!Y75-'Taux de recours'!Y74</f>
        <v>0.10802113894675403</v>
      </c>
      <c r="Z75" s="143">
        <f>'Taux de recours'!Z75-'Taux de recours'!Z74</f>
        <v>-6.7692926189382163E-3</v>
      </c>
      <c r="AA75" s="155">
        <f>'Taux de recours'!AA75-'Taux de recours'!AA74</f>
        <v>0.23476226317014248</v>
      </c>
      <c r="AB75" s="155">
        <f>'Taux de recours'!AB75-'Taux de recours'!AB74</f>
        <v>-0.15814697581020809</v>
      </c>
      <c r="AC75" s="151">
        <f>'Taux de recours'!AC75-'Taux de recours'!AC74</f>
        <v>-0.15567178526820658</v>
      </c>
      <c r="AD75" s="143">
        <f>'Taux de recours'!AD75-'Taux de recours'!AD74</f>
        <v>-1.8118455845893333E-2</v>
      </c>
      <c r="AE75" s="155">
        <f>'Taux de recours'!AE75-'Taux de recours'!AE74</f>
        <v>0.46646863330894739</v>
      </c>
      <c r="AF75" s="155">
        <f>'Taux de recours'!AF75-'Taux de recours'!AF74</f>
        <v>-0.37415002890840476</v>
      </c>
      <c r="AG75" s="151">
        <f>'Taux de recours'!AG75-'Taux de recours'!AG74</f>
        <v>-9.9382919431812322E-2</v>
      </c>
      <c r="AH75" s="98" t="str">
        <f t="shared" si="0"/>
        <v>T4 2017</v>
      </c>
      <c r="AI75" s="143">
        <f>'Taux de recours'!B75-'Taux de recours'!B71</f>
        <v>0.41773686488281792</v>
      </c>
      <c r="AJ75" s="155">
        <f>'Taux de recours'!C75-'Taux de recours'!C71</f>
        <v>1.0481680570065226</v>
      </c>
      <c r="AK75" s="155">
        <f>'Taux de recours'!D75-'Taux de recours'!D71</f>
        <v>1.3809715300370513</v>
      </c>
      <c r="AL75" s="151">
        <f>'Taux de recours'!E75-'Taux de recours'!E71</f>
        <v>0.34083176250565383</v>
      </c>
      <c r="AM75" s="143">
        <f>'Taux de recours'!F75-'Taux de recours'!F71</f>
        <v>0.28860018735306747</v>
      </c>
      <c r="AN75" s="155">
        <f>'Taux de recours'!G75-'Taux de recours'!G71</f>
        <v>-0.1153097647547483</v>
      </c>
      <c r="AO75" s="155">
        <f>'Taux de recours'!H75-'Taux de recours'!H71</f>
        <v>1.8326310020299239</v>
      </c>
      <c r="AP75" s="151">
        <f>'Taux de recours'!I75-'Taux de recours'!I71</f>
        <v>0.28514446796629711</v>
      </c>
      <c r="AQ75" s="143">
        <f>'Taux de recours'!J75-'Taux de recours'!J71</f>
        <v>-2.0183249443623943</v>
      </c>
      <c r="AR75" s="155">
        <f>'Taux de recours'!K75-'Taux de recours'!K71</f>
        <v>-12.249099132903073</v>
      </c>
      <c r="AS75" s="155">
        <f>'Taux de recours'!L75-'Taux de recours'!L71</f>
        <v>-3.5909988001276005</v>
      </c>
      <c r="AT75" s="151">
        <f>'Taux de recours'!M75-'Taux de recours'!M71</f>
        <v>0.17219081048546681</v>
      </c>
      <c r="AU75" s="143">
        <f>'Taux de recours'!N75-'Taux de recours'!N71</f>
        <v>0.27335548227613704</v>
      </c>
      <c r="AV75" s="155">
        <f>'Taux de recours'!O75-'Taux de recours'!O71</f>
        <v>0.98131644009959018</v>
      </c>
      <c r="AW75" s="155">
        <f>'Taux de recours'!P75-'Taux de recours'!P71</f>
        <v>2.7138319197457541</v>
      </c>
      <c r="AX75" s="151">
        <f>'Taux de recours'!Q75-'Taux de recours'!Q71</f>
        <v>-0.12134573881625443</v>
      </c>
      <c r="AY75" s="143">
        <f>'Taux de recours'!R75-'Taux de recours'!R71</f>
        <v>0.21744155130860299</v>
      </c>
      <c r="AZ75" s="155">
        <f>'Taux de recours'!S75-'Taux de recours'!S71</f>
        <v>2.0464121178068062E-2</v>
      </c>
      <c r="BA75" s="155">
        <f>'Taux de recours'!T75-'Taux de recours'!T71</f>
        <v>2.0834536549951466</v>
      </c>
      <c r="BB75" s="151">
        <f>'Taux de recours'!U75-'Taux de recours'!U71</f>
        <v>0.14703770367155489</v>
      </c>
      <c r="BC75" s="143">
        <f>'Taux de recours'!V75-'Taux de recours'!V71</f>
        <v>0.46440829224514912</v>
      </c>
      <c r="BD75" s="155">
        <f>'Taux de recours'!W75-'Taux de recours'!W71</f>
        <v>0.53792032246796495</v>
      </c>
      <c r="BE75" s="155">
        <f>'Taux de recours'!X75-'Taux de recours'!X71</f>
        <v>2.2395610455994603</v>
      </c>
      <c r="BF75" s="151">
        <f>'Taux de recours'!Y75-'Taux de recours'!Y71</f>
        <v>0.44006982420714635</v>
      </c>
      <c r="BG75" s="143">
        <f>'Taux de recours'!Z75-'Taux de recours'!Z71</f>
        <v>0.2071871407871726</v>
      </c>
      <c r="BH75" s="155">
        <f>'Taux de recours'!AA75-'Taux de recours'!AA71</f>
        <v>0.37962196128985504</v>
      </c>
      <c r="BI75" s="155">
        <f>'Taux de recours'!AB75-'Taux de recours'!AB71</f>
        <v>1.4364240351559836</v>
      </c>
      <c r="BJ75" s="151">
        <f>'Taux de recours'!AC75-'Taux de recours'!AC71</f>
        <v>-5.9262975463308942E-2</v>
      </c>
      <c r="BK75" s="143">
        <f>'Taux de recours'!AD75-'Taux de recours'!AD71</f>
        <v>0.52868859787693978</v>
      </c>
      <c r="BL75" s="155">
        <f>'Taux de recours'!AE75-'Taux de recours'!AE71</f>
        <v>0.69181238277849744</v>
      </c>
      <c r="BM75" s="155">
        <f>'Taux de recours'!AF75-'Taux de recours'!AF71</f>
        <v>2.1256274314809769</v>
      </c>
      <c r="BN75" s="151">
        <f>'Taux de recours'!AG75-'Taux de recours'!AG71</f>
        <v>0.60256906407144761</v>
      </c>
    </row>
    <row r="76" spans="1:66" x14ac:dyDescent="0.25">
      <c r="A76" s="37" t="str">
        <f>[1]TrimPaca!A83</f>
        <v>T1 2018</v>
      </c>
      <c r="B76" s="144">
        <f>'Taux de recours'!B76-'Taux de recours'!B75</f>
        <v>1.8524401487985287E-2</v>
      </c>
      <c r="C76" s="156">
        <f>'Taux de recours'!C76-'Taux de recours'!C75</f>
        <v>-2.5205314428333736E-2</v>
      </c>
      <c r="D76" s="156">
        <f>'Taux de recours'!D76-'Taux de recours'!D75</f>
        <v>-0.24501087975889213</v>
      </c>
      <c r="E76" s="152">
        <f>'Taux de recours'!E76-'Taux de recours'!E75</f>
        <v>6.8196678126223986E-2</v>
      </c>
      <c r="F76" s="144">
        <f>'Taux de recours'!F76-'Taux de recours'!F75</f>
        <v>5.3333548713778711E-2</v>
      </c>
      <c r="G76" s="156">
        <f>'Taux de recours'!G76-'Taux de recours'!G75</f>
        <v>0.14257143088302637</v>
      </c>
      <c r="H76" s="156">
        <f>'Taux de recours'!H76-'Taux de recours'!H75</f>
        <v>-0.1938577556256611</v>
      </c>
      <c r="I76" s="152">
        <f>'Taux de recours'!I76-'Taux de recours'!I75</f>
        <v>7.3974958336810559E-2</v>
      </c>
      <c r="J76" s="144">
        <f>'Taux de recours'!J76-'Taux de recours'!J75</f>
        <v>-4.1102886617181866E-2</v>
      </c>
      <c r="K76" s="156">
        <f>'Taux de recours'!K76-'Taux de recours'!K75</f>
        <v>-0.20462304296602696</v>
      </c>
      <c r="L76" s="156">
        <f>'Taux de recours'!L76-'Taux de recours'!L75</f>
        <v>-1.2149697024592818</v>
      </c>
      <c r="M76" s="152">
        <f>'Taux de recours'!M76-'Taux de recours'!M75</f>
        <v>5.8606167736293457E-2</v>
      </c>
      <c r="N76" s="144">
        <f>'Taux de recours'!N76-'Taux de recours'!N75</f>
        <v>1.0170555424750205E-2</v>
      </c>
      <c r="O76" s="156">
        <f>'Taux de recours'!O76-'Taux de recours'!O75</f>
        <v>-3.476220987455747E-2</v>
      </c>
      <c r="P76" s="156">
        <f>'Taux de recours'!P76-'Taux de recours'!P75</f>
        <v>-0.98402646241685687</v>
      </c>
      <c r="Q76" s="152">
        <f>'Taux de recours'!Q76-'Taux de recours'!Q75</f>
        <v>0.2069650758490027</v>
      </c>
      <c r="R76" s="144">
        <f>'Taux de recours'!R76-'Taux de recours'!R75</f>
        <v>0.11854666444626027</v>
      </c>
      <c r="S76" s="156">
        <f>'Taux de recours'!S76-'Taux de recours'!S75</f>
        <v>0.36547024080596024</v>
      </c>
      <c r="T76" s="156">
        <f>'Taux de recours'!T76-'Taux de recours'!T75</f>
        <v>0.48176393674224727</v>
      </c>
      <c r="U76" s="152">
        <f>'Taux de recours'!U76-'Taux de recours'!U75</f>
        <v>7.8193468459269333E-2</v>
      </c>
      <c r="V76" s="144">
        <f>'Taux de recours'!V76-'Taux de recours'!V75</f>
        <v>6.5600872497407092E-2</v>
      </c>
      <c r="W76" s="156">
        <f>'Taux de recours'!W76-'Taux de recours'!W75</f>
        <v>0.39066260240865613</v>
      </c>
      <c r="X76" s="156">
        <f>'Taux de recours'!X76-'Taux de recours'!X75</f>
        <v>-0.39768926539420946</v>
      </c>
      <c r="Y76" s="152">
        <f>'Taux de recours'!Y76-'Taux de recours'!Y75</f>
        <v>6.056416968667655E-2</v>
      </c>
      <c r="Z76" s="144">
        <f>'Taux de recours'!Z76-'Taux de recours'!Z75</f>
        <v>3.4732586025865153E-4</v>
      </c>
      <c r="AA76" s="156">
        <f>'Taux de recours'!AA76-'Taux de recours'!AA75</f>
        <v>-0.25450668147990996</v>
      </c>
      <c r="AB76" s="156">
        <f>'Taux de recours'!AB76-'Taux de recours'!AB75</f>
        <v>-0.33596166941348571</v>
      </c>
      <c r="AC76" s="152">
        <f>'Taux de recours'!AC76-'Taux de recours'!AC75</f>
        <v>0.10949599635078555</v>
      </c>
      <c r="AD76" s="144">
        <f>'Taux de recours'!AD76-'Taux de recours'!AD75</f>
        <v>-1.2821272884289137E-3</v>
      </c>
      <c r="AE76" s="156">
        <f>'Taux de recours'!AE76-'Taux de recours'!AE75</f>
        <v>-0.55401819660546714</v>
      </c>
      <c r="AF76" s="156">
        <f>'Taux de recours'!AF76-'Taux de recours'!AF75</f>
        <v>0.12278335751141789</v>
      </c>
      <c r="AG76" s="152">
        <f>'Taux de recours'!AG76-'Taux de recours'!AG75</f>
        <v>4.5588008305718741E-2</v>
      </c>
      <c r="AH76" s="37" t="str">
        <f t="shared" ref="AH76:AH87" si="1">A76</f>
        <v>T1 2018</v>
      </c>
      <c r="AI76" s="144">
        <f>'Taux de recours'!B76-'Taux de recours'!B72</f>
        <v>0.33379431728522579</v>
      </c>
      <c r="AJ76" s="156">
        <f>'Taux de recours'!C76-'Taux de recours'!C72</f>
        <v>0.85358169581430587</v>
      </c>
      <c r="AK76" s="156">
        <f>'Taux de recours'!D76-'Taux de recours'!D72</f>
        <v>0.66316759143301596</v>
      </c>
      <c r="AL76" s="152">
        <f>'Taux de recours'!E76-'Taux de recours'!E72</f>
        <v>0.31112991095639542</v>
      </c>
      <c r="AM76" s="144">
        <f>'Taux de recours'!F76-'Taux de recours'!F72</f>
        <v>0.27021854864381245</v>
      </c>
      <c r="AN76" s="156">
        <f>'Taux de recours'!G76-'Taux de recours'!G72</f>
        <v>0.46913042405687921</v>
      </c>
      <c r="AO76" s="156">
        <f>'Taux de recours'!H76-'Taux de recours'!H72</f>
        <v>1.0716294516575253</v>
      </c>
      <c r="AP76" s="152">
        <f>'Taux de recours'!I76-'Taux de recours'!I72</f>
        <v>0.23022179635523843</v>
      </c>
      <c r="AQ76" s="144">
        <f>'Taux de recours'!J76-'Taux de recours'!J72</f>
        <v>-0.44818828369647967</v>
      </c>
      <c r="AR76" s="156">
        <f>'Taux de recours'!K76-'Taux de recours'!K72</f>
        <v>-0.96841367924679744</v>
      </c>
      <c r="AS76" s="156">
        <f>'Taux de recours'!L76-'Taux de recours'!L72</f>
        <v>-1.9087964157206763</v>
      </c>
      <c r="AT76" s="152">
        <f>'Taux de recours'!M76-'Taux de recours'!M72</f>
        <v>-0.83974749780344471</v>
      </c>
      <c r="AU76" s="144">
        <f>'Taux de recours'!N76-'Taux de recours'!N72</f>
        <v>0.2007950196704209</v>
      </c>
      <c r="AV76" s="156">
        <f>'Taux de recours'!O76-'Taux de recours'!O72</f>
        <v>0.32814188301680325</v>
      </c>
      <c r="AW76" s="156">
        <f>'Taux de recours'!P76-'Taux de recours'!P72</f>
        <v>0.90750005264128575</v>
      </c>
      <c r="AX76" s="152">
        <f>'Taux de recours'!Q76-'Taux de recours'!Q72</f>
        <v>0.14741335662880228</v>
      </c>
      <c r="AY76" s="144">
        <f>'Taux de recours'!R76-'Taux de recours'!R72</f>
        <v>0.24235301250048247</v>
      </c>
      <c r="AZ76" s="156">
        <f>'Taux de recours'!S76-'Taux de recours'!S72</f>
        <v>0.70161257982720748</v>
      </c>
      <c r="BA76" s="156">
        <f>'Taux de recours'!T76-'Taux de recours'!T72</f>
        <v>1.7039379290715999</v>
      </c>
      <c r="BB76" s="152">
        <f>'Taux de recours'!U76-'Taux de recours'!U72</f>
        <v>0.10256462445193404</v>
      </c>
      <c r="BC76" s="144">
        <f>'Taux de recours'!V76-'Taux de recours'!V72</f>
        <v>0.39159288147981375</v>
      </c>
      <c r="BD76" s="156">
        <f>'Taux de recours'!W76-'Taux de recours'!W72</f>
        <v>0.58204522280142523</v>
      </c>
      <c r="BE76" s="156">
        <f>'Taux de recours'!X76-'Taux de recours'!X72</f>
        <v>1.3176995794666002</v>
      </c>
      <c r="BF76" s="152">
        <f>'Taux de recours'!Y76-'Taux de recours'!Y72</f>
        <v>0.40172536285068716</v>
      </c>
      <c r="BG76" s="144">
        <f>'Taux de recours'!Z76-'Taux de recours'!Z72</f>
        <v>0.13040673926370672</v>
      </c>
      <c r="BH76" s="156">
        <f>'Taux de recours'!AA76-'Taux de recours'!AA72</f>
        <v>0.49093348694491379</v>
      </c>
      <c r="BI76" s="156">
        <f>'Taux de recours'!AB76-'Taux de recours'!AB72</f>
        <v>0.20082515035924686</v>
      </c>
      <c r="BJ76" s="152">
        <f>'Taux de recours'!AC76-'Taux de recours'!AC72</f>
        <v>0.10389221074973043</v>
      </c>
      <c r="BK76" s="144">
        <f>'Taux de recours'!AD76-'Taux de recours'!AD72</f>
        <v>0.30449801461825654</v>
      </c>
      <c r="BL76" s="156">
        <f>'Taux de recours'!AE76-'Taux de recours'!AE72</f>
        <v>5.8636722531961283E-2</v>
      </c>
      <c r="BM76" s="156">
        <f>'Taux de recours'!AF76-'Taux de recours'!AF72</f>
        <v>1.5393591893443848</v>
      </c>
      <c r="BN76" s="152">
        <f>'Taux de recours'!AG76-'Taux de recours'!AG72</f>
        <v>0.27647964071719411</v>
      </c>
    </row>
    <row r="77" spans="1:66" x14ac:dyDescent="0.25">
      <c r="A77" s="37" t="str">
        <f>[1]TrimPaca!A84</f>
        <v>T2 2018</v>
      </c>
      <c r="B77" s="144">
        <f>'Taux de recours'!B77-'Taux de recours'!B76</f>
        <v>-3.9162626908716636E-2</v>
      </c>
      <c r="C77" s="156">
        <f>'Taux de recours'!C77-'Taux de recours'!C76</f>
        <v>-0.17745713572014665</v>
      </c>
      <c r="D77" s="156">
        <f>'Taux de recours'!D77-'Taux de recours'!D76</f>
        <v>-4.81357320545861E-2</v>
      </c>
      <c r="E77" s="152">
        <f>'Taux de recours'!E77-'Taux de recours'!E76</f>
        <v>-4.2650144737123696E-2</v>
      </c>
      <c r="F77" s="144">
        <f>'Taux de recours'!F77-'Taux de recours'!F76</f>
        <v>-2.3527803772989575E-2</v>
      </c>
      <c r="G77" s="156">
        <f>'Taux de recours'!G77-'Taux de recours'!G76</f>
        <v>-7.5860437061566088E-2</v>
      </c>
      <c r="H77" s="156">
        <f>'Taux de recours'!H77-'Taux de recours'!H76</f>
        <v>-0.160870674792017</v>
      </c>
      <c r="I77" s="152">
        <f>'Taux de recours'!I77-'Taux de recours'!I76</f>
        <v>-3.637963960867463E-2</v>
      </c>
      <c r="J77" s="144">
        <f>'Taux de recours'!J77-'Taux de recours'!J76</f>
        <v>-0.42257961639295694</v>
      </c>
      <c r="K77" s="156">
        <f>'Taux de recours'!K77-'Taux de recours'!K76</f>
        <v>-1.1734020197199797</v>
      </c>
      <c r="L77" s="156">
        <f>'Taux de recours'!L77-'Taux de recours'!L76</f>
        <v>-0.48513128981377562</v>
      </c>
      <c r="M77" s="152">
        <f>'Taux de recours'!M77-'Taux de recours'!M76</f>
        <v>-0.60168973230205847</v>
      </c>
      <c r="N77" s="144">
        <f>'Taux de recours'!N77-'Taux de recours'!N76</f>
        <v>3.8092358222163725E-2</v>
      </c>
      <c r="O77" s="156">
        <f>'Taux de recours'!O77-'Taux de recours'!O76</f>
        <v>0.43252622750632508</v>
      </c>
      <c r="P77" s="156">
        <f>'Taux de recours'!P77-'Taux de recours'!P76</f>
        <v>7.6720473896628505E-2</v>
      </c>
      <c r="Q77" s="152">
        <f>'Taux de recours'!Q77-'Taux de recours'!Q76</f>
        <v>-4.2420899189152372E-2</v>
      </c>
      <c r="R77" s="144">
        <f>'Taux de recours'!R77-'Taux de recours'!R76</f>
        <v>2.3603681746665384E-2</v>
      </c>
      <c r="S77" s="156">
        <f>'Taux de recours'!S77-'Taux de recours'!S76</f>
        <v>0.11844798442349536</v>
      </c>
      <c r="T77" s="156">
        <f>'Taux de recours'!T77-'Taux de recours'!T76</f>
        <v>0.2882222890664714</v>
      </c>
      <c r="U77" s="152">
        <f>'Taux de recours'!U77-'Taux de recours'!U76</f>
        <v>-2.2178304337279187E-2</v>
      </c>
      <c r="V77" s="144">
        <f>'Taux de recours'!V77-'Taux de recours'!V76</f>
        <v>-2.0630717096492557E-2</v>
      </c>
      <c r="W77" s="156">
        <f>'Taux de recours'!W77-'Taux de recours'!W76</f>
        <v>3.1748796208375119E-2</v>
      </c>
      <c r="X77" s="156">
        <f>'Taux de recours'!X77-'Taux de recours'!X76</f>
        <v>-0.26460918945744716</v>
      </c>
      <c r="Y77" s="152">
        <f>'Taux de recours'!Y77-'Taux de recours'!Y76</f>
        <v>-1.0137023569213977E-2</v>
      </c>
      <c r="Z77" s="144">
        <f>'Taux de recours'!Z77-'Taux de recours'!Z76</f>
        <v>-1.7105253728038061E-3</v>
      </c>
      <c r="AA77" s="156">
        <f>'Taux de recours'!AA77-'Taux de recours'!AA76</f>
        <v>-0.32252354667888916</v>
      </c>
      <c r="AB77" s="156">
        <f>'Taux de recours'!AB77-'Taux de recours'!AB76</f>
        <v>-7.6461322190642278E-2</v>
      </c>
      <c r="AC77" s="152">
        <f>'Taux de recours'!AC77-'Taux de recours'!AC76</f>
        <v>-4.1685409442573595E-2</v>
      </c>
      <c r="AD77" s="144">
        <f>'Taux de recours'!AD77-'Taux de recours'!AD76</f>
        <v>-8.2598144284336428E-2</v>
      </c>
      <c r="AE77" s="156">
        <f>'Taux de recours'!AE77-'Taux de recours'!AE76</f>
        <v>-0.18414625560157916</v>
      </c>
      <c r="AF77" s="156">
        <f>'Taux de recours'!AF77-'Taux de recours'!AF76</f>
        <v>-0.73888061949941708</v>
      </c>
      <c r="AG77" s="152">
        <f>'Taux de recours'!AG77-'Taux de recours'!AG76</f>
        <v>-4.0738259625323181E-2</v>
      </c>
      <c r="AH77" s="37" t="str">
        <f t="shared" si="1"/>
        <v>T2 2018</v>
      </c>
      <c r="AI77" s="144">
        <f>'Taux de recours'!B77-'Taux de recours'!B73</f>
        <v>0.163659088090232</v>
      </c>
      <c r="AJ77" s="156">
        <f>'Taux de recours'!C77-'Taux de recours'!C73</f>
        <v>0.25003658079381452</v>
      </c>
      <c r="AK77" s="156">
        <f>'Taux de recours'!D77-'Taux de recours'!D73</f>
        <v>0.53009041062944817</v>
      </c>
      <c r="AL77" s="152">
        <f>'Taux de recours'!E77-'Taux de recours'!E73</f>
        <v>0.13827509775266256</v>
      </c>
      <c r="AM77" s="144">
        <f>'Taux de recours'!F77-'Taux de recours'!F73</f>
        <v>0.16704064950665343</v>
      </c>
      <c r="AN77" s="156">
        <f>'Taux de recours'!G77-'Taux de recours'!G73</f>
        <v>0.36596454492274333</v>
      </c>
      <c r="AO77" s="156">
        <f>'Taux de recours'!H77-'Taux de recours'!H73</f>
        <v>0.81446086350559099</v>
      </c>
      <c r="AP77" s="152">
        <f>'Taux de recours'!I77-'Taux de recours'!I73</f>
        <v>4.9769896163835092E-2</v>
      </c>
      <c r="AQ77" s="144">
        <f>'Taux de recours'!J77-'Taux de recours'!J73</f>
        <v>-0.96046844477704063</v>
      </c>
      <c r="AR77" s="156">
        <f>'Taux de recours'!K77-'Taux de recours'!K73</f>
        <v>-3.1668497579176993</v>
      </c>
      <c r="AS77" s="156">
        <f>'Taux de recours'!L77-'Taux de recours'!L73</f>
        <v>-1.9291824998595644</v>
      </c>
      <c r="AT77" s="152">
        <f>'Taux de recours'!M77-'Taux de recours'!M73</f>
        <v>-1.3934540215680631</v>
      </c>
      <c r="AU77" s="144">
        <f>'Taux de recours'!N77-'Taux de recours'!N73</f>
        <v>0.25628514395194735</v>
      </c>
      <c r="AV77" s="156">
        <f>'Taux de recours'!O77-'Taux de recours'!O73</f>
        <v>-0.26942788082014957</v>
      </c>
      <c r="AW77" s="156">
        <f>'Taux de recours'!P77-'Taux de recours'!P73</f>
        <v>1.8416964059180714</v>
      </c>
      <c r="AX77" s="152">
        <f>'Taux de recours'!Q77-'Taux de recours'!Q73</f>
        <v>0.11568471261440649</v>
      </c>
      <c r="AY77" s="144">
        <f>'Taux de recours'!R77-'Taux de recours'!R73</f>
        <v>0.25881114535982497</v>
      </c>
      <c r="AZ77" s="156">
        <f>'Taux de recours'!S77-'Taux de recours'!S73</f>
        <v>0.5848242733939113</v>
      </c>
      <c r="BA77" s="156">
        <f>'Taux de recours'!T77-'Taux de recours'!T73</f>
        <v>2.2374443136995534</v>
      </c>
      <c r="BB77" s="152">
        <f>'Taux de recours'!U77-'Taux de recours'!U73</f>
        <v>6.3096331219421042E-2</v>
      </c>
      <c r="BC77" s="144">
        <f>'Taux de recours'!V77-'Taux de recours'!V73</f>
        <v>0.24656109007776239</v>
      </c>
      <c r="BD77" s="156">
        <f>'Taux de recours'!W77-'Taux de recours'!W73</f>
        <v>0.80842812964645194</v>
      </c>
      <c r="BE77" s="156">
        <f>'Taux de recours'!X77-'Taux de recours'!X73</f>
        <v>0.61076817018199847</v>
      </c>
      <c r="BF77" s="152">
        <f>'Taux de recours'!Y77-'Taux de recours'!Y73</f>
        <v>0.18190485516435384</v>
      </c>
      <c r="BG77" s="144">
        <f>'Taux de recours'!Z77-'Taux de recours'!Z73</f>
        <v>9.2717872154167713E-2</v>
      </c>
      <c r="BH77" s="156">
        <f>'Taux de recours'!AA77-'Taux de recours'!AA73</f>
        <v>2.7625270931134871E-2</v>
      </c>
      <c r="BI77" s="156">
        <f>'Taux de recours'!AB77-'Taux de recours'!AB73</f>
        <v>0.27636401517415621</v>
      </c>
      <c r="BJ77" s="152">
        <f>'Taux de recours'!AC77-'Taux de recours'!AC73</f>
        <v>-0.10183431123599385</v>
      </c>
      <c r="BK77" s="144">
        <f>'Taux de recours'!AD77-'Taux de recours'!AD73</f>
        <v>6.9939189289287551E-2</v>
      </c>
      <c r="BL77" s="156">
        <f>'Taux de recours'!AE77-'Taux de recours'!AE73</f>
        <v>-0.1363561918346079</v>
      </c>
      <c r="BM77" s="156">
        <f>'Taux de recours'!AF77-'Taux de recours'!AF73</f>
        <v>0.40746227649437294</v>
      </c>
      <c r="BN77" s="152">
        <f>'Taux de recours'!AG77-'Taux de recours'!AG73</f>
        <v>2.4334210358055497E-2</v>
      </c>
    </row>
    <row r="78" spans="1:66" x14ac:dyDescent="0.25">
      <c r="A78" s="37" t="str">
        <f>[1]TrimPaca!A85</f>
        <v>T3 2018</v>
      </c>
      <c r="B78" s="144">
        <f>'Taux de recours'!B78-'Taux de recours'!B77</f>
        <v>-6.2907476901803427E-3</v>
      </c>
      <c r="C78" s="156">
        <f>'Taux de recours'!C78-'Taux de recours'!C77</f>
        <v>-0.22494366429344126</v>
      </c>
      <c r="D78" s="156">
        <f>'Taux de recours'!D78-'Taux de recours'!D77</f>
        <v>0.22142457777250257</v>
      </c>
      <c r="E78" s="152">
        <f>'Taux de recours'!E78-'Taux de recours'!E77</f>
        <v>1.9720323526142725E-2</v>
      </c>
      <c r="F78" s="144">
        <f>'Taux de recours'!F78-'Taux de recours'!F77</f>
        <v>4.3248456864839913E-2</v>
      </c>
      <c r="G78" s="156">
        <f>'Taux de recours'!G78-'Taux de recours'!G77</f>
        <v>8.8829603758918019E-2</v>
      </c>
      <c r="H78" s="156">
        <f>'Taux de recours'!H78-'Taux de recours'!H77</f>
        <v>0.22614790616761482</v>
      </c>
      <c r="I78" s="152">
        <f>'Taux de recours'!I78-'Taux de recours'!I77</f>
        <v>2.7631056151634859E-2</v>
      </c>
      <c r="J78" s="144">
        <f>'Taux de recours'!J78-'Taux de recours'!J77</f>
        <v>0.65511327225759342</v>
      </c>
      <c r="K78" s="156">
        <f>'Taux de recours'!K78-'Taux de recours'!K77</f>
        <v>0.10506801670448773</v>
      </c>
      <c r="L78" s="156">
        <f>'Taux de recours'!L78-'Taux de recours'!L77</f>
        <v>1.7597759267505459</v>
      </c>
      <c r="M78" s="152">
        <f>'Taux de recours'!M78-'Taux de recours'!M77</f>
        <v>0.97992868052318105</v>
      </c>
      <c r="N78" s="144">
        <f>'Taux de recours'!N78-'Taux de recours'!N77</f>
        <v>0.16263592816485728</v>
      </c>
      <c r="O78" s="156">
        <f>'Taux de recours'!O78-'Taux de recours'!O77</f>
        <v>0.64293568411408852</v>
      </c>
      <c r="P78" s="156">
        <f>'Taux de recours'!P78-'Taux de recours'!P77</f>
        <v>0.35500948326878579</v>
      </c>
      <c r="Q78" s="152">
        <f>'Taux de recours'!Q78-'Taux de recours'!Q77</f>
        <v>3.5409378080162313E-3</v>
      </c>
      <c r="R78" s="144">
        <f>'Taux de recours'!R78-'Taux de recours'!R77</f>
        <v>-0.10365765948608319</v>
      </c>
      <c r="S78" s="156">
        <f>'Taux de recours'!S78-'Taux de recours'!S77</f>
        <v>-0.19596897898159416</v>
      </c>
      <c r="T78" s="156">
        <f>'Taux de recours'!T78-'Taux de recours'!T77</f>
        <v>-0.43007640434495364</v>
      </c>
      <c r="U78" s="152">
        <f>'Taux de recours'!U78-'Taux de recours'!U77</f>
        <v>-0.11123138212166372</v>
      </c>
      <c r="V78" s="144">
        <f>'Taux de recours'!V78-'Taux de recours'!V77</f>
        <v>0.10974148941120632</v>
      </c>
      <c r="W78" s="156">
        <f>'Taux de recours'!W78-'Taux de recours'!W77</f>
        <v>0.26605413086035323</v>
      </c>
      <c r="X78" s="156">
        <f>'Taux de recours'!X78-'Taux de recours'!X77</f>
        <v>0.49261399227303571</v>
      </c>
      <c r="Y78" s="152">
        <f>'Taux de recours'!Y78-'Taux de recours'!Y77</f>
        <v>6.9955472935818719E-2</v>
      </c>
      <c r="Z78" s="144">
        <f>'Taux de recours'!Z78-'Taux de recours'!Z77</f>
        <v>-3.3013060760276547E-2</v>
      </c>
      <c r="AA78" s="156">
        <f>'Taux de recours'!AA78-'Taux de recours'!AA77</f>
        <v>-0.23457715159834791</v>
      </c>
      <c r="AB78" s="156">
        <f>'Taux de recours'!AB78-'Taux de recours'!AB77</f>
        <v>0.15214639778012184</v>
      </c>
      <c r="AC78" s="152">
        <f>'Taux de recours'!AC78-'Taux de recours'!AC77</f>
        <v>-4.6206207162446944E-3</v>
      </c>
      <c r="AD78" s="144">
        <f>'Taux de recours'!AD78-'Taux de recours'!AD77</f>
        <v>5.7124418103238206E-3</v>
      </c>
      <c r="AE78" s="156">
        <f>'Taux de recours'!AE78-'Taux de recours'!AE77</f>
        <v>0.11216310298324395</v>
      </c>
      <c r="AF78" s="156">
        <f>'Taux de recours'!AF78-'Taux de recours'!AF77</f>
        <v>2.5541455450481365E-2</v>
      </c>
      <c r="AG78" s="152">
        <f>'Taux de recours'!AG78-'Taux de recours'!AG77</f>
        <v>-5.2723260462617105E-3</v>
      </c>
      <c r="AH78" s="37" t="str">
        <f t="shared" si="1"/>
        <v>T3 2018</v>
      </c>
      <c r="AI78" s="144">
        <f>'Taux de recours'!B78-'Taux de recours'!B74</f>
        <v>5.6587540954755156E-2</v>
      </c>
      <c r="AJ78" s="156">
        <f>'Taux de recours'!C78-'Taux de recours'!C74</f>
        <v>-0.24715323964004554</v>
      </c>
      <c r="AK78" s="156">
        <f>'Taux de recours'!D78-'Taux de recours'!D74</f>
        <v>0.37215392997500452</v>
      </c>
      <c r="AL78" s="152">
        <f>'Taux de recours'!E78-'Taux de recours'!E74</f>
        <v>8.822660066810073E-2</v>
      </c>
      <c r="AM78" s="144">
        <f>'Taux de recours'!F78-'Taux de recours'!F74</f>
        <v>0.13690501449833814</v>
      </c>
      <c r="AN78" s="156">
        <f>'Taux de recours'!G78-'Taux de recours'!G74</f>
        <v>0.34349957996732172</v>
      </c>
      <c r="AO78" s="156">
        <f>'Taux de recours'!H78-'Taux de recours'!H74</f>
        <v>0.35360188530350634</v>
      </c>
      <c r="AP78" s="152">
        <f>'Taux de recours'!I78-'Taux de recours'!I74</f>
        <v>5.9118984318280443E-2</v>
      </c>
      <c r="AQ78" s="144">
        <f>'Taux de recours'!J78-'Taux de recours'!J74</f>
        <v>-0.36666998463654377</v>
      </c>
      <c r="AR78" s="156">
        <f>'Taux de recours'!K78-'Taux de recours'!K74</f>
        <v>-3.3480737376066703</v>
      </c>
      <c r="AS78" s="156">
        <f>'Taux de recours'!L78-'Taux de recours'!L74</f>
        <v>0.75431897743931131</v>
      </c>
      <c r="AT78" s="152">
        <f>'Taux de recours'!M78-'Taux de recours'!M74</f>
        <v>-0.3721746583969594</v>
      </c>
      <c r="AU78" s="144">
        <f>'Taux de recours'!N78-'Taux de recours'!N74</f>
        <v>0.28349198423544175</v>
      </c>
      <c r="AV78" s="156">
        <f>'Taux de recours'!O78-'Taux de recours'!O74</f>
        <v>0.86650449074396541</v>
      </c>
      <c r="AW78" s="156">
        <f>'Taux de recours'!P78-'Taux de recours'!P74</f>
        <v>0.29149027296071317</v>
      </c>
      <c r="AX78" s="152">
        <f>'Taux de recours'!Q78-'Taux de recours'!Q74</f>
        <v>0.12950949844797965</v>
      </c>
      <c r="AY78" s="144">
        <f>'Taux de recours'!R78-'Taux de recours'!R74</f>
        <v>0.14771310815869176</v>
      </c>
      <c r="AZ78" s="156">
        <f>'Taux de recours'!S78-'Taux de recours'!S74</f>
        <v>0.49700651775700955</v>
      </c>
      <c r="BA78" s="156">
        <f>'Taux de recours'!T78-'Taux de recours'!T74</f>
        <v>1.5483838181436607</v>
      </c>
      <c r="BB78" s="152">
        <f>'Taux de recours'!U78-'Taux de recours'!U74</f>
        <v>-4.2951399530528178E-2</v>
      </c>
      <c r="BC78" s="144">
        <f>'Taux de recours'!V78-'Taux de recours'!V74</f>
        <v>0.28750145912620173</v>
      </c>
      <c r="BD78" s="156">
        <f>'Taux de recours'!W78-'Taux de recours'!W74</f>
        <v>0.96778887780688105</v>
      </c>
      <c r="BE78" s="156">
        <f>'Taux de recours'!X78-'Taux de recours'!X74</f>
        <v>0.4193933464462809</v>
      </c>
      <c r="BF78" s="152">
        <f>'Taux de recours'!Y78-'Taux de recours'!Y74</f>
        <v>0.22840375800003532</v>
      </c>
      <c r="BG78" s="144">
        <f>'Taux de recours'!Z78-'Taux de recours'!Z74</f>
        <v>-4.1145552891759918E-2</v>
      </c>
      <c r="BH78" s="156">
        <f>'Taux de recours'!AA78-'Taux de recours'!AA74</f>
        <v>-0.57684511658700455</v>
      </c>
      <c r="BI78" s="156">
        <f>'Taux de recours'!AB78-'Taux de recours'!AB74</f>
        <v>-0.41842356963421423</v>
      </c>
      <c r="BJ78" s="152">
        <f>'Taux de recours'!AC78-'Taux de recours'!AC74</f>
        <v>-9.2481819076239313E-2</v>
      </c>
      <c r="BK78" s="144">
        <f>'Taux de recours'!AD78-'Taux de recours'!AD74</f>
        <v>-9.6286285608334854E-2</v>
      </c>
      <c r="BL78" s="156">
        <f>'Taux de recours'!AE78-'Taux de recours'!AE74</f>
        <v>-0.15953271591485496</v>
      </c>
      <c r="BM78" s="156">
        <f>'Taux de recours'!AF78-'Taux de recours'!AF74</f>
        <v>-0.96470583544592259</v>
      </c>
      <c r="BN78" s="152">
        <f>'Taux de recours'!AG78-'Taux de recours'!AG74</f>
        <v>-9.9805496797678472E-2</v>
      </c>
    </row>
    <row r="79" spans="1:66" x14ac:dyDescent="0.25">
      <c r="A79" s="98" t="str">
        <f>[1]TrimPaca!A86</f>
        <v>T4 2018</v>
      </c>
      <c r="B79" s="143">
        <f>'Taux de recours'!B79-'Taux de recours'!B78</f>
        <v>-0.10944747918489028</v>
      </c>
      <c r="C79" s="155">
        <f>'Taux de recours'!C79-'Taux de recours'!C78</f>
        <v>-0.35793644978635974</v>
      </c>
      <c r="D79" s="155">
        <f>'Taux de recours'!D79-'Taux de recours'!D78</f>
        <v>-0.47754781012198855</v>
      </c>
      <c r="E79" s="151">
        <f>'Taux de recours'!E79-'Taux de recours'!E78</f>
        <v>-6.5271565212845495E-2</v>
      </c>
      <c r="F79" s="143">
        <f>'Taux de recours'!F79-'Taux de recours'!F78</f>
        <v>-6.175586943456457E-2</v>
      </c>
      <c r="G79" s="155">
        <f>'Taux de recours'!G79-'Taux de recours'!G78</f>
        <v>-0.26626461052560124</v>
      </c>
      <c r="H79" s="155">
        <f>'Taux de recours'!H79-'Taux de recours'!H78</f>
        <v>-0.46544657637653586</v>
      </c>
      <c r="I79" s="151">
        <f>'Taux de recours'!I79-'Taux de recours'!I78</f>
        <v>-2.6082390673702438E-2</v>
      </c>
      <c r="J79" s="143">
        <f>'Taux de recours'!J79-'Taux de recours'!J78</f>
        <v>-8.3494789990012919E-2</v>
      </c>
      <c r="K79" s="155">
        <f>'Taux de recours'!K79-'Taux de recours'!K78</f>
        <v>-0.17384608474785423</v>
      </c>
      <c r="L79" s="155">
        <f>'Taux de recours'!L79-'Taux de recours'!L78</f>
        <v>-9.0321097300751774E-3</v>
      </c>
      <c r="M79" s="151">
        <f>'Taux de recours'!M79-'Taux de recours'!M78</f>
        <v>0.17070021275729097</v>
      </c>
      <c r="N79" s="143">
        <f>'Taux de recours'!N79-'Taux de recours'!N78</f>
        <v>-0.1479217704832585</v>
      </c>
      <c r="O79" s="155">
        <f>'Taux de recours'!O79-'Taux de recours'!O78</f>
        <v>-0.31053056983193272</v>
      </c>
      <c r="P79" s="155">
        <f>'Taux de recours'!P79-'Taux de recours'!P78</f>
        <v>-1.1831384766329727</v>
      </c>
      <c r="Q79" s="151">
        <f>'Taux de recours'!Q79-'Taux de recours'!Q78</f>
        <v>-0.18980841953460748</v>
      </c>
      <c r="R79" s="143">
        <f>'Taux de recours'!R79-'Taux de recours'!R78</f>
        <v>-7.8626299985196768E-2</v>
      </c>
      <c r="S79" s="155">
        <f>'Taux de recours'!S79-'Taux de recours'!S78</f>
        <v>-0.53281346680919306</v>
      </c>
      <c r="T79" s="155">
        <f>'Taux de recours'!T79-'Taux de recours'!T78</f>
        <v>-0.16116208090941875</v>
      </c>
      <c r="U79" s="151">
        <f>'Taux de recours'!U79-'Taux de recours'!U78</f>
        <v>-3.9154933116077428E-2</v>
      </c>
      <c r="V79" s="143">
        <f>'Taux de recours'!V79-'Taux de recours'!V78</f>
        <v>-9.3628550301229296E-2</v>
      </c>
      <c r="W79" s="155">
        <f>'Taux de recours'!W79-'Taux de recours'!W78</f>
        <v>-0.2093084809748591</v>
      </c>
      <c r="X79" s="155">
        <f>'Taux de recours'!X79-'Taux de recours'!X78</f>
        <v>-0.7549596159000771</v>
      </c>
      <c r="Y79" s="151">
        <f>'Taux de recours'!Y79-'Taux de recours'!Y78</f>
        <v>-5.4900286860783076E-2</v>
      </c>
      <c r="Z79" s="143">
        <f>'Taux de recours'!Z79-'Taux de recours'!Z78</f>
        <v>9.2235290039937023E-3</v>
      </c>
      <c r="AA79" s="155">
        <f>'Taux de recours'!AA79-'Taux de recours'!AA78</f>
        <v>0.1418943707036453</v>
      </c>
      <c r="AB79" s="155">
        <f>'Taux de recours'!AB79-'Taux de recours'!AB78</f>
        <v>-0.39057346419115468</v>
      </c>
      <c r="AC79" s="151">
        <f>'Taux de recours'!AC79-'Taux de recours'!AC78</f>
        <v>-1.3874758139535759E-2</v>
      </c>
      <c r="AD79" s="143">
        <f>'Taux de recours'!AD79-'Taux de recours'!AD78</f>
        <v>-3.8620562970934635E-3</v>
      </c>
      <c r="AE79" s="155">
        <f>'Taux de recours'!AE79-'Taux de recours'!AE78</f>
        <v>-0.57081878846079626</v>
      </c>
      <c r="AF79" s="155">
        <f>'Taux de recours'!AF79-'Taux de recours'!AF78</f>
        <v>-1.2002651504374739E-2</v>
      </c>
      <c r="AG79" s="151">
        <f>'Taux de recours'!AG79-'Taux de recours'!AG78</f>
        <v>8.4848958836220678E-2</v>
      </c>
      <c r="AH79" s="98" t="str">
        <f t="shared" si="1"/>
        <v>T4 2018</v>
      </c>
      <c r="AI79" s="143">
        <f>'Taux de recours'!B79-'Taux de recours'!B75</f>
        <v>-0.13637645229580198</v>
      </c>
      <c r="AJ79" s="155">
        <f>'Taux de recours'!C79-'Taux de recours'!C75</f>
        <v>-0.78554256422828139</v>
      </c>
      <c r="AK79" s="155">
        <f>'Taux de recours'!D79-'Taux de recours'!D75</f>
        <v>-0.5492698441629642</v>
      </c>
      <c r="AL79" s="151">
        <f>'Taux de recours'!E79-'Taux de recours'!E75</f>
        <v>-2.000470829760248E-2</v>
      </c>
      <c r="AM79" s="143">
        <f>'Taux de recours'!F79-'Taux de recours'!F75</f>
        <v>1.1298332371064479E-2</v>
      </c>
      <c r="AN79" s="155">
        <f>'Taux de recours'!G79-'Taux de recours'!G75</f>
        <v>-0.11072401294522294</v>
      </c>
      <c r="AO79" s="155">
        <f>'Taux de recours'!H79-'Taux de recours'!H75</f>
        <v>-0.59402710062659914</v>
      </c>
      <c r="AP79" s="151">
        <f>'Taux de recours'!I79-'Taux de recours'!I75</f>
        <v>3.914398420606835E-2</v>
      </c>
      <c r="AQ79" s="143">
        <f>'Taux de recours'!J79-'Taux de recours'!J75</f>
        <v>0.10793597925744169</v>
      </c>
      <c r="AR79" s="155">
        <f>'Taux de recours'!K79-'Taux de recours'!K75</f>
        <v>-1.4468031307293732</v>
      </c>
      <c r="AS79" s="155">
        <f>'Taux de recours'!L79-'Taux de recours'!L75</f>
        <v>5.0642824747413329E-2</v>
      </c>
      <c r="AT79" s="151">
        <f>'Taux de recours'!M79-'Taux de recours'!M75</f>
        <v>0.60754532871470701</v>
      </c>
      <c r="AU79" s="143">
        <f>'Taux de recours'!N79-'Taux de recours'!N75</f>
        <v>6.2977071328512713E-2</v>
      </c>
      <c r="AV79" s="155">
        <f>'Taux de recours'!O79-'Taux de recours'!O75</f>
        <v>0.73016913191392341</v>
      </c>
      <c r="AW79" s="155">
        <f>'Taux de recours'!P79-'Taux de recours'!P75</f>
        <v>-1.7354349818844153</v>
      </c>
      <c r="AX79" s="151">
        <f>'Taux de recours'!Q79-'Taux de recours'!Q75</f>
        <v>-2.1723305066740917E-2</v>
      </c>
      <c r="AY79" s="143">
        <f>'Taux de recours'!R79-'Taux de recours'!R75</f>
        <v>-4.0133613278354296E-2</v>
      </c>
      <c r="AZ79" s="155">
        <f>'Taux de recours'!S79-'Taux de recours'!S75</f>
        <v>-0.24486422056133161</v>
      </c>
      <c r="BA79" s="155">
        <f>'Taux de recours'!T79-'Taux de recours'!T75</f>
        <v>0.17874774055434628</v>
      </c>
      <c r="BB79" s="151">
        <f>'Taux de recours'!U79-'Taux de recours'!U75</f>
        <v>-9.4371151115751006E-2</v>
      </c>
      <c r="BC79" s="143">
        <f>'Taux de recours'!V79-'Taux de recours'!V75</f>
        <v>6.1083094510891556E-2</v>
      </c>
      <c r="BD79" s="155">
        <f>'Taux de recours'!W79-'Taux de recours'!W75</f>
        <v>0.47915704850252538</v>
      </c>
      <c r="BE79" s="155">
        <f>'Taux de recours'!X79-'Taux de recours'!X75</f>
        <v>-0.92464407847869801</v>
      </c>
      <c r="BF79" s="151">
        <f>'Taux de recours'!Y79-'Taux de recours'!Y75</f>
        <v>6.5482332192498216E-2</v>
      </c>
      <c r="BG79" s="143">
        <f>'Taux de recours'!Z79-'Taux de recours'!Z75</f>
        <v>-2.5152731268827999E-2</v>
      </c>
      <c r="BH79" s="155">
        <f>'Taux de recours'!AA79-'Taux de recours'!AA75</f>
        <v>-0.66971300905350173</v>
      </c>
      <c r="BI79" s="155">
        <f>'Taux de recours'!AB79-'Taux de recours'!AB75</f>
        <v>-0.65085005801516083</v>
      </c>
      <c r="BJ79" s="151">
        <f>'Taux de recours'!AC79-'Taux de recours'!AC75</f>
        <v>4.9315208052431503E-2</v>
      </c>
      <c r="BK79" s="143">
        <f>'Taux de recours'!AD79-'Taux de recours'!AD75</f>
        <v>-8.2029886059534984E-2</v>
      </c>
      <c r="BL79" s="155">
        <f>'Taux de recours'!AE79-'Taux de recours'!AE75</f>
        <v>-1.1968201376845986</v>
      </c>
      <c r="BM79" s="155">
        <f>'Taux de recours'!AF79-'Taux de recours'!AF75</f>
        <v>-0.60255845804189256</v>
      </c>
      <c r="BN79" s="151">
        <f>'Taux de recours'!AG79-'Taux de recours'!AG75</f>
        <v>8.4426381470354528E-2</v>
      </c>
    </row>
    <row r="80" spans="1:66" x14ac:dyDescent="0.25">
      <c r="A80" s="37" t="str">
        <f>[1]TrimPaca!A87</f>
        <v>T1 2019</v>
      </c>
      <c r="B80" s="144">
        <f>'Taux de recours'!B80-'Taux de recours'!B79</f>
        <v>9.5280664674165294E-2</v>
      </c>
      <c r="C80" s="156">
        <f>'Taux de recours'!C80-'Taux de recours'!C79</f>
        <v>0.19618815843221427</v>
      </c>
      <c r="D80" s="156">
        <f>'Taux de recours'!D80-'Taux de recours'!D79</f>
        <v>0.52757209340410327</v>
      </c>
      <c r="E80" s="152">
        <f>'Taux de recours'!E80-'Taux de recours'!E79</f>
        <v>5.4182411981263723E-2</v>
      </c>
      <c r="F80" s="144">
        <f>'Taux de recours'!F80-'Taux de recours'!F79</f>
        <v>8.186403010945309E-2</v>
      </c>
      <c r="G80" s="156">
        <f>'Taux de recours'!G80-'Taux de recours'!G79</f>
        <v>7.2377575958379126E-2</v>
      </c>
      <c r="H80" s="156">
        <f>'Taux de recours'!H80-'Taux de recours'!H79</f>
        <v>0.47837535573387768</v>
      </c>
      <c r="I80" s="152">
        <f>'Taux de recours'!I80-'Taux de recours'!I79</f>
        <v>6.077109947329129E-2</v>
      </c>
      <c r="J80" s="144">
        <f>'Taux de recours'!J80-'Taux de recours'!J79</f>
        <v>0.13736012928133956</v>
      </c>
      <c r="K80" s="156">
        <f>'Taux de recours'!K80-'Taux de recours'!K79</f>
        <v>-13.006243533427666</v>
      </c>
      <c r="L80" s="156">
        <f>'Taux de recours'!L80-'Taux de recours'!L79</f>
        <v>1.6945697696030493E-2</v>
      </c>
      <c r="M80" s="152">
        <f>'Taux de recours'!M80-'Taux de recours'!M79</f>
        <v>0.11305820066930306</v>
      </c>
      <c r="N80" s="144">
        <f>'Taux de recours'!N80-'Taux de recours'!N79</f>
        <v>9.1752271249205153E-2</v>
      </c>
      <c r="O80" s="156">
        <f>'Taux de recours'!O80-'Taux de recours'!O79</f>
        <v>-5.1756508120943794</v>
      </c>
      <c r="P80" s="156">
        <f>'Taux de recours'!P80-'Taux de recours'!P79</f>
        <v>-0.37261177634310272</v>
      </c>
      <c r="Q80" s="152">
        <f>'Taux de recours'!Q80-'Taux de recours'!Q79</f>
        <v>0.25007659423994699</v>
      </c>
      <c r="R80" s="144">
        <f>'Taux de recours'!R80-'Taux de recours'!R79</f>
        <v>0.15727007500478885</v>
      </c>
      <c r="S80" s="156">
        <f>'Taux de recours'!S80-'Taux de recours'!S79</f>
        <v>-4.5633446869684233</v>
      </c>
      <c r="T80" s="156">
        <f>'Taux de recours'!T80-'Taux de recours'!T79</f>
        <v>1.1425908881557074</v>
      </c>
      <c r="U80" s="152">
        <f>'Taux de recours'!U80-'Taux de recours'!U79</f>
        <v>0.11487281139235694</v>
      </c>
      <c r="V80" s="144">
        <f>'Taux de recours'!V80-'Taux de recours'!V79</f>
        <v>4.0172160035397031E-2</v>
      </c>
      <c r="W80" s="156">
        <f>'Taux de recours'!W80-'Taux de recours'!W79</f>
        <v>-7.4797406361422549</v>
      </c>
      <c r="X80" s="156">
        <f>'Taux de recours'!X80-'Taux de recours'!X79</f>
        <v>0.31491701575424358</v>
      </c>
      <c r="Y80" s="152">
        <f>'Taux de recours'!Y80-'Taux de recours'!Y79</f>
        <v>2.4379229416321202E-2</v>
      </c>
      <c r="Z80" s="144">
        <f>'Taux de recours'!Z80-'Taux de recours'!Z79</f>
        <v>8.6905110020374821E-2</v>
      </c>
      <c r="AA80" s="156">
        <f>'Taux de recours'!AA80-'Taux de recours'!AA79</f>
        <v>-4.495906194286583</v>
      </c>
      <c r="AB80" s="156">
        <f>'Taux de recours'!AB80-'Taux de recours'!AB79</f>
        <v>0.65895337742225912</v>
      </c>
      <c r="AC80" s="152">
        <f>'Taux de recours'!AC80-'Taux de recours'!AC79</f>
        <v>4.5654030322997752E-2</v>
      </c>
      <c r="AD80" s="144">
        <f>'Taux de recours'!AD80-'Taux de recours'!AD79</f>
        <v>7.8372037086597679E-2</v>
      </c>
      <c r="AE80" s="156">
        <f>'Taux de recours'!AE80-'Taux de recours'!AE79</f>
        <v>-8.7915134166586988</v>
      </c>
      <c r="AF80" s="156">
        <f>'Taux de recours'!AF80-'Taux de recours'!AF79</f>
        <v>-0.12333388365776621</v>
      </c>
      <c r="AG80" s="152">
        <f>'Taux de recours'!AG80-'Taux de recours'!AG79</f>
        <v>6.5464718027612889E-2</v>
      </c>
      <c r="AH80" s="37" t="str">
        <f t="shared" si="1"/>
        <v>T1 2019</v>
      </c>
      <c r="AI80" s="144">
        <f>'Taux de recours'!B80-'Taux de recours'!B76</f>
        <v>-5.9620189109621968E-2</v>
      </c>
      <c r="AJ80" s="156">
        <f>'Taux de recours'!C80-'Taux de recours'!C76</f>
        <v>-0.56414909136773339</v>
      </c>
      <c r="AK80" s="156">
        <f>'Taux de recours'!D80-'Taux de recours'!D76</f>
        <v>0.2233131290000312</v>
      </c>
      <c r="AL80" s="152">
        <f>'Taux de recours'!E80-'Taux de recours'!E76</f>
        <v>-3.4018974442562744E-2</v>
      </c>
      <c r="AM80" s="144">
        <f>'Taux de recours'!F80-'Taux de recours'!F76</f>
        <v>3.9828813766738858E-2</v>
      </c>
      <c r="AN80" s="156">
        <f>'Taux de recours'!G80-'Taux de recours'!G76</f>
        <v>-0.18091786786987019</v>
      </c>
      <c r="AO80" s="156">
        <f>'Taux de recours'!H80-'Taux de recours'!H76</f>
        <v>7.8206010732939646E-2</v>
      </c>
      <c r="AP80" s="152">
        <f>'Taux de recours'!I80-'Taux de recours'!I76</f>
        <v>2.5940125342549081E-2</v>
      </c>
      <c r="AQ80" s="144">
        <f>'Taux de recours'!J80-'Taux de recours'!J76</f>
        <v>0.28639899515596312</v>
      </c>
      <c r="AR80" s="156">
        <f>'Taux de recours'!K80-'Taux de recours'!K76</f>
        <v>-14.248423621191012</v>
      </c>
      <c r="AS80" s="156">
        <f>'Taux de recours'!L80-'Taux de recours'!L76</f>
        <v>1.2825582249027256</v>
      </c>
      <c r="AT80" s="152">
        <f>'Taux de recours'!M80-'Taux de recours'!M76</f>
        <v>0.66199736164771661</v>
      </c>
      <c r="AU80" s="144">
        <f>'Taux de recours'!N80-'Taux de recours'!N76</f>
        <v>0.14455878715296766</v>
      </c>
      <c r="AV80" s="156">
        <f>'Taux de recours'!O80-'Taux de recours'!O76</f>
        <v>-4.4107194703058985</v>
      </c>
      <c r="AW80" s="156">
        <f>'Taux de recours'!P80-'Taux de recours'!P76</f>
        <v>-1.1240202958106611</v>
      </c>
      <c r="AX80" s="152">
        <f>'Taux de recours'!Q80-'Taux de recours'!Q76</f>
        <v>2.1388213324203376E-2</v>
      </c>
      <c r="AY80" s="144">
        <f>'Taux de recours'!R80-'Taux de recours'!R76</f>
        <v>-1.4102027198257261E-3</v>
      </c>
      <c r="AZ80" s="156">
        <f>'Taux de recours'!S80-'Taux de recours'!S76</f>
        <v>-5.1736791483357152</v>
      </c>
      <c r="BA80" s="156">
        <f>'Taux de recours'!T80-'Taux de recours'!T76</f>
        <v>0.83957469196780643</v>
      </c>
      <c r="BB80" s="152">
        <f>'Taux de recours'!U80-'Taux de recours'!U76</f>
        <v>-5.7691808182663395E-2</v>
      </c>
      <c r="BC80" s="144">
        <f>'Taux de recours'!V80-'Taux de recours'!V76</f>
        <v>3.5654382048881494E-2</v>
      </c>
      <c r="BD80" s="156">
        <f>'Taux de recours'!W80-'Taux de recours'!W76</f>
        <v>-7.3912461900483857</v>
      </c>
      <c r="BE80" s="156">
        <f>'Taux de recours'!X80-'Taux de recours'!X76</f>
        <v>-0.21203779733024497</v>
      </c>
      <c r="BF80" s="152">
        <f>'Taux de recours'!Y80-'Taux de recours'!Y76</f>
        <v>2.9297391922142868E-2</v>
      </c>
      <c r="BG80" s="144">
        <f>'Taux de recours'!Z80-'Taux de recours'!Z76</f>
        <v>6.140505289128817E-2</v>
      </c>
      <c r="BH80" s="156">
        <f>'Taux de recours'!AA80-'Taux de recours'!AA76</f>
        <v>-4.9111125218601748</v>
      </c>
      <c r="BI80" s="156">
        <f>'Taux de recours'!AB80-'Taux de recours'!AB76</f>
        <v>0.34406498882058401</v>
      </c>
      <c r="BJ80" s="152">
        <f>'Taux de recours'!AC80-'Taux de recours'!AC76</f>
        <v>-1.4526757975356297E-2</v>
      </c>
      <c r="BK80" s="144">
        <f>'Taux de recours'!AD80-'Taux de recours'!AD76</f>
        <v>-2.3757216845083917E-3</v>
      </c>
      <c r="BL80" s="156">
        <f>'Taux de recours'!AE80-'Taux de recours'!AE76</f>
        <v>-9.4343153577378303</v>
      </c>
      <c r="BM80" s="156">
        <f>'Taux de recours'!AF80-'Taux de recours'!AF76</f>
        <v>-0.84867569921107666</v>
      </c>
      <c r="BN80" s="152">
        <f>'Taux de recours'!AG80-'Taux de recours'!AG76</f>
        <v>0.10430309119224868</v>
      </c>
    </row>
    <row r="81" spans="1:66" x14ac:dyDescent="0.25">
      <c r="A81" s="37" t="str">
        <f>[1]TrimPaca!A88</f>
        <v>T2 2019</v>
      </c>
      <c r="B81" s="144">
        <f>'Taux de recours'!B81-'Taux de recours'!B80</f>
        <v>-1.7500359648931596E-2</v>
      </c>
      <c r="C81" s="156">
        <f>'Taux de recours'!C81-'Taux de recours'!C80</f>
        <v>-0.17454482089761747</v>
      </c>
      <c r="D81" s="156">
        <f>'Taux de recours'!D81-'Taux de recours'!D80</f>
        <v>-0.24996753735132948</v>
      </c>
      <c r="E81" s="152">
        <f>'Taux de recours'!E81-'Taux de recours'!E80</f>
        <v>3.6143044067978192E-2</v>
      </c>
      <c r="F81" s="144">
        <f>'Taux de recours'!F81-'Taux de recours'!F80</f>
        <v>-2.905446034417869E-2</v>
      </c>
      <c r="G81" s="156">
        <f>'Taux de recours'!G81-'Taux de recours'!G80</f>
        <v>-0.24609412167634659</v>
      </c>
      <c r="H81" s="156">
        <f>'Taux de recours'!H81-'Taux de recours'!H80</f>
        <v>-0.19704469053573348</v>
      </c>
      <c r="I81" s="152">
        <f>'Taux de recours'!I81-'Taux de recours'!I80</f>
        <v>3.9020053794636134E-3</v>
      </c>
      <c r="J81" s="144">
        <f>'Taux de recours'!J81-'Taux de recours'!J80</f>
        <v>-4.4296229819620336E-2</v>
      </c>
      <c r="K81" s="156">
        <f>'Taux de recours'!K81-'Taux de recours'!K80</f>
        <v>13.066383276569006</v>
      </c>
      <c r="L81" s="156">
        <f>'Taux de recours'!L81-'Taux de recours'!L80</f>
        <v>0.22485972363246276</v>
      </c>
      <c r="M81" s="152">
        <f>'Taux de recours'!M81-'Taux de recours'!M80</f>
        <v>-2.7725114395201977E-2</v>
      </c>
      <c r="N81" s="144">
        <f>'Taux de recours'!N81-'Taux de recours'!N80</f>
        <v>3.2593084889402713E-2</v>
      </c>
      <c r="O81" s="156">
        <f>'Taux de recours'!O81-'Taux de recours'!O80</f>
        <v>4.5268760581183187</v>
      </c>
      <c r="P81" s="156">
        <f>'Taux de recours'!P81-'Taux de recours'!P80</f>
        <v>-0.19422886932947137</v>
      </c>
      <c r="Q81" s="152">
        <f>'Taux de recours'!Q81-'Taux de recours'!Q80</f>
        <v>0.10930259748897231</v>
      </c>
      <c r="R81" s="144">
        <f>'Taux de recours'!R81-'Taux de recours'!R80</f>
        <v>1.951235721898037E-2</v>
      </c>
      <c r="S81" s="156">
        <f>'Taux de recours'!S81-'Taux de recours'!S80</f>
        <v>4.5366258806502149</v>
      </c>
      <c r="T81" s="156">
        <f>'Taux de recours'!T81-'Taux de recours'!T80</f>
        <v>-3.4092601817246049E-3</v>
      </c>
      <c r="U81" s="152">
        <f>'Taux de recours'!U81-'Taux de recours'!U80</f>
        <v>1.0516695593464798E-2</v>
      </c>
      <c r="V81" s="144">
        <f>'Taux de recours'!V81-'Taux de recours'!V80</f>
        <v>-4.8420103772847334E-2</v>
      </c>
      <c r="W81" s="156">
        <f>'Taux de recours'!W81-'Taux de recours'!W80</f>
        <v>7.0709409135461589</v>
      </c>
      <c r="X81" s="156">
        <f>'Taux de recours'!X81-'Taux de recours'!X80</f>
        <v>-0.17253695503566036</v>
      </c>
      <c r="Y81" s="152">
        <f>'Taux de recours'!Y81-'Taux de recours'!Y80</f>
        <v>-6.6133327011308474E-3</v>
      </c>
      <c r="Z81" s="144">
        <f>'Taux de recours'!Z81-'Taux de recours'!Z80</f>
        <v>-9.8510866754370818E-2</v>
      </c>
      <c r="AA81" s="156">
        <f>'Taux de recours'!AA81-'Taux de recours'!AA80</f>
        <v>4.1905439689560886</v>
      </c>
      <c r="AB81" s="156">
        <f>'Taux de recours'!AB81-'Taux de recours'!AB80</f>
        <v>-0.91674712134140357</v>
      </c>
      <c r="AC81" s="152">
        <f>'Taux de recours'!AC81-'Taux de recours'!AC80</f>
        <v>6.9604668598879371E-3</v>
      </c>
      <c r="AD81" s="144">
        <f>'Taux de recours'!AD81-'Taux de recours'!AD80</f>
        <v>5.0451680855847503E-2</v>
      </c>
      <c r="AE81" s="156">
        <f>'Taux de recours'!AE81-'Taux de recours'!AE80</f>
        <v>9.4711240882977989</v>
      </c>
      <c r="AF81" s="156">
        <f>'Taux de recours'!AF81-'Taux de recours'!AF80</f>
        <v>0.40183426747518602</v>
      </c>
      <c r="AG81" s="152">
        <f>'Taux de recours'!AG81-'Taux de recours'!AG80</f>
        <v>-5.2475422970168495E-3</v>
      </c>
      <c r="AH81" s="37" t="str">
        <f t="shared" si="1"/>
        <v>T2 2019</v>
      </c>
      <c r="AI81" s="144">
        <f>'Taux de recours'!B81-'Taux de recours'!B77</f>
        <v>-3.7957921849836929E-2</v>
      </c>
      <c r="AJ81" s="156">
        <f>'Taux de recours'!C81-'Taux de recours'!C77</f>
        <v>-0.56123677654520421</v>
      </c>
      <c r="AK81" s="156">
        <f>'Taux de recours'!D81-'Taux de recours'!D77</f>
        <v>2.1481323703287813E-2</v>
      </c>
      <c r="AL81" s="152">
        <f>'Taux de recours'!E81-'Taux de recours'!E77</f>
        <v>4.4774214362539144E-2</v>
      </c>
      <c r="AM81" s="144">
        <f>'Taux de recours'!F81-'Taux de recours'!F77</f>
        <v>3.4302157195549743E-2</v>
      </c>
      <c r="AN81" s="156">
        <f>'Taux de recours'!G81-'Taux de recours'!G77</f>
        <v>-0.35115155248465069</v>
      </c>
      <c r="AO81" s="156">
        <f>'Taux de recours'!H81-'Taux de recours'!H77</f>
        <v>4.2031994989223165E-2</v>
      </c>
      <c r="AP81" s="152">
        <f>'Taux de recours'!I81-'Taux de recours'!I77</f>
        <v>6.6221770330687324E-2</v>
      </c>
      <c r="AQ81" s="144">
        <f>'Taux de recours'!J81-'Taux de recours'!J77</f>
        <v>0.66468238172929972</v>
      </c>
      <c r="AR81" s="156">
        <f>'Taux de recours'!K81-'Taux de recours'!K77</f>
        <v>-8.6383249020265396E-3</v>
      </c>
      <c r="AS81" s="156">
        <f>'Taux de recours'!L81-'Taux de recours'!L77</f>
        <v>1.992549238348964</v>
      </c>
      <c r="AT81" s="152">
        <f>'Taux de recours'!M81-'Taux de recours'!M77</f>
        <v>1.2359619795545731</v>
      </c>
      <c r="AU81" s="144">
        <f>'Taux de recours'!N81-'Taux de recours'!N77</f>
        <v>0.13905951382020665</v>
      </c>
      <c r="AV81" s="156">
        <f>'Taux de recours'!O81-'Taux de recours'!O77</f>
        <v>-0.31636963969390486</v>
      </c>
      <c r="AW81" s="156">
        <f>'Taux de recours'!P81-'Taux de recours'!P77</f>
        <v>-1.394969639036761</v>
      </c>
      <c r="AX81" s="152">
        <f>'Taux de recours'!Q81-'Taux de recours'!Q77</f>
        <v>0.17311171000232806</v>
      </c>
      <c r="AY81" s="144">
        <f>'Taux de recours'!R81-'Taux de recours'!R77</f>
        <v>-5.5015272475107402E-3</v>
      </c>
      <c r="AZ81" s="156">
        <f>'Taux de recours'!S81-'Taux de recours'!S77</f>
        <v>-0.75550125210899566</v>
      </c>
      <c r="BA81" s="156">
        <f>'Taux de recours'!T81-'Taux de recours'!T77</f>
        <v>0.54794314271961042</v>
      </c>
      <c r="BB81" s="152">
        <f>'Taux de recours'!U81-'Taux de recours'!U77</f>
        <v>-2.4996808251919411E-2</v>
      </c>
      <c r="BC81" s="144">
        <f>'Taux de recours'!V81-'Taux de recours'!V77</f>
        <v>7.8649953725267174E-3</v>
      </c>
      <c r="BD81" s="156">
        <f>'Taux de recours'!W81-'Taux de recours'!W77</f>
        <v>-0.35205407271060185</v>
      </c>
      <c r="BE81" s="156">
        <f>'Taux de recours'!X81-'Taux de recours'!X77</f>
        <v>-0.11996556290845817</v>
      </c>
      <c r="BF81" s="152">
        <f>'Taux de recours'!Y81-'Taux de recours'!Y77</f>
        <v>3.2821082790225997E-2</v>
      </c>
      <c r="BG81" s="144">
        <f>'Taux de recours'!Z81-'Taux de recours'!Z77</f>
        <v>-3.5395288490278842E-2</v>
      </c>
      <c r="BH81" s="156">
        <f>'Taux de recours'!AA81-'Taux de recours'!AA77</f>
        <v>-0.39804500622519701</v>
      </c>
      <c r="BI81" s="156">
        <f>'Taux de recours'!AB81-'Taux de recours'!AB77</f>
        <v>-0.49622081033017729</v>
      </c>
      <c r="BJ81" s="152">
        <f>'Taux de recours'!AC81-'Taux de recours'!AC77</f>
        <v>3.4119118327105236E-2</v>
      </c>
      <c r="BK81" s="144">
        <f>'Taux de recours'!AD81-'Taux de recours'!AD77</f>
        <v>0.13067410345567554</v>
      </c>
      <c r="BL81" s="156">
        <f>'Taux de recours'!AE81-'Taux de recours'!AE77</f>
        <v>0.22095498616154785</v>
      </c>
      <c r="BM81" s="156">
        <f>'Taux de recours'!AF81-'Taux de recours'!AF77</f>
        <v>0.29203918776352644</v>
      </c>
      <c r="BN81" s="152">
        <f>'Taux de recours'!AG81-'Taux de recours'!AG77</f>
        <v>0.13979380852055501</v>
      </c>
    </row>
    <row r="82" spans="1:66" x14ac:dyDescent="0.25">
      <c r="A82" s="37" t="str">
        <f>[1]TrimPaca!A89</f>
        <v>T3 2019</v>
      </c>
      <c r="B82" s="144">
        <f>'Taux de recours'!B82-'Taux de recours'!B81</f>
        <v>-2.5923255994576788E-2</v>
      </c>
      <c r="C82" s="156">
        <f>'Taux de recours'!C82-'Taux de recours'!C81</f>
        <v>-0.20340016973440811</v>
      </c>
      <c r="D82" s="156">
        <f>'Taux de recours'!D82-'Taux de recours'!D81</f>
        <v>-1.353411971519769E-2</v>
      </c>
      <c r="E82" s="152">
        <f>'Taux de recours'!E82-'Taux de recours'!E81</f>
        <v>7.6589709892287416E-3</v>
      </c>
      <c r="F82" s="144">
        <f>'Taux de recours'!F82-'Taux de recours'!F81</f>
        <v>3.8059063790827352E-3</v>
      </c>
      <c r="G82" s="156">
        <f>'Taux de recours'!G82-'Taux de recours'!G81</f>
        <v>4.9947401200005181E-2</v>
      </c>
      <c r="H82" s="156">
        <f>'Taux de recours'!H82-'Taux de recours'!H81</f>
        <v>-5.2887895288034059E-2</v>
      </c>
      <c r="I82" s="152">
        <f>'Taux de recours'!I82-'Taux de recours'!I81</f>
        <v>-2.7664855683409151E-3</v>
      </c>
      <c r="J82" s="144">
        <f>'Taux de recours'!J82-'Taux de recours'!J81</f>
        <v>-0.32783153385277952</v>
      </c>
      <c r="K82" s="156">
        <f>'Taux de recours'!K82-'Taux de recours'!K81</f>
        <v>-0.7160297189306899</v>
      </c>
      <c r="L82" s="156">
        <f>'Taux de recours'!L82-'Taux de recours'!L81</f>
        <v>-1.673312898305543</v>
      </c>
      <c r="M82" s="152">
        <f>'Taux de recours'!M82-'Taux de recours'!M81</f>
        <v>-0.39742720878254634</v>
      </c>
      <c r="N82" s="144">
        <f>'Taux de recours'!N82-'Taux de recours'!N81</f>
        <v>8.2841251219044176E-2</v>
      </c>
      <c r="O82" s="156">
        <f>'Taux de recours'!O82-'Taux de recours'!O81</f>
        <v>0.46037847970291779</v>
      </c>
      <c r="P82" s="156">
        <f>'Taux de recours'!P82-'Taux de recours'!P81</f>
        <v>0.90254767197007446</v>
      </c>
      <c r="Q82" s="152">
        <f>'Taux de recours'!Q82-'Taux de recours'!Q81</f>
        <v>-0.10454019976944307</v>
      </c>
      <c r="R82" s="144">
        <f>'Taux de recours'!R82-'Taux de recours'!R81</f>
        <v>-1.0157860506232907E-2</v>
      </c>
      <c r="S82" s="156">
        <f>'Taux de recours'!S82-'Taux de recours'!S81</f>
        <v>-0.25971490017373267</v>
      </c>
      <c r="T82" s="156">
        <f>'Taux de recours'!T82-'Taux de recours'!T81</f>
        <v>-0.17683394814739906</v>
      </c>
      <c r="U82" s="152">
        <f>'Taux de recours'!U82-'Taux de recours'!U81</f>
        <v>2.1355549899601423E-2</v>
      </c>
      <c r="V82" s="144">
        <f>'Taux de recours'!V82-'Taux de recours'!V81</f>
        <v>1.1349936934924365E-2</v>
      </c>
      <c r="W82" s="156">
        <f>'Taux de recours'!W82-'Taux de recours'!W81</f>
        <v>0.14968568496485712</v>
      </c>
      <c r="X82" s="156">
        <f>'Taux de recours'!X82-'Taux de recours'!X81</f>
        <v>-0.10621437621815488</v>
      </c>
      <c r="Y82" s="152">
        <f>'Taux de recours'!Y82-'Taux de recours'!Y81</f>
        <v>2.1327420097467797E-2</v>
      </c>
      <c r="Z82" s="144">
        <f>'Taux de recours'!Z82-'Taux de recours'!Z81</f>
        <v>5.9182407445677931E-2</v>
      </c>
      <c r="AA82" s="156">
        <f>'Taux de recours'!AA82-'Taux de recours'!AA81</f>
        <v>0.28053441245983901</v>
      </c>
      <c r="AB82" s="156">
        <f>'Taux de recours'!AB82-'Taux de recours'!AB81</f>
        <v>0.4133863432679501</v>
      </c>
      <c r="AC82" s="152">
        <f>'Taux de recours'!AC82-'Taux de recours'!AC81</f>
        <v>-2.418966545773138E-2</v>
      </c>
      <c r="AD82" s="144">
        <f>'Taux de recours'!AD82-'Taux de recours'!AD81</f>
        <v>-2.3397748619687686E-2</v>
      </c>
      <c r="AE82" s="156">
        <f>'Taux de recours'!AE82-'Taux de recours'!AE81</f>
        <v>4.0928865105740897E-2</v>
      </c>
      <c r="AF82" s="156">
        <f>'Taux de recours'!AF82-'Taux de recours'!AF81</f>
        <v>-0.11747621371738504</v>
      </c>
      <c r="AG82" s="152">
        <f>'Taux de recours'!AG82-'Taux de recours'!AG81</f>
        <v>-2.1590083934505788E-2</v>
      </c>
      <c r="AH82" s="37" t="str">
        <f t="shared" si="1"/>
        <v>T3 2019</v>
      </c>
      <c r="AI82" s="144">
        <f>'Taux de recours'!B82-'Taux de recours'!B78</f>
        <v>-5.7590430154233374E-2</v>
      </c>
      <c r="AJ82" s="156">
        <f>'Taux de recours'!C82-'Taux de recours'!C78</f>
        <v>-0.53969328198617106</v>
      </c>
      <c r="AK82" s="156">
        <f>'Taux de recours'!D82-'Taux de recours'!D78</f>
        <v>-0.21347737378441245</v>
      </c>
      <c r="AL82" s="152">
        <f>'Taux de recours'!E82-'Taux de recours'!E78</f>
        <v>3.2712861825625161E-2</v>
      </c>
      <c r="AM82" s="144">
        <f>'Taux de recours'!F82-'Taux de recours'!F78</f>
        <v>-5.1403932902074345E-3</v>
      </c>
      <c r="AN82" s="156">
        <f>'Taux de recours'!G82-'Taux de recours'!G78</f>
        <v>-0.39003375504356352</v>
      </c>
      <c r="AO82" s="156">
        <f>'Taux de recours'!H82-'Taux de recours'!H78</f>
        <v>-0.23700380646642571</v>
      </c>
      <c r="AP82" s="152">
        <f>'Taux de recours'!I82-'Taux de recours'!I78</f>
        <v>3.582422861071155E-2</v>
      </c>
      <c r="AQ82" s="144">
        <f>'Taux de recours'!J82-'Taux de recours'!J78</f>
        <v>-0.31826242438107322</v>
      </c>
      <c r="AR82" s="156">
        <f>'Taux de recours'!K82-'Taux de recours'!K78</f>
        <v>-0.82973606053720417</v>
      </c>
      <c r="AS82" s="156">
        <f>'Taux de recours'!L82-'Taux de recours'!L78</f>
        <v>-1.4405395867071249</v>
      </c>
      <c r="AT82" s="152">
        <f>'Taux de recours'!M82-'Taux de recours'!M78</f>
        <v>-0.14139390975115429</v>
      </c>
      <c r="AU82" s="144">
        <f>'Taux de recours'!N82-'Taux de recours'!N78</f>
        <v>5.9264836874393545E-2</v>
      </c>
      <c r="AV82" s="156">
        <f>'Taux de recours'!O82-'Taux de recours'!O78</f>
        <v>-0.4989268441050756</v>
      </c>
      <c r="AW82" s="156">
        <f>'Taux de recours'!P82-'Taux de recours'!P78</f>
        <v>-0.84743145033547229</v>
      </c>
      <c r="AX82" s="152">
        <f>'Taux de recours'!Q82-'Taux de recours'!Q78</f>
        <v>6.503057242486876E-2</v>
      </c>
      <c r="AY82" s="144">
        <f>'Taux de recours'!R82-'Taux de recours'!R78</f>
        <v>8.7998271732339539E-2</v>
      </c>
      <c r="AZ82" s="156">
        <f>'Taux de recours'!S82-'Taux de recours'!S78</f>
        <v>-0.81924717330113417</v>
      </c>
      <c r="BA82" s="156">
        <f>'Taux de recours'!T82-'Taux de recours'!T78</f>
        <v>0.80118559891716501</v>
      </c>
      <c r="BB82" s="152">
        <f>'Taux de recours'!U82-'Taux de recours'!U78</f>
        <v>0.10759012376934574</v>
      </c>
      <c r="BC82" s="144">
        <f>'Taux de recours'!V82-'Taux de recours'!V78</f>
        <v>-9.0526557103755234E-2</v>
      </c>
      <c r="BD82" s="156">
        <f>'Taux de recours'!W82-'Taux de recours'!W78</f>
        <v>-0.46842251860609796</v>
      </c>
      <c r="BE82" s="156">
        <f>'Taux de recours'!X82-'Taux de recours'!X78</f>
        <v>-0.71879393139964876</v>
      </c>
      <c r="BF82" s="152">
        <f>'Taux de recours'!Y82-'Taux de recours'!Y78</f>
        <v>-1.5806970048124924E-2</v>
      </c>
      <c r="BG82" s="144">
        <f>'Taux de recours'!Z82-'Taux de recours'!Z78</f>
        <v>5.6800179715675636E-2</v>
      </c>
      <c r="BH82" s="156">
        <f>'Taux de recours'!AA82-'Taux de recours'!AA78</f>
        <v>0.11706655783298991</v>
      </c>
      <c r="BI82" s="156">
        <f>'Taux de recours'!AB82-'Taux de recours'!AB78</f>
        <v>-0.23498086484234904</v>
      </c>
      <c r="BJ82" s="152">
        <f>'Taux de recours'!AC82-'Taux de recours'!AC78</f>
        <v>1.455007358561855E-2</v>
      </c>
      <c r="BK82" s="144">
        <f>'Taux de recours'!AD82-'Taux de recours'!AD78</f>
        <v>0.10156391302566403</v>
      </c>
      <c r="BL82" s="156">
        <f>'Taux de recours'!AE82-'Taux de recours'!AE78</f>
        <v>0.1497207482840448</v>
      </c>
      <c r="BM82" s="156">
        <f>'Taux de recours'!AF82-'Taux de recours'!AF78</f>
        <v>0.14902151859566004</v>
      </c>
      <c r="BN82" s="152">
        <f>'Taux de recours'!AG82-'Taux de recours'!AG78</f>
        <v>0.12347605063231093</v>
      </c>
    </row>
    <row r="83" spans="1:66" x14ac:dyDescent="0.25">
      <c r="A83" s="98" t="str">
        <f>[1]TrimPaca!A90</f>
        <v>T4 2019</v>
      </c>
      <c r="B83" s="143">
        <f>'Taux de recours'!B83-'Taux de recours'!B82</f>
        <v>-9.5199603334119587E-2</v>
      </c>
      <c r="C83" s="155">
        <f>'Taux de recours'!C83-'Taux de recours'!C82</f>
        <v>-0.37939498605160971</v>
      </c>
      <c r="D83" s="155">
        <f>'Taux de recours'!D83-'Taux de recours'!D82</f>
        <v>-0.60316349820473292</v>
      </c>
      <c r="E83" s="151">
        <f>'Taux de recours'!E83-'Taux de recours'!E82</f>
        <v>-1.4240856686593695E-2</v>
      </c>
      <c r="F83" s="143">
        <f>'Taux de recours'!F83-'Taux de recours'!F82</f>
        <v>-5.8981394313017965E-2</v>
      </c>
      <c r="G83" s="155">
        <f>'Taux de recours'!G83-'Taux de recours'!G82</f>
        <v>-0.3076287588520028</v>
      </c>
      <c r="H83" s="155">
        <f>'Taux de recours'!H83-'Taux de recours'!H82</f>
        <v>-1.0028516723812633</v>
      </c>
      <c r="I83" s="151">
        <f>'Taux de recours'!I83-'Taux de recours'!I82</f>
        <v>7.1303320949146709E-2</v>
      </c>
      <c r="J83" s="143">
        <f>'Taux de recours'!J83-'Taux de recours'!J82</f>
        <v>0.260135443837064</v>
      </c>
      <c r="K83" s="155">
        <f>'Taux de recours'!K83-'Taux de recours'!K82</f>
        <v>0.45542609023067548</v>
      </c>
      <c r="L83" s="155">
        <f>'Taux de recours'!L83-'Taux de recours'!L82</f>
        <v>0.55528262760557823</v>
      </c>
      <c r="M83" s="151">
        <f>'Taux de recours'!M83-'Taux de recours'!M82</f>
        <v>0.51838464613556745</v>
      </c>
      <c r="N83" s="143">
        <f>'Taux de recours'!N83-'Taux de recours'!N82</f>
        <v>-0.13290928425058013</v>
      </c>
      <c r="O83" s="155">
        <f>'Taux de recours'!O83-'Taux de recours'!O82</f>
        <v>-0.23391522882026194</v>
      </c>
      <c r="P83" s="155">
        <f>'Taux de recours'!P83-'Taux de recours'!P82</f>
        <v>-1.1400202058716058</v>
      </c>
      <c r="Q83" s="151">
        <f>'Taux de recours'!Q83-'Taux de recours'!Q82</f>
        <v>-3.2566230675889152E-2</v>
      </c>
      <c r="R83" s="143">
        <f>'Taux de recours'!R83-'Taux de recours'!R82</f>
        <v>-0.10062078398816787</v>
      </c>
      <c r="S83" s="155">
        <f>'Taux de recours'!S83-'Taux de recours'!S82</f>
        <v>-0.26013905234585621</v>
      </c>
      <c r="T83" s="155">
        <f>'Taux de recours'!T83-'Taux de recours'!T82</f>
        <v>-1.136723877010887</v>
      </c>
      <c r="U83" s="151">
        <f>'Taux de recours'!U83-'Taux de recours'!U82</f>
        <v>-3.8940954108773074E-2</v>
      </c>
      <c r="V83" s="143">
        <f>'Taux de recours'!V83-'Taux de recours'!V82</f>
        <v>-7.0956588616682303E-2</v>
      </c>
      <c r="W83" s="155">
        <f>'Taux de recours'!W83-'Taux de recours'!W82</f>
        <v>-0.24430787768581208</v>
      </c>
      <c r="X83" s="155">
        <f>'Taux de recours'!X83-'Taux de recours'!X82</f>
        <v>-1.4790464943141526</v>
      </c>
      <c r="Y83" s="151">
        <f>'Taux de recours'!Y83-'Taux de recours'!Y82</f>
        <v>0.10245173817019371</v>
      </c>
      <c r="Z83" s="143">
        <f>'Taux de recours'!Z83-'Taux de recours'!Z82</f>
        <v>-4.8215611605222364E-2</v>
      </c>
      <c r="AA83" s="155">
        <f>'Taux de recours'!AA83-'Taux de recours'!AA82</f>
        <v>-0.40353848701091177</v>
      </c>
      <c r="AB83" s="155">
        <f>'Taux de recours'!AB83-'Taux de recours'!AB82</f>
        <v>-0.32763462841223934</v>
      </c>
      <c r="AC83" s="151">
        <f>'Taux de recours'!AC83-'Taux de recours'!AC82</f>
        <v>-3.7934762246363274E-3</v>
      </c>
      <c r="AD83" s="143">
        <f>'Taux de recours'!AD83-'Taux de recours'!AD82</f>
        <v>-7.6813154364323566E-3</v>
      </c>
      <c r="AE83" s="155">
        <f>'Taux de recours'!AE83-'Taux de recours'!AE82</f>
        <v>-0.72452505419181001</v>
      </c>
      <c r="AF83" s="155">
        <f>'Taux de recours'!AF83-'Taux de recours'!AF82</f>
        <v>-0.52160322402479053</v>
      </c>
      <c r="AG83" s="151">
        <f>'Taux de recours'!AG83-'Taux de recours'!AG82</f>
        <v>0.23724636138278354</v>
      </c>
      <c r="AH83" s="98" t="str">
        <f t="shared" si="1"/>
        <v>T4 2019</v>
      </c>
      <c r="AI83" s="143">
        <f>'Taux de recours'!B83-'Taux de recours'!B79</f>
        <v>-4.3342554303462677E-2</v>
      </c>
      <c r="AJ83" s="155">
        <f>'Taux de recours'!C83-'Taux de recours'!C79</f>
        <v>-0.56115181825142102</v>
      </c>
      <c r="AK83" s="155">
        <f>'Taux de recours'!D83-'Taux de recours'!D79</f>
        <v>-0.33909306186715682</v>
      </c>
      <c r="AL83" s="151">
        <f>'Taux de recours'!E83-'Taux de recours'!E79</f>
        <v>8.3743570351876961E-2</v>
      </c>
      <c r="AM83" s="143">
        <f>'Taux de recours'!F83-'Taux de recours'!F79</f>
        <v>-2.3659181686608299E-3</v>
      </c>
      <c r="AN83" s="155">
        <f>'Taux de recours'!G83-'Taux de recours'!G79</f>
        <v>-0.43139790336996509</v>
      </c>
      <c r="AO83" s="155">
        <f>'Taux de recours'!H83-'Taux de recours'!H79</f>
        <v>-0.77440890247115313</v>
      </c>
      <c r="AP83" s="151">
        <f>'Taux de recours'!I83-'Taux de recours'!I79</f>
        <v>0.1332099402335607</v>
      </c>
      <c r="AQ83" s="143">
        <f>'Taux de recours'!J83-'Taux de recours'!J79</f>
        <v>2.5367809446003697E-2</v>
      </c>
      <c r="AR83" s="155">
        <f>'Taux de recours'!K83-'Taux de recours'!K79</f>
        <v>-0.20046388555867445</v>
      </c>
      <c r="AS83" s="155">
        <f>'Taux de recours'!L83-'Taux de recours'!L79</f>
        <v>-0.87622484937147149</v>
      </c>
      <c r="AT83" s="151">
        <f>'Taux de recours'!M83-'Taux de recours'!M79</f>
        <v>0.20629052362712219</v>
      </c>
      <c r="AU83" s="143">
        <f>'Taux de recours'!N83-'Taux de recours'!N79</f>
        <v>7.4277323107071913E-2</v>
      </c>
      <c r="AV83" s="155">
        <f>'Taux de recours'!O83-'Taux de recours'!O79</f>
        <v>-0.42231150309340482</v>
      </c>
      <c r="AW83" s="155">
        <f>'Taux de recours'!P83-'Taux de recours'!P79</f>
        <v>-0.80431317957410542</v>
      </c>
      <c r="AX83" s="151">
        <f>'Taux de recours'!Q83-'Taux de recours'!Q79</f>
        <v>0.22227276128358708</v>
      </c>
      <c r="AY83" s="143">
        <f>'Taux de recours'!R83-'Taux de recours'!R79</f>
        <v>6.6003787729368435E-2</v>
      </c>
      <c r="AZ83" s="155">
        <f>'Taux de recours'!S83-'Taux de recours'!S79</f>
        <v>-0.54657275883779732</v>
      </c>
      <c r="BA83" s="155">
        <f>'Taux de recours'!T83-'Taux de recours'!T79</f>
        <v>-0.17437619718430319</v>
      </c>
      <c r="BB83" s="151">
        <f>'Taux de recours'!U83-'Taux de recours'!U79</f>
        <v>0.10780410277665009</v>
      </c>
      <c r="BC83" s="143">
        <f>'Taux de recours'!V83-'Taux de recours'!V79</f>
        <v>-6.7854595419208241E-2</v>
      </c>
      <c r="BD83" s="155">
        <f>'Taux de recours'!W83-'Taux de recours'!W79</f>
        <v>-0.50342191531705094</v>
      </c>
      <c r="BE83" s="155">
        <f>'Taux de recours'!X83-'Taux de recours'!X79</f>
        <v>-1.4428808098137242</v>
      </c>
      <c r="BF83" s="151">
        <f>'Taux de recours'!Y83-'Taux de recours'!Y79</f>
        <v>0.14154505498285186</v>
      </c>
      <c r="BG83" s="143">
        <f>'Taux de recours'!Z83-'Taux de recours'!Z79</f>
        <v>-6.3896089354043006E-4</v>
      </c>
      <c r="BH83" s="155">
        <f>'Taux de recours'!AA83-'Taux de recours'!AA79</f>
        <v>-0.42836629988156716</v>
      </c>
      <c r="BI83" s="155">
        <f>'Taux de recours'!AB83-'Taux de recours'!AB79</f>
        <v>-0.17204202906343369</v>
      </c>
      <c r="BJ83" s="151">
        <f>'Taux de recours'!AC83-'Taux de recours'!AC79</f>
        <v>2.4631355500517982E-2</v>
      </c>
      <c r="BK83" s="143">
        <f>'Taux de recours'!AD83-'Taux de recours'!AD79</f>
        <v>9.7744653886325139E-2</v>
      </c>
      <c r="BL83" s="155">
        <f>'Taux de recours'!AE83-'Taux de recours'!AE79</f>
        <v>-3.9855174469689558E-3</v>
      </c>
      <c r="BM83" s="155">
        <f>'Taux de recours'!AF83-'Taux de recours'!AF79</f>
        <v>-0.36057905392475575</v>
      </c>
      <c r="BN83" s="151">
        <f>'Taux de recours'!AG83-'Taux de recours'!AG79</f>
        <v>0.2758734531788738</v>
      </c>
    </row>
    <row r="84" spans="1:66" x14ac:dyDescent="0.25">
      <c r="A84" s="37" t="str">
        <f>[1]TrimPaca!A91</f>
        <v>T1 2020</v>
      </c>
      <c r="B84" s="144">
        <f>'Taux de recours'!B84-'Taux de recours'!B83</f>
        <v>-1.1299719104612178</v>
      </c>
      <c r="C84" s="156">
        <f>'Taux de recours'!C84-'Taux de recours'!C83</f>
        <v>-2.6896667413239834</v>
      </c>
      <c r="D84" s="156">
        <f>'Taux de recours'!D84-'Taux de recours'!D83</f>
        <v>-5.49424686233038</v>
      </c>
      <c r="E84" s="152">
        <f>'Taux de recours'!E84-'Taux de recours'!E83</f>
        <v>-0.79819340505987202</v>
      </c>
      <c r="F84" s="144">
        <f>'Taux de recours'!F84-'Taux de recours'!F83</f>
        <v>-1.0117583352652555</v>
      </c>
      <c r="G84" s="156">
        <f>'Taux de recours'!G84-'Taux de recours'!G83</f>
        <v>-1.9175571277069059</v>
      </c>
      <c r="H84" s="156">
        <f>'Taux de recours'!H84-'Taux de recours'!H83</f>
        <v>-6.576315770302525</v>
      </c>
      <c r="I84" s="152">
        <f>'Taux de recours'!I84-'Taux de recours'!I83</f>
        <v>-0.7530440767340143</v>
      </c>
      <c r="J84" s="144">
        <f>'Taux de recours'!J84-'Taux de recours'!J83</f>
        <v>-2.5602587861860941</v>
      </c>
      <c r="K84" s="156">
        <f>'Taux de recours'!K84-'Taux de recours'!K83</f>
        <v>-3.6603404765118235</v>
      </c>
      <c r="L84" s="156">
        <f>'Taux de recours'!L84-'Taux de recours'!L83</f>
        <v>-10.327818446165182</v>
      </c>
      <c r="M84" s="152">
        <f>'Taux de recours'!M84-'Taux de recours'!M83</f>
        <v>-3.0117498914817817</v>
      </c>
      <c r="N84" s="144">
        <f>'Taux de recours'!N84-'Taux de recours'!N83</f>
        <v>-0.66419905884296915</v>
      </c>
      <c r="O84" s="156">
        <f>'Taux de recours'!O84-'Taux de recours'!O83</f>
        <v>-1.8848354137824237</v>
      </c>
      <c r="P84" s="156">
        <f>'Taux de recours'!P84-'Taux de recours'!P83</f>
        <v>-3.6667494151324123</v>
      </c>
      <c r="Q84" s="152">
        <f>'Taux de recours'!Q84-'Taux de recours'!Q83</f>
        <v>-0.46266460460604864</v>
      </c>
      <c r="R84" s="144">
        <f>'Taux de recours'!R84-'Taux de recours'!R83</f>
        <v>-0.85105382829606713</v>
      </c>
      <c r="S84" s="156">
        <f>'Taux de recours'!S84-'Taux de recours'!S83</f>
        <v>-1.0223128085119528</v>
      </c>
      <c r="T84" s="156">
        <f>'Taux de recours'!T84-'Taux de recours'!T83</f>
        <v>-7.3026540020312494</v>
      </c>
      <c r="U84" s="152">
        <f>'Taux de recours'!U84-'Taux de recours'!U83</f>
        <v>-0.51087095895187251</v>
      </c>
      <c r="V84" s="144">
        <f>'Taux de recours'!V84-'Taux de recours'!V83</f>
        <v>-1.0964259335694824</v>
      </c>
      <c r="W84" s="156">
        <f>'Taux de recours'!W84-'Taux de recours'!W83</f>
        <v>-1.99483198590349</v>
      </c>
      <c r="X84" s="156">
        <f>'Taux de recours'!X84-'Taux de recours'!X83</f>
        <v>-6.3862806954973603</v>
      </c>
      <c r="Y84" s="152">
        <f>'Taux de recours'!Y84-'Taux de recours'!Y83</f>
        <v>-0.90363121910219801</v>
      </c>
      <c r="Z84" s="144">
        <f>'Taux de recours'!Z84-'Taux de recours'!Z83</f>
        <v>-0.75988523472784752</v>
      </c>
      <c r="AA84" s="156">
        <f>'Taux de recours'!AA84-'Taux de recours'!AA83</f>
        <v>-1.7913066855977853</v>
      </c>
      <c r="AB84" s="156">
        <f>'Taux de recours'!AB84-'Taux de recours'!AB83</f>
        <v>-6.7540241326109651</v>
      </c>
      <c r="AC84" s="152">
        <f>'Taux de recours'!AC84-'Taux de recours'!AC83</f>
        <v>-0.31817024282200768</v>
      </c>
      <c r="AD84" s="144">
        <f>'Taux de recours'!AD84-'Taux de recours'!AD83</f>
        <v>-1.0955607245893741</v>
      </c>
      <c r="AE84" s="156">
        <f>'Taux de recours'!AE84-'Taux de recours'!AE83</f>
        <v>-2.50978069595301</v>
      </c>
      <c r="AF84" s="156">
        <f>'Taux de recours'!AF84-'Taux de recours'!AF83</f>
        <v>-5.2933754877085599</v>
      </c>
      <c r="AG84" s="152">
        <f>'Taux de recours'!AG84-'Taux de recours'!AG83</f>
        <v>-0.90300876145234366</v>
      </c>
      <c r="AH84" s="37" t="str">
        <f t="shared" si="1"/>
        <v>T1 2020</v>
      </c>
      <c r="AI84" s="144">
        <f>'Taux de recours'!B84-'Taux de recours'!B80</f>
        <v>-1.2685951294388458</v>
      </c>
      <c r="AJ84" s="156">
        <f>'Taux de recours'!C84-'Taux de recours'!C80</f>
        <v>-3.4470067180076187</v>
      </c>
      <c r="AK84" s="156">
        <f>'Taux de recours'!D84-'Taux de recours'!D80</f>
        <v>-6.36091201760164</v>
      </c>
      <c r="AL84" s="152">
        <f>'Taux de recours'!E84-'Taux de recours'!E80</f>
        <v>-0.76863224668925878</v>
      </c>
      <c r="AM84" s="144">
        <f>'Taux de recours'!F84-'Taux de recours'!F80</f>
        <v>-1.0959882835433694</v>
      </c>
      <c r="AN84" s="156">
        <f>'Taux de recours'!G84-'Taux de recours'!G80</f>
        <v>-2.4213326070352501</v>
      </c>
      <c r="AO84" s="156">
        <f>'Taux de recours'!H84-'Taux de recours'!H80</f>
        <v>-7.8291000285075558</v>
      </c>
      <c r="AP84" s="152">
        <f>'Taux de recours'!I84-'Taux de recours'!I80</f>
        <v>-0.68060523597374489</v>
      </c>
      <c r="AQ84" s="144">
        <f>'Taux de recours'!J84-'Taux de recours'!J80</f>
        <v>-2.67225110602143</v>
      </c>
      <c r="AR84" s="156">
        <f>'Taux de recours'!K84-'Taux de recours'!K80</f>
        <v>9.1454391713571681</v>
      </c>
      <c r="AS84" s="156">
        <f>'Taux de recours'!L84-'Taux de recours'!L80</f>
        <v>-11.220988993232684</v>
      </c>
      <c r="AT84" s="152">
        <f>'Taux de recours'!M84-'Taux de recours'!M80</f>
        <v>-2.9185175685239626</v>
      </c>
      <c r="AU84" s="144">
        <f>'Taux de recours'!N84-'Taux de recours'!N80</f>
        <v>-0.68167400698510239</v>
      </c>
      <c r="AV84" s="156">
        <f>'Taux de recours'!O84-'Taux de recours'!O80</f>
        <v>2.8685038952185513</v>
      </c>
      <c r="AW84" s="156">
        <f>'Taux de recours'!P84-'Taux de recours'!P80</f>
        <v>-4.098450818363415</v>
      </c>
      <c r="AX84" s="152">
        <f>'Taux de recours'!Q84-'Taux de recours'!Q80</f>
        <v>-0.49046843756240854</v>
      </c>
      <c r="AY84" s="144">
        <f>'Taux de recours'!R84-'Taux de recours'!R80</f>
        <v>-0.94232011557148754</v>
      </c>
      <c r="AZ84" s="156">
        <f>'Taux de recours'!S84-'Taux de recours'!S80</f>
        <v>2.9944591196186727</v>
      </c>
      <c r="BA84" s="156">
        <f>'Taux de recours'!T84-'Taux de recours'!T80</f>
        <v>-8.6196210873712609</v>
      </c>
      <c r="BB84" s="152">
        <f>'Taux de recours'!U84-'Taux de recours'!U80</f>
        <v>-0.51793966756757936</v>
      </c>
      <c r="BC84" s="144">
        <f>'Taux de recours'!V84-'Taux de recours'!V80</f>
        <v>-1.2044526890240876</v>
      </c>
      <c r="BD84" s="156">
        <f>'Taux de recours'!W84-'Taux de recours'!W80</f>
        <v>4.981486734921714</v>
      </c>
      <c r="BE84" s="156">
        <f>'Taux de recours'!X84-'Taux de recours'!X80</f>
        <v>-8.1440785210653281</v>
      </c>
      <c r="BF84" s="152">
        <f>'Taux de recours'!Y84-'Taux de recours'!Y80</f>
        <v>-0.78646539353566736</v>
      </c>
      <c r="BG84" s="144">
        <f>'Taux de recours'!Z84-'Taux de recours'!Z80</f>
        <v>-0.84742930564176278</v>
      </c>
      <c r="BH84" s="156">
        <f>'Taux de recours'!AA84-'Taux de recours'!AA80</f>
        <v>2.2762332088072306</v>
      </c>
      <c r="BI84" s="156">
        <f>'Taux de recours'!AB84-'Taux de recours'!AB80</f>
        <v>-7.5850195390966579</v>
      </c>
      <c r="BJ84" s="152">
        <f>'Taux de recours'!AC84-'Taux de recours'!AC80</f>
        <v>-0.33919291764448745</v>
      </c>
      <c r="BK84" s="144">
        <f>'Taux de recours'!AD84-'Taux de recours'!AD80</f>
        <v>-1.0761881077896467</v>
      </c>
      <c r="BL84" s="156">
        <f>'Taux de recours'!AE84-'Taux de recours'!AE80</f>
        <v>6.2777472032587198</v>
      </c>
      <c r="BM84" s="156">
        <f>'Taux de recours'!AF84-'Taux de recours'!AF80</f>
        <v>-5.5306206579755495</v>
      </c>
      <c r="BN84" s="152">
        <f>'Taux de recours'!AG84-'Taux de recours'!AG80</f>
        <v>-0.69260002630108275</v>
      </c>
    </row>
    <row r="85" spans="1:66" x14ac:dyDescent="0.25">
      <c r="A85" s="37" t="str">
        <f>[1]TrimPaca!A92</f>
        <v>T2 2020</v>
      </c>
      <c r="B85" s="144">
        <f>'Taux de recours'!B85-'Taux de recours'!B84</f>
        <v>0.44108979171797857</v>
      </c>
      <c r="C85" s="156">
        <f>'Taux de recours'!C85-'Taux de recours'!C84</f>
        <v>0.44958491524817212</v>
      </c>
      <c r="D85" s="156">
        <f>'Taux de recours'!D85-'Taux de recours'!D84</f>
        <v>3.3754408629349881</v>
      </c>
      <c r="E85" s="152">
        <f>'Taux de recours'!E85-'Taux de recours'!E84</f>
        <v>0.29803951701814335</v>
      </c>
      <c r="F85" s="144">
        <f>'Taux de recours'!F85-'Taux de recours'!F84</f>
        <v>0.567260381225279</v>
      </c>
      <c r="G85" s="156">
        <f>'Taux de recours'!G85-'Taux de recours'!G84</f>
        <v>0.80298642734218983</v>
      </c>
      <c r="H85" s="156">
        <f>'Taux de recours'!H85-'Taux de recours'!H84</f>
        <v>4.4098492593438579</v>
      </c>
      <c r="I85" s="152">
        <f>'Taux de recours'!I85-'Taux de recours'!I84</f>
        <v>0.32859087842014123</v>
      </c>
      <c r="J85" s="144">
        <f>'Taux de recours'!J85-'Taux de recours'!J84</f>
        <v>0.84923767844003439</v>
      </c>
      <c r="K85" s="156">
        <f>'Taux de recours'!K85-'Taux de recours'!K84</f>
        <v>1.9594512577123666</v>
      </c>
      <c r="L85" s="156">
        <f>'Taux de recours'!L85-'Taux de recours'!L84</f>
        <v>5.2071738718937972</v>
      </c>
      <c r="M85" s="152">
        <f>'Taux de recours'!M85-'Taux de recours'!M84</f>
        <v>0.34322771265467011</v>
      </c>
      <c r="N85" s="144">
        <f>'Taux de recours'!N85-'Taux de recours'!N84</f>
        <v>0.65815139811711387</v>
      </c>
      <c r="O85" s="156">
        <f>'Taux de recours'!O85-'Taux de recours'!O84</f>
        <v>1.2123310515814274</v>
      </c>
      <c r="P85" s="156">
        <f>'Taux de recours'!P85-'Taux de recours'!P84</f>
        <v>2.8319607851393345</v>
      </c>
      <c r="Q85" s="152">
        <f>'Taux de recours'!Q85-'Taux de recours'!Q84</f>
        <v>0.65523029058056192</v>
      </c>
      <c r="R85" s="144">
        <f>'Taux de recours'!R85-'Taux de recours'!R84</f>
        <v>0.31366454458683402</v>
      </c>
      <c r="S85" s="156">
        <f>'Taux de recours'!S85-'Taux de recours'!S84</f>
        <v>-3.5632887271394686E-2</v>
      </c>
      <c r="T85" s="156">
        <f>'Taux de recours'!T85-'Taux de recours'!T84</f>
        <v>4.6116408047877178</v>
      </c>
      <c r="U85" s="152">
        <f>'Taux de recours'!U85-'Taux de recours'!U84</f>
        <v>-9.8915693600636345E-3</v>
      </c>
      <c r="V85" s="144">
        <f>'Taux de recours'!V85-'Taux de recours'!V84</f>
        <v>0.63284293511522072</v>
      </c>
      <c r="W85" s="156">
        <f>'Taux de recours'!W85-'Taux de recours'!W84</f>
        <v>0.80675714626693562</v>
      </c>
      <c r="X85" s="156">
        <f>'Taux de recours'!X85-'Taux de recours'!X84</f>
        <v>4.3584404402159951</v>
      </c>
      <c r="Y85" s="152">
        <f>'Taux de recours'!Y85-'Taux de recours'!Y84</f>
        <v>0.4679987488711479</v>
      </c>
      <c r="Z85" s="144">
        <f>'Taux de recours'!Z85-'Taux de recours'!Z84</f>
        <v>0.58727327480075209</v>
      </c>
      <c r="AA85" s="156">
        <f>'Taux de recours'!AA85-'Taux de recours'!AA84</f>
        <v>1.2127284307633923</v>
      </c>
      <c r="AB85" s="156">
        <f>'Taux de recours'!AB85-'Taux de recours'!AB84</f>
        <v>5.2123333960953033</v>
      </c>
      <c r="AC85" s="152">
        <f>'Taux de recours'!AC85-'Taux de recours'!AC84</f>
        <v>0.17871152136185464</v>
      </c>
      <c r="AD85" s="144">
        <f>'Taux de recours'!AD85-'Taux de recours'!AD84</f>
        <v>0.64873658785286814</v>
      </c>
      <c r="AE85" s="156">
        <f>'Taux de recours'!AE85-'Taux de recours'!AE84</f>
        <v>1.1106397981800589</v>
      </c>
      <c r="AF85" s="156">
        <f>'Taux de recours'!AF85-'Taux de recours'!AF84</f>
        <v>3.0289473214159024</v>
      </c>
      <c r="AG85" s="152">
        <f>'Taux de recours'!AG85-'Taux de recours'!AG84</f>
        <v>0.57341673800457382</v>
      </c>
      <c r="AH85" s="37" t="str">
        <f t="shared" si="1"/>
        <v>T2 2020</v>
      </c>
      <c r="AI85" s="144">
        <f>'Taux de recours'!B85-'Taux de recours'!B81</f>
        <v>-0.81000497807193561</v>
      </c>
      <c r="AJ85" s="156">
        <f>'Taux de recours'!C85-'Taux de recours'!C81</f>
        <v>-2.8228769818618291</v>
      </c>
      <c r="AK85" s="156">
        <f>'Taux de recours'!D85-'Taux de recours'!D81</f>
        <v>-2.7355036173153229</v>
      </c>
      <c r="AL85" s="152">
        <f>'Taux de recours'!E85-'Taux de recours'!E81</f>
        <v>-0.50673577373909362</v>
      </c>
      <c r="AM85" s="144">
        <f>'Taux de recours'!F85-'Taux de recours'!F81</f>
        <v>-0.49967344197391173</v>
      </c>
      <c r="AN85" s="156">
        <f>'Taux de recours'!G85-'Taux de recours'!G81</f>
        <v>-1.3722520580167137</v>
      </c>
      <c r="AO85" s="156">
        <f>'Taux de recours'!H85-'Taux de recours'!H81</f>
        <v>-3.2222060786279645</v>
      </c>
      <c r="AP85" s="152">
        <f>'Taux de recours'!I85-'Taux de recours'!I81</f>
        <v>-0.35591636293306728</v>
      </c>
      <c r="AQ85" s="144">
        <f>'Taux de recours'!J85-'Taux de recours'!J81</f>
        <v>-1.7787171977617753</v>
      </c>
      <c r="AR85" s="156">
        <f>'Taux de recours'!K85-'Taux de recours'!K81</f>
        <v>-1.9614928474994713</v>
      </c>
      <c r="AS85" s="156">
        <f>'Taux de recours'!L85-'Taux de recours'!L81</f>
        <v>-6.2386748449713494</v>
      </c>
      <c r="AT85" s="152">
        <f>'Taux de recours'!M85-'Taux de recours'!M81</f>
        <v>-2.5475647414740905</v>
      </c>
      <c r="AU85" s="144">
        <f>'Taux de recours'!N85-'Taux de recours'!N81</f>
        <v>-5.6115693757391227E-2</v>
      </c>
      <c r="AV85" s="156">
        <f>'Taux de recours'!O85-'Taux de recours'!O81</f>
        <v>-0.44604111131834046</v>
      </c>
      <c r="AW85" s="156">
        <f>'Taux de recours'!P85-'Taux de recours'!P81</f>
        <v>-1.0722611638946091</v>
      </c>
      <c r="AX85" s="152">
        <f>'Taux de recours'!Q85-'Taux de recours'!Q81</f>
        <v>5.5459255529181073E-2</v>
      </c>
      <c r="AY85" s="144">
        <f>'Taux de recours'!R85-'Taux de recours'!R81</f>
        <v>-0.64816792820363389</v>
      </c>
      <c r="AZ85" s="156">
        <f>'Taux de recours'!S85-'Taux de recours'!S81</f>
        <v>-1.5777996483029364</v>
      </c>
      <c r="BA85" s="156">
        <f>'Taux de recours'!T85-'Taux de recours'!T81</f>
        <v>-4.0045710224018176</v>
      </c>
      <c r="BB85" s="152">
        <f>'Taux de recours'!U85-'Taux de recours'!U81</f>
        <v>-0.5383479325211078</v>
      </c>
      <c r="BC85" s="144">
        <f>'Taux de recours'!V85-'Taux de recours'!V81</f>
        <v>-0.52318965013601959</v>
      </c>
      <c r="BD85" s="156">
        <f>'Taux de recours'!W85-'Taux de recours'!W81</f>
        <v>-1.2826970323575093</v>
      </c>
      <c r="BE85" s="156">
        <f>'Taux de recours'!X85-'Taux de recours'!X81</f>
        <v>-3.6131011258136727</v>
      </c>
      <c r="BF85" s="152">
        <f>'Taux de recours'!Y85-'Taux de recours'!Y81</f>
        <v>-0.31185331196338861</v>
      </c>
      <c r="BG85" s="144">
        <f>'Taux de recours'!Z85-'Taux de recours'!Z81</f>
        <v>-0.16164516408663987</v>
      </c>
      <c r="BH85" s="156">
        <f>'Taux de recours'!AA85-'Taux de recours'!AA81</f>
        <v>-0.70158232938546572</v>
      </c>
      <c r="BI85" s="156">
        <f>'Taux de recours'!AB85-'Taux de recours'!AB81</f>
        <v>-1.455939021659951</v>
      </c>
      <c r="BJ85" s="152">
        <f>'Taux de recours'!AC85-'Taux de recours'!AC81</f>
        <v>-0.16744186314252074</v>
      </c>
      <c r="BK85" s="144">
        <f>'Taux de recours'!AD85-'Taux de recours'!AD81</f>
        <v>-0.47790320079262605</v>
      </c>
      <c r="BL85" s="156">
        <f>'Taux de recours'!AE85-'Taux de recours'!AE81</f>
        <v>-2.0827370868590203</v>
      </c>
      <c r="BM85" s="156">
        <f>'Taux de recours'!AF85-'Taux de recours'!AF81</f>
        <v>-2.9035076040348331</v>
      </c>
      <c r="BN85" s="152">
        <f>'Taux de recours'!AG85-'Taux de recours'!AG81</f>
        <v>-0.11393574599949208</v>
      </c>
    </row>
    <row r="86" spans="1:66" x14ac:dyDescent="0.25">
      <c r="A86" s="37" t="str">
        <f>[1]TrimPaca!A93</f>
        <v>T3 2020</v>
      </c>
      <c r="B86" s="144">
        <f>'Taux de recours'!B86-'Taux de recours'!B85</f>
        <v>0.4474127878896903</v>
      </c>
      <c r="C86" s="156">
        <f>'Taux de recours'!C86-'Taux de recours'!C85</f>
        <v>1.4009529364773785</v>
      </c>
      <c r="D86" s="156">
        <f>'Taux de recours'!D86-'Taux de recours'!D85</f>
        <v>1.3617235071215505</v>
      </c>
      <c r="E86" s="152">
        <f>'Taux de recours'!E86-'Taux de recours'!E85</f>
        <v>0.32353857464429359</v>
      </c>
      <c r="F86" s="144">
        <f>'Taux de recours'!F86-'Taux de recours'!F85</f>
        <v>0.28583946356584988</v>
      </c>
      <c r="G86" s="156">
        <f>'Taux de recours'!G86-'Taux de recours'!G85</f>
        <v>1.1038088260676</v>
      </c>
      <c r="H86" s="156">
        <f>'Taux de recours'!H86-'Taux de recours'!H85</f>
        <v>0.97794210453104746</v>
      </c>
      <c r="I86" s="152">
        <f>'Taux de recours'!I86-'Taux de recours'!I85</f>
        <v>0.18900748019695079</v>
      </c>
      <c r="J86" s="144">
        <f>'Taux de recours'!J86-'Taux de recours'!J85</f>
        <v>1.3437988228074937</v>
      </c>
      <c r="K86" s="156">
        <f>'Taux de recours'!K86-'Taux de recours'!K85</f>
        <v>10.45081120804408</v>
      </c>
      <c r="L86" s="156">
        <f>'Taux de recours'!L86-'Taux de recours'!L85</f>
        <v>0.48568983745297345</v>
      </c>
      <c r="M86" s="152">
        <f>'Taux de recours'!M86-'Taux de recours'!M85</f>
        <v>-0.30497169246520528</v>
      </c>
      <c r="N86" s="144">
        <f>'Taux de recours'!N86-'Taux de recours'!N85</f>
        <v>2.3060062566375938E-2</v>
      </c>
      <c r="O86" s="156">
        <f>'Taux de recours'!O86-'Taux de recours'!O85</f>
        <v>0.18325655295963283</v>
      </c>
      <c r="P86" s="156">
        <f>'Taux de recours'!P86-'Taux de recours'!P85</f>
        <v>0.88489690411825528</v>
      </c>
      <c r="Q86" s="152">
        <f>'Taux de recours'!Q86-'Taux de recours'!Q85</f>
        <v>-0.14974059805539719</v>
      </c>
      <c r="R86" s="144">
        <f>'Taux de recours'!R86-'Taux de recours'!R85</f>
        <v>0.28760425835240722</v>
      </c>
      <c r="S86" s="156">
        <f>'Taux de recours'!S86-'Taux de recours'!S85</f>
        <v>0.59435304514517462</v>
      </c>
      <c r="T86" s="156">
        <f>'Taux de recours'!T86-'Taux de recours'!T85</f>
        <v>0.93444929251819886</v>
      </c>
      <c r="U86" s="152">
        <f>'Taux de recours'!U86-'Taux de recours'!U85</f>
        <v>0.27827332307426844</v>
      </c>
      <c r="V86" s="144">
        <f>'Taux de recours'!V86-'Taux de recours'!V85</f>
        <v>0.27752634592073822</v>
      </c>
      <c r="W86" s="156">
        <f>'Taux de recours'!W86-'Taux de recours'!W85</f>
        <v>0.6536308052518045</v>
      </c>
      <c r="X86" s="156">
        <f>'Taux de recours'!X86-'Taux de recours'!X85</f>
        <v>1.1441751322164624</v>
      </c>
      <c r="Y86" s="152">
        <f>'Taux de recours'!Y86-'Taux de recours'!Y85</f>
        <v>0.23500078959356596</v>
      </c>
      <c r="Z86" s="144">
        <f>'Taux de recours'!Z86-'Taux de recours'!Z85</f>
        <v>0.18476790407445698</v>
      </c>
      <c r="AA86" s="156">
        <f>'Taux de recours'!AA86-'Taux de recours'!AA85</f>
        <v>0.56458783078628105</v>
      </c>
      <c r="AB86" s="156">
        <f>'Taux de recours'!AB86-'Taux de recours'!AB85</f>
        <v>0.74318242658596745</v>
      </c>
      <c r="AC86" s="152">
        <f>'Taux de recours'!AC86-'Taux de recours'!AC85</f>
        <v>0.13268970961131132</v>
      </c>
      <c r="AD86" s="144">
        <f>'Taux de recours'!AD86-'Taux de recours'!AD85</f>
        <v>0.27143762185044862</v>
      </c>
      <c r="AE86" s="156">
        <f>'Taux de recours'!AE86-'Taux de recours'!AE85</f>
        <v>1.2829297846006904</v>
      </c>
      <c r="AF86" s="156">
        <f>'Taux de recours'!AF86-'Taux de recours'!AF85</f>
        <v>0.95626667094242368</v>
      </c>
      <c r="AG86" s="152">
        <f>'Taux de recours'!AG86-'Taux de recours'!AG85</f>
        <v>6.5263482644549065E-2</v>
      </c>
      <c r="AH86" s="37" t="str">
        <f t="shared" si="1"/>
        <v>T3 2020</v>
      </c>
      <c r="AI86" s="144">
        <f>'Taux de recours'!B86-'Taux de recours'!B82</f>
        <v>-0.33666893418766852</v>
      </c>
      <c r="AJ86" s="156">
        <f>'Taux de recours'!C86-'Taux de recours'!C82</f>
        <v>-1.2185238756500425</v>
      </c>
      <c r="AK86" s="156">
        <f>'Taux de recours'!D86-'Taux de recours'!D82</f>
        <v>-1.3602459904785746</v>
      </c>
      <c r="AL86" s="152">
        <f>'Taux de recours'!E86-'Taux de recours'!E82</f>
        <v>-0.19085617008402878</v>
      </c>
      <c r="AM86" s="144">
        <f>'Taux de recours'!F86-'Taux de recours'!F82</f>
        <v>-0.21763988478714458</v>
      </c>
      <c r="AN86" s="156">
        <f>'Taux de recours'!G86-'Taux de recours'!G82</f>
        <v>-0.31839063314911886</v>
      </c>
      <c r="AO86" s="156">
        <f>'Taux de recours'!H86-'Taux de recours'!H82</f>
        <v>-2.191376078808883</v>
      </c>
      <c r="AP86" s="152">
        <f>'Taux de recours'!I86-'Taux de recours'!I82</f>
        <v>-0.16414239716777557</v>
      </c>
      <c r="AQ86" s="144">
        <f>'Taux de recours'!J86-'Taux de recours'!J82</f>
        <v>-0.10708684110150202</v>
      </c>
      <c r="AR86" s="156">
        <f>'Taux de recours'!K86-'Taux de recours'!K82</f>
        <v>9.2053480794752982</v>
      </c>
      <c r="AS86" s="156">
        <f>'Taux de recours'!L86-'Taux de recours'!L82</f>
        <v>-4.079672109212833</v>
      </c>
      <c r="AT86" s="152">
        <f>'Taux de recours'!M86-'Taux de recours'!M82</f>
        <v>-2.4551092251567495</v>
      </c>
      <c r="AU86" s="144">
        <f>'Taux de recours'!N86-'Taux de recours'!N82</f>
        <v>-0.11589688241005947</v>
      </c>
      <c r="AV86" s="156">
        <f>'Taux de recours'!O86-'Taux de recours'!O82</f>
        <v>-0.72316303806162541</v>
      </c>
      <c r="AW86" s="156">
        <f>'Taux de recours'!P86-'Taux de recours'!P82</f>
        <v>-1.0899119317464283</v>
      </c>
      <c r="AX86" s="152">
        <f>'Taux de recours'!Q86-'Taux de recours'!Q82</f>
        <v>1.0258857243226949E-2</v>
      </c>
      <c r="AY86" s="144">
        <f>'Taux de recours'!R86-'Taux de recours'!R82</f>
        <v>-0.35040580934499377</v>
      </c>
      <c r="AZ86" s="156">
        <f>'Taux de recours'!S86-'Taux de recours'!S82</f>
        <v>-0.72373170298402911</v>
      </c>
      <c r="BA86" s="156">
        <f>'Taux de recours'!T86-'Taux de recours'!T82</f>
        <v>-2.8932877817362197</v>
      </c>
      <c r="BB86" s="152">
        <f>'Taux de recours'!U86-'Taux de recours'!U82</f>
        <v>-0.28143015934644078</v>
      </c>
      <c r="BC86" s="144">
        <f>'Taux de recours'!V86-'Taux de recours'!V82</f>
        <v>-0.25701324115020574</v>
      </c>
      <c r="BD86" s="156">
        <f>'Taux de recours'!W86-'Taux de recours'!W82</f>
        <v>-0.77875191207056194</v>
      </c>
      <c r="BE86" s="156">
        <f>'Taux de recours'!X86-'Taux de recours'!X82</f>
        <v>-2.3627116173790554</v>
      </c>
      <c r="BF86" s="152">
        <f>'Taux de recours'!Y86-'Taux de recours'!Y82</f>
        <v>-9.8179942467290449E-2</v>
      </c>
      <c r="BG86" s="144">
        <f>'Taux de recours'!Z86-'Taux de recours'!Z82</f>
        <v>-3.6059667457860822E-2</v>
      </c>
      <c r="BH86" s="156">
        <f>'Taux de recours'!AA86-'Taux de recours'!AA82</f>
        <v>-0.41752891105902368</v>
      </c>
      <c r="BI86" s="156">
        <f>'Taux de recours'!AB86-'Taux de recours'!AB82</f>
        <v>-1.1261429383419337</v>
      </c>
      <c r="BJ86" s="152">
        <f>'Taux de recours'!AC86-'Taux de recours'!AC82</f>
        <v>-1.0562488073478038E-2</v>
      </c>
      <c r="BK86" s="144">
        <f>'Taux de recours'!AD86-'Taux de recours'!AD82</f>
        <v>-0.18306783032248974</v>
      </c>
      <c r="BL86" s="156">
        <f>'Taux de recours'!AE86-'Taux de recours'!AE82</f>
        <v>-0.84073616736407075</v>
      </c>
      <c r="BM86" s="156">
        <f>'Taux de recours'!AF86-'Taux de recours'!AF82</f>
        <v>-1.8297647193750244</v>
      </c>
      <c r="BN86" s="152">
        <f>'Taux de recours'!AG86-'Taux de recours'!AG82</f>
        <v>-2.7082179420437225E-2</v>
      </c>
    </row>
    <row r="87" spans="1:66" x14ac:dyDescent="0.25">
      <c r="A87" s="98" t="str">
        <f>[1]TrimPaca!A94</f>
        <v>T4 2020</v>
      </c>
      <c r="B87" s="143">
        <f>'Taux de recours'!B87-'Taux de recours'!B86</f>
        <v>7.3686411453623091E-2</v>
      </c>
      <c r="C87" s="155">
        <f>'Taux de recours'!C87-'Taux de recours'!C86</f>
        <v>0.17213707788067012</v>
      </c>
      <c r="D87" s="155">
        <f>'Taux de recours'!D87-'Taux de recours'!D86</f>
        <v>0.10461988450233584</v>
      </c>
      <c r="E87" s="151">
        <f>'Taux de recours'!E87-'Taux de recours'!E86</f>
        <v>7.9824913531352237E-2</v>
      </c>
      <c r="F87" s="143">
        <f>'Taux de recours'!F87-'Taux de recours'!F86</f>
        <v>0.11074080170490497</v>
      </c>
      <c r="G87" s="155">
        <f>'Taux de recours'!G87-'Taux de recours'!G86</f>
        <v>0.35759698923995931</v>
      </c>
      <c r="H87" s="155">
        <f>'Taux de recours'!H87-'Taux de recours'!H86</f>
        <v>0.15143746511740908</v>
      </c>
      <c r="I87" s="151">
        <f>'Taux de recours'!I87-'Taux de recours'!I86</f>
        <v>0.14678186515367564</v>
      </c>
      <c r="J87" s="143">
        <f>'Taux de recours'!J87-'Taux de recours'!J86</f>
        <v>0.62609810431743274</v>
      </c>
      <c r="K87" s="155">
        <f>'Taux de recours'!K87-'Taux de recours'!K86</f>
        <v>4.4385714502621489</v>
      </c>
      <c r="L87" s="155">
        <f>'Taux de recours'!L87-'Taux de recours'!L86</f>
        <v>-0.48742668342556783</v>
      </c>
      <c r="M87" s="151">
        <f>'Taux de recours'!M87-'Taux de recours'!M86</f>
        <v>-5.392245219894054E-2</v>
      </c>
      <c r="N87" s="143">
        <f>'Taux de recours'!N87-'Taux de recours'!N86</f>
        <v>0.21149493476712311</v>
      </c>
      <c r="O87" s="155">
        <f>'Taux de recours'!O87-'Taux de recours'!O86</f>
        <v>-8.9905327331757157E-2</v>
      </c>
      <c r="P87" s="155">
        <f>'Taux de recours'!P87-'Taux de recours'!P86</f>
        <v>0.31287633387445446</v>
      </c>
      <c r="Q87" s="151">
        <f>'Taux de recours'!Q87-'Taux de recours'!Q86</f>
        <v>0.32410407700055011</v>
      </c>
      <c r="R87" s="143">
        <f>'Taux de recours'!R87-'Taux de recours'!R86</f>
        <v>7.799955485100929E-2</v>
      </c>
      <c r="S87" s="155">
        <f>'Taux de recours'!S87-'Taux de recours'!S86</f>
        <v>0.33517923105070002</v>
      </c>
      <c r="T87" s="155">
        <f>'Taux de recours'!T87-'Taux de recours'!T86</f>
        <v>5.7468539154232445E-2</v>
      </c>
      <c r="U87" s="151">
        <f>'Taux de recours'!U87-'Taux de recours'!U86</f>
        <v>0.11140329727840914</v>
      </c>
      <c r="V87" s="143">
        <f>'Taux de recours'!V87-'Taux de recours'!V86</f>
        <v>0.10836189990059264</v>
      </c>
      <c r="W87" s="155">
        <f>'Taux de recours'!W87-'Taux de recours'!W86</f>
        <v>0.25222354078134845</v>
      </c>
      <c r="X87" s="155">
        <f>'Taux de recours'!X87-'Taux de recours'!X86</f>
        <v>-0.17816244313525864</v>
      </c>
      <c r="Y87" s="151">
        <f>'Taux de recours'!Y87-'Taux de recours'!Y86</f>
        <v>0.19433766702422073</v>
      </c>
      <c r="Z87" s="143">
        <f>'Taux de recours'!Z87-'Taux de recours'!Z86</f>
        <v>0.13386517846559243</v>
      </c>
      <c r="AA87" s="155">
        <f>'Taux de recours'!AA87-'Taux de recours'!AA86</f>
        <v>-0.19688483111160071</v>
      </c>
      <c r="AB87" s="155">
        <f>'Taux de recours'!AB87-'Taux de recours'!AB86</f>
        <v>1.0818311283956525</v>
      </c>
      <c r="AC87" s="151">
        <f>'Taux de recours'!AC87-'Taux de recours'!AC86</f>
        <v>0.1465552613292842</v>
      </c>
      <c r="AD87" s="143">
        <f>'Taux de recours'!AD87-'Taux de recours'!AD86</f>
        <v>-1.5576825084802515E-2</v>
      </c>
      <c r="AE87" s="155">
        <f>'Taux de recours'!AE87-'Taux de recours'!AE86</f>
        <v>-8.7089033109718272E-2</v>
      </c>
      <c r="AF87" s="155">
        <f>'Taux de recours'!AF87-'Taux de recours'!AF86</f>
        <v>9.6453289274379905E-2</v>
      </c>
      <c r="AG87" s="151">
        <f>'Taux de recours'!AG87-'Taux de recours'!AG86</f>
        <v>3.744865722160684E-2</v>
      </c>
      <c r="AH87" s="98" t="str">
        <f t="shared" si="1"/>
        <v>T4 2020</v>
      </c>
      <c r="AI87" s="143">
        <f>'Taux de recours'!B87-'Taux de recours'!B83</f>
        <v>-0.16778291939992585</v>
      </c>
      <c r="AJ87" s="155">
        <f>'Taux de recours'!C87-'Taux de recours'!C83</f>
        <v>-0.66699181171776267</v>
      </c>
      <c r="AK87" s="155">
        <f>'Taux de recours'!D87-'Taux de recours'!D83</f>
        <v>-0.65246260777150589</v>
      </c>
      <c r="AL87" s="151">
        <f>'Taux de recours'!E87-'Taux de recours'!E83</f>
        <v>-9.6790399866082844E-2</v>
      </c>
      <c r="AM87" s="143">
        <f>'Taux de recours'!F87-'Taux de recours'!F83</f>
        <v>-4.7917688769221645E-2</v>
      </c>
      <c r="AN87" s="155">
        <f>'Taux de recours'!G87-'Taux de recours'!G83</f>
        <v>0.34683511494284325</v>
      </c>
      <c r="AO87" s="155">
        <f>'Taux de recours'!H87-'Taux de recours'!H83</f>
        <v>-1.0370869413102106</v>
      </c>
      <c r="AP87" s="151">
        <f>'Taux de recours'!I87-'Taux de recours'!I83</f>
        <v>-8.8663852963246637E-2</v>
      </c>
      <c r="AQ87" s="143">
        <f>'Taux de recours'!J87-'Taux de recours'!J83</f>
        <v>0.25887581937886672</v>
      </c>
      <c r="AR87" s="155">
        <f>'Taux de recours'!K87-'Taux de recours'!K83</f>
        <v>13.188493439506772</v>
      </c>
      <c r="AS87" s="155">
        <f>'Taux de recours'!L87-'Taux de recours'!L83</f>
        <v>-5.122381420243979</v>
      </c>
      <c r="AT87" s="151">
        <f>'Taux de recours'!M87-'Taux de recours'!M83</f>
        <v>-3.0274163234912574</v>
      </c>
      <c r="AU87" s="143">
        <f>'Taux de recours'!N87-'Taux de recours'!N83</f>
        <v>0.22850733660764377</v>
      </c>
      <c r="AV87" s="155">
        <f>'Taux de recours'!O87-'Taux de recours'!O83</f>
        <v>-0.57915313657312062</v>
      </c>
      <c r="AW87" s="155">
        <f>'Taux de recours'!P87-'Taux de recours'!P83</f>
        <v>0.36298460799963195</v>
      </c>
      <c r="AX87" s="151">
        <f>'Taux de recours'!Q87-'Taux de recours'!Q83</f>
        <v>0.36692916491966621</v>
      </c>
      <c r="AY87" s="143">
        <f>'Taux de recours'!R87-'Taux de recours'!R83</f>
        <v>-0.17178547050581661</v>
      </c>
      <c r="AZ87" s="155">
        <f>'Taux de recours'!S87-'Taux de recours'!S83</f>
        <v>-0.12841341958747288</v>
      </c>
      <c r="BA87" s="155">
        <f>'Taux de recours'!T87-'Taux de recours'!T83</f>
        <v>-1.6990953655711003</v>
      </c>
      <c r="BB87" s="151">
        <f>'Taux de recours'!U87-'Taux de recours'!U83</f>
        <v>-0.13108590795925856</v>
      </c>
      <c r="BC87" s="143">
        <f>'Taux de recours'!V87-'Taux de recours'!V83</f>
        <v>-7.7694752632930797E-2</v>
      </c>
      <c r="BD87" s="155">
        <f>'Taux de recours'!W87-'Taux de recours'!W83</f>
        <v>-0.2822204936034014</v>
      </c>
      <c r="BE87" s="155">
        <f>'Taux de recours'!X87-'Taux de recours'!X83</f>
        <v>-1.0618275662001615</v>
      </c>
      <c r="BF87" s="151">
        <f>'Taux de recours'!Y87-'Taux de recours'!Y83</f>
        <v>-6.2940136132634272E-3</v>
      </c>
      <c r="BG87" s="143">
        <f>'Taux de recours'!Z87-'Taux de recours'!Z83</f>
        <v>0.14602112261295397</v>
      </c>
      <c r="BH87" s="155">
        <f>'Taux de recours'!AA87-'Taux de recours'!AA83</f>
        <v>-0.21087525515971262</v>
      </c>
      <c r="BI87" s="155">
        <f>'Taux de recours'!AB87-'Taux de recours'!AB83</f>
        <v>0.28332281846595819</v>
      </c>
      <c r="BJ87" s="151">
        <f>'Taux de recours'!AC87-'Taux de recours'!AC83</f>
        <v>0.13978624948044249</v>
      </c>
      <c r="BK87" s="143">
        <f>'Taux de recours'!AD87-'Taux de recours'!AD83</f>
        <v>-0.1909633399708599</v>
      </c>
      <c r="BL87" s="155">
        <f>'Taux de recours'!AE87-'Taux de recours'!AE83</f>
        <v>-0.20330014628197901</v>
      </c>
      <c r="BM87" s="155">
        <f>'Taux de recours'!AF87-'Taux de recours'!AF83</f>
        <v>-1.2117082060758539</v>
      </c>
      <c r="BN87" s="151">
        <f>'Taux de recours'!AG87-'Taux de recours'!AG83</f>
        <v>-0.22687988358161393</v>
      </c>
    </row>
    <row r="88" spans="1:66" x14ac:dyDescent="0.25">
      <c r="A88" s="37" t="str">
        <f>[1]TrimPaca!A95</f>
        <v>T1 2021</v>
      </c>
      <c r="B88" s="144">
        <f>'Taux de recours'!B88-'Taux de recours'!B87</f>
        <v>6.4175222071966243E-2</v>
      </c>
      <c r="C88" s="156">
        <f>'Taux de recours'!C88-'Taux de recours'!C87</f>
        <v>0.22506686513878549</v>
      </c>
      <c r="D88" s="156">
        <f>'Taux de recours'!D88-'Taux de recours'!D87</f>
        <v>0.12351824852524906</v>
      </c>
      <c r="E88" s="152">
        <f>'Taux de recours'!E88-'Taux de recours'!E87</f>
        <v>2.3543325167860285E-2</v>
      </c>
      <c r="F88" s="144">
        <f>'Taux de recours'!F88-'Taux de recours'!F87</f>
        <v>6.3260441409596968E-2</v>
      </c>
      <c r="G88" s="156">
        <f>'Taux de recours'!G88-'Taux de recours'!G87</f>
        <v>0.29461278013000225</v>
      </c>
      <c r="H88" s="156">
        <f>'Taux de recours'!H88-'Taux de recours'!H87</f>
        <v>0.33151796026323233</v>
      </c>
      <c r="I88" s="152">
        <f>'Taux de recours'!I88-'Taux de recours'!I87</f>
        <v>-7.2647845686364398E-3</v>
      </c>
      <c r="J88" s="144">
        <f>'Taux de recours'!J88-'Taux de recours'!J87</f>
        <v>0.24310384542286467</v>
      </c>
      <c r="K88" s="156">
        <f>'Taux de recours'!K88-'Taux de recours'!K87</f>
        <v>0.61171256089599879</v>
      </c>
      <c r="L88" s="156">
        <f>'Taux de recours'!L88-'Taux de recours'!L87</f>
        <v>2.720696375054743E-2</v>
      </c>
      <c r="M88" s="152">
        <f>'Taux de recours'!M88-'Taux de recours'!M87</f>
        <v>0.13237010173664743</v>
      </c>
      <c r="N88" s="144">
        <f>'Taux de recours'!N88-'Taux de recours'!N87</f>
        <v>-2.6464458707403438E-2</v>
      </c>
      <c r="O88" s="156">
        <f>'Taux de recours'!O88-'Taux de recours'!O87</f>
        <v>0.26978411389509294</v>
      </c>
      <c r="P88" s="156">
        <f>'Taux de recours'!P88-'Taux de recours'!P87</f>
        <v>0.45735256547746239</v>
      </c>
      <c r="Q88" s="152">
        <f>'Taux de recours'!Q88-'Taux de recours'!Q87</f>
        <v>-0.17912732200484394</v>
      </c>
      <c r="R88" s="144">
        <f>'Taux de recours'!R88-'Taux de recours'!R87</f>
        <v>6.8845118360847612E-2</v>
      </c>
      <c r="S88" s="156">
        <f>'Taux de recours'!S88-'Taux de recours'!S87</f>
        <v>0.27627913046679042</v>
      </c>
      <c r="T88" s="156">
        <f>'Taux de recours'!T88-'Taux de recours'!T87</f>
        <v>0.58612191300586858</v>
      </c>
      <c r="U88" s="152">
        <f>'Taux de recours'!U88-'Taux de recours'!U87</f>
        <v>-4.2620195267032868E-2</v>
      </c>
      <c r="V88" s="144">
        <f>'Taux de recours'!V88-'Taux de recours'!V87</f>
        <v>6.7724698118828641E-2</v>
      </c>
      <c r="W88" s="156">
        <f>'Taux de recours'!W88-'Taux de recours'!W87</f>
        <v>0.27085513238414194</v>
      </c>
      <c r="X88" s="156">
        <f>'Taux de recours'!X88-'Taux de recours'!X87</f>
        <v>0.68181994888245256</v>
      </c>
      <c r="Y88" s="152">
        <f>'Taux de recours'!Y88-'Taux de recours'!Y87</f>
        <v>-4.0752695732834354E-2</v>
      </c>
      <c r="Z88" s="144">
        <f>'Taux de recours'!Z88-'Taux de recours'!Z87</f>
        <v>1.4203163724091361E-2</v>
      </c>
      <c r="AA88" s="156">
        <f>'Taux de recours'!AA88-'Taux de recours'!AA87</f>
        <v>0.28657069695094695</v>
      </c>
      <c r="AB88" s="156">
        <f>'Taux de recours'!AB88-'Taux de recours'!AB87</f>
        <v>-0.35370384901127494</v>
      </c>
      <c r="AC88" s="152">
        <f>'Taux de recours'!AC88-'Taux de recours'!AC87</f>
        <v>2.1018080262666716E-2</v>
      </c>
      <c r="AD88" s="144">
        <f>'Taux de recours'!AD88-'Taux de recours'!AD87</f>
        <v>9.0455611535406266E-2</v>
      </c>
      <c r="AE88" s="156">
        <f>'Taux de recours'!AE88-'Taux de recours'!AE87</f>
        <v>0.25991740465209823</v>
      </c>
      <c r="AF88" s="156">
        <f>'Taux de recours'!AF88-'Taux de recours'!AF87</f>
        <v>-0.22126293293399257</v>
      </c>
      <c r="AG88" s="152">
        <f>'Taux de recours'!AG88-'Taux de recours'!AG87</f>
        <v>0.15963996339606368</v>
      </c>
      <c r="AH88" s="37" t="str">
        <f t="shared" ref="AH88" si="2">A88</f>
        <v>T1 2021</v>
      </c>
      <c r="AI88" s="144">
        <f>'Taux de recours'!B88-'Taux de recours'!B84</f>
        <v>1.0263642131332582</v>
      </c>
      <c r="AJ88" s="156">
        <f>'Taux de recours'!C88-'Taux de recours'!C84</f>
        <v>2.2477417947450062</v>
      </c>
      <c r="AK88" s="156">
        <f>'Taux de recours'!D88-'Taux de recours'!D84</f>
        <v>4.9653025030841231</v>
      </c>
      <c r="AL88" s="152">
        <f>'Taux de recours'!E88-'Taux de recours'!E84</f>
        <v>0.72494633036164946</v>
      </c>
      <c r="AM88" s="144">
        <f>'Taux de recours'!F88-'Taux de recours'!F84</f>
        <v>1.0271010879056308</v>
      </c>
      <c r="AN88" s="156">
        <f>'Taux de recours'!G88-'Taux de recours'!G84</f>
        <v>2.5590050227797514</v>
      </c>
      <c r="AO88" s="156">
        <f>'Taux de recours'!H88-'Taux de recours'!H84</f>
        <v>5.8707467892555467</v>
      </c>
      <c r="AP88" s="152">
        <f>'Taux de recours'!I88-'Taux de recours'!I84</f>
        <v>0.65711543920213122</v>
      </c>
      <c r="AQ88" s="144">
        <f>'Taux de recours'!J88-'Taux de recours'!J84</f>
        <v>3.0622384509878255</v>
      </c>
      <c r="AR88" s="156">
        <f>'Taux de recours'!K88-'Taux de recours'!K84</f>
        <v>17.460546476914594</v>
      </c>
      <c r="AS88" s="156">
        <f>'Taux de recours'!L88-'Taux de recours'!L84</f>
        <v>5.2326439896717503</v>
      </c>
      <c r="AT88" s="152">
        <f>'Taux de recours'!M88-'Taux de recours'!M84</f>
        <v>0.11670366972717172</v>
      </c>
      <c r="AU88" s="144">
        <f>'Taux de recours'!N88-'Taux de recours'!N84</f>
        <v>0.86624193674320948</v>
      </c>
      <c r="AV88" s="156">
        <f>'Taux de recours'!O88-'Taux de recours'!O84</f>
        <v>1.575466391104396</v>
      </c>
      <c r="AW88" s="156">
        <f>'Taux de recours'!P88-'Taux de recours'!P84</f>
        <v>4.4870865886095066</v>
      </c>
      <c r="AX88" s="152">
        <f>'Taux de recours'!Q88-'Taux de recours'!Q84</f>
        <v>0.65046644752087091</v>
      </c>
      <c r="AY88" s="144">
        <f>'Taux de recours'!R88-'Taux de recours'!R84</f>
        <v>0.74811347615109813</v>
      </c>
      <c r="AZ88" s="156">
        <f>'Taux de recours'!S88-'Taux de recours'!S84</f>
        <v>1.1701785193912704</v>
      </c>
      <c r="BA88" s="156">
        <f>'Taux de recours'!T88-'Taux de recours'!T84</f>
        <v>6.1896805494660176</v>
      </c>
      <c r="BB88" s="152">
        <f>'Taux de recours'!U88-'Taux de recours'!U84</f>
        <v>0.33716485572558108</v>
      </c>
      <c r="BC88" s="144">
        <f>'Taux de recours'!V88-'Taux de recours'!V84</f>
        <v>1.0864558790553802</v>
      </c>
      <c r="BD88" s="156">
        <f>'Taux de recours'!W88-'Taux de recours'!W84</f>
        <v>1.9834666246842305</v>
      </c>
      <c r="BE88" s="156">
        <f>'Taux de recours'!X88-'Taux de recours'!X84</f>
        <v>6.0062730781796514</v>
      </c>
      <c r="BF88" s="152">
        <f>'Taux de recours'!Y88-'Taux de recours'!Y84</f>
        <v>0.85658450975610023</v>
      </c>
      <c r="BG88" s="144">
        <f>'Taux de recours'!Z88-'Taux de recours'!Z84</f>
        <v>0.92010952106489285</v>
      </c>
      <c r="BH88" s="156">
        <f>'Taux de recours'!AA88-'Taux de recours'!AA84</f>
        <v>1.8670021273890196</v>
      </c>
      <c r="BI88" s="156">
        <f>'Taux de recours'!AB88-'Taux de recours'!AB84</f>
        <v>6.6836431020656484</v>
      </c>
      <c r="BJ88" s="152">
        <f>'Taux de recours'!AC88-'Taux de recours'!AC84</f>
        <v>0.47897457256511689</v>
      </c>
      <c r="BK88" s="144">
        <f>'Taux de recours'!AD88-'Taux de recours'!AD84</f>
        <v>0.99505299615392051</v>
      </c>
      <c r="BL88" s="156">
        <f>'Taux de recours'!AE88-'Taux de recours'!AE84</f>
        <v>2.5663979543231292</v>
      </c>
      <c r="BM88" s="156">
        <f>'Taux de recours'!AF88-'Taux de recours'!AF84</f>
        <v>3.8604043486987134</v>
      </c>
      <c r="BN88" s="152">
        <f>'Taux de recours'!AG88-'Taux de recours'!AG84</f>
        <v>0.83576884126679341</v>
      </c>
    </row>
    <row r="89" spans="1:66" x14ac:dyDescent="0.25">
      <c r="A89" s="37" t="str">
        <f>[1]TrimPaca!A96</f>
        <v>T2 2021</v>
      </c>
      <c r="B89" s="144">
        <f>'Taux de recours'!B89-'Taux de recours'!B88</f>
        <v>7.3721416035773757E-2</v>
      </c>
      <c r="C89" s="156">
        <f>'Taux de recours'!C89-'Taux de recours'!C88</f>
        <v>0.15315304449741607</v>
      </c>
      <c r="D89" s="156">
        <f>'Taux de recours'!D89-'Taux de recours'!D88</f>
        <v>-0.26641540163641686</v>
      </c>
      <c r="E89" s="152">
        <f>'Taux de recours'!E89-'Taux de recours'!E88</f>
        <v>0.14702529882601389</v>
      </c>
      <c r="F89" s="144">
        <f>'Taux de recours'!F89-'Taux de recours'!F88</f>
        <v>0.13169632417008614</v>
      </c>
      <c r="G89" s="156">
        <f>'Taux de recours'!G89-'Taux de recours'!G88</f>
        <v>8.0491495185428974E-2</v>
      </c>
      <c r="H89" s="156">
        <f>'Taux de recours'!H89-'Taux de recours'!H88</f>
        <v>-0.10076858556095303</v>
      </c>
      <c r="I89" s="152">
        <f>'Taux de recours'!I89-'Taux de recours'!I88</f>
        <v>0.27443491725108426</v>
      </c>
      <c r="J89" s="144">
        <f>'Taux de recours'!J89-'Taux de recours'!J88</f>
        <v>7.2441668549540594E-2</v>
      </c>
      <c r="K89" s="156">
        <f>'Taux de recours'!K89-'Taux de recours'!K88</f>
        <v>-0.13873400602077979</v>
      </c>
      <c r="L89" s="156">
        <f>'Taux de recours'!L89-'Taux de recours'!L88</f>
        <v>-1.6796355419902973</v>
      </c>
      <c r="M89" s="152">
        <f>'Taux de recours'!M89-'Taux de recours'!M88</f>
        <v>0.6867822749505974</v>
      </c>
      <c r="N89" s="144">
        <f>'Taux de recours'!N89-'Taux de recours'!N88</f>
        <v>0.14782682306660933</v>
      </c>
      <c r="O89" s="156">
        <f>'Taux de recours'!O89-'Taux de recours'!O88</f>
        <v>0.25534592635044451</v>
      </c>
      <c r="P89" s="156">
        <f>'Taux de recours'!P89-'Taux de recours'!P88</f>
        <v>-0.50102604432539088</v>
      </c>
      <c r="Q89" s="152">
        <f>'Taux de recours'!Q89-'Taux de recours'!Q88</f>
        <v>0.38669373276154828</v>
      </c>
      <c r="R89" s="144">
        <f>'Taux de recours'!R89-'Taux de recours'!R88</f>
        <v>4.3455189011446516E-2</v>
      </c>
      <c r="S89" s="156">
        <f>'Taux de recours'!S89-'Taux de recours'!S88</f>
        <v>0.18594004589348678</v>
      </c>
      <c r="T89" s="156">
        <f>'Taux de recours'!T89-'Taux de recours'!T88</f>
        <v>-0.56333320362777783</v>
      </c>
      <c r="U89" s="152">
        <f>'Taux de recours'!U89-'Taux de recours'!U88</f>
        <v>0.15352569071671329</v>
      </c>
      <c r="V89" s="144">
        <f>'Taux de recours'!V89-'Taux de recours'!V88</f>
        <v>0.26371532128621178</v>
      </c>
      <c r="W89" s="156">
        <f>'Taux de recours'!W89-'Taux de recours'!W88</f>
        <v>0.17560917271218024</v>
      </c>
      <c r="X89" s="156">
        <f>'Taux de recours'!X89-'Taux de recours'!X88</f>
        <v>0.10654540759169606</v>
      </c>
      <c r="Y89" s="152">
        <f>'Taux de recours'!Y89-'Taux de recours'!Y88</f>
        <v>0.47473701284534142</v>
      </c>
      <c r="Z89" s="144">
        <f>'Taux de recours'!Z89-'Taux de recours'!Z88</f>
        <v>-1.7412900539426346E-2</v>
      </c>
      <c r="AA89" s="156">
        <f>'Taux de recours'!AA89-'Taux de recours'!AA88</f>
        <v>1.668201926520041E-2</v>
      </c>
      <c r="AB89" s="156">
        <f>'Taux de recours'!AB89-'Taux de recours'!AB88</f>
        <v>0.10923923908076105</v>
      </c>
      <c r="AC89" s="152">
        <f>'Taux de recours'!AC89-'Taux de recours'!AC88</f>
        <v>-7.0655828985543234E-2</v>
      </c>
      <c r="AD89" s="144">
        <f>'Taux de recours'!AD89-'Taux de recours'!AD88</f>
        <v>2.5062710143684441E-2</v>
      </c>
      <c r="AE89" s="156">
        <f>'Taux de recours'!AE89-'Taux de recours'!AE88</f>
        <v>-0.24250550891700939</v>
      </c>
      <c r="AF89" s="156">
        <f>'Taux de recours'!AF89-'Taux de recours'!AF88</f>
        <v>0.21016022321119188</v>
      </c>
      <c r="AG89" s="152">
        <f>'Taux de recours'!AG89-'Taux de recours'!AG88</f>
        <v>9.849087437885462E-2</v>
      </c>
      <c r="AH89" s="37" t="str">
        <f t="shared" ref="AH89:AH90" si="3">A89</f>
        <v>T2 2021</v>
      </c>
      <c r="AI89" s="144">
        <f>'Taux de recours'!B89-'Taux de recours'!B85</f>
        <v>0.65899583745105339</v>
      </c>
      <c r="AJ89" s="156">
        <f>'Taux de recours'!C89-'Taux de recours'!C85</f>
        <v>1.9513099239942502</v>
      </c>
      <c r="AK89" s="156">
        <f>'Taux de recours'!D89-'Taux de recours'!D85</f>
        <v>1.3234462385127186</v>
      </c>
      <c r="AL89" s="152">
        <f>'Taux de recours'!E89-'Taux de recours'!E85</f>
        <v>0.57393211216952</v>
      </c>
      <c r="AM89" s="144">
        <f>'Taux de recours'!F89-'Taux de recours'!F85</f>
        <v>0.59153703085043796</v>
      </c>
      <c r="AN89" s="156">
        <f>'Taux de recours'!G89-'Taux de recours'!G85</f>
        <v>1.8365100906229905</v>
      </c>
      <c r="AO89" s="156">
        <f>'Taux de recours'!H89-'Taux de recours'!H85</f>
        <v>1.3601289443507358</v>
      </c>
      <c r="AP89" s="152">
        <f>'Taux de recours'!I89-'Taux de recours'!I85</f>
        <v>0.60295947803307426</v>
      </c>
      <c r="AQ89" s="144">
        <f>'Taux de recours'!J89-'Taux de recours'!J85</f>
        <v>2.2854424410973317</v>
      </c>
      <c r="AR89" s="156">
        <f>'Taux de recours'!K89-'Taux de recours'!K85</f>
        <v>15.362361213181448</v>
      </c>
      <c r="AS89" s="156">
        <f>'Taux de recours'!L89-'Taux de recours'!L85</f>
        <v>-1.6541654242123442</v>
      </c>
      <c r="AT89" s="152">
        <f>'Taux de recours'!M89-'Taux de recours'!M85</f>
        <v>0.46025823202309901</v>
      </c>
      <c r="AU89" s="144">
        <f>'Taux de recours'!N89-'Taux de recours'!N85</f>
        <v>0.35591736169270494</v>
      </c>
      <c r="AV89" s="156">
        <f>'Taux de recours'!O89-'Taux de recours'!O85</f>
        <v>0.61848126587341312</v>
      </c>
      <c r="AW89" s="156">
        <f>'Taux de recours'!P89-'Taux de recours'!P85</f>
        <v>1.1540997591447812</v>
      </c>
      <c r="AX89" s="152">
        <f>'Taux de recours'!Q89-'Taux de recours'!Q85</f>
        <v>0.38192988970185726</v>
      </c>
      <c r="AY89" s="144">
        <f>'Taux de recours'!R89-'Taux de recours'!R85</f>
        <v>0.47790412057571063</v>
      </c>
      <c r="AZ89" s="156">
        <f>'Taux de recours'!S89-'Taux de recours'!S85</f>
        <v>1.3917514525561518</v>
      </c>
      <c r="BA89" s="156">
        <f>'Taux de recours'!T89-'Taux de recours'!T85</f>
        <v>1.014706541050522</v>
      </c>
      <c r="BB89" s="152">
        <f>'Taux de recours'!U89-'Taux de recours'!U85</f>
        <v>0.50058211580235801</v>
      </c>
      <c r="BC89" s="144">
        <f>'Taux de recours'!V89-'Taux de recours'!V85</f>
        <v>0.71732826522637128</v>
      </c>
      <c r="BD89" s="156">
        <f>'Taux de recours'!W89-'Taux de recours'!W85</f>
        <v>1.3523186511294751</v>
      </c>
      <c r="BE89" s="156">
        <f>'Taux de recours'!X89-'Taux de recours'!X85</f>
        <v>1.7543780455553524</v>
      </c>
      <c r="BF89" s="152">
        <f>'Taux de recours'!Y89-'Taux de recours'!Y85</f>
        <v>0.86332277373029376</v>
      </c>
      <c r="BG89" s="144">
        <f>'Taux de recours'!Z89-'Taux de recours'!Z85</f>
        <v>0.31542334572471442</v>
      </c>
      <c r="BH89" s="156">
        <f>'Taux de recours'!AA89-'Taux de recours'!AA85</f>
        <v>0.6709557158908277</v>
      </c>
      <c r="BI89" s="156">
        <f>'Taux de recours'!AB89-'Taux de recours'!AB85</f>
        <v>1.5805489450511061</v>
      </c>
      <c r="BJ89" s="152">
        <f>'Taux de recours'!AC89-'Taux de recours'!AC85</f>
        <v>0.22960722221771901</v>
      </c>
      <c r="BK89" s="144">
        <f>'Taux de recours'!AD89-'Taux de recours'!AD85</f>
        <v>0.37137911844473681</v>
      </c>
      <c r="BL89" s="156">
        <f>'Taux de recours'!AE89-'Taux de recours'!AE85</f>
        <v>1.213252647226061</v>
      </c>
      <c r="BM89" s="156">
        <f>'Taux de recours'!AF89-'Taux de recours'!AF85</f>
        <v>1.0416172504940029</v>
      </c>
      <c r="BN89" s="152">
        <f>'Taux de recours'!AG89-'Taux de recours'!AG85</f>
        <v>0.3608429776410742</v>
      </c>
    </row>
    <row r="90" spans="1:66" x14ac:dyDescent="0.25">
      <c r="A90" s="37" t="str">
        <f>[1]TrimPaca!A97</f>
        <v>T3 2021</v>
      </c>
      <c r="B90" s="144">
        <f>'Taux de recours'!B90-'Taux de recours'!B89</f>
        <v>2.8022123221886908E-3</v>
      </c>
      <c r="C90" s="156">
        <f>'Taux de recours'!C90-'Taux de recours'!C89</f>
        <v>7.3806515445597576E-2</v>
      </c>
      <c r="D90" s="156">
        <f>'Taux de recours'!D90-'Taux de recours'!D89</f>
        <v>-2.0829465522666624E-2</v>
      </c>
      <c r="E90" s="152">
        <f>'Taux de recours'!E90-'Taux de recours'!E89</f>
        <v>-3.262765823583802E-2</v>
      </c>
      <c r="F90" s="144">
        <f>'Taux de recours'!F90-'Taux de recours'!F89</f>
        <v>-1.6866335938031884E-2</v>
      </c>
      <c r="G90" s="156">
        <f>'Taux de recours'!G90-'Taux de recours'!G89</f>
        <v>-8.0925452037883261E-3</v>
      </c>
      <c r="H90" s="156">
        <f>'Taux de recours'!H90-'Taux de recours'!H89</f>
        <v>-8.2343130304023404E-2</v>
      </c>
      <c r="I90" s="152">
        <f>'Taux de recours'!I90-'Taux de recours'!I89</f>
        <v>-6.7182396372262865E-2</v>
      </c>
      <c r="J90" s="144">
        <f>'Taux de recours'!J90-'Taux de recours'!J89</f>
        <v>9.6292522230584154E-2</v>
      </c>
      <c r="K90" s="156">
        <f>'Taux de recours'!K90-'Taux de recours'!K89</f>
        <v>2.039670984843692</v>
      </c>
      <c r="L90" s="156">
        <f>'Taux de recours'!L90-'Taux de recours'!L89</f>
        <v>-0.9611504569316498</v>
      </c>
      <c r="M90" s="152">
        <f>'Taux de recours'!M90-'Taux de recours'!M89</f>
        <v>-0.77464902152079151</v>
      </c>
      <c r="N90" s="144">
        <f>'Taux de recours'!N90-'Taux de recours'!N89</f>
        <v>-0.13321277930451991</v>
      </c>
      <c r="O90" s="156">
        <f>'Taux de recours'!O90-'Taux de recours'!O89</f>
        <v>-0.11837508030246724</v>
      </c>
      <c r="P90" s="156">
        <f>'Taux de recours'!P90-'Taux de recours'!P89</f>
        <v>-0.12927434845079233</v>
      </c>
      <c r="Q90" s="152">
        <f>'Taux de recours'!Q90-'Taux de recours'!Q89</f>
        <v>-0.3335103585408179</v>
      </c>
      <c r="R90" s="144">
        <f>'Taux de recours'!R90-'Taux de recours'!R89</f>
        <v>3.5006477810990422E-2</v>
      </c>
      <c r="S90" s="156">
        <f>'Taux de recours'!S90-'Taux de recours'!S89</f>
        <v>-8.3861912416922202E-2</v>
      </c>
      <c r="T90" s="156">
        <f>'Taux de recours'!T90-'Taux de recours'!T89</f>
        <v>7.6367127620764919E-2</v>
      </c>
      <c r="U90" s="152">
        <f>'Taux de recours'!U90-'Taux de recours'!U89</f>
        <v>5.5779597583789586E-2</v>
      </c>
      <c r="V90" s="144">
        <f>'Taux de recours'!V90-'Taux de recours'!V89</f>
        <v>-0.11085715526773354</v>
      </c>
      <c r="W90" s="156">
        <f>'Taux de recours'!W90-'Taux de recours'!W89</f>
        <v>-0.20880037101519555</v>
      </c>
      <c r="X90" s="156">
        <f>'Taux de recours'!X90-'Taux de recours'!X89</f>
        <v>-0.17734979135230944</v>
      </c>
      <c r="Y90" s="152">
        <f>'Taux de recours'!Y90-'Taux de recours'!Y89</f>
        <v>-0.19217070317804641</v>
      </c>
      <c r="Z90" s="144">
        <f>'Taux de recours'!Z90-'Taux de recours'!Z89</f>
        <v>0.1373354001616347</v>
      </c>
      <c r="AA90" s="156">
        <f>'Taux de recours'!AA90-'Taux de recours'!AA89</f>
        <v>0.25298419139542094</v>
      </c>
      <c r="AB90" s="156">
        <f>'Taux de recours'!AB90-'Taux de recours'!AB89</f>
        <v>-1.9181327230141321E-2</v>
      </c>
      <c r="AC90" s="152">
        <f>'Taux de recours'!AC90-'Taux de recours'!AC89</f>
        <v>0.21263581233756268</v>
      </c>
      <c r="AD90" s="144">
        <f>'Taux de recours'!AD90-'Taux de recours'!AD89</f>
        <v>1.8051904831723142E-2</v>
      </c>
      <c r="AE90" s="156">
        <f>'Taux de recours'!AE90-'Taux de recours'!AE89</f>
        <v>-0.36783080070160068</v>
      </c>
      <c r="AF90" s="156">
        <f>'Taux de recours'!AF90-'Taux de recours'!AF89</f>
        <v>0.13260419935650258</v>
      </c>
      <c r="AG90" s="152">
        <f>'Taux de recours'!AG90-'Taux de recours'!AG89</f>
        <v>2.4919841527442088E-3</v>
      </c>
      <c r="AH90" s="37" t="str">
        <f t="shared" si="3"/>
        <v>T3 2021</v>
      </c>
      <c r="AI90" s="144">
        <f>'Taux de recours'!B90-'Taux de recours'!B86</f>
        <v>0.21438526188355178</v>
      </c>
      <c r="AJ90" s="156">
        <f>'Taux de recours'!C90-'Taux de recours'!C86</f>
        <v>0.62416350296246925</v>
      </c>
      <c r="AK90" s="156">
        <f>'Taux de recours'!D90-'Taux de recours'!D86</f>
        <v>-5.9106734131498584E-2</v>
      </c>
      <c r="AL90" s="152">
        <f>'Taux de recours'!E90-'Taux de recours'!E86</f>
        <v>0.2177658792893884</v>
      </c>
      <c r="AM90" s="144">
        <f>'Taux de recours'!F90-'Taux de recours'!F86</f>
        <v>0.28883123134655619</v>
      </c>
      <c r="AN90" s="156">
        <f>'Taux de recours'!G90-'Taux de recours'!G86</f>
        <v>0.7246087193516022</v>
      </c>
      <c r="AO90" s="156">
        <f>'Taux de recours'!H90-'Taux de recours'!H86</f>
        <v>0.29984370951566497</v>
      </c>
      <c r="AP90" s="152">
        <f>'Taux de recours'!I90-'Taux de recours'!I86</f>
        <v>0.3467696014638606</v>
      </c>
      <c r="AQ90" s="144">
        <f>'Taux de recours'!J90-'Taux de recours'!J86</f>
        <v>1.0379361405204222</v>
      </c>
      <c r="AR90" s="156">
        <f>'Taux de recours'!K90-'Taux de recours'!K86</f>
        <v>6.95122098998106</v>
      </c>
      <c r="AS90" s="156">
        <f>'Taux de recours'!L90-'Taux de recours'!L86</f>
        <v>-3.1010057185969675</v>
      </c>
      <c r="AT90" s="152">
        <f>'Taux de recours'!M90-'Taux de recours'!M86</f>
        <v>-9.4190970324872225E-3</v>
      </c>
      <c r="AU90" s="144">
        <f>'Taux de recours'!N90-'Taux de recours'!N86</f>
        <v>0.19964451982180909</v>
      </c>
      <c r="AV90" s="156">
        <f>'Taux de recours'!O90-'Taux de recours'!O86</f>
        <v>0.31684963261131305</v>
      </c>
      <c r="AW90" s="156">
        <f>'Taux de recours'!P90-'Taux de recours'!P86</f>
        <v>0.13992850657573364</v>
      </c>
      <c r="AX90" s="152">
        <f>'Taux de recours'!Q90-'Taux de recours'!Q86</f>
        <v>0.19816012921643655</v>
      </c>
      <c r="AY90" s="144">
        <f>'Taux de recours'!R90-'Taux de recours'!R86</f>
        <v>0.22530634003429384</v>
      </c>
      <c r="AZ90" s="156">
        <f>'Taux de recours'!S90-'Taux de recours'!S86</f>
        <v>0.71353649499405503</v>
      </c>
      <c r="BA90" s="156">
        <f>'Taux de recours'!T90-'Taux de recours'!T86</f>
        <v>0.15662437615308811</v>
      </c>
      <c r="BB90" s="152">
        <f>'Taux de recours'!U90-'Taux de recours'!U86</f>
        <v>0.27808839031187915</v>
      </c>
      <c r="BC90" s="144">
        <f>'Taux de recours'!V90-'Taux de recours'!V86</f>
        <v>0.32894476403789952</v>
      </c>
      <c r="BD90" s="156">
        <f>'Taux de recours'!W90-'Taux de recours'!W86</f>
        <v>0.48988747486247508</v>
      </c>
      <c r="BE90" s="156">
        <f>'Taux de recours'!X90-'Taux de recours'!X86</f>
        <v>0.43285312198658055</v>
      </c>
      <c r="BF90" s="152">
        <f>'Taux de recours'!Y90-'Taux de recours'!Y86</f>
        <v>0.43615128095868139</v>
      </c>
      <c r="BG90" s="144">
        <f>'Taux de recours'!Z90-'Taux de recours'!Z86</f>
        <v>0.26799084181189214</v>
      </c>
      <c r="BH90" s="156">
        <f>'Taux de recours'!AA90-'Taux de recours'!AA86</f>
        <v>0.35935207649996759</v>
      </c>
      <c r="BI90" s="156">
        <f>'Taux de recours'!AB90-'Taux de recours'!AB86</f>
        <v>0.81818519123499733</v>
      </c>
      <c r="BJ90" s="152">
        <f>'Taux de recours'!AC90-'Taux de recours'!AC86</f>
        <v>0.30955332494397036</v>
      </c>
      <c r="BK90" s="144">
        <f>'Taux de recours'!AD90-'Taux de recours'!AD86</f>
        <v>0.11799340142601134</v>
      </c>
      <c r="BL90" s="156">
        <f>'Taux de recours'!AE90-'Taux de recours'!AE86</f>
        <v>-0.43750793807623012</v>
      </c>
      <c r="BM90" s="156">
        <f>'Taux de recours'!AF90-'Taux de recours'!AF86</f>
        <v>0.21795477890808179</v>
      </c>
      <c r="BN90" s="152">
        <f>'Taux de recours'!AG90-'Taux de recours'!AG86</f>
        <v>0.29807147914926935</v>
      </c>
    </row>
    <row r="91" spans="1:66" x14ac:dyDescent="0.25">
      <c r="A91" s="98" t="str">
        <f>[1]TrimPaca!A98</f>
        <v>T4 2021</v>
      </c>
      <c r="B91" s="143">
        <f>'Taux de recours'!B91-'Taux de recours'!B90</f>
        <v>0.11197809017550719</v>
      </c>
      <c r="C91" s="155">
        <f>'Taux de recours'!C91-'Taux de recours'!C90</f>
        <v>0.41217738979046104</v>
      </c>
      <c r="D91" s="155">
        <f>'Taux de recours'!D91-'Taux de recours'!D90</f>
        <v>0.10547918737919382</v>
      </c>
      <c r="E91" s="151">
        <f>'Taux de recours'!E91-'Taux de recours'!E90</f>
        <v>7.1883030250758484E-2</v>
      </c>
      <c r="F91" s="143">
        <f>'Taux de recours'!F91-'Taux de recours'!F90</f>
        <v>3.1532155081558155E-2</v>
      </c>
      <c r="G91" s="155">
        <f>'Taux de recours'!G91-'Taux de recours'!G90</f>
        <v>0.34116597870793086</v>
      </c>
      <c r="H91" s="155">
        <f>'Taux de recours'!H91-'Taux de recours'!H90</f>
        <v>-4.1469296622617335E-2</v>
      </c>
      <c r="I91" s="151">
        <f>'Taux de recours'!I91-'Taux de recours'!I90</f>
        <v>-2.6241241292410677E-2</v>
      </c>
      <c r="J91" s="143">
        <f>'Taux de recours'!J91-'Taux de recours'!J90</f>
        <v>0.13326700561094995</v>
      </c>
      <c r="K91" s="155">
        <f>'Taux de recours'!K91-'Taux de recours'!K90</f>
        <v>0.71808963297552353</v>
      </c>
      <c r="L91" s="155">
        <f>'Taux de recours'!L91-'Taux de recours'!L90</f>
        <v>1.5575136237176821</v>
      </c>
      <c r="M91" s="151">
        <f>'Taux de recours'!M91-'Taux de recours'!M90</f>
        <v>7.415901930436064E-2</v>
      </c>
      <c r="N91" s="143">
        <f>'Taux de recours'!N91-'Taux de recours'!N90</f>
        <v>-6.1340010213774665E-2</v>
      </c>
      <c r="O91" s="155">
        <f>'Taux de recours'!O91-'Taux de recours'!O90</f>
        <v>-0.37636001896999982</v>
      </c>
      <c r="P91" s="155">
        <f>'Taux de recours'!P91-'Taux de recours'!P90</f>
        <v>-2.6364609647490767E-2</v>
      </c>
      <c r="Q91" s="151">
        <f>'Taux de recours'!Q91-'Taux de recours'!Q90</f>
        <v>-7.2607404698566747E-2</v>
      </c>
      <c r="R91" s="143">
        <f>'Taux de recours'!R91-'Taux de recours'!R90</f>
        <v>6.5207997746061119E-2</v>
      </c>
      <c r="S91" s="155">
        <f>'Taux de recours'!S91-'Taux de recours'!S90</f>
        <v>8.5597367599032026E-2</v>
      </c>
      <c r="T91" s="155">
        <f>'Taux de recours'!T91-'Taux de recours'!T90</f>
        <v>0.11324927204860558</v>
      </c>
      <c r="U91" s="151">
        <f>'Taux de recours'!U91-'Taux de recours'!U90</f>
        <v>7.0647612389835635E-2</v>
      </c>
      <c r="V91" s="143">
        <f>'Taux de recours'!V91-'Taux de recours'!V90</f>
        <v>6.3279169784575373E-2</v>
      </c>
      <c r="W91" s="155">
        <f>'Taux de recours'!W91-'Taux de recours'!W90</f>
        <v>0.46387569992138467</v>
      </c>
      <c r="X91" s="155">
        <f>'Taux de recours'!X91-'Taux de recours'!X90</f>
        <v>-3.5719380981749538E-2</v>
      </c>
      <c r="Y91" s="151">
        <f>'Taux de recours'!Y91-'Taux de recours'!Y90</f>
        <v>-1.5783170178352179E-2</v>
      </c>
      <c r="Z91" s="143">
        <f>'Taux de recours'!Z91-'Taux de recours'!Z90</f>
        <v>-5.7840675645477901E-2</v>
      </c>
      <c r="AA91" s="155">
        <f>'Taux de recours'!AA91-'Taux de recours'!AA90</f>
        <v>-1.3116111420552912E-2</v>
      </c>
      <c r="AB91" s="155">
        <f>'Taux de recours'!AB91-'Taux de recours'!AB90</f>
        <v>-0.50434781142120322</v>
      </c>
      <c r="AC91" s="151">
        <f>'Taux de recours'!AC91-'Taux de recours'!AC90</f>
        <v>-5.2443522803246712E-2</v>
      </c>
      <c r="AD91" s="143">
        <f>'Taux de recours'!AD91-'Taux de recours'!AD90</f>
        <v>-1.9550536376277794E-2</v>
      </c>
      <c r="AE91" s="155">
        <f>'Taux de recours'!AE91-'Taux de recours'!AE90</f>
        <v>0.54025752345382827</v>
      </c>
      <c r="AF91" s="155">
        <f>'Taux de recours'!AF91-'Taux de recours'!AF90</f>
        <v>-4.7846312939328506E-2</v>
      </c>
      <c r="AG91" s="151">
        <f>'Taux de recours'!AG91-'Taux de recours'!AG90</f>
        <v>-0.24236057697585078</v>
      </c>
      <c r="AH91" s="98" t="str">
        <f t="shared" ref="AH91" si="4">A91</f>
        <v>T4 2021</v>
      </c>
      <c r="AI91" s="143">
        <f>'Taux de recours'!B91-'Taux de recours'!B87</f>
        <v>0.25267694060543588</v>
      </c>
      <c r="AJ91" s="155">
        <f>'Taux de recours'!C91-'Taux de recours'!C87</f>
        <v>0.86420381487226017</v>
      </c>
      <c r="AK91" s="155">
        <f>'Taux de recours'!D91-'Taux de recours'!D87</f>
        <v>-5.8247431254640603E-2</v>
      </c>
      <c r="AL91" s="151">
        <f>'Taux de recours'!E91-'Taux de recours'!E87</f>
        <v>0.20982399600879464</v>
      </c>
      <c r="AM91" s="143">
        <f>'Taux de recours'!F91-'Taux de recours'!F87</f>
        <v>0.20962258472320938</v>
      </c>
      <c r="AN91" s="155">
        <f>'Taux de recours'!G91-'Taux de recours'!G87</f>
        <v>0.70817770881957376</v>
      </c>
      <c r="AO91" s="155">
        <f>'Taux de recours'!H91-'Taux de recours'!H87</f>
        <v>0.10693694777563856</v>
      </c>
      <c r="AP91" s="151">
        <f>'Taux de recours'!I91-'Taux de recours'!I87</f>
        <v>0.17374649501777428</v>
      </c>
      <c r="AQ91" s="143">
        <f>'Taux de recours'!J91-'Taux de recours'!J87</f>
        <v>0.54510504181393937</v>
      </c>
      <c r="AR91" s="155">
        <f>'Taux de recours'!K91-'Taux de recours'!K87</f>
        <v>3.2307391726944346</v>
      </c>
      <c r="AS91" s="155">
        <f>'Taux de recours'!L91-'Taux de recours'!L87</f>
        <v>-1.0560654114537176</v>
      </c>
      <c r="AT91" s="151">
        <f>'Taux de recours'!M91-'Taux de recours'!M87</f>
        <v>0.11866237447081396</v>
      </c>
      <c r="AU91" s="143">
        <f>'Taux de recours'!N91-'Taux de recours'!N87</f>
        <v>-7.319042515908869E-2</v>
      </c>
      <c r="AV91" s="155">
        <f>'Taux de recours'!O91-'Taux de recours'!O87</f>
        <v>3.0394940973070383E-2</v>
      </c>
      <c r="AW91" s="155">
        <f>'Taux de recours'!P91-'Taux de recours'!P87</f>
        <v>-0.19931243694621159</v>
      </c>
      <c r="AX91" s="151">
        <f>'Taux de recours'!Q91-'Taux de recours'!Q87</f>
        <v>-0.1985513524826803</v>
      </c>
      <c r="AY91" s="143">
        <f>'Taux de recours'!R91-'Taux de recours'!R87</f>
        <v>0.21251478292934567</v>
      </c>
      <c r="AZ91" s="155">
        <f>'Taux de recours'!S91-'Taux de recours'!S87</f>
        <v>0.46395463154238703</v>
      </c>
      <c r="BA91" s="155">
        <f>'Taux de recours'!T91-'Taux de recours'!T87</f>
        <v>0.21240510904746124</v>
      </c>
      <c r="BB91" s="151">
        <f>'Taux de recours'!U91-'Taux de recours'!U87</f>
        <v>0.23733270542330565</v>
      </c>
      <c r="BC91" s="143">
        <f>'Taux de recours'!V91-'Taux de recours'!V87</f>
        <v>0.28386203392188225</v>
      </c>
      <c r="BD91" s="155">
        <f>'Taux de recours'!W91-'Taux de recours'!W87</f>
        <v>0.70153963400251129</v>
      </c>
      <c r="BE91" s="155">
        <f>'Taux de recours'!X91-'Taux de recours'!X87</f>
        <v>0.57529618414008965</v>
      </c>
      <c r="BF91" s="151">
        <f>'Taux de recours'!Y91-'Taux de recours'!Y87</f>
        <v>0.22603044375610848</v>
      </c>
      <c r="BG91" s="143">
        <f>'Taux de recours'!Z91-'Taux de recours'!Z87</f>
        <v>7.6284987700821816E-2</v>
      </c>
      <c r="BH91" s="155">
        <f>'Taux de recours'!AA91-'Taux de recours'!AA87</f>
        <v>0.54312079619101539</v>
      </c>
      <c r="BI91" s="155">
        <f>'Taux de recours'!AB91-'Taux de recours'!AB87</f>
        <v>-0.76799374858185843</v>
      </c>
      <c r="BJ91" s="151">
        <f>'Taux de recours'!AC91-'Taux de recours'!AC87</f>
        <v>0.11055454081143945</v>
      </c>
      <c r="BK91" s="143">
        <f>'Taux de recours'!AD91-'Taux de recours'!AD87</f>
        <v>0.11401969013453606</v>
      </c>
      <c r="BL91" s="155">
        <f>'Taux de recours'!AE91-'Taux de recours'!AE87</f>
        <v>0.18983861848731642</v>
      </c>
      <c r="BM91" s="155">
        <f>'Taux de recours'!AF91-'Taux de recours'!AF87</f>
        <v>7.3655176694373381E-2</v>
      </c>
      <c r="BN91" s="151">
        <f>'Taux de recours'!AG91-'Taux de recours'!AG87</f>
        <v>1.8262244951811724E-2</v>
      </c>
    </row>
    <row r="92" spans="1:66" x14ac:dyDescent="0.25">
      <c r="A92" s="37" t="str">
        <f>[1]TrimPaca!A99</f>
        <v>T1 2022</v>
      </c>
      <c r="B92" s="144">
        <f>'Taux de recours'!B92-'Taux de recours'!B91</f>
        <v>-5.6627614469527465E-2</v>
      </c>
      <c r="C92" s="156">
        <f>'Taux de recours'!C92-'Taux de recours'!C91</f>
        <v>-8.6057376942507702E-2</v>
      </c>
      <c r="D92" s="156">
        <f>'Taux de recours'!D92-'Taux de recours'!D91</f>
        <v>-0.25640391384622596</v>
      </c>
      <c r="E92" s="152">
        <f>'Taux de recours'!E92-'Taux de recours'!E91</f>
        <v>-5.7405044506681602E-2</v>
      </c>
      <c r="F92" s="144">
        <f>'Taux de recours'!F92-'Taux de recours'!F91</f>
        <v>-6.2125436801337752E-2</v>
      </c>
      <c r="G92" s="156">
        <f>'Taux de recours'!G92-'Taux de recours'!G91</f>
        <v>-0.3308782667720056</v>
      </c>
      <c r="H92" s="156">
        <f>'Taux de recours'!H92-'Taux de recours'!H91</f>
        <v>-0.51451634960179859</v>
      </c>
      <c r="I92" s="152">
        <f>'Taux de recours'!I92-'Taux de recours'!I91</f>
        <v>-3.2103078879789582E-2</v>
      </c>
      <c r="J92" s="144">
        <f>'Taux de recours'!J92-'Taux de recours'!J91</f>
        <v>-0.14145478671813638</v>
      </c>
      <c r="K92" s="156">
        <f>'Taux de recours'!K92-'Taux de recours'!K91</f>
        <v>-0.81475212236810179</v>
      </c>
      <c r="L92" s="156">
        <f>'Taux de recours'!L92-'Taux de recours'!L91</f>
        <v>0.19412213505988163</v>
      </c>
      <c r="M92" s="152">
        <f>'Taux de recours'!M92-'Taux de recours'!M91</f>
        <v>5.0961768756780934E-2</v>
      </c>
      <c r="N92" s="144">
        <f>'Taux de recours'!N92-'Taux de recours'!N91</f>
        <v>8.9421604198112181E-2</v>
      </c>
      <c r="O92" s="156">
        <f>'Taux de recours'!O92-'Taux de recours'!O91</f>
        <v>0.65033386257260961</v>
      </c>
      <c r="P92" s="156">
        <f>'Taux de recours'!P92-'Taux de recours'!P91</f>
        <v>0.19985224991042649</v>
      </c>
      <c r="Q92" s="152">
        <f>'Taux de recours'!Q92-'Taux de recours'!Q91</f>
        <v>4.3366522412034758E-2</v>
      </c>
      <c r="R92" s="144">
        <f>'Taux de recours'!R92-'Taux de recours'!R91</f>
        <v>-0.10421658254507005</v>
      </c>
      <c r="S92" s="156">
        <f>'Taux de recours'!S92-'Taux de recours'!S91</f>
        <v>-6.8559948915544844E-2</v>
      </c>
      <c r="T92" s="156">
        <f>'Taux de recours'!T92-'Taux de recours'!T91</f>
        <v>-1.1662389676746194</v>
      </c>
      <c r="U92" s="152">
        <f>'Taux de recours'!U92-'Taux de recours'!U91</f>
        <v>-5.415925895910112E-2</v>
      </c>
      <c r="V92" s="144">
        <f>'Taux de recours'!V92-'Taux de recours'!V91</f>
        <v>-4.8082339452549583E-2</v>
      </c>
      <c r="W92" s="156">
        <f>'Taux de recours'!W92-'Taux de recours'!W91</f>
        <v>-0.34062130097226451</v>
      </c>
      <c r="X92" s="156">
        <f>'Taux de recours'!X92-'Taux de recours'!X91</f>
        <v>-0.65138031960279008</v>
      </c>
      <c r="Y92" s="152">
        <f>'Taux de recours'!Y92-'Taux de recours'!Y91</f>
        <v>-1.6502570715136056E-2</v>
      </c>
      <c r="Z92" s="144">
        <f>'Taux de recours'!Z92-'Taux de recours'!Z91</f>
        <v>-4.4358796704022208E-2</v>
      </c>
      <c r="AA92" s="156">
        <f>'Taux de recours'!AA92-'Taux de recours'!AA91</f>
        <v>-0.35714087880466838</v>
      </c>
      <c r="AB92" s="156">
        <f>'Taux de recours'!AB92-'Taux de recours'!AB91</f>
        <v>-1.743471297526078E-2</v>
      </c>
      <c r="AC92" s="152">
        <f>'Taux de recours'!AC92-'Taux de recours'!AC91</f>
        <v>-6.5075818554967801E-2</v>
      </c>
      <c r="AD92" s="144">
        <f>'Taux de recours'!AD92-'Taux de recours'!AD91</f>
        <v>-7.3581655615766017E-2</v>
      </c>
      <c r="AE92" s="156">
        <f>'Taux de recours'!AE92-'Taux de recours'!AE91</f>
        <v>-0.48402826694114864</v>
      </c>
      <c r="AF92" s="156">
        <f>'Taux de recours'!AF92-'Taux de recours'!AF91</f>
        <v>-5.7386812238037876E-2</v>
      </c>
      <c r="AG92" s="152">
        <f>'Taux de recours'!AG92-'Taux de recours'!AG91</f>
        <v>-2.1861034603908092E-2</v>
      </c>
      <c r="AH92" s="37" t="str">
        <f t="shared" ref="AH92" si="5">A92</f>
        <v>T1 2022</v>
      </c>
      <c r="AI92" s="144">
        <f>'Taux de recours'!B92-'Taux de recours'!B88</f>
        <v>0.13187410406394218</v>
      </c>
      <c r="AJ92" s="156">
        <f>'Taux de recours'!C92-'Taux de recours'!C88</f>
        <v>0.55307957279096698</v>
      </c>
      <c r="AK92" s="156">
        <f>'Taux de recours'!D92-'Taux de recours'!D88</f>
        <v>-0.43816959362611563</v>
      </c>
      <c r="AL92" s="152">
        <f>'Taux de recours'!E92-'Taux de recours'!E88</f>
        <v>0.12887562633425276</v>
      </c>
      <c r="AM92" s="144">
        <f>'Taux de recours'!F92-'Taux de recours'!F88</f>
        <v>8.4236706512274662E-2</v>
      </c>
      <c r="AN92" s="156">
        <f>'Taux de recours'!G92-'Taux de recours'!G88</f>
        <v>8.2686661917565907E-2</v>
      </c>
      <c r="AO92" s="156">
        <f>'Taux de recours'!H92-'Taux de recours'!H88</f>
        <v>-0.73909736208939236</v>
      </c>
      <c r="AP92" s="152">
        <f>'Taux de recours'!I92-'Taux de recours'!I88</f>
        <v>0.14890820070662114</v>
      </c>
      <c r="AQ92" s="144">
        <f>'Taux de recours'!J92-'Taux de recours'!J88</f>
        <v>0.16054640967293832</v>
      </c>
      <c r="AR92" s="156">
        <f>'Taux de recours'!K92-'Taux de recours'!K88</f>
        <v>1.804274489430334</v>
      </c>
      <c r="AS92" s="156">
        <f>'Taux de recours'!L92-'Taux de recours'!L88</f>
        <v>-0.88915024014438337</v>
      </c>
      <c r="AT92" s="152">
        <f>'Taux de recours'!M92-'Taux de recours'!M88</f>
        <v>3.7254041490947465E-2</v>
      </c>
      <c r="AU92" s="144">
        <f>'Taux de recours'!N92-'Taux de recours'!N88</f>
        <v>4.2695637746426929E-2</v>
      </c>
      <c r="AV92" s="156">
        <f>'Taux de recours'!O92-'Taux de recours'!O88</f>
        <v>0.41094468965058706</v>
      </c>
      <c r="AW92" s="156">
        <f>'Taux de recours'!P92-'Taux de recours'!P88</f>
        <v>-0.45681275251324749</v>
      </c>
      <c r="AX92" s="152">
        <f>'Taux de recours'!Q92-'Taux de recours'!Q88</f>
        <v>2.3942491934198395E-2</v>
      </c>
      <c r="AY92" s="144">
        <f>'Taux de recours'!R92-'Taux de recours'!R88</f>
        <v>3.945308202342801E-2</v>
      </c>
      <c r="AZ92" s="156">
        <f>'Taux de recours'!S92-'Taux de recours'!S88</f>
        <v>0.11911555216005176</v>
      </c>
      <c r="BA92" s="156">
        <f>'Taux de recours'!T92-'Taux de recours'!T88</f>
        <v>-1.5399557716330268</v>
      </c>
      <c r="BB92" s="152">
        <f>'Taux de recours'!U92-'Taux de recours'!U88</f>
        <v>0.22579364173123739</v>
      </c>
      <c r="BC92" s="144">
        <f>'Taux de recours'!V92-'Taux de recours'!V88</f>
        <v>0.16805499635050403</v>
      </c>
      <c r="BD92" s="156">
        <f>'Taux de recours'!W92-'Taux de recours'!W88</f>
        <v>9.0063200646104846E-2</v>
      </c>
      <c r="BE92" s="156">
        <f>'Taux de recours'!X92-'Taux de recours'!X88</f>
        <v>-0.757904084345153</v>
      </c>
      <c r="BF92" s="152">
        <f>'Taux de recours'!Y92-'Taux de recours'!Y88</f>
        <v>0.25028056877380678</v>
      </c>
      <c r="BG92" s="144">
        <f>'Taux de recours'!Z92-'Taux de recours'!Z88</f>
        <v>1.7723027272708247E-2</v>
      </c>
      <c r="BH92" s="156">
        <f>'Taux de recours'!AA92-'Taux de recours'!AA88</f>
        <v>-0.10059077956459994</v>
      </c>
      <c r="BI92" s="156">
        <f>'Taux de recours'!AB92-'Taux de recours'!AB88</f>
        <v>-0.43172461254584427</v>
      </c>
      <c r="BJ92" s="152">
        <f>'Taux de recours'!AC92-'Taux de recours'!AC88</f>
        <v>2.4460641993804932E-2</v>
      </c>
      <c r="BK92" s="144">
        <f>'Taux de recours'!AD92-'Taux de recours'!AD88</f>
        <v>-5.0017577016636228E-2</v>
      </c>
      <c r="BL92" s="156">
        <f>'Taux de recours'!AE92-'Taux de recours'!AE88</f>
        <v>-0.55410705310593045</v>
      </c>
      <c r="BM92" s="156">
        <f>'Taux de recours'!AF92-'Taux de recours'!AF88</f>
        <v>0.23753129739032808</v>
      </c>
      <c r="BN92" s="152">
        <f>'Taux de recours'!AG92-'Taux de recours'!AG88</f>
        <v>-0.16323875304816005</v>
      </c>
    </row>
    <row r="93" spans="1:66" x14ac:dyDescent="0.25">
      <c r="A93" s="37" t="str">
        <f>[1]TrimPaca!A100</f>
        <v>T2 2022</v>
      </c>
      <c r="B93" s="144">
        <f>'Taux de recours'!B93-'Taux de recours'!B92</f>
        <v>-5.4727447440440002E-2</v>
      </c>
      <c r="C93" s="156">
        <f>'Taux de recours'!C93-'Taux de recours'!C92</f>
        <v>-0.10457484484106949</v>
      </c>
      <c r="D93" s="156">
        <f>'Taux de recours'!D93-'Taux de recours'!D92</f>
        <v>-0.31867822700135662</v>
      </c>
      <c r="E93" s="152">
        <f>'Taux de recours'!E93-'Taux de recours'!E92</f>
        <v>-3.847592339281114E-2</v>
      </c>
      <c r="F93" s="144">
        <f>'Taux de recours'!F93-'Taux de recours'!F92</f>
        <v>-1.6615351707812476E-2</v>
      </c>
      <c r="G93" s="156">
        <f>'Taux de recours'!G93-'Taux de recours'!G92</f>
        <v>-0.16714266168574099</v>
      </c>
      <c r="H93" s="156">
        <f>'Taux de recours'!H93-'Taux de recours'!H92</f>
        <v>-0.25661887183801468</v>
      </c>
      <c r="I93" s="152">
        <f>'Taux de recours'!I93-'Taux de recours'!I92</f>
        <v>4.2898168867136821E-2</v>
      </c>
      <c r="J93" s="144">
        <f>'Taux de recours'!J93-'Taux de recours'!J92</f>
        <v>-0.22760416855218857</v>
      </c>
      <c r="K93" s="156">
        <f>'Taux de recours'!K93-'Taux de recours'!K92</f>
        <v>-0.60584193700509203</v>
      </c>
      <c r="L93" s="156">
        <f>'Taux de recours'!L93-'Taux de recours'!L92</f>
        <v>-1.8165208785046758</v>
      </c>
      <c r="M93" s="152">
        <f>'Taux de recours'!M93-'Taux de recours'!M92</f>
        <v>-6.1237858625607267E-2</v>
      </c>
      <c r="N93" s="144">
        <f>'Taux de recours'!N93-'Taux de recours'!N92</f>
        <v>4.146160991212211E-2</v>
      </c>
      <c r="O93" s="156">
        <f>'Taux de recours'!O93-'Taux de recours'!O92</f>
        <v>-0.18199981111675623</v>
      </c>
      <c r="P93" s="156">
        <f>'Taux de recours'!P93-'Taux de recours'!P92</f>
        <v>-0.47082606092236468</v>
      </c>
      <c r="Q93" s="152">
        <f>'Taux de recours'!Q93-'Taux de recours'!Q92</f>
        <v>0.18908859679390511</v>
      </c>
      <c r="R93" s="144">
        <f>'Taux de recours'!R93-'Taux de recours'!R92</f>
        <v>1.3451194218476514E-2</v>
      </c>
      <c r="S93" s="156">
        <f>'Taux de recours'!S93-'Taux de recours'!S92</f>
        <v>4.041715104238186E-2</v>
      </c>
      <c r="T93" s="156">
        <f>'Taux de recours'!T93-'Taux de recours'!T92</f>
        <v>-0.55482639571092918</v>
      </c>
      <c r="U93" s="152">
        <f>'Taux de recours'!U93-'Taux de recours'!U92</f>
        <v>0.10741082540906732</v>
      </c>
      <c r="V93" s="144">
        <f>'Taux de recours'!V93-'Taux de recours'!V92</f>
        <v>-4.1821736697262413E-2</v>
      </c>
      <c r="W93" s="156">
        <f>'Taux de recours'!W93-'Taux de recours'!W92</f>
        <v>-0.36398948770287731</v>
      </c>
      <c r="X93" s="156">
        <f>'Taux de recours'!X93-'Taux de recours'!X92</f>
        <v>-0.28100805276691609</v>
      </c>
      <c r="Y93" s="152">
        <f>'Taux de recours'!Y93-'Taux de recours'!Y92</f>
        <v>3.8856923488970629E-2</v>
      </c>
      <c r="Z93" s="144">
        <f>'Taux de recours'!Z93-'Taux de recours'!Z92</f>
        <v>-1.2024560078420787E-2</v>
      </c>
      <c r="AA93" s="156">
        <f>'Taux de recours'!AA93-'Taux de recours'!AA92</f>
        <v>0.11626909216311532</v>
      </c>
      <c r="AB93" s="156">
        <f>'Taux de recours'!AB93-'Taux de recours'!AB92</f>
        <v>0.15371539872712781</v>
      </c>
      <c r="AC93" s="152">
        <f>'Taux de recours'!AC93-'Taux de recours'!AC92</f>
        <v>-3.0648102091507701E-2</v>
      </c>
      <c r="AD93" s="144">
        <f>'Taux de recours'!AD93-'Taux de recours'!AD92</f>
        <v>6.0847808461314656E-2</v>
      </c>
      <c r="AE93" s="156">
        <f>'Taux de recours'!AE93-'Taux de recours'!AE92</f>
        <v>4.6354250585441292E-2</v>
      </c>
      <c r="AF93" s="156">
        <f>'Taux de recours'!AF93-'Taux de recours'!AF92</f>
        <v>0.17150699853839857</v>
      </c>
      <c r="AG93" s="152">
        <f>'Taux de recours'!AG93-'Taux de recours'!AG92</f>
        <v>3.1681433494572087E-2</v>
      </c>
      <c r="AH93" s="37" t="str">
        <f t="shared" ref="AH93" si="6">A93</f>
        <v>T2 2022</v>
      </c>
      <c r="AI93" s="144">
        <f>'Taux de recours'!B93-'Taux de recours'!B89</f>
        <v>3.4252405877284176E-3</v>
      </c>
      <c r="AJ93" s="156">
        <f>'Taux de recours'!C93-'Taux de recours'!C89</f>
        <v>0.29535168345248142</v>
      </c>
      <c r="AK93" s="156">
        <f>'Taux de recours'!D93-'Taux de recours'!D89</f>
        <v>-0.49043241899105539</v>
      </c>
      <c r="AL93" s="152">
        <f>'Taux de recours'!E93-'Taux de recours'!E89</f>
        <v>-5.6625595884572277E-2</v>
      </c>
      <c r="AM93" s="144">
        <f>'Taux de recours'!F93-'Taux de recours'!F89</f>
        <v>-6.4074969365623957E-2</v>
      </c>
      <c r="AN93" s="156">
        <f>'Taux de recours'!G93-'Taux de recours'!G89</f>
        <v>-0.16494749495360406</v>
      </c>
      <c r="AO93" s="156">
        <f>'Taux de recours'!H93-'Taux de recours'!H89</f>
        <v>-0.89494764836645402</v>
      </c>
      <c r="AP93" s="152">
        <f>'Taux de recours'!I93-'Taux de recours'!I89</f>
        <v>-8.2628547677326303E-2</v>
      </c>
      <c r="AQ93" s="144">
        <f>'Taux de recours'!J93-'Taux de recours'!J89</f>
        <v>-0.13949942742879085</v>
      </c>
      <c r="AR93" s="156">
        <f>'Taux de recours'!K93-'Taux de recours'!K89</f>
        <v>1.3371665584460217</v>
      </c>
      <c r="AS93" s="156">
        <f>'Taux de recours'!L93-'Taux de recours'!L89</f>
        <v>-1.0260355766587619</v>
      </c>
      <c r="AT93" s="152">
        <f>'Taux de recours'!M93-'Taux de recours'!M89</f>
        <v>-0.71076609208525721</v>
      </c>
      <c r="AU93" s="144">
        <f>'Taux de recours'!N93-'Taux de recours'!N89</f>
        <v>-6.3669575408060286E-2</v>
      </c>
      <c r="AV93" s="156">
        <f>'Taux de recours'!O93-'Taux de recours'!O89</f>
        <v>-2.6401047816613676E-2</v>
      </c>
      <c r="AW93" s="156">
        <f>'Taux de recours'!P93-'Taux de recours'!P89</f>
        <v>-0.42661276911022128</v>
      </c>
      <c r="AX93" s="152">
        <f>'Taux de recours'!Q93-'Taux de recours'!Q89</f>
        <v>-0.17366264403344478</v>
      </c>
      <c r="AY93" s="144">
        <f>'Taux de recours'!R93-'Taux de recours'!R89</f>
        <v>9.4490872304580087E-3</v>
      </c>
      <c r="AZ93" s="156">
        <f>'Taux de recours'!S93-'Taux de recours'!S89</f>
        <v>-2.6407342691053159E-2</v>
      </c>
      <c r="BA93" s="156">
        <f>'Taux de recours'!T93-'Taux de recours'!T89</f>
        <v>-1.5314489637161781</v>
      </c>
      <c r="BB93" s="152">
        <f>'Taux de recours'!U93-'Taux de recours'!U89</f>
        <v>0.17967877642359142</v>
      </c>
      <c r="BC93" s="144">
        <f>'Taux de recours'!V93-'Taux de recours'!V89</f>
        <v>-0.13748206163297017</v>
      </c>
      <c r="BD93" s="156">
        <f>'Taux de recours'!W93-'Taux de recours'!W89</f>
        <v>-0.44953545976895271</v>
      </c>
      <c r="BE93" s="156">
        <f>'Taux de recours'!X93-'Taux de recours'!X89</f>
        <v>-1.1454575447037652</v>
      </c>
      <c r="BF93" s="152">
        <f>'Taux de recours'!Y93-'Taux de recours'!Y89</f>
        <v>-0.18559952058256401</v>
      </c>
      <c r="BG93" s="144">
        <f>'Taux de recours'!Z93-'Taux de recours'!Z89</f>
        <v>2.3111367733713806E-2</v>
      </c>
      <c r="BH93" s="156">
        <f>'Taux de recours'!AA93-'Taux de recours'!AA89</f>
        <v>-1.0037066666850336E-3</v>
      </c>
      <c r="BI93" s="156">
        <f>'Taux de recours'!AB93-'Taux de recours'!AB89</f>
        <v>-0.38724845289947751</v>
      </c>
      <c r="BJ93" s="152">
        <f>'Taux de recours'!AC93-'Taux de recours'!AC89</f>
        <v>6.4468368887840466E-2</v>
      </c>
      <c r="BK93" s="144">
        <f>'Taux de recours'!AD93-'Taux de recours'!AD89</f>
        <v>-1.4232478699006013E-2</v>
      </c>
      <c r="BL93" s="156">
        <f>'Taux de recours'!AE93-'Taux de recours'!AE89</f>
        <v>-0.26524729360347976</v>
      </c>
      <c r="BM93" s="156">
        <f>'Taux de recours'!AF93-'Taux de recours'!AF89</f>
        <v>0.19887807271753477</v>
      </c>
      <c r="BN93" s="152">
        <f>'Taux de recours'!AG93-'Taux de recours'!AG89</f>
        <v>-0.23004819393244258</v>
      </c>
    </row>
    <row r="94" spans="1:66" x14ac:dyDescent="0.25">
      <c r="A94" s="37" t="str">
        <f>[1]TrimPaca!A101</f>
        <v>T3 2022</v>
      </c>
      <c r="B94" s="144">
        <f>'Taux de recours'!B94-'Taux de recours'!B93</f>
        <v>3.7596138552498992E-2</v>
      </c>
      <c r="C94" s="156">
        <f>'Taux de recours'!C94-'Taux de recours'!C93</f>
        <v>0.20014432156707862</v>
      </c>
      <c r="D94" s="156">
        <f>'Taux de recours'!D94-'Taux de recours'!D93</f>
        <v>0.19586547164752766</v>
      </c>
      <c r="E94" s="152">
        <f>'Taux de recours'!E94-'Taux de recours'!E93</f>
        <v>1.1511227686107794E-2</v>
      </c>
      <c r="F94" s="144">
        <f>'Taux de recours'!F94-'Taux de recours'!F93</f>
        <v>8.9004139170687502E-3</v>
      </c>
      <c r="G94" s="156">
        <f>'Taux de recours'!G94-'Taux de recours'!G93</f>
        <v>7.2202817783338702E-2</v>
      </c>
      <c r="H94" s="156">
        <f>'Taux de recours'!H94-'Taux de recours'!H93</f>
        <v>0.4217571409888059</v>
      </c>
      <c r="I94" s="152">
        <f>'Taux de recours'!I94-'Taux de recours'!I93</f>
        <v>-2.0982160541870964E-2</v>
      </c>
      <c r="J94" s="144">
        <f>'Taux de recours'!J94-'Taux de recours'!J93</f>
        <v>0.28728772188644314</v>
      </c>
      <c r="K94" s="156">
        <f>'Taux de recours'!K94-'Taux de recours'!K93</f>
        <v>1.7700363053619377</v>
      </c>
      <c r="L94" s="156">
        <f>'Taux de recours'!L94-'Taux de recours'!L93</f>
        <v>0.78116380077717551</v>
      </c>
      <c r="M94" s="152">
        <f>'Taux de recours'!M94-'Taux de recours'!M93</f>
        <v>-0.26279766147262595</v>
      </c>
      <c r="N94" s="144">
        <f>'Taux de recours'!N94-'Taux de recours'!N93</f>
        <v>3.9163057251745403E-2</v>
      </c>
      <c r="O94" s="156">
        <f>'Taux de recours'!O94-'Taux de recours'!O93</f>
        <v>0.9333519329749711</v>
      </c>
      <c r="P94" s="156">
        <f>'Taux de recours'!P94-'Taux de recours'!P93</f>
        <v>0.34815246770131303</v>
      </c>
      <c r="Q94" s="152">
        <f>'Taux de recours'!Q94-'Taux de recours'!Q93</f>
        <v>8.0224276048847187E-2</v>
      </c>
      <c r="R94" s="144">
        <f>'Taux de recours'!R94-'Taux de recours'!R93</f>
        <v>-1.9472247532986708E-2</v>
      </c>
      <c r="S94" s="156">
        <f>'Taux de recours'!S94-'Taux de recours'!S93</f>
        <v>0.17901773743524974</v>
      </c>
      <c r="T94" s="156">
        <f>'Taux de recours'!T94-'Taux de recours'!T93</f>
        <v>0.45452510611816166</v>
      </c>
      <c r="U94" s="152">
        <f>'Taux de recours'!U94-'Taux de recours'!U93</f>
        <v>-9.1138995115233046E-2</v>
      </c>
      <c r="V94" s="144">
        <f>'Taux de recours'!V94-'Taux de recours'!V93</f>
        <v>8.9815700229998185E-3</v>
      </c>
      <c r="W94" s="156">
        <f>'Taux de recours'!W94-'Taux de recours'!W93</f>
        <v>-0.19216317833711916</v>
      </c>
      <c r="X94" s="156">
        <f>'Taux de recours'!X94-'Taux de recours'!X93</f>
        <v>0.47781300967880469</v>
      </c>
      <c r="Y94" s="152">
        <f>'Taux de recours'!Y94-'Taux de recours'!Y93</f>
        <v>2.6483871632771994E-3</v>
      </c>
      <c r="Z94" s="144">
        <f>'Taux de recours'!Z94-'Taux de recours'!Z93</f>
        <v>4.5022264140486268E-2</v>
      </c>
      <c r="AA94" s="156">
        <f>'Taux de recours'!AA94-'Taux de recours'!AA93</f>
        <v>0.16721404227414194</v>
      </c>
      <c r="AB94" s="156">
        <f>'Taux de recours'!AB94-'Taux de recours'!AB93</f>
        <v>0.27248729681713257</v>
      </c>
      <c r="AC94" s="152">
        <f>'Taux de recours'!AC94-'Taux de recours'!AC93</f>
        <v>0.12900657292595219</v>
      </c>
      <c r="AD94" s="144">
        <f>'Taux de recours'!AD94-'Taux de recours'!AD93</f>
        <v>-7.8360589155484384E-2</v>
      </c>
      <c r="AE94" s="156">
        <f>'Taux de recours'!AE94-'Taux de recours'!AE93</f>
        <v>-2.5508393160841081E-2</v>
      </c>
      <c r="AF94" s="156">
        <f>'Taux de recours'!AF94-'Taux de recours'!AF93</f>
        <v>0.30323561732121362</v>
      </c>
      <c r="AG94" s="152">
        <f>'Taux de recours'!AG94-'Taux de recours'!AG93</f>
        <v>-0.16949781975878286</v>
      </c>
      <c r="AH94" s="37" t="str">
        <f t="shared" ref="AH94" si="7">A94</f>
        <v>T3 2022</v>
      </c>
      <c r="AI94" s="144">
        <f>'Taux de recours'!B94-'Taux de recours'!B90</f>
        <v>3.8219166818038719E-2</v>
      </c>
      <c r="AJ94" s="156">
        <f>'Taux de recours'!C94-'Taux de recours'!C90</f>
        <v>0.42168948957396246</v>
      </c>
      <c r="AK94" s="156">
        <f>'Taux de recours'!D94-'Taux de recours'!D90</f>
        <v>-0.27373748182086111</v>
      </c>
      <c r="AL94" s="152">
        <f>'Taux de recours'!E94-'Taux de recours'!E90</f>
        <v>-1.2486709962626463E-2</v>
      </c>
      <c r="AM94" s="144">
        <f>'Taux de recours'!F94-'Taux de recours'!F90</f>
        <v>-3.8308219510523323E-2</v>
      </c>
      <c r="AN94" s="156">
        <f>'Taux de recours'!G94-'Taux de recours'!G90</f>
        <v>-8.4652131966477029E-2</v>
      </c>
      <c r="AO94" s="156">
        <f>'Taux de recours'!H94-'Taux de recours'!H90</f>
        <v>-0.39084737707362471</v>
      </c>
      <c r="AP94" s="152">
        <f>'Taux de recours'!I94-'Taux de recours'!I90</f>
        <v>-3.6428311846934402E-2</v>
      </c>
      <c r="AQ94" s="144">
        <f>'Taux de recours'!J94-'Taux de recours'!J90</f>
        <v>5.1495772227068137E-2</v>
      </c>
      <c r="AR94" s="156">
        <f>'Taux de recours'!K94-'Taux de recours'!K90</f>
        <v>1.0675318789642674</v>
      </c>
      <c r="AS94" s="156">
        <f>'Taux de recours'!L94-'Taux de recours'!L90</f>
        <v>0.71627868105006343</v>
      </c>
      <c r="AT94" s="152">
        <f>'Taux de recours'!M94-'Taux de recours'!M90</f>
        <v>-0.19891473203709165</v>
      </c>
      <c r="AU94" s="144">
        <f>'Taux de recours'!N94-'Taux de recours'!N90</f>
        <v>0.10870626114820503</v>
      </c>
      <c r="AV94" s="156">
        <f>'Taux de recours'!O94-'Taux de recours'!O90</f>
        <v>1.0253259654608247</v>
      </c>
      <c r="AW94" s="156">
        <f>'Taux de recours'!P94-'Taux de recours'!P90</f>
        <v>5.0814047041884081E-2</v>
      </c>
      <c r="AX94" s="152">
        <f>'Taux de recours'!Q94-'Taux de recours'!Q90</f>
        <v>0.2400719905562203</v>
      </c>
      <c r="AY94" s="144">
        <f>'Taux de recours'!R94-'Taux de recours'!R90</f>
        <v>-4.5029638113519121E-2</v>
      </c>
      <c r="AZ94" s="156">
        <f>'Taux de recours'!S94-'Taux de recours'!S90</f>
        <v>0.23647230716111878</v>
      </c>
      <c r="BA94" s="156">
        <f>'Taux de recours'!T94-'Taux de recours'!T90</f>
        <v>-1.1532909852187814</v>
      </c>
      <c r="BB94" s="152">
        <f>'Taux de recours'!U94-'Taux de recours'!U90</f>
        <v>3.2760183724568792E-2</v>
      </c>
      <c r="BC94" s="144">
        <f>'Taux de recours'!V94-'Taux de recours'!V90</f>
        <v>-1.7643336342236804E-2</v>
      </c>
      <c r="BD94" s="156">
        <f>'Taux de recours'!W94-'Taux de recours'!W90</f>
        <v>-0.43289826709087631</v>
      </c>
      <c r="BE94" s="156">
        <f>'Taux de recours'!X94-'Taux de recours'!X90</f>
        <v>-0.49029474367265102</v>
      </c>
      <c r="BF94" s="152">
        <f>'Taux de recours'!Y94-'Taux de recours'!Y90</f>
        <v>9.2195697587595937E-3</v>
      </c>
      <c r="BG94" s="144">
        <f>'Taux de recours'!Z94-'Taux de recours'!Z90</f>
        <v>-6.9201768287434628E-2</v>
      </c>
      <c r="BH94" s="156">
        <f>'Taux de recours'!AA94-'Taux de recours'!AA90</f>
        <v>-8.6773855787964038E-2</v>
      </c>
      <c r="BI94" s="156">
        <f>'Taux de recours'!AB94-'Taux de recours'!AB90</f>
        <v>-9.5579828852203619E-2</v>
      </c>
      <c r="BJ94" s="152">
        <f>'Taux de recours'!AC94-'Taux de recours'!AC90</f>
        <v>-1.9160870523770024E-2</v>
      </c>
      <c r="BK94" s="144">
        <f>'Taux de recours'!AD94-'Taux de recours'!AD90</f>
        <v>-0.11064497268621354</v>
      </c>
      <c r="BL94" s="156">
        <f>'Taux de recours'!AE94-'Taux de recours'!AE90</f>
        <v>7.7075113937279838E-2</v>
      </c>
      <c r="BM94" s="156">
        <f>'Taux de recours'!AF94-'Taux de recours'!AF90</f>
        <v>0.36950949068224581</v>
      </c>
      <c r="BN94" s="152">
        <f>'Taux de recours'!AG94-'Taux de recours'!AG90</f>
        <v>-0.40203799784396965</v>
      </c>
    </row>
    <row r="95" spans="1:66" x14ac:dyDescent="0.25">
      <c r="A95" s="98" t="str">
        <f>[1]TrimPaca!A102</f>
        <v>T4 2022</v>
      </c>
      <c r="B95" s="143">
        <f>'Taux de recours'!B95-'Taux de recours'!B94</f>
        <v>-3.499096192384421E-3</v>
      </c>
      <c r="C95" s="155">
        <f>'Taux de recours'!C95-'Taux de recours'!C94</f>
        <v>-1.1222102115857169E-2</v>
      </c>
      <c r="D95" s="155">
        <f>'Taux de recours'!D95-'Taux de recours'!D94</f>
        <v>4.070739927731104E-2</v>
      </c>
      <c r="E95" s="151">
        <f>'Taux de recours'!E95-'Taux de recours'!E94</f>
        <v>-2.4021149272937414E-2</v>
      </c>
      <c r="F95" s="143">
        <f>'Taux de recours'!F95-'Taux de recours'!F94</f>
        <v>-2.4807990765347565E-2</v>
      </c>
      <c r="G95" s="155">
        <f>'Taux de recours'!G95-'Taux de recours'!G94</f>
        <v>-0.21051418588552906</v>
      </c>
      <c r="H95" s="155">
        <f>'Taux de recours'!H95-'Taux de recours'!H94</f>
        <v>6.1744493299336511E-2</v>
      </c>
      <c r="I95" s="151">
        <f>'Taux de recours'!I95-'Taux de recours'!I94</f>
        <v>-3.9807197334482236E-2</v>
      </c>
      <c r="J95" s="143">
        <f>'Taux de recours'!J95-'Taux de recours'!J94</f>
        <v>0.23233260959864044</v>
      </c>
      <c r="K95" s="155">
        <f>'Taux de recours'!K95-'Taux de recours'!K94</f>
        <v>0.43930627966213009</v>
      </c>
      <c r="L95" s="155">
        <f>'Taux de recours'!L95-'Taux de recours'!L94</f>
        <v>0.79188637453287747</v>
      </c>
      <c r="M95" s="151">
        <f>'Taux de recours'!M95-'Taux de recours'!M94</f>
        <v>0.18326185862374622</v>
      </c>
      <c r="N95" s="143">
        <f>'Taux de recours'!N95-'Taux de recours'!N94</f>
        <v>5.5986859933846667E-2</v>
      </c>
      <c r="O95" s="155">
        <f>'Taux de recours'!O95-'Taux de recours'!O94</f>
        <v>-0.84348054567771857</v>
      </c>
      <c r="P95" s="155">
        <f>'Taux de recours'!P95-'Taux de recours'!P94</f>
        <v>0.33216719374255455</v>
      </c>
      <c r="Q95" s="151">
        <f>'Taux de recours'!Q95-'Taux de recours'!Q94</f>
        <v>1.6602680404258496E-3</v>
      </c>
      <c r="R95" s="143">
        <f>'Taux de recours'!R95-'Taux de recours'!R94</f>
        <v>7.7209410627483432E-3</v>
      </c>
      <c r="S95" s="155">
        <f>'Taux de recours'!S95-'Taux de recours'!S94</f>
        <v>-9.65582614335041E-2</v>
      </c>
      <c r="T95" s="155">
        <f>'Taux de recours'!T95-'Taux de recours'!T94</f>
        <v>0.2472151680767336</v>
      </c>
      <c r="U95" s="151">
        <f>'Taux de recours'!U95-'Taux de recours'!U94</f>
        <v>7.5121878240536066E-3</v>
      </c>
      <c r="V95" s="143">
        <f>'Taux de recours'!V95-'Taux de recours'!V94</f>
        <v>-5.1467973488392715E-2</v>
      </c>
      <c r="W95" s="155">
        <f>'Taux de recours'!W95-'Taux de recours'!W94</f>
        <v>-0.37287576678732748</v>
      </c>
      <c r="X95" s="155">
        <f>'Taux de recours'!X95-'Taux de recours'!X94</f>
        <v>0.14657616238262783</v>
      </c>
      <c r="Y95" s="151">
        <f>'Taux de recours'!Y95-'Taux de recours'!Y94</f>
        <v>-5.1734257488837088E-2</v>
      </c>
      <c r="Z95" s="143">
        <f>'Taux de recours'!Z95-'Taux de recours'!Z94</f>
        <v>-4.5524190923856622E-2</v>
      </c>
      <c r="AA95" s="155">
        <f>'Taux de recours'!AA95-'Taux de recours'!AA94</f>
        <v>-1.1212705725735184E-2</v>
      </c>
      <c r="AB95" s="155">
        <f>'Taux de recours'!AB95-'Taux de recours'!AB94</f>
        <v>-0.17951504913086147</v>
      </c>
      <c r="AC95" s="151">
        <f>'Taux de recours'!AC95-'Taux de recours'!AC94</f>
        <v>-0.1723197949961901</v>
      </c>
      <c r="AD95" s="143">
        <f>'Taux de recours'!AD95-'Taux de recours'!AD94</f>
        <v>-2.6397437411231905E-2</v>
      </c>
      <c r="AE95" s="155">
        <f>'Taux de recours'!AE95-'Taux de recours'!AE94</f>
        <v>-0.24150615420262511</v>
      </c>
      <c r="AF95" s="155">
        <f>'Taux de recours'!AF95-'Taux de recours'!AF94</f>
        <v>-0.50412798578213369</v>
      </c>
      <c r="AG95" s="151">
        <f>'Taux de recours'!AG95-'Taux de recours'!AG94</f>
        <v>5.7555027150108629E-2</v>
      </c>
      <c r="AH95" s="98" t="str">
        <f t="shared" ref="AH95" si="8">A95</f>
        <v>T4 2022</v>
      </c>
      <c r="AI95" s="143">
        <f>'Taux de recours'!B95-'Taux de recours'!B91</f>
        <v>-7.7258019549852897E-2</v>
      </c>
      <c r="AJ95" s="155">
        <f>'Taux de recours'!C95-'Taux de recours'!C91</f>
        <v>-1.7100023323557423E-3</v>
      </c>
      <c r="AK95" s="155">
        <f>'Taux de recours'!D95-'Taux de recours'!D91</f>
        <v>-0.33850926992274388</v>
      </c>
      <c r="AL95" s="151">
        <f>'Taux de recours'!E95-'Taux de recours'!E91</f>
        <v>-0.10839088948632236</v>
      </c>
      <c r="AM95" s="143">
        <f>'Taux de recours'!F95-'Taux de recours'!F91</f>
        <v>-9.4648365357429043E-2</v>
      </c>
      <c r="AN95" s="155">
        <f>'Taux de recours'!G95-'Taux de recours'!G91</f>
        <v>-0.63633229655993695</v>
      </c>
      <c r="AO95" s="155">
        <f>'Taux de recours'!H95-'Taux de recours'!H91</f>
        <v>-0.28763358715167087</v>
      </c>
      <c r="AP95" s="151">
        <f>'Taux de recours'!I95-'Taux de recours'!I91</f>
        <v>-4.9994267889005961E-2</v>
      </c>
      <c r="AQ95" s="143">
        <f>'Taux de recours'!J95-'Taux de recours'!J91</f>
        <v>0.15056137621475862</v>
      </c>
      <c r="AR95" s="155">
        <f>'Taux de recours'!K95-'Taux de recours'!K91</f>
        <v>0.78874852565087394</v>
      </c>
      <c r="AS95" s="155">
        <f>'Taux de recours'!L95-'Taux de recours'!L91</f>
        <v>-4.93485681347412E-2</v>
      </c>
      <c r="AT95" s="151">
        <f>'Taux de recours'!M95-'Taux de recours'!M91</f>
        <v>-8.9811892717706066E-2</v>
      </c>
      <c r="AU95" s="143">
        <f>'Taux de recours'!N95-'Taux de recours'!N91</f>
        <v>0.22603313129582636</v>
      </c>
      <c r="AV95" s="155">
        <f>'Taux de recours'!O95-'Taux de recours'!O91</f>
        <v>0.55820543875310591</v>
      </c>
      <c r="AW95" s="155">
        <f>'Taux de recours'!P95-'Taux de recours'!P91</f>
        <v>0.40934585043192939</v>
      </c>
      <c r="AX95" s="151">
        <f>'Taux de recours'!Q95-'Taux de recours'!Q91</f>
        <v>0.3143396632952129</v>
      </c>
      <c r="AY95" s="143">
        <f>'Taux de recours'!R95-'Taux de recours'!R91</f>
        <v>-0.1025166947968319</v>
      </c>
      <c r="AZ95" s="155">
        <f>'Taux de recours'!S95-'Taux de recours'!S91</f>
        <v>5.4316678128582652E-2</v>
      </c>
      <c r="BA95" s="155">
        <f>'Taux de recours'!T95-'Taux de recours'!T91</f>
        <v>-1.0193250891906533</v>
      </c>
      <c r="BB95" s="151">
        <f>'Taux de recours'!U95-'Taux de recours'!U91</f>
        <v>-3.0375240841213236E-2</v>
      </c>
      <c r="BC95" s="143">
        <f>'Taux de recours'!V95-'Taux de recours'!V91</f>
        <v>-0.13239047961520489</v>
      </c>
      <c r="BD95" s="155">
        <f>'Taux de recours'!W95-'Taux de recours'!W91</f>
        <v>-1.2696497337995885</v>
      </c>
      <c r="BE95" s="155">
        <f>'Taux de recours'!X95-'Taux de recours'!X91</f>
        <v>-0.30799920030827366</v>
      </c>
      <c r="BF95" s="151">
        <f>'Taux de recours'!Y95-'Taux de recours'!Y91</f>
        <v>-2.6731517551725315E-2</v>
      </c>
      <c r="BG95" s="143">
        <f>'Taux de recours'!Z95-'Taux de recours'!Z91</f>
        <v>-5.6885283565813349E-2</v>
      </c>
      <c r="BH95" s="155">
        <f>'Taux de recours'!AA95-'Taux de recours'!AA91</f>
        <v>-8.487045009314631E-2</v>
      </c>
      <c r="BI95" s="155">
        <f>'Taux de recours'!AB95-'Taux de recours'!AB91</f>
        <v>0.22925293343813813</v>
      </c>
      <c r="BJ95" s="151">
        <f>'Taux de recours'!AC95-'Taux de recours'!AC91</f>
        <v>-0.13903714271671341</v>
      </c>
      <c r="BK95" s="143">
        <f>'Taux de recours'!AD95-'Taux de recours'!AD91</f>
        <v>-0.11749187372116765</v>
      </c>
      <c r="BL95" s="155">
        <f>'Taux de recours'!AE95-'Taux de recours'!AE91</f>
        <v>-0.70468856371917354</v>
      </c>
      <c r="BM95" s="155">
        <f>'Taux de recours'!AF95-'Taux de recours'!AF91</f>
        <v>-8.6772182160559375E-2</v>
      </c>
      <c r="BN95" s="151">
        <f>'Taux de recours'!AG95-'Taux de recours'!AG91</f>
        <v>-0.10212239371801024</v>
      </c>
    </row>
    <row r="96" spans="1:66" x14ac:dyDescent="0.25">
      <c r="A96" s="37" t="str">
        <f>[1]TrimPaca!A103</f>
        <v>T1 2023</v>
      </c>
      <c r="B96" s="144">
        <f>'Taux de recours'!B96-'Taux de recours'!B95</f>
        <v>-7.948301323093343E-2</v>
      </c>
      <c r="C96" s="156">
        <f>'Taux de recours'!C96-'Taux de recours'!C95</f>
        <v>-7.905749056969924E-2</v>
      </c>
      <c r="D96" s="156">
        <f>'Taux de recours'!D96-'Taux de recours'!D95</f>
        <v>9.3892347678501409E-3</v>
      </c>
      <c r="E96" s="152">
        <f>'Taux de recours'!E96-'Taux de recours'!E95</f>
        <v>-0.1178271807073239</v>
      </c>
      <c r="F96" s="144">
        <f>'Taux de recours'!F96-'Taux de recours'!F95</f>
        <v>-6.8493772352668181E-2</v>
      </c>
      <c r="G96" s="156">
        <f>'Taux de recours'!G96-'Taux de recours'!G95</f>
        <v>-0.20126467583650154</v>
      </c>
      <c r="H96" s="156">
        <f>'Taux de recours'!H96-'Taux de recours'!H95</f>
        <v>0.24126448804875444</v>
      </c>
      <c r="I96" s="152">
        <f>'Taux de recours'!I96-'Taux de recours'!I95</f>
        <v>-8.5689104402251637E-2</v>
      </c>
      <c r="J96" s="144">
        <f>'Taux de recours'!J96-'Taux de recours'!J95</f>
        <v>0.58409683304399973</v>
      </c>
      <c r="K96" s="156">
        <f>'Taux de recours'!K96-'Taux de recours'!K95</f>
        <v>-0.14985013476361786</v>
      </c>
      <c r="L96" s="156">
        <f>'Taux de recours'!L96-'Taux de recours'!L95</f>
        <v>2.5345272727207835</v>
      </c>
      <c r="M96" s="152">
        <f>'Taux de recours'!M96-'Taux de recours'!M95</f>
        <v>1.0753744051792289</v>
      </c>
      <c r="N96" s="144">
        <f>'Taux de recours'!N96-'Taux de recours'!N95</f>
        <v>-6.8117605564549155E-2</v>
      </c>
      <c r="O96" s="156">
        <f>'Taux de recours'!O96-'Taux de recours'!O95</f>
        <v>-0.33059949520946486</v>
      </c>
      <c r="P96" s="156">
        <f>'Taux de recours'!P96-'Taux de recours'!P95</f>
        <v>0.39243737592393124</v>
      </c>
      <c r="Q96" s="152">
        <f>'Taux de recours'!Q96-'Taux de recours'!Q95</f>
        <v>-9.1514157377778238E-2</v>
      </c>
      <c r="R96" s="144">
        <f>'Taux de recours'!R96-'Taux de recours'!R95</f>
        <v>-4.110302604873084E-2</v>
      </c>
      <c r="S96" s="156">
        <f>'Taux de recours'!S96-'Taux de recours'!S95</f>
        <v>-2.6985069194449984E-2</v>
      </c>
      <c r="T96" s="156">
        <f>'Taux de recours'!T96-'Taux de recours'!T95</f>
        <v>9.6774326075367512E-2</v>
      </c>
      <c r="U96" s="152">
        <f>'Taux de recours'!U96-'Taux de recours'!U95</f>
        <v>-5.6447379109747731E-2</v>
      </c>
      <c r="V96" s="144">
        <f>'Taux de recours'!V96-'Taux de recours'!V95</f>
        <v>-0.12580017598345394</v>
      </c>
      <c r="W96" s="156">
        <f>'Taux de recours'!W96-'Taux de recours'!W95</f>
        <v>-0.27410828906525087</v>
      </c>
      <c r="X96" s="156">
        <f>'Taux de recours'!X96-'Taux de recours'!X95</f>
        <v>-0.22207507184140596</v>
      </c>
      <c r="Y96" s="152">
        <f>'Taux de recours'!Y96-'Taux de recours'!Y95</f>
        <v>-0.13700809481283649</v>
      </c>
      <c r="Z96" s="144">
        <f>'Taux de recours'!Z96-'Taux de recours'!Z95</f>
        <v>1.0980625498525853E-2</v>
      </c>
      <c r="AA96" s="156">
        <f>'Taux de recours'!AA96-'Taux de recours'!AA95</f>
        <v>-7.8330587305895705E-2</v>
      </c>
      <c r="AB96" s="156">
        <f>'Taux de recours'!AB96-'Taux de recours'!AB95</f>
        <v>1.0153608685235387</v>
      </c>
      <c r="AC96" s="152">
        <f>'Taux de recours'!AC96-'Taux de recours'!AC95</f>
        <v>9.3502346355018862E-3</v>
      </c>
      <c r="AD96" s="144">
        <f>'Taux de recours'!AD96-'Taux de recours'!AD95</f>
        <v>-0.21115480870274661</v>
      </c>
      <c r="AE96" s="156">
        <f>'Taux de recours'!AE96-'Taux de recours'!AE95</f>
        <v>-0.33017702805778981</v>
      </c>
      <c r="AF96" s="156">
        <f>'Taux de recours'!AF96-'Taux de recours'!AF95</f>
        <v>0.20875264863587617</v>
      </c>
      <c r="AG96" s="152">
        <f>'Taux de recours'!AG96-'Taux de recours'!AG95</f>
        <v>-0.3393568677070129</v>
      </c>
      <c r="AH96" s="37" t="str">
        <f t="shared" ref="AH96" si="9">A96</f>
        <v>T1 2023</v>
      </c>
      <c r="AI96" s="144">
        <f>'Taux de recours'!B96-'Taux de recours'!B92</f>
        <v>-0.10011341831125886</v>
      </c>
      <c r="AJ96" s="156">
        <f>'Taux de recours'!C96-'Taux de recours'!C92</f>
        <v>5.2898840404527192E-3</v>
      </c>
      <c r="AK96" s="156">
        <f>'Taux de recours'!D96-'Taux de recours'!D92</f>
        <v>-7.271612130866778E-2</v>
      </c>
      <c r="AL96" s="152">
        <f>'Taux de recours'!E96-'Taux de recours'!E92</f>
        <v>-0.16881302568696466</v>
      </c>
      <c r="AM96" s="144">
        <f>'Taux de recours'!F96-'Taux de recours'!F92</f>
        <v>-0.10101670090875947</v>
      </c>
      <c r="AN96" s="156">
        <f>'Taux de recours'!G96-'Taux de recours'!G92</f>
        <v>-0.50671870562443289</v>
      </c>
      <c r="AO96" s="156">
        <f>'Taux de recours'!H96-'Taux de recours'!H92</f>
        <v>0.46814725049888217</v>
      </c>
      <c r="AP96" s="152">
        <f>'Taux de recours'!I96-'Taux de recours'!I92</f>
        <v>-0.10358029341146802</v>
      </c>
      <c r="AQ96" s="144">
        <f>'Taux de recours'!J96-'Taux de recours'!J92</f>
        <v>0.87611299597689474</v>
      </c>
      <c r="AR96" s="156">
        <f>'Taux de recours'!K96-'Taux de recours'!K92</f>
        <v>1.4536505132553579</v>
      </c>
      <c r="AS96" s="156">
        <f>'Taux de recours'!L96-'Taux de recours'!L92</f>
        <v>2.2910565695261607</v>
      </c>
      <c r="AT96" s="152">
        <f>'Taux de recours'!M96-'Taux de recours'!M92</f>
        <v>0.93460074370474189</v>
      </c>
      <c r="AU96" s="144">
        <f>'Taux de recours'!N96-'Taux de recours'!N92</f>
        <v>6.8493921533165025E-2</v>
      </c>
      <c r="AV96" s="156">
        <f>'Taux de recours'!O96-'Taux de recours'!O92</f>
        <v>-0.42272791902896856</v>
      </c>
      <c r="AW96" s="156">
        <f>'Taux de recours'!P96-'Taux de recours'!P92</f>
        <v>0.60193097644543414</v>
      </c>
      <c r="AX96" s="152">
        <f>'Taux de recours'!Q96-'Taux de recours'!Q92</f>
        <v>0.1794589835053999</v>
      </c>
      <c r="AY96" s="144">
        <f>'Taux de recours'!R96-'Taux de recours'!R92</f>
        <v>-3.9403138300492691E-2</v>
      </c>
      <c r="AZ96" s="156">
        <f>'Taux de recours'!S96-'Taux de recours'!S92</f>
        <v>9.5891557849677511E-2</v>
      </c>
      <c r="BA96" s="156">
        <f>'Taux de recours'!T96-'Taux de recours'!T92</f>
        <v>0.2436882045593336</v>
      </c>
      <c r="BB96" s="152">
        <f>'Taux de recours'!U96-'Taux de recours'!U92</f>
        <v>-3.2663360991859847E-2</v>
      </c>
      <c r="BC96" s="144">
        <f>'Taux de recours'!V96-'Taux de recours'!V92</f>
        <v>-0.21010831614610925</v>
      </c>
      <c r="BD96" s="156">
        <f>'Taux de recours'!W96-'Taux de recours'!W92</f>
        <v>-1.2031367218925748</v>
      </c>
      <c r="BE96" s="156">
        <f>'Taux de recours'!X96-'Taux de recours'!X92</f>
        <v>0.12130604745311047</v>
      </c>
      <c r="BF96" s="152">
        <f>'Taux de recours'!Y96-'Taux de recours'!Y92</f>
        <v>-0.14723704164942575</v>
      </c>
      <c r="BG96" s="144">
        <f>'Taux de recours'!Z96-'Taux de recours'!Z92</f>
        <v>-1.5458613632652884E-3</v>
      </c>
      <c r="BH96" s="156">
        <f>'Taux de recours'!AA96-'Taux de recours'!AA92</f>
        <v>0.19393984140562637</v>
      </c>
      <c r="BI96" s="156">
        <f>'Taux de recours'!AB96-'Taux de recours'!AB92</f>
        <v>1.2620485149369376</v>
      </c>
      <c r="BJ96" s="152">
        <f>'Taux de recours'!AC96-'Taux de recours'!AC92</f>
        <v>-6.4611089526243726E-2</v>
      </c>
      <c r="BK96" s="144">
        <f>'Taux de recours'!AD96-'Taux de recours'!AD92</f>
        <v>-0.25506502680814824</v>
      </c>
      <c r="BL96" s="156">
        <f>'Taux de recours'!AE96-'Taux de recours'!AE92</f>
        <v>-0.55083732483581471</v>
      </c>
      <c r="BM96" s="156">
        <f>'Taux de recours'!AF96-'Taux de recours'!AF92</f>
        <v>0.17936727871335467</v>
      </c>
      <c r="BN96" s="152">
        <f>'Taux de recours'!AG96-'Taux de recours'!AG92</f>
        <v>-0.41961822682111505</v>
      </c>
    </row>
    <row r="97" spans="1:66" x14ac:dyDescent="0.25">
      <c r="A97" s="37" t="str">
        <f>[1]TrimPaca!A104</f>
        <v>T2 2023</v>
      </c>
      <c r="B97" s="144">
        <f>'Taux de recours'!B97-'Taux de recours'!B96</f>
        <v>-2.7542551453830999E-2</v>
      </c>
      <c r="C97" s="156">
        <f>'Taux de recours'!C97-'Taux de recours'!C96</f>
        <v>-0.15180331890049281</v>
      </c>
      <c r="D97" s="156">
        <f>'Taux de recours'!D97-'Taux de recours'!D96</f>
        <v>-0.17510705961020356</v>
      </c>
      <c r="E97" s="152">
        <f>'Taux de recours'!E97-'Taux de recours'!E96</f>
        <v>3.8235437702227593E-3</v>
      </c>
      <c r="F97" s="144">
        <f>'Taux de recours'!F97-'Taux de recours'!F96</f>
        <v>-3.8740480279769507E-2</v>
      </c>
      <c r="G97" s="156">
        <f>'Taux de recours'!G97-'Taux de recours'!G96</f>
        <v>-6.2001202782493436E-2</v>
      </c>
      <c r="H97" s="156">
        <f>'Taux de recours'!H97-'Taux de recours'!H96</f>
        <v>-0.39584011943852992</v>
      </c>
      <c r="I97" s="152">
        <f>'Taux de recours'!I97-'Taux de recours'!I96</f>
        <v>-2.016003719816295E-2</v>
      </c>
      <c r="J97" s="144">
        <f>'Taux de recours'!J97-'Taux de recours'!J96</f>
        <v>0.38743686693965174</v>
      </c>
      <c r="K97" s="156">
        <f>'Taux de recours'!K97-'Taux de recours'!K96</f>
        <v>0.85579084805985417</v>
      </c>
      <c r="L97" s="156">
        <f>'Taux de recours'!L97-'Taux de recours'!L96</f>
        <v>-1.4891453719302206</v>
      </c>
      <c r="M97" s="152">
        <f>'Taux de recours'!M97-'Taux de recours'!M96</f>
        <v>0.97440130222560395</v>
      </c>
      <c r="N97" s="144">
        <f>'Taux de recours'!N97-'Taux de recours'!N96</f>
        <v>-0.10541747759940723</v>
      </c>
      <c r="O97" s="156">
        <f>'Taux de recours'!O97-'Taux de recours'!O96</f>
        <v>-0.55681367346878829</v>
      </c>
      <c r="P97" s="156">
        <f>'Taux de recours'!P97-'Taux de recours'!P96</f>
        <v>-0.48030833046812127</v>
      </c>
      <c r="Q97" s="152">
        <f>'Taux de recours'!Q97-'Taux de recours'!Q96</f>
        <v>-2.3393161856761768E-3</v>
      </c>
      <c r="R97" s="144">
        <f>'Taux de recours'!R97-'Taux de recours'!R96</f>
        <v>-0.1039533278526763</v>
      </c>
      <c r="S97" s="156">
        <f>'Taux de recours'!S97-'Taux de recours'!S96</f>
        <v>-0.29923498485525624</v>
      </c>
      <c r="T97" s="156">
        <f>'Taux de recours'!T97-'Taux de recours'!T96</f>
        <v>-0.67255478580357853</v>
      </c>
      <c r="U97" s="152">
        <f>'Taux de recours'!U97-'Taux de recours'!U96</f>
        <v>-5.6273093481543635E-2</v>
      </c>
      <c r="V97" s="144">
        <f>'Taux de recours'!V97-'Taux de recours'!V96</f>
        <v>1.9676655228129558E-2</v>
      </c>
      <c r="W97" s="156">
        <f>'Taux de recours'!W97-'Taux de recours'!W96</f>
        <v>8.5091086621623901E-2</v>
      </c>
      <c r="X97" s="156">
        <f>'Taux de recours'!X97-'Taux de recours'!X96</f>
        <v>7.8256339525983876E-2</v>
      </c>
      <c r="Y97" s="152">
        <f>'Taux de recours'!Y97-'Taux de recours'!Y96</f>
        <v>-1.6843681561550916E-2</v>
      </c>
      <c r="Z97" s="144">
        <f>'Taux de recours'!Z97-'Taux de recours'!Z96</f>
        <v>-0.11662294764186232</v>
      </c>
      <c r="AA97" s="156">
        <f>'Taux de recours'!AA97-'Taux de recours'!AA96</f>
        <v>-0.14022738640520149</v>
      </c>
      <c r="AB97" s="156">
        <f>'Taux de recours'!AB97-'Taux de recours'!AB96</f>
        <v>-0.98471226324059913</v>
      </c>
      <c r="AC97" s="152">
        <f>'Taux de recours'!AC97-'Taux de recours'!AC96</f>
        <v>-6.0911163252487022E-2</v>
      </c>
      <c r="AD97" s="144">
        <f>'Taux de recours'!AD97-'Taux de recours'!AD96</f>
        <v>-0.11740193183733405</v>
      </c>
      <c r="AE97" s="156">
        <f>'Taux de recours'!AE97-'Taux de recours'!AE96</f>
        <v>-0.51403066976162126</v>
      </c>
      <c r="AF97" s="156">
        <f>'Taux de recours'!AF97-'Taux de recours'!AF96</f>
        <v>-0.3431885409705302</v>
      </c>
      <c r="AG97" s="152">
        <f>'Taux de recours'!AG97-'Taux de recours'!AG96</f>
        <v>-0.10881581834824461</v>
      </c>
      <c r="AH97" s="37" t="str">
        <f t="shared" ref="AH97" si="10">A97</f>
        <v>T2 2023</v>
      </c>
      <c r="AI97" s="144">
        <f>'Taux de recours'!B97-'Taux de recours'!B93</f>
        <v>-7.2928522324649858E-2</v>
      </c>
      <c r="AJ97" s="156">
        <f>'Taux de recours'!C97-'Taux de recours'!C93</f>
        <v>-4.1938590018970601E-2</v>
      </c>
      <c r="AK97" s="156">
        <f>'Taux de recours'!D97-'Taux de recours'!D93</f>
        <v>7.0855046082485273E-2</v>
      </c>
      <c r="AL97" s="152">
        <f>'Taux de recours'!E97-'Taux de recours'!E93</f>
        <v>-0.12651355852393076</v>
      </c>
      <c r="AM97" s="144">
        <f>'Taux de recours'!F97-'Taux de recours'!F93</f>
        <v>-0.1231418294807165</v>
      </c>
      <c r="AN97" s="156">
        <f>'Taux de recours'!G97-'Taux de recours'!G93</f>
        <v>-0.40157724672118533</v>
      </c>
      <c r="AO97" s="156">
        <f>'Taux de recours'!H97-'Taux de recours'!H93</f>
        <v>0.32892600289836693</v>
      </c>
      <c r="AP97" s="152">
        <f>'Taux de recours'!I97-'Taux de recours'!I93</f>
        <v>-0.16663849947676779</v>
      </c>
      <c r="AQ97" s="144">
        <f>'Taux de recours'!J97-'Taux de recours'!J93</f>
        <v>1.491154031468735</v>
      </c>
      <c r="AR97" s="156">
        <f>'Taux de recours'!K97-'Taux de recours'!K93</f>
        <v>2.9152832983203041</v>
      </c>
      <c r="AS97" s="156">
        <f>'Taux de recours'!L97-'Taux de recours'!L93</f>
        <v>2.6184320761006159</v>
      </c>
      <c r="AT97" s="152">
        <f>'Taux de recours'!M97-'Taux de recours'!M93</f>
        <v>1.9702399045559531</v>
      </c>
      <c r="AU97" s="144">
        <f>'Taux de recours'!N97-'Taux de recours'!N93</f>
        <v>-7.8385165978364313E-2</v>
      </c>
      <c r="AV97" s="156">
        <f>'Taux de recours'!O97-'Taux de recours'!O93</f>
        <v>-0.79754178138100063</v>
      </c>
      <c r="AW97" s="156">
        <f>'Taux de recours'!P97-'Taux de recours'!P93</f>
        <v>0.59244870689967755</v>
      </c>
      <c r="AX97" s="152">
        <f>'Taux de recours'!Q97-'Taux de recours'!Q93</f>
        <v>-1.1968929474181378E-2</v>
      </c>
      <c r="AY97" s="144">
        <f>'Taux de recours'!R97-'Taux de recours'!R93</f>
        <v>-0.15680766037164551</v>
      </c>
      <c r="AZ97" s="156">
        <f>'Taux de recours'!S97-'Taux de recours'!S93</f>
        <v>-0.24376057804796059</v>
      </c>
      <c r="BA97" s="156">
        <f>'Taux de recours'!T97-'Taux de recours'!T93</f>
        <v>0.12595981446668425</v>
      </c>
      <c r="BB97" s="152">
        <f>'Taux de recours'!U97-'Taux de recours'!U93</f>
        <v>-0.1963472798824708</v>
      </c>
      <c r="BC97" s="144">
        <f>'Taux de recours'!V97-'Taux de recours'!V93</f>
        <v>-0.14860992422071728</v>
      </c>
      <c r="BD97" s="156">
        <f>'Taux de recours'!W97-'Taux de recours'!W93</f>
        <v>-0.7540561475680736</v>
      </c>
      <c r="BE97" s="156">
        <f>'Taux de recours'!X97-'Taux de recours'!X93</f>
        <v>0.48057043974601044</v>
      </c>
      <c r="BF97" s="152">
        <f>'Taux de recours'!Y97-'Taux de recours'!Y93</f>
        <v>-0.20293764669994729</v>
      </c>
      <c r="BG97" s="144">
        <f>'Taux de recours'!Z97-'Taux de recours'!Z93</f>
        <v>-0.10614424892670682</v>
      </c>
      <c r="BH97" s="156">
        <f>'Taux de recours'!AA97-'Taux de recours'!AA93</f>
        <v>-6.2556637162690443E-2</v>
      </c>
      <c r="BI97" s="156">
        <f>'Taux de recours'!AB97-'Taux de recours'!AB93</f>
        <v>0.12362085296921066</v>
      </c>
      <c r="BJ97" s="152">
        <f>'Taux de recours'!AC97-'Taux de recours'!AC93</f>
        <v>-9.4874150687223047E-2</v>
      </c>
      <c r="BK97" s="144">
        <f>'Taux de recours'!AD97-'Taux de recours'!AD93</f>
        <v>-0.43331476710679695</v>
      </c>
      <c r="BL97" s="156">
        <f>'Taux de recours'!AE97-'Taux de recours'!AE93</f>
        <v>-1.1112222451828773</v>
      </c>
      <c r="BM97" s="156">
        <f>'Taux de recours'!AF97-'Taux de recours'!AF93</f>
        <v>-0.3353282607955741</v>
      </c>
      <c r="BN97" s="152">
        <f>'Taux de recours'!AG97-'Taux de recours'!AG93</f>
        <v>-0.56011547866393174</v>
      </c>
    </row>
    <row r="98" spans="1:66" x14ac:dyDescent="0.25">
      <c r="A98" s="37" t="str">
        <f>[1]TrimPaca!A105</f>
        <v>T3 2023</v>
      </c>
      <c r="B98" s="144">
        <f>'Taux de recours'!B98-'Taux de recours'!B97</f>
        <v>-7.0925227530994395E-2</v>
      </c>
      <c r="C98" s="156">
        <f>'Taux de recours'!C98-'Taux de recours'!C97</f>
        <v>-0.28682805956954738</v>
      </c>
      <c r="D98" s="156">
        <f>'Taux de recours'!D98-'Taux de recours'!D97</f>
        <v>-1.1782302385350718E-2</v>
      </c>
      <c r="E98" s="152">
        <f>'Taux de recours'!E98-'Taux de recours'!E97</f>
        <v>-5.8767273026819389E-2</v>
      </c>
      <c r="F98" s="144">
        <f>'Taux de recours'!F98-'Taux de recours'!F97</f>
        <v>-1.57163805272309E-2</v>
      </c>
      <c r="G98" s="156">
        <f>'Taux de recours'!G98-'Taux de recours'!G97</f>
        <v>-7.6606989697197925E-2</v>
      </c>
      <c r="H98" s="156">
        <f>'Taux de recours'!H98-'Taux de recours'!H97</f>
        <v>0.1143921811936881</v>
      </c>
      <c r="I98" s="152">
        <f>'Taux de recours'!I98-'Taux de recours'!I97</f>
        <v>-3.8483123224863469E-2</v>
      </c>
      <c r="J98" s="144">
        <f>'Taux de recours'!J98-'Taux de recours'!J97</f>
        <v>-3.6069721020837164E-3</v>
      </c>
      <c r="K98" s="156">
        <f>'Taux de recours'!K98-'Taux de recours'!K97</f>
        <v>-0.51172284104821131</v>
      </c>
      <c r="L98" s="156">
        <f>'Taux de recours'!L98-'Taux de recours'!L97</f>
        <v>0.34513709077713273</v>
      </c>
      <c r="M98" s="152">
        <f>'Taux de recours'!M98-'Taux de recours'!M97</f>
        <v>5.3763440958156217E-2</v>
      </c>
      <c r="N98" s="144">
        <f>'Taux de recours'!N98-'Taux de recours'!N97</f>
        <v>4.936693446207574E-2</v>
      </c>
      <c r="O98" s="156">
        <f>'Taux de recours'!O98-'Taux de recours'!O97</f>
        <v>0.22994451600398591</v>
      </c>
      <c r="P98" s="156">
        <f>'Taux de recours'!P98-'Taux de recours'!P97</f>
        <v>0.13076099529336283</v>
      </c>
      <c r="Q98" s="152">
        <f>'Taux de recours'!Q98-'Taux de recours'!Q97</f>
        <v>-7.1241956252910521E-2</v>
      </c>
      <c r="R98" s="144">
        <f>'Taux de recours'!R98-'Taux de recours'!R97</f>
        <v>-7.6866018544217818E-2</v>
      </c>
      <c r="S98" s="156">
        <f>'Taux de recours'!S98-'Taux de recours'!S97</f>
        <v>-9.2895356820125841E-2</v>
      </c>
      <c r="T98" s="156">
        <f>'Taux de recours'!T98-'Taux de recours'!T97</f>
        <v>-0.37094977934981621</v>
      </c>
      <c r="U98" s="152">
        <f>'Taux de recours'!U98-'Taux de recours'!U97</f>
        <v>-4.4443289640757389E-2</v>
      </c>
      <c r="V98" s="144">
        <f>'Taux de recours'!V98-'Taux de recours'!V97</f>
        <v>-3.2808252345567279E-2</v>
      </c>
      <c r="W98" s="156">
        <f>'Taux de recours'!W98-'Taux de recours'!W97</f>
        <v>-4.2664612392329104E-2</v>
      </c>
      <c r="X98" s="156">
        <f>'Taux de recours'!X98-'Taux de recours'!X97</f>
        <v>-0.1107618566022488</v>
      </c>
      <c r="Y98" s="152">
        <f>'Taux de recours'!Y98-'Taux de recours'!Y97</f>
        <v>-5.8557976043676518E-2</v>
      </c>
      <c r="Z98" s="144">
        <f>'Taux de recours'!Z98-'Taux de recours'!Z97</f>
        <v>6.5213106271426291E-2</v>
      </c>
      <c r="AA98" s="156">
        <f>'Taux de recours'!AA98-'Taux de recours'!AA97</f>
        <v>3.8966757858501566E-2</v>
      </c>
      <c r="AB98" s="156">
        <f>'Taux de recours'!AB98-'Taux de recours'!AB97</f>
        <v>0.89083251769424088</v>
      </c>
      <c r="AC98" s="152">
        <f>'Taux de recours'!AC98-'Taux de recours'!AC97</f>
        <v>-3.7979718544786101E-2</v>
      </c>
      <c r="AD98" s="144">
        <f>'Taux de recours'!AD98-'Taux de recours'!AD97</f>
        <v>2.4004165100645292E-2</v>
      </c>
      <c r="AE98" s="156">
        <f>'Taux de recours'!AE98-'Taux de recours'!AE97</f>
        <v>-0.18496583710122394</v>
      </c>
      <c r="AF98" s="156">
        <f>'Taux de recours'!AF98-'Taux de recours'!AF97</f>
        <v>0.41717880933961027</v>
      </c>
      <c r="AG98" s="152">
        <f>'Taux de recours'!AG98-'Taux de recours'!AG97</f>
        <v>4.64846195600499E-2</v>
      </c>
      <c r="AH98" s="37" t="str">
        <f t="shared" ref="AH98" si="11">A98</f>
        <v>T3 2023</v>
      </c>
      <c r="AI98" s="144">
        <f>'Taux de recours'!B98-'Taux de recours'!B94</f>
        <v>-0.18144988840814325</v>
      </c>
      <c r="AJ98" s="156">
        <f>'Taux de recours'!C98-'Taux de recours'!C94</f>
        <v>-0.5289109711555966</v>
      </c>
      <c r="AK98" s="156">
        <f>'Taux de recours'!D98-'Taux de recours'!D94</f>
        <v>-0.1367927279503931</v>
      </c>
      <c r="AL98" s="152">
        <f>'Taux de recours'!E98-'Taux de recours'!E94</f>
        <v>-0.19679205923685794</v>
      </c>
      <c r="AM98" s="144">
        <f>'Taux de recours'!F98-'Taux de recours'!F94</f>
        <v>-0.14775862392501615</v>
      </c>
      <c r="AN98" s="156">
        <f>'Taux de recours'!G98-'Taux de recours'!G94</f>
        <v>-0.55038705420172196</v>
      </c>
      <c r="AO98" s="156">
        <f>'Taux de recours'!H98-'Taux de recours'!H94</f>
        <v>2.1561043103249133E-2</v>
      </c>
      <c r="AP98" s="152">
        <f>'Taux de recours'!I98-'Taux de recours'!I94</f>
        <v>-0.18413946215976029</v>
      </c>
      <c r="AQ98" s="144">
        <f>'Taux de recours'!J98-'Taux de recours'!J94</f>
        <v>1.2002593374802082</v>
      </c>
      <c r="AR98" s="156">
        <f>'Taux de recours'!K98-'Taux de recours'!K94</f>
        <v>0.6335241519101551</v>
      </c>
      <c r="AS98" s="156">
        <f>'Taux de recours'!L98-'Taux de recours'!L94</f>
        <v>2.1824053661005731</v>
      </c>
      <c r="AT98" s="152">
        <f>'Taux de recours'!M98-'Taux de recours'!M94</f>
        <v>2.2868010069867353</v>
      </c>
      <c r="AU98" s="144">
        <f>'Taux de recours'!N98-'Taux de recours'!N94</f>
        <v>-6.8181288768033976E-2</v>
      </c>
      <c r="AV98" s="156">
        <f>'Taux de recours'!O98-'Taux de recours'!O94</f>
        <v>-1.5009491983519858</v>
      </c>
      <c r="AW98" s="156">
        <f>'Taux de recours'!P98-'Taux de recours'!P94</f>
        <v>0.37505723449172734</v>
      </c>
      <c r="AX98" s="152">
        <f>'Taux de recours'!Q98-'Taux de recours'!Q94</f>
        <v>-0.16343516177593909</v>
      </c>
      <c r="AY98" s="144">
        <f>'Taux de recours'!R98-'Taux de recours'!R94</f>
        <v>-0.21420143138287662</v>
      </c>
      <c r="AZ98" s="156">
        <f>'Taux de recours'!S98-'Taux de recours'!S94</f>
        <v>-0.51567367230333616</v>
      </c>
      <c r="BA98" s="156">
        <f>'Taux de recours'!T98-'Taux de recours'!T94</f>
        <v>-0.69951507100129362</v>
      </c>
      <c r="BB98" s="152">
        <f>'Taux de recours'!U98-'Taux de recours'!U94</f>
        <v>-0.14965157440799515</v>
      </c>
      <c r="BC98" s="144">
        <f>'Taux de recours'!V98-'Taux de recours'!V94</f>
        <v>-0.19039974658928438</v>
      </c>
      <c r="BD98" s="156">
        <f>'Taux de recours'!W98-'Taux de recours'!W94</f>
        <v>-0.60455758162328355</v>
      </c>
      <c r="BE98" s="156">
        <f>'Taux de recours'!X98-'Taux de recours'!X94</f>
        <v>-0.10800442653504305</v>
      </c>
      <c r="BF98" s="152">
        <f>'Taux de recours'!Y98-'Taux de recours'!Y94</f>
        <v>-0.26414400990690101</v>
      </c>
      <c r="BG98" s="144">
        <f>'Taux de recours'!Z98-'Taux de recours'!Z94</f>
        <v>-8.5953406795766796E-2</v>
      </c>
      <c r="BH98" s="156">
        <f>'Taux de recours'!AA98-'Taux de recours'!AA94</f>
        <v>-0.19080392157833082</v>
      </c>
      <c r="BI98" s="156">
        <f>'Taux de recours'!AB98-'Taux de recours'!AB94</f>
        <v>0.74196607384631896</v>
      </c>
      <c r="BJ98" s="152">
        <f>'Taux de recours'!AC98-'Taux de recours'!AC94</f>
        <v>-0.26186044215796134</v>
      </c>
      <c r="BK98" s="144">
        <f>'Taux de recours'!AD98-'Taux de recours'!AD94</f>
        <v>-0.33095001285066727</v>
      </c>
      <c r="BL98" s="156">
        <f>'Taux de recours'!AE98-'Taux de recours'!AE94</f>
        <v>-1.2706796891232601</v>
      </c>
      <c r="BM98" s="156">
        <f>'Taux de recours'!AF98-'Taux de recours'!AF94</f>
        <v>-0.22138506877717745</v>
      </c>
      <c r="BN98" s="152">
        <f>'Taux de recours'!AG98-'Taux de recours'!AG94</f>
        <v>-0.34413303934509898</v>
      </c>
    </row>
    <row r="99" spans="1:66" x14ac:dyDescent="0.25">
      <c r="A99" s="98" t="str">
        <f>[1]TrimPaca!A106</f>
        <v>T4 2023</v>
      </c>
      <c r="B99" s="143">
        <f>'Taux de recours'!B99-'Taux de recours'!B98</f>
        <v>-4.1192348131319445E-2</v>
      </c>
      <c r="C99" s="155">
        <f>'Taux de recours'!C99-'Taux de recours'!C98</f>
        <v>-0.20066161919750769</v>
      </c>
      <c r="D99" s="155">
        <f>'Taux de recours'!D99-'Taux de recours'!D98</f>
        <v>1.9118604516265236E-2</v>
      </c>
      <c r="E99" s="151">
        <f>'Taux de recours'!E99-'Taux de recours'!E98</f>
        <v>-3.4817303498674956E-2</v>
      </c>
      <c r="F99" s="143">
        <f>'Taux de recours'!F99-'Taux de recours'!F98</f>
        <v>4.7636514854910939E-2</v>
      </c>
      <c r="G99" s="155">
        <f>'Taux de recours'!G99-'Taux de recours'!G98</f>
        <v>-6.4820137013809287E-2</v>
      </c>
      <c r="H99" s="155">
        <f>'Taux de recours'!H99-'Taux de recours'!H98</f>
        <v>7.0311813374578591E-2</v>
      </c>
      <c r="I99" s="151">
        <f>'Taux de recours'!I99-'Taux de recours'!I98</f>
        <v>8.7084914918087009E-2</v>
      </c>
      <c r="J99" s="143">
        <f>'Taux de recours'!J99-'Taux de recours'!J98</f>
        <v>0.5061498239801967</v>
      </c>
      <c r="K99" s="155">
        <f>'Taux de recours'!K99-'Taux de recours'!K98</f>
        <v>0.33188324911895961</v>
      </c>
      <c r="L99" s="155">
        <f>'Taux de recours'!L99-'Taux de recours'!L98</f>
        <v>-1.1838713212775076E-3</v>
      </c>
      <c r="M99" s="151">
        <f>'Taux de recours'!M99-'Taux de recours'!M98</f>
        <v>1.2816170030767857</v>
      </c>
      <c r="N99" s="143">
        <f>'Taux de recours'!N99-'Taux de recours'!N98</f>
        <v>0.17481770309091216</v>
      </c>
      <c r="O99" s="155">
        <f>'Taux de recours'!O99-'Taux de recours'!O98</f>
        <v>2.0116769520880595E-2</v>
      </c>
      <c r="P99" s="155">
        <f>'Taux de recours'!P99-'Taux de recours'!P98</f>
        <v>0.59532745268655241</v>
      </c>
      <c r="Q99" s="151">
        <f>'Taux de recours'!Q99-'Taux de recours'!Q98</f>
        <v>0.29964627555770829</v>
      </c>
      <c r="R99" s="143">
        <f>'Taux de recours'!R99-'Taux de recours'!R98</f>
        <v>-3.4030234821940342E-2</v>
      </c>
      <c r="S99" s="155">
        <f>'Taux de recours'!S99-'Taux de recours'!S98</f>
        <v>-2.7447974997045321E-2</v>
      </c>
      <c r="T99" s="155">
        <f>'Taux de recours'!T99-'Taux de recours'!T98</f>
        <v>-0.28886738289200586</v>
      </c>
      <c r="U99" s="151">
        <f>'Taux de recours'!U99-'Taux de recours'!U98</f>
        <v>-4.1404744735788812E-2</v>
      </c>
      <c r="V99" s="143">
        <f>'Taux de recours'!V99-'Taux de recours'!V98</f>
        <v>7.1098849875389281E-2</v>
      </c>
      <c r="W99" s="155">
        <f>'Taux de recours'!W99-'Taux de recours'!W98</f>
        <v>-4.9926224732701918E-2</v>
      </c>
      <c r="X99" s="155">
        <f>'Taux de recours'!X99-'Taux de recours'!X98</f>
        <v>0.22086902950185738</v>
      </c>
      <c r="Y99" s="151">
        <f>'Taux de recours'!Y99-'Taux de recours'!Y98</f>
        <v>0.12703429614958095</v>
      </c>
      <c r="Z99" s="143">
        <f>'Taux de recours'!Z99-'Taux de recours'!Z98</f>
        <v>1.992920690139055E-2</v>
      </c>
      <c r="AA99" s="155">
        <f>'Taux de recours'!AA99-'Taux de recours'!AA98</f>
        <v>-8.7444624802831328E-2</v>
      </c>
      <c r="AB99" s="155">
        <f>'Taux de recours'!AB99-'Taux de recours'!AB98</f>
        <v>0.12312783618089185</v>
      </c>
      <c r="AC99" s="151">
        <f>'Taux de recours'!AC99-'Taux de recours'!AC98</f>
        <v>8.2530822895447997E-3</v>
      </c>
      <c r="AD99" s="143">
        <f>'Taux de recours'!AD99-'Taux de recours'!AD98</f>
        <v>-3.0417009926244631E-3</v>
      </c>
      <c r="AE99" s="155">
        <f>'Taux de recours'!AE99-'Taux de recours'!AE98</f>
        <v>-0.18842388853541436</v>
      </c>
      <c r="AF99" s="155">
        <f>'Taux de recours'!AF99-'Taux de recours'!AF98</f>
        <v>-0.15462703249984422</v>
      </c>
      <c r="AG99" s="151">
        <f>'Taux de recours'!AG99-'Taux de recours'!AG98</f>
        <v>4.9288635605186926E-3</v>
      </c>
      <c r="AH99" s="98" t="str">
        <f t="shared" ref="AH99:AH100" si="12">A99</f>
        <v>T4 2023</v>
      </c>
      <c r="AI99" s="143">
        <f>'Taux de recours'!B99-'Taux de recours'!B95</f>
        <v>-0.21914314034707827</v>
      </c>
      <c r="AJ99" s="155">
        <f>'Taux de recours'!C99-'Taux de recours'!C95</f>
        <v>-0.71835048823724712</v>
      </c>
      <c r="AK99" s="155">
        <f>'Taux de recours'!D99-'Taux de recours'!D95</f>
        <v>-0.1583815227114389</v>
      </c>
      <c r="AL99" s="151">
        <f>'Taux de recours'!E99-'Taux de recours'!E95</f>
        <v>-0.20758821346259548</v>
      </c>
      <c r="AM99" s="143">
        <f>'Taux de recours'!F99-'Taux de recours'!F95</f>
        <v>-7.5314118304757649E-2</v>
      </c>
      <c r="AN99" s="155">
        <f>'Taux de recours'!G99-'Taux de recours'!G95</f>
        <v>-0.40469300533000219</v>
      </c>
      <c r="AO99" s="155">
        <f>'Taux de recours'!H99-'Taux de recours'!H95</f>
        <v>3.0128363178491213E-2</v>
      </c>
      <c r="AP99" s="151">
        <f>'Taux de recours'!I99-'Taux de recours'!I95</f>
        <v>-5.7247349907191047E-2</v>
      </c>
      <c r="AQ99" s="143">
        <f>'Taux de recours'!J99-'Taux de recours'!J95</f>
        <v>1.4740765518617645</v>
      </c>
      <c r="AR99" s="155">
        <f>'Taux de recours'!K99-'Taux de recours'!K95</f>
        <v>0.52610112136698461</v>
      </c>
      <c r="AS99" s="155">
        <f>'Taux de recours'!L99-'Taux de recours'!L95</f>
        <v>1.3893351202464181</v>
      </c>
      <c r="AT99" s="151">
        <f>'Taux de recours'!M99-'Taux de recours'!M95</f>
        <v>3.3851561514397748</v>
      </c>
      <c r="AU99" s="143">
        <f>'Taux de recours'!N99-'Taux de recours'!N95</f>
        <v>5.0649554389031515E-2</v>
      </c>
      <c r="AV99" s="155">
        <f>'Taux de recours'!O99-'Taux de recours'!O95</f>
        <v>-0.63735188315338664</v>
      </c>
      <c r="AW99" s="155">
        <f>'Taux de recours'!P99-'Taux de recours'!P95</f>
        <v>0.6382174934357252</v>
      </c>
      <c r="AX99" s="151">
        <f>'Taux de recours'!Q99-'Taux de recours'!Q95</f>
        <v>0.13455084574134335</v>
      </c>
      <c r="AY99" s="143">
        <f>'Taux de recours'!R99-'Taux de recours'!R95</f>
        <v>-0.2559526072675653</v>
      </c>
      <c r="AZ99" s="155">
        <f>'Taux de recours'!S99-'Taux de recours'!S95</f>
        <v>-0.44656338586687738</v>
      </c>
      <c r="BA99" s="155">
        <f>'Taux de recours'!T99-'Taux de recours'!T95</f>
        <v>-1.2355976219700331</v>
      </c>
      <c r="BB99" s="151">
        <f>'Taux de recours'!U99-'Taux de recours'!U95</f>
        <v>-0.19856850696783757</v>
      </c>
      <c r="BC99" s="143">
        <f>'Taux de recours'!V99-'Taux de recours'!V95</f>
        <v>-6.7832923225502384E-2</v>
      </c>
      <c r="BD99" s="155">
        <f>'Taux de recours'!W99-'Taux de recours'!W95</f>
        <v>-0.28160803956865799</v>
      </c>
      <c r="BE99" s="155">
        <f>'Taux de recours'!X99-'Taux de recours'!X95</f>
        <v>-3.3711559415813497E-2</v>
      </c>
      <c r="BF99" s="151">
        <f>'Taux de recours'!Y99-'Taux de recours'!Y95</f>
        <v>-8.5375456268482974E-2</v>
      </c>
      <c r="BG99" s="143">
        <f>'Taux de recours'!Z99-'Taux de recours'!Z95</f>
        <v>-2.0500008970519623E-2</v>
      </c>
      <c r="BH99" s="155">
        <f>'Taux de recours'!AA99-'Taux de recours'!AA95</f>
        <v>-0.26703584065542696</v>
      </c>
      <c r="BI99" s="155">
        <f>'Taux de recours'!AB99-'Taux de recours'!AB95</f>
        <v>1.0446089591580723</v>
      </c>
      <c r="BJ99" s="151">
        <f>'Taux de recours'!AC99-'Taux de recours'!AC95</f>
        <v>-8.1287564872226437E-2</v>
      </c>
      <c r="BK99" s="143">
        <f>'Taux de recours'!AD99-'Taux de recours'!AD95</f>
        <v>-0.30759427643205983</v>
      </c>
      <c r="BL99" s="155">
        <f>'Taux de recours'!AE99-'Taux de recours'!AE95</f>
        <v>-1.2175974234560494</v>
      </c>
      <c r="BM99" s="155">
        <f>'Taux de recours'!AF99-'Taux de recours'!AF95</f>
        <v>0.12811588450511202</v>
      </c>
      <c r="BN99" s="151">
        <f>'Taux de recours'!AG99-'Taux de recours'!AG95</f>
        <v>-0.39675920293468891</v>
      </c>
    </row>
    <row r="100" spans="1:66" x14ac:dyDescent="0.25">
      <c r="A100" s="37" t="str">
        <f>[1]TrimPaca!A107</f>
        <v>T1 2024</v>
      </c>
      <c r="B100" s="144">
        <f>'Taux de recours'!B100-'Taux de recours'!B99</f>
        <v>-2.5919708228131277E-2</v>
      </c>
      <c r="C100" s="156">
        <f>'Taux de recours'!C100-'Taux de recours'!C99</f>
        <v>-5.7392437710272581E-2</v>
      </c>
      <c r="D100" s="156">
        <f>'Taux de recours'!D100-'Taux de recours'!D99</f>
        <v>-0.20761990934322228</v>
      </c>
      <c r="E100" s="152">
        <f>'Taux de recours'!E100-'Taux de recours'!E99</f>
        <v>1.3812781754073633E-2</v>
      </c>
      <c r="F100" s="144">
        <f>'Taux de recours'!F100-'Taux de recours'!F99</f>
        <v>-1.929058886710644E-2</v>
      </c>
      <c r="G100" s="156">
        <f>'Taux de recours'!G100-'Taux de recours'!G99</f>
        <v>-1.218989577348939E-2</v>
      </c>
      <c r="H100" s="156">
        <f>'Taux de recours'!H100-'Taux de recours'!H99</f>
        <v>-0.53257403277552307</v>
      </c>
      <c r="I100" s="152">
        <f>'Taux de recours'!I100-'Taux de recours'!I99</f>
        <v>8.0237586463390187E-2</v>
      </c>
      <c r="J100" s="144">
        <f>'Taux de recours'!J100-'Taux de recours'!J99</f>
        <v>0.11447464920280481</v>
      </c>
      <c r="K100" s="156">
        <f>'Taux de recours'!K100-'Taux de recours'!K99</f>
        <v>-0.68594840615296704</v>
      </c>
      <c r="L100" s="156">
        <f>'Taux de recours'!L100-'Taux de recours'!L99</f>
        <v>-0.53034399140183908</v>
      </c>
      <c r="M100" s="152">
        <f>'Taux de recours'!M100-'Taux de recours'!M99</f>
        <v>0.66292544953101107</v>
      </c>
      <c r="N100" s="144">
        <f>'Taux de recours'!N100-'Taux de recours'!N99</f>
        <v>0.25251910948857281</v>
      </c>
      <c r="O100" s="156">
        <f>'Taux de recours'!O100-'Taux de recours'!O99</f>
        <v>-0.20357109084778902</v>
      </c>
      <c r="P100" s="156">
        <f>'Taux de recours'!P100-'Taux de recours'!P99</f>
        <v>-0.80625516760244054</v>
      </c>
      <c r="Q100" s="152">
        <f>'Taux de recours'!Q100-'Taux de recours'!Q99</f>
        <v>0.92234474545700262</v>
      </c>
      <c r="R100" s="144">
        <f>'Taux de recours'!R100-'Taux de recours'!R99</f>
        <v>-5.1149379100655645E-2</v>
      </c>
      <c r="S100" s="156">
        <f>'Taux de recours'!S100-'Taux de recours'!S99</f>
        <v>-0.32206139751344365</v>
      </c>
      <c r="T100" s="156">
        <f>'Taux de recours'!T100-'Taux de recours'!T99</f>
        <v>-0.53704542321309567</v>
      </c>
      <c r="U100" s="152">
        <f>'Taux de recours'!U100-'Taux de recours'!U99</f>
        <v>3.8944541853926928E-2</v>
      </c>
      <c r="V100" s="144">
        <f>'Taux de recours'!V100-'Taux de recours'!V99</f>
        <v>-8.2084727729125895E-3</v>
      </c>
      <c r="W100" s="156">
        <f>'Taux de recours'!W100-'Taux de recours'!W99</f>
        <v>0.15871371935279033</v>
      </c>
      <c r="X100" s="156">
        <f>'Taux de recours'!X100-'Taux de recours'!X99</f>
        <v>-0.43463110921452852</v>
      </c>
      <c r="Y100" s="152">
        <f>'Taux de recours'!Y100-'Taux de recours'!Y99</f>
        <v>1.4683570723627692E-2</v>
      </c>
      <c r="Z100" s="144">
        <f>'Taux de recours'!Z100-'Taux de recours'!Z99</f>
        <v>-0.11373150587152248</v>
      </c>
      <c r="AA100" s="156">
        <f>'Taux de recours'!AA100-'Taux de recours'!AA99</f>
        <v>-0.32536977599670092</v>
      </c>
      <c r="AB100" s="156">
        <f>'Taux de recours'!AB100-'Taux de recours'!AB99</f>
        <v>-0.76948335592374484</v>
      </c>
      <c r="AC100" s="152">
        <f>'Taux de recours'!AC100-'Taux de recours'!AC99</f>
        <v>3.7898517311559576E-2</v>
      </c>
      <c r="AD100" s="144">
        <f>'Taux de recours'!AD100-'Taux de recours'!AD99</f>
        <v>7.3401078100240991E-2</v>
      </c>
      <c r="AE100" s="156">
        <f>'Taux de recours'!AE100-'Taux de recours'!AE99</f>
        <v>0.48912937923593169</v>
      </c>
      <c r="AF100" s="156">
        <f>'Taux de recours'!AF100-'Taux de recours'!AF99</f>
        <v>-0.42626437109031112</v>
      </c>
      <c r="AG100" s="152">
        <f>'Taux de recours'!AG100-'Taux de recours'!AG99</f>
        <v>0.22238703128562864</v>
      </c>
      <c r="AH100" s="37" t="str">
        <f t="shared" si="12"/>
        <v>T1 2024</v>
      </c>
      <c r="AI100" s="144">
        <f>'Taux de recours'!B100-'Taux de recours'!B96</f>
        <v>-0.16557983534427612</v>
      </c>
      <c r="AJ100" s="156">
        <f>'Taux de recours'!C100-'Taux de recours'!C96</f>
        <v>-0.69668543537782046</v>
      </c>
      <c r="AK100" s="156">
        <f>'Taux de recours'!D100-'Taux de recours'!D96</f>
        <v>-0.37539066682251132</v>
      </c>
      <c r="AL100" s="152">
        <f>'Taux de recours'!E100-'Taux de recours'!E96</f>
        <v>-7.5948251001197953E-2</v>
      </c>
      <c r="AM100" s="144">
        <f>'Taux de recours'!F100-'Taux de recours'!F96</f>
        <v>-2.6110934819195908E-2</v>
      </c>
      <c r="AN100" s="156">
        <f>'Taux de recours'!G100-'Taux de recours'!G96</f>
        <v>-0.21561822526699004</v>
      </c>
      <c r="AO100" s="156">
        <f>'Taux de recours'!H100-'Taux de recours'!H96</f>
        <v>-0.7437101576457863</v>
      </c>
      <c r="AP100" s="152">
        <f>'Taux de recours'!I100-'Taux de recours'!I96</f>
        <v>0.10867934095845078</v>
      </c>
      <c r="AQ100" s="144">
        <f>'Taux de recours'!J100-'Taux de recours'!J96</f>
        <v>1.0044543680205695</v>
      </c>
      <c r="AR100" s="156">
        <f>'Taux de recours'!K100-'Taux de recours'!K96</f>
        <v>-9.9971500223645648E-3</v>
      </c>
      <c r="AS100" s="156">
        <f>'Taux de recours'!L100-'Taux de recours'!L96</f>
        <v>-1.6755361438762044</v>
      </c>
      <c r="AT100" s="152">
        <f>'Taux de recours'!M100-'Taux de recours'!M96</f>
        <v>2.972707195791557</v>
      </c>
      <c r="AU100" s="144">
        <f>'Taux de recours'!N100-'Taux de recours'!N96</f>
        <v>0.37128626944215348</v>
      </c>
      <c r="AV100" s="156">
        <f>'Taux de recours'!O100-'Taux de recours'!O96</f>
        <v>-0.51032347879171081</v>
      </c>
      <c r="AW100" s="156">
        <f>'Taux de recours'!P100-'Taux de recours'!P96</f>
        <v>-0.56047505009064658</v>
      </c>
      <c r="AX100" s="152">
        <f>'Taux de recours'!Q100-'Taux de recours'!Q96</f>
        <v>1.1484097485761242</v>
      </c>
      <c r="AY100" s="144">
        <f>'Taux de recours'!R100-'Taux de recours'!R96</f>
        <v>-0.26599896031949011</v>
      </c>
      <c r="AZ100" s="156">
        <f>'Taux de recours'!S100-'Taux de recours'!S96</f>
        <v>-0.74163971418587105</v>
      </c>
      <c r="BA100" s="156">
        <f>'Taux de recours'!T100-'Taux de recours'!T96</f>
        <v>-1.8694173712584963</v>
      </c>
      <c r="BB100" s="152">
        <f>'Taux de recours'!U100-'Taux de recours'!U96</f>
        <v>-0.10317658600416291</v>
      </c>
      <c r="BC100" s="144">
        <f>'Taux de recours'!V100-'Taux de recours'!V96</f>
        <v>4.975877998503897E-2</v>
      </c>
      <c r="BD100" s="156">
        <f>'Taux de recours'!W100-'Taux de recours'!W96</f>
        <v>0.15121396884938321</v>
      </c>
      <c r="BE100" s="156">
        <f>'Taux de recours'!X100-'Taux de recours'!X96</f>
        <v>-0.24626759678893606</v>
      </c>
      <c r="BF100" s="152">
        <f>'Taux de recours'!Y100-'Taux de recours'!Y96</f>
        <v>6.6316209267981208E-2</v>
      </c>
      <c r="BG100" s="144">
        <f>'Taux de recours'!Z100-'Taux de recours'!Z96</f>
        <v>-0.14521214034056795</v>
      </c>
      <c r="BH100" s="156">
        <f>'Taux de recours'!AA100-'Taux de recours'!AA96</f>
        <v>-0.51407502934623217</v>
      </c>
      <c r="BI100" s="156">
        <f>'Taux de recours'!AB100-'Taux de recours'!AB96</f>
        <v>-0.74023526528921124</v>
      </c>
      <c r="BJ100" s="152">
        <f>'Taux de recours'!AC100-'Taux de recours'!AC96</f>
        <v>-5.2739282196168746E-2</v>
      </c>
      <c r="BK100" s="144">
        <f>'Taux de recours'!AD100-'Taux de recours'!AD96</f>
        <v>-2.3038389629072231E-2</v>
      </c>
      <c r="BL100" s="156">
        <f>'Taux de recours'!AE100-'Taux de recours'!AE96</f>
        <v>-0.39829101616232787</v>
      </c>
      <c r="BM100" s="156">
        <f>'Taux de recours'!AF100-'Taux de recours'!AF96</f>
        <v>-0.50690113522107527</v>
      </c>
      <c r="BN100" s="152">
        <f>'Taux de recours'!AG100-'Taux de recours'!AG96</f>
        <v>0.16498469605795263</v>
      </c>
    </row>
    <row r="101" spans="1:66" x14ac:dyDescent="0.25">
      <c r="A101" s="37" t="str">
        <f>[1]TrimPaca!A108</f>
        <v>T2 2024</v>
      </c>
      <c r="B101" s="144">
        <f>'Taux de recours'!B101-'Taux de recours'!B100</f>
        <v>-6.3039824924683519E-2</v>
      </c>
      <c r="C101" s="156">
        <f>'Taux de recours'!C101-'Taux de recours'!C100</f>
        <v>-0.2374546928136807</v>
      </c>
      <c r="D101" s="156">
        <f>'Taux de recours'!D101-'Taux de recours'!D100</f>
        <v>-0.18665174263143935</v>
      </c>
      <c r="E101" s="152">
        <f>'Taux de recours'!E101-'Taux de recours'!E100</f>
        <v>-4.3567080721095497E-2</v>
      </c>
      <c r="F101" s="144">
        <f>'Taux de recours'!F101-'Taux de recours'!F100</f>
        <v>9.8455425170116406E-3</v>
      </c>
      <c r="G101" s="156">
        <f>'Taux de recours'!G101-'Taux de recours'!G100</f>
        <v>-0.23191888903531588</v>
      </c>
      <c r="H101" s="156">
        <f>'Taux de recours'!H101-'Taux de recours'!H100</f>
        <v>0.15292280495038568</v>
      </c>
      <c r="I101" s="152">
        <f>'Taux de recours'!I101-'Taux de recours'!I100</f>
        <v>4.6495834454659324E-2</v>
      </c>
      <c r="J101" s="144">
        <f>'Taux de recours'!J101-'Taux de recours'!J100</f>
        <v>-1.4887576391599211E-2</v>
      </c>
      <c r="K101" s="156">
        <f>'Taux de recours'!K101-'Taux de recours'!K100</f>
        <v>-1.0071589170884607</v>
      </c>
      <c r="L101" s="156">
        <f>'Taux de recours'!L101-'Taux de recours'!L100</f>
        <v>3.9638688723897531E-2</v>
      </c>
      <c r="M101" s="152">
        <f>'Taux de recours'!M101-'Taux de recours'!M100</f>
        <v>0.41886329291620505</v>
      </c>
      <c r="N101" s="144">
        <f>'Taux de recours'!N101-'Taux de recours'!N100</f>
        <v>-5.2000123007913679E-3</v>
      </c>
      <c r="O101" s="156">
        <f>'Taux de recours'!O101-'Taux de recours'!O100</f>
        <v>0.12094820157093</v>
      </c>
      <c r="P101" s="156">
        <f>'Taux de recours'!P101-'Taux de recours'!P100</f>
        <v>0.49737391651945906</v>
      </c>
      <c r="Q101" s="152">
        <f>'Taux de recours'!Q101-'Taux de recours'!Q100</f>
        <v>-0.12605856358808731</v>
      </c>
      <c r="R101" s="144">
        <f>'Taux de recours'!R101-'Taux de recours'!R100</f>
        <v>5.4077065785858025E-3</v>
      </c>
      <c r="S101" s="156">
        <f>'Taux de recours'!S101-'Taux de recours'!S100</f>
        <v>0.11341886907752574</v>
      </c>
      <c r="T101" s="156">
        <f>'Taux de recours'!T101-'Taux de recours'!T100</f>
        <v>0.15431368554560443</v>
      </c>
      <c r="U101" s="152">
        <f>'Taux de recours'!U101-'Taux de recours'!U100</f>
        <v>-1.5281390822457164E-2</v>
      </c>
      <c r="V101" s="144">
        <f>'Taux de recours'!V101-'Taux de recours'!V100</f>
        <v>2.4249601229216378E-2</v>
      </c>
      <c r="W101" s="156">
        <f>'Taux de recours'!W101-'Taux de recours'!W100</f>
        <v>-0.27812101525330757</v>
      </c>
      <c r="X101" s="156">
        <f>'Taux de recours'!X101-'Taux de recours'!X100</f>
        <v>7.3929651082515591E-2</v>
      </c>
      <c r="Y101" s="152">
        <f>'Taux de recours'!Y101-'Taux de recours'!Y100</f>
        <v>0.10452166835677001</v>
      </c>
      <c r="Z101" s="144">
        <f>'Taux de recours'!Z101-'Taux de recours'!Z100</f>
        <v>-9.2818016977760376E-3</v>
      </c>
      <c r="AA101" s="156">
        <f>'Taux de recours'!AA101-'Taux de recours'!AA100</f>
        <v>-4.2575092077954402E-2</v>
      </c>
      <c r="AB101" s="156">
        <f>'Taux de recours'!AB101-'Taux de recours'!AB100</f>
        <v>0.23619082827063842</v>
      </c>
      <c r="AC101" s="152">
        <f>'Taux de recours'!AC101-'Taux de recours'!AC100</f>
        <v>-6.2991041291031058E-2</v>
      </c>
      <c r="AD101" s="144">
        <f>'Taux de recours'!AD101-'Taux de recours'!AD100</f>
        <v>5.3229240419128132E-4</v>
      </c>
      <c r="AE101" s="156">
        <f>'Taux de recours'!AE101-'Taux de recours'!AE100</f>
        <v>-0.41751322955987913</v>
      </c>
      <c r="AF101" s="156">
        <f>'Taux de recours'!AF101-'Taux de recours'!AF100</f>
        <v>0.23147330009703193</v>
      </c>
      <c r="AG101" s="152">
        <f>'Taux de recours'!AG101-'Taux de recours'!AG100</f>
        <v>4.5671922763983019E-2</v>
      </c>
      <c r="AH101" s="37" t="str">
        <f t="shared" ref="AH101:AH102" si="13">A101</f>
        <v>T2 2024</v>
      </c>
      <c r="AI101" s="144">
        <f>'Taux de recours'!B101-'Taux de recours'!B97</f>
        <v>-0.20107710881512864</v>
      </c>
      <c r="AJ101" s="156">
        <f>'Taux de recours'!C101-'Taux de recours'!C97</f>
        <v>-0.78233680929100835</v>
      </c>
      <c r="AK101" s="156">
        <f>'Taux de recours'!D101-'Taux de recours'!D97</f>
        <v>-0.38693534984374711</v>
      </c>
      <c r="AL101" s="152">
        <f>'Taux de recours'!E101-'Taux de recours'!E97</f>
        <v>-0.12333887549251621</v>
      </c>
      <c r="AM101" s="144">
        <f>'Taux de recours'!F101-'Taux de recours'!F97</f>
        <v>2.247508797758524E-2</v>
      </c>
      <c r="AN101" s="156">
        <f>'Taux de recours'!G101-'Taux de recours'!G97</f>
        <v>-0.38553591151981248</v>
      </c>
      <c r="AO101" s="156">
        <f>'Taux de recours'!H101-'Taux de recours'!H97</f>
        <v>-0.19494723325687069</v>
      </c>
      <c r="AP101" s="152">
        <f>'Taux de recours'!I101-'Taux de recours'!I97</f>
        <v>0.17533521261127305</v>
      </c>
      <c r="AQ101" s="144">
        <f>'Taux de recours'!J101-'Taux de recours'!J97</f>
        <v>0.60212992468931859</v>
      </c>
      <c r="AR101" s="156">
        <f>'Taux de recours'!K101-'Taux de recours'!K97</f>
        <v>-1.8729469151706795</v>
      </c>
      <c r="AS101" s="156">
        <f>'Taux de recours'!L101-'Taux de recours'!L97</f>
        <v>-0.14675208322208633</v>
      </c>
      <c r="AT101" s="152">
        <f>'Taux de recours'!M101-'Taux de recours'!M97</f>
        <v>2.4171691864821581</v>
      </c>
      <c r="AU101" s="144">
        <f>'Taux de recours'!N101-'Taux de recours'!N97</f>
        <v>0.47150373474076934</v>
      </c>
      <c r="AV101" s="156">
        <f>'Taux de recours'!O101-'Taux de recours'!O97</f>
        <v>0.16743839624800749</v>
      </c>
      <c r="AW101" s="156">
        <f>'Taux de recours'!P101-'Taux de recours'!P97</f>
        <v>0.41720719689693375</v>
      </c>
      <c r="AX101" s="152">
        <f>'Taux de recours'!Q101-'Taux de recours'!Q97</f>
        <v>1.0246905011737131</v>
      </c>
      <c r="AY101" s="144">
        <f>'Taux de recours'!R101-'Taux de recours'!R97</f>
        <v>-0.156637925888228</v>
      </c>
      <c r="AZ101" s="156">
        <f>'Taux de recours'!S101-'Taux de recours'!S97</f>
        <v>-0.32898586025308907</v>
      </c>
      <c r="BA101" s="156">
        <f>'Taux de recours'!T101-'Taux de recours'!T97</f>
        <v>-1.0425488999093133</v>
      </c>
      <c r="BB101" s="152">
        <f>'Taux de recours'!U101-'Taux de recours'!U97</f>
        <v>-6.2184883345076436E-2</v>
      </c>
      <c r="BC101" s="144">
        <f>'Taux de recours'!V101-'Taux de recours'!V97</f>
        <v>5.433172598612579E-2</v>
      </c>
      <c r="BD101" s="156">
        <f>'Taux de recours'!W101-'Taux de recours'!W97</f>
        <v>-0.21199813302554826</v>
      </c>
      <c r="BE101" s="156">
        <f>'Taux de recours'!X101-'Taux de recours'!X97</f>
        <v>-0.25059428523240435</v>
      </c>
      <c r="BF101" s="152">
        <f>'Taux de recours'!Y101-'Taux de recours'!Y97</f>
        <v>0.18768155918630214</v>
      </c>
      <c r="BG101" s="144">
        <f>'Taux de recours'!Z101-'Taux de recours'!Z97</f>
        <v>-3.7870994396481672E-2</v>
      </c>
      <c r="BH101" s="156">
        <f>'Taux de recours'!AA101-'Taux de recours'!AA97</f>
        <v>-0.41642273501898508</v>
      </c>
      <c r="BI101" s="156">
        <f>'Taux de recours'!AB101-'Taux de recours'!AB97</f>
        <v>0.48066782622202631</v>
      </c>
      <c r="BJ101" s="152">
        <f>'Taux de recours'!AC101-'Taux de recours'!AC97</f>
        <v>-5.4819160234712783E-2</v>
      </c>
      <c r="BK101" s="144">
        <f>'Taux de recours'!AD101-'Taux de recours'!AD97</f>
        <v>9.48958346124531E-2</v>
      </c>
      <c r="BL101" s="156">
        <f>'Taux de recours'!AE101-'Taux de recours'!AE97</f>
        <v>-0.30177357596058574</v>
      </c>
      <c r="BM101" s="156">
        <f>'Taux de recours'!AF101-'Taux de recours'!AF97</f>
        <v>6.7760705846486857E-2</v>
      </c>
      <c r="BN101" s="152">
        <f>'Taux de recours'!AG101-'Taux de recours'!AG97</f>
        <v>0.31947243717018026</v>
      </c>
    </row>
    <row r="102" spans="1:66" x14ac:dyDescent="0.25">
      <c r="A102" s="37" t="str">
        <f>[1]TrimPaca!A109</f>
        <v>T3 2024</v>
      </c>
      <c r="B102" s="144">
        <f>'Taux de recours'!B102-'Taux de recours'!B101</f>
        <v>-2.8804710896127794E-2</v>
      </c>
      <c r="C102" s="156">
        <f>'Taux de recours'!C102-'Taux de recours'!C101</f>
        <v>-0.11545409914407756</v>
      </c>
      <c r="D102" s="156">
        <f>'Taux de recours'!D102-'Taux de recours'!D101</f>
        <v>-4.4457883500393258E-2</v>
      </c>
      <c r="E102" s="152">
        <f>'Taux de recours'!E102-'Taux de recours'!E101</f>
        <v>6.5515993445184328E-3</v>
      </c>
      <c r="F102" s="144">
        <f>'Taux de recours'!F102-'Taux de recours'!F101</f>
        <v>1.0342702884554633E-2</v>
      </c>
      <c r="G102" s="156">
        <f>'Taux de recours'!G102-'Taux de recours'!G101</f>
        <v>-6.9561776253277863E-2</v>
      </c>
      <c r="H102" s="156">
        <f>'Taux de recours'!H102-'Taux de recours'!H101</f>
        <v>-0.11048286329023682</v>
      </c>
      <c r="I102" s="152">
        <f>'Taux de recours'!I102-'Taux de recours'!I101</f>
        <v>7.4713122805049714E-2</v>
      </c>
      <c r="J102" s="144">
        <f>'Taux de recours'!J102-'Taux de recours'!J101</f>
        <v>-0.19268282035754858</v>
      </c>
      <c r="K102" s="156">
        <f>'Taux de recours'!K102-'Taux de recours'!K101</f>
        <v>-1.1587653125979642</v>
      </c>
      <c r="L102" s="156">
        <f>'Taux de recours'!L102-'Taux de recours'!L101</f>
        <v>-0.75312989863986424</v>
      </c>
      <c r="M102" s="152">
        <f>'Taux de recours'!M102-'Taux de recours'!M101</f>
        <v>0.16788694261660453</v>
      </c>
      <c r="N102" s="144">
        <f>'Taux de recours'!N102-'Taux de recours'!N101</f>
        <v>-1.1778565463533397E-2</v>
      </c>
      <c r="O102" s="156">
        <f>'Taux de recours'!O102-'Taux de recours'!O101</f>
        <v>-0.41286483949225117</v>
      </c>
      <c r="P102" s="156">
        <f>'Taux de recours'!P102-'Taux de recours'!P101</f>
        <v>0.13010131480011999</v>
      </c>
      <c r="Q102" s="152">
        <f>'Taux de recours'!Q102-'Taux de recours'!Q101</f>
        <v>0.15288692997367237</v>
      </c>
      <c r="R102" s="144">
        <f>'Taux de recours'!R102-'Taux de recours'!R101</f>
        <v>-2.8914680494676048E-3</v>
      </c>
      <c r="S102" s="156">
        <f>'Taux de recours'!S102-'Taux de recours'!S101</f>
        <v>-1.9633629436476507E-2</v>
      </c>
      <c r="T102" s="156">
        <f>'Taux de recours'!T102-'Taux de recours'!T101</f>
        <v>0.12600632867179051</v>
      </c>
      <c r="U102" s="152">
        <f>'Taux de recours'!U102-'Taux de recours'!U101</f>
        <v>-8.1903470983890614E-3</v>
      </c>
      <c r="V102" s="144">
        <f>'Taux de recours'!V102-'Taux de recours'!V101</f>
        <v>6.1255309929240997E-2</v>
      </c>
      <c r="W102" s="156">
        <f>'Taux de recours'!W102-'Taux de recours'!W101</f>
        <v>-4.5957974324553064E-2</v>
      </c>
      <c r="X102" s="156">
        <f>'Taux de recours'!X102-'Taux de recours'!X101</f>
        <v>-4.5790352349008856E-3</v>
      </c>
      <c r="Y102" s="152">
        <f>'Taux de recours'!Y102-'Taux de recours'!Y101</f>
        <v>0.13839925430756672</v>
      </c>
      <c r="Z102" s="144">
        <f>'Taux de recours'!Z102-'Taux de recours'!Z101</f>
        <v>-7.3566664661305792E-2</v>
      </c>
      <c r="AA102" s="156">
        <f>'Taux de recours'!AA102-'Taux de recours'!AA101</f>
        <v>-8.942532705281625E-2</v>
      </c>
      <c r="AB102" s="156">
        <f>'Taux de recours'!AB102-'Taux de recours'!AB101</f>
        <v>-0.575063652549753</v>
      </c>
      <c r="AC102" s="152">
        <f>'Taux de recours'!AC102-'Taux de recours'!AC101</f>
        <v>2.2859171492453312E-2</v>
      </c>
      <c r="AD102" s="144">
        <f>'Taux de recours'!AD102-'Taux de recours'!AD101</f>
        <v>3.795574672949753E-2</v>
      </c>
      <c r="AE102" s="156">
        <f>'Taux de recours'!AE102-'Taux de recours'!AE101</f>
        <v>0.37960090044267947</v>
      </c>
      <c r="AF102" s="156">
        <f>'Taux de recours'!AF102-'Taux de recours'!AF101</f>
        <v>-5.0934229859676883E-2</v>
      </c>
      <c r="AG102" s="152">
        <f>'Taux de recours'!AG102-'Taux de recours'!AG101</f>
        <v>2.2957878542999577E-2</v>
      </c>
      <c r="AH102" s="37" t="str">
        <f t="shared" si="13"/>
        <v>T3 2024</v>
      </c>
      <c r="AI102" s="144">
        <f>'Taux de recours'!B102-'Taux de recours'!B98</f>
        <v>-0.15895659218026204</v>
      </c>
      <c r="AJ102" s="156">
        <f>'Taux de recours'!C102-'Taux de recours'!C98</f>
        <v>-0.61096284886553853</v>
      </c>
      <c r="AK102" s="156">
        <f>'Taux de recours'!D102-'Taux de recours'!D98</f>
        <v>-0.41961093095878965</v>
      </c>
      <c r="AL102" s="152">
        <f>'Taux de recours'!E102-'Taux de recours'!E98</f>
        <v>-5.8020003121178387E-2</v>
      </c>
      <c r="AM102" s="144">
        <f>'Taux de recours'!F102-'Taux de recours'!F98</f>
        <v>4.8534171389370773E-2</v>
      </c>
      <c r="AN102" s="156">
        <f>'Taux de recours'!G102-'Taux de recours'!G98</f>
        <v>-0.37849069807589242</v>
      </c>
      <c r="AO102" s="156">
        <f>'Taux de recours'!H102-'Taux de recours'!H98</f>
        <v>-0.41982227774079561</v>
      </c>
      <c r="AP102" s="152">
        <f>'Taux de recours'!I102-'Taux de recours'!I98</f>
        <v>0.28853145864118623</v>
      </c>
      <c r="AQ102" s="144">
        <f>'Taux de recours'!J102-'Taux de recours'!J98</f>
        <v>0.41305407643385372</v>
      </c>
      <c r="AR102" s="156">
        <f>'Taux de recours'!K102-'Taux de recours'!K98</f>
        <v>-2.5199893867204324</v>
      </c>
      <c r="AS102" s="156">
        <f>'Taux de recours'!L102-'Taux de recours'!L98</f>
        <v>-1.2450190726390833</v>
      </c>
      <c r="AT102" s="152">
        <f>'Taux de recours'!M102-'Taux de recours'!M98</f>
        <v>2.5312926881406064</v>
      </c>
      <c r="AU102" s="144">
        <f>'Taux de recours'!N102-'Taux de recours'!N98</f>
        <v>0.41035823481516021</v>
      </c>
      <c r="AV102" s="156">
        <f>'Taux de recours'!O102-'Taux de recours'!O98</f>
        <v>-0.47537095924822959</v>
      </c>
      <c r="AW102" s="156">
        <f>'Taux de recours'!P102-'Taux de recours'!P98</f>
        <v>0.41654751640369092</v>
      </c>
      <c r="AX102" s="152">
        <f>'Taux de recours'!Q102-'Taux de recours'!Q98</f>
        <v>1.248819387400296</v>
      </c>
      <c r="AY102" s="144">
        <f>'Taux de recours'!R102-'Taux de recours'!R98</f>
        <v>-8.2663375393477789E-2</v>
      </c>
      <c r="AZ102" s="156">
        <f>'Taux de recours'!S102-'Taux de recours'!S98</f>
        <v>-0.25572413286943974</v>
      </c>
      <c r="BA102" s="156">
        <f>'Taux de recours'!T102-'Taux de recours'!T98</f>
        <v>-0.5455927918877066</v>
      </c>
      <c r="BB102" s="152">
        <f>'Taux de recours'!U102-'Taux de recours'!U98</f>
        <v>-2.5931940802708109E-2</v>
      </c>
      <c r="BC102" s="144">
        <f>'Taux de recours'!V102-'Taux de recours'!V98</f>
        <v>0.14839528826093407</v>
      </c>
      <c r="BD102" s="156">
        <f>'Taux de recours'!W102-'Taux de recours'!W98</f>
        <v>-0.21529149495777222</v>
      </c>
      <c r="BE102" s="156">
        <f>'Taux de recours'!X102-'Taux de recours'!X98</f>
        <v>-0.14441146386505643</v>
      </c>
      <c r="BF102" s="152">
        <f>'Taux de recours'!Y102-'Taux de recours'!Y98</f>
        <v>0.38463878953754538</v>
      </c>
      <c r="BG102" s="144">
        <f>'Taux de recours'!Z102-'Taux de recours'!Z98</f>
        <v>-0.17665076532921375</v>
      </c>
      <c r="BH102" s="156">
        <f>'Taux de recours'!AA102-'Taux de recours'!AA98</f>
        <v>-0.5448148199303029</v>
      </c>
      <c r="BI102" s="156">
        <f>'Taux de recours'!AB102-'Taux de recours'!AB98</f>
        <v>-0.98522834402196757</v>
      </c>
      <c r="BJ102" s="152">
        <f>'Taux de recours'!AC102-'Taux de recours'!AC98</f>
        <v>6.0197298025266299E-3</v>
      </c>
      <c r="BK102" s="144">
        <f>'Taux de recours'!AD102-'Taux de recours'!AD98</f>
        <v>0.10884741624130534</v>
      </c>
      <c r="BL102" s="156">
        <f>'Taux de recours'!AE102-'Taux de recours'!AE98</f>
        <v>0.26279316158331767</v>
      </c>
      <c r="BM102" s="156">
        <f>'Taux de recours'!AF102-'Taux de recours'!AF98</f>
        <v>-0.40035233335280029</v>
      </c>
      <c r="BN102" s="152">
        <f>'Taux de recours'!AG102-'Taux de recours'!AG98</f>
        <v>0.29594569615312993</v>
      </c>
    </row>
  </sheetData>
  <mergeCells count="16">
    <mergeCell ref="AY9:BB9"/>
    <mergeCell ref="BC9:BF9"/>
    <mergeCell ref="BG9:BJ9"/>
    <mergeCell ref="BK9:BN9"/>
    <mergeCell ref="Z9:AC9"/>
    <mergeCell ref="AD9:AG9"/>
    <mergeCell ref="AI9:AL9"/>
    <mergeCell ref="AM9:AP9"/>
    <mergeCell ref="AQ9:AT9"/>
    <mergeCell ref="AU9:AX9"/>
    <mergeCell ref="V9:Y9"/>
    <mergeCell ref="B9:E9"/>
    <mergeCell ref="F9:I9"/>
    <mergeCell ref="J9:M9"/>
    <mergeCell ref="N9:Q9"/>
    <mergeCell ref="R9:U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A99" sqref="A1:XFD1048576"/>
      <selection pane="topRight" activeCell="A99" sqref="A1:XFD1048576"/>
      <selection pane="bottomLeft" activeCell="A99" sqref="A1:XFD1048576"/>
      <selection pane="bottomRight" activeCell="J89" sqref="J8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3253.5067290259999</v>
      </c>
      <c r="C11" s="74">
        <v>12.05379333</v>
      </c>
      <c r="D11" s="74">
        <v>796.19473720600001</v>
      </c>
      <c r="E11" s="60">
        <v>86.362628005999994</v>
      </c>
      <c r="F11" s="61">
        <v>119.957318028</v>
      </c>
      <c r="G11" s="61">
        <v>122.933469109</v>
      </c>
      <c r="H11" s="61">
        <v>52.060312199000002</v>
      </c>
      <c r="I11" s="62">
        <v>414.88100986400002</v>
      </c>
      <c r="J11" s="74">
        <v>1523.3288174889999</v>
      </c>
      <c r="K11" s="74">
        <v>872.81483435600001</v>
      </c>
      <c r="L11" s="60">
        <v>296.69872922799999</v>
      </c>
      <c r="M11" s="61">
        <v>167.24952630300001</v>
      </c>
      <c r="N11" s="61">
        <v>36.500230463999998</v>
      </c>
      <c r="O11" s="61">
        <v>17.902125378000001</v>
      </c>
      <c r="P11" s="61">
        <v>61.041001016000003</v>
      </c>
      <c r="Q11" s="61">
        <v>25.805488941</v>
      </c>
      <c r="R11" s="61">
        <v>231.816744521</v>
      </c>
      <c r="S11" s="63">
        <v>35.800988504999999</v>
      </c>
      <c r="T11" s="162">
        <v>49.114546644999997</v>
      </c>
      <c r="U11" s="52">
        <v>3323.009068148333</v>
      </c>
      <c r="V11" s="52">
        <v>20.766107798666667</v>
      </c>
      <c r="W11" s="52">
        <v>796.57374476733332</v>
      </c>
      <c r="X11" s="121">
        <v>88.836685125666648</v>
      </c>
      <c r="Y11" s="121">
        <v>132.28339075033333</v>
      </c>
      <c r="Z11" s="121">
        <v>88.88730754800001</v>
      </c>
      <c r="AA11" s="121">
        <v>36.031039764666666</v>
      </c>
      <c r="AB11" s="121">
        <v>450.5353215786667</v>
      </c>
      <c r="AC11" s="52">
        <v>1564.8960933806666</v>
      </c>
      <c r="AD11" s="52">
        <v>882.13577859333327</v>
      </c>
      <c r="AE11" s="121">
        <v>325.73739965666664</v>
      </c>
      <c r="AF11" s="121">
        <v>162.39768433966665</v>
      </c>
      <c r="AG11" s="121">
        <v>49.241418853999996</v>
      </c>
      <c r="AH11" s="121">
        <v>21.902039939333335</v>
      </c>
      <c r="AI11" s="121">
        <v>64.519742800999992</v>
      </c>
      <c r="AJ11" s="121">
        <v>30.527853501666666</v>
      </c>
      <c r="AK11" s="121">
        <v>203.45061512466665</v>
      </c>
      <c r="AL11" s="121">
        <v>24.359024376333334</v>
      </c>
      <c r="AM11" s="52">
        <v>58.637343608333332</v>
      </c>
      <c r="AN11" s="53">
        <v>23005.661742805001</v>
      </c>
      <c r="AO11" s="53">
        <v>162.314506714</v>
      </c>
      <c r="AP11" s="53">
        <v>4383.5733164060002</v>
      </c>
      <c r="AQ11" s="122">
        <v>539.64430680600003</v>
      </c>
      <c r="AR11" s="122">
        <v>1031.1057607170001</v>
      </c>
      <c r="AS11" s="122">
        <v>441.44086077100002</v>
      </c>
      <c r="AT11" s="122">
        <v>120.868733109</v>
      </c>
      <c r="AU11" s="122">
        <v>2250.5136550030002</v>
      </c>
      <c r="AV11" s="53">
        <v>8657.2407097289997</v>
      </c>
      <c r="AW11" s="53">
        <v>8838.2969975979977</v>
      </c>
      <c r="AX11" s="122">
        <v>4020.5248985219996</v>
      </c>
      <c r="AY11" s="122">
        <v>1640.4474882509999</v>
      </c>
      <c r="AZ11" s="122">
        <v>461.44568155399998</v>
      </c>
      <c r="BA11" s="122">
        <v>157.908679264</v>
      </c>
      <c r="BB11" s="122">
        <v>571.11405158999992</v>
      </c>
      <c r="BC11" s="122">
        <v>179.31115847400002</v>
      </c>
      <c r="BD11" s="122">
        <v>1515.5922160710002</v>
      </c>
      <c r="BE11" s="122">
        <v>291.95282387200001</v>
      </c>
      <c r="BF11" s="53">
        <v>964.23621235799999</v>
      </c>
    </row>
    <row r="12" spans="1:58" s="29" customFormat="1" x14ac:dyDescent="0.25">
      <c r="A12" s="37" t="s">
        <v>140</v>
      </c>
      <c r="B12" s="59">
        <v>3565.804188827</v>
      </c>
      <c r="C12" s="74">
        <v>6.6947186749999998</v>
      </c>
      <c r="D12" s="74">
        <v>921.36680282199995</v>
      </c>
      <c r="E12" s="60">
        <v>79.044111353999995</v>
      </c>
      <c r="F12" s="61">
        <v>138.88207220499999</v>
      </c>
      <c r="G12" s="61">
        <v>151.40095315900001</v>
      </c>
      <c r="H12" s="61">
        <v>21.624195187000002</v>
      </c>
      <c r="I12" s="62">
        <v>530.41547091699999</v>
      </c>
      <c r="J12" s="74">
        <v>1531.0267518119999</v>
      </c>
      <c r="K12" s="74">
        <v>1043.8888743</v>
      </c>
      <c r="L12" s="60">
        <v>368.134697442</v>
      </c>
      <c r="M12" s="61">
        <v>216.743058209</v>
      </c>
      <c r="N12" s="61">
        <v>24.606799857999999</v>
      </c>
      <c r="O12" s="61">
        <v>84.606935144999994</v>
      </c>
      <c r="P12" s="61">
        <v>34.763244213999997</v>
      </c>
      <c r="Q12" s="61">
        <v>30.681187703999999</v>
      </c>
      <c r="R12" s="61">
        <v>255.85643833899999</v>
      </c>
      <c r="S12" s="63">
        <v>28.496513389</v>
      </c>
      <c r="T12" s="162">
        <v>62.827041217999998</v>
      </c>
      <c r="U12" s="52">
        <v>3616.5185904163336</v>
      </c>
      <c r="V12" s="52">
        <v>14.952788115666666</v>
      </c>
      <c r="W12" s="52">
        <v>892.21368333466671</v>
      </c>
      <c r="X12" s="121">
        <v>88.22247844733333</v>
      </c>
      <c r="Y12" s="121">
        <v>146.84561825200001</v>
      </c>
      <c r="Z12" s="121">
        <v>126.58512083400001</v>
      </c>
      <c r="AA12" s="121">
        <v>39.261436287333332</v>
      </c>
      <c r="AB12" s="121">
        <v>491.29902951399998</v>
      </c>
      <c r="AC12" s="52">
        <v>1562.7535648446667</v>
      </c>
      <c r="AD12" s="52">
        <v>1079.7966290059999</v>
      </c>
      <c r="AE12" s="121">
        <v>437.54312611166671</v>
      </c>
      <c r="AF12" s="121">
        <v>200.20356126499999</v>
      </c>
      <c r="AG12" s="121">
        <v>36.700233493666666</v>
      </c>
      <c r="AH12" s="121">
        <v>57.903120557000001</v>
      </c>
      <c r="AI12" s="121">
        <v>45.741689955666665</v>
      </c>
      <c r="AJ12" s="121">
        <v>40.794767710333339</v>
      </c>
      <c r="AK12" s="121">
        <v>227.2688814863333</v>
      </c>
      <c r="AL12" s="121">
        <v>33.641248426333334</v>
      </c>
      <c r="AM12" s="52">
        <v>66.801925115333333</v>
      </c>
      <c r="AN12" s="53">
        <v>25723.413341216001</v>
      </c>
      <c r="AO12" s="53">
        <v>107.12611727800001</v>
      </c>
      <c r="AP12" s="53">
        <v>5194.0925505189998</v>
      </c>
      <c r="AQ12" s="122">
        <v>662.81209366899998</v>
      </c>
      <c r="AR12" s="122">
        <v>1090.3683408080001</v>
      </c>
      <c r="AS12" s="122">
        <v>650.757611806</v>
      </c>
      <c r="AT12" s="122">
        <v>219.80770224299997</v>
      </c>
      <c r="AU12" s="122">
        <v>2570.3468019930001</v>
      </c>
      <c r="AV12" s="53">
        <v>9207.8540671070004</v>
      </c>
      <c r="AW12" s="53">
        <v>10213.481996993998</v>
      </c>
      <c r="AX12" s="122">
        <v>4612.479050633</v>
      </c>
      <c r="AY12" s="122">
        <v>1822.149243051</v>
      </c>
      <c r="AZ12" s="122">
        <v>489.36125873699996</v>
      </c>
      <c r="BA12" s="122">
        <v>252.84222584099999</v>
      </c>
      <c r="BB12" s="122">
        <v>568.93430015199999</v>
      </c>
      <c r="BC12" s="122">
        <v>421.50141804099997</v>
      </c>
      <c r="BD12" s="122">
        <v>1665.935850242</v>
      </c>
      <c r="BE12" s="122">
        <v>380.27865029700001</v>
      </c>
      <c r="BF12" s="53">
        <v>1000.8586093179999</v>
      </c>
    </row>
    <row r="13" spans="1:58" s="29" customFormat="1" x14ac:dyDescent="0.25">
      <c r="A13" s="37" t="s">
        <v>141</v>
      </c>
      <c r="B13" s="59">
        <v>3763.103528658</v>
      </c>
      <c r="C13" s="74">
        <v>11.839219442999999</v>
      </c>
      <c r="D13" s="74">
        <v>865.28010659500001</v>
      </c>
      <c r="E13" s="60">
        <v>71.922109522</v>
      </c>
      <c r="F13" s="61">
        <v>147.780643666</v>
      </c>
      <c r="G13" s="61">
        <v>134.008273089</v>
      </c>
      <c r="H13" s="61">
        <v>31.620568717000001</v>
      </c>
      <c r="I13" s="62">
        <v>479.94851160100001</v>
      </c>
      <c r="J13" s="74">
        <v>1819.433686958</v>
      </c>
      <c r="K13" s="74">
        <v>1017.5081783110001</v>
      </c>
      <c r="L13" s="60">
        <v>435.60548378999999</v>
      </c>
      <c r="M13" s="61">
        <v>158.374733929</v>
      </c>
      <c r="N13" s="61">
        <v>43.216338829000001</v>
      </c>
      <c r="O13" s="61">
        <v>56.583667063999997</v>
      </c>
      <c r="P13" s="61">
        <v>33.145355029000001</v>
      </c>
      <c r="Q13" s="61">
        <v>29.365131372</v>
      </c>
      <c r="R13" s="61">
        <v>222.15798380800001</v>
      </c>
      <c r="S13" s="63">
        <v>39.059484490000003</v>
      </c>
      <c r="T13" s="162">
        <v>49.042337351</v>
      </c>
      <c r="U13" s="52">
        <v>3660.9012027813333</v>
      </c>
      <c r="V13" s="52">
        <v>11.573339840666668</v>
      </c>
      <c r="W13" s="52">
        <v>936.3294366670001</v>
      </c>
      <c r="X13" s="121">
        <v>79.98672303266666</v>
      </c>
      <c r="Y13" s="121">
        <v>156.07196487833332</v>
      </c>
      <c r="Z13" s="121">
        <v>134.97622522399999</v>
      </c>
      <c r="AA13" s="121">
        <v>37.894479314000002</v>
      </c>
      <c r="AB13" s="121">
        <v>527.40004421799995</v>
      </c>
      <c r="AC13" s="52">
        <v>1621.3441722266664</v>
      </c>
      <c r="AD13" s="52">
        <v>1025.6501879843333</v>
      </c>
      <c r="AE13" s="121">
        <v>408.21113321533335</v>
      </c>
      <c r="AF13" s="121">
        <v>147.95973342833335</v>
      </c>
      <c r="AG13" s="121">
        <v>36.957526341333327</v>
      </c>
      <c r="AH13" s="121">
        <v>61.00330755866667</v>
      </c>
      <c r="AI13" s="121">
        <v>42.255600628000003</v>
      </c>
      <c r="AJ13" s="121">
        <v>27.204829989</v>
      </c>
      <c r="AK13" s="121">
        <v>265.87474592233332</v>
      </c>
      <c r="AL13" s="121">
        <v>36.183310901333336</v>
      </c>
      <c r="AM13" s="52">
        <v>66.004066062666666</v>
      </c>
      <c r="AN13" s="53">
        <v>25008.136769460001</v>
      </c>
      <c r="AO13" s="53">
        <v>108.892469253</v>
      </c>
      <c r="AP13" s="53">
        <v>5432.2793352730005</v>
      </c>
      <c r="AQ13" s="122">
        <v>592.48687174500003</v>
      </c>
      <c r="AR13" s="122">
        <v>1278.8585346959999</v>
      </c>
      <c r="AS13" s="122">
        <v>582.88103458399996</v>
      </c>
      <c r="AT13" s="122">
        <v>153.538634315</v>
      </c>
      <c r="AU13" s="122">
        <v>2824.5142599330002</v>
      </c>
      <c r="AV13" s="53">
        <v>8933.5490577919991</v>
      </c>
      <c r="AW13" s="53">
        <v>9526.5497915080014</v>
      </c>
      <c r="AX13" s="122">
        <v>4484.6177265300003</v>
      </c>
      <c r="AY13" s="122">
        <v>1420.024154787</v>
      </c>
      <c r="AZ13" s="122">
        <v>343.41258932300002</v>
      </c>
      <c r="BA13" s="122">
        <v>243.70903919200001</v>
      </c>
      <c r="BB13" s="122">
        <v>382.30303576599999</v>
      </c>
      <c r="BC13" s="122">
        <v>138.24555842000001</v>
      </c>
      <c r="BD13" s="122">
        <v>2096.2677142580001</v>
      </c>
      <c r="BE13" s="122">
        <v>417.96997323200003</v>
      </c>
      <c r="BF13" s="53">
        <v>1006.8661156339999</v>
      </c>
    </row>
    <row r="14" spans="1:58" s="105" customFormat="1" x14ac:dyDescent="0.25">
      <c r="A14" s="98" t="s">
        <v>142</v>
      </c>
      <c r="B14" s="99">
        <v>3639.3847566420004</v>
      </c>
      <c r="C14" s="100">
        <v>6.6405431139999997</v>
      </c>
      <c r="D14" s="100">
        <v>884.95543598299992</v>
      </c>
      <c r="E14" s="101">
        <v>75.782693414999997</v>
      </c>
      <c r="F14" s="102">
        <v>147.356501466</v>
      </c>
      <c r="G14" s="102">
        <v>102.572565107</v>
      </c>
      <c r="H14" s="102">
        <v>36.50246696</v>
      </c>
      <c r="I14" s="103">
        <v>522.741209035</v>
      </c>
      <c r="J14" s="100">
        <v>1644.3738531670001</v>
      </c>
      <c r="K14" s="100">
        <v>1044.0121174750002</v>
      </c>
      <c r="L14" s="101">
        <v>484.06112062699998</v>
      </c>
      <c r="M14" s="102">
        <v>174.356508719</v>
      </c>
      <c r="N14" s="102">
        <v>50.089508928000001</v>
      </c>
      <c r="O14" s="102">
        <v>51.419635438999997</v>
      </c>
      <c r="P14" s="102">
        <v>41.922900173999999</v>
      </c>
      <c r="Q14" s="102">
        <v>30.672447352999999</v>
      </c>
      <c r="R14" s="102">
        <v>168.45708594300001</v>
      </c>
      <c r="S14" s="104">
        <v>43.032910291999997</v>
      </c>
      <c r="T14" s="163">
        <v>59.402806902999998</v>
      </c>
      <c r="U14" s="100">
        <v>3722.2978555526665</v>
      </c>
      <c r="V14" s="100">
        <v>10.972963628666667</v>
      </c>
      <c r="W14" s="100">
        <v>899.05670502733335</v>
      </c>
      <c r="X14" s="120">
        <v>81.775854136666666</v>
      </c>
      <c r="Y14" s="120">
        <v>151.10951657233332</v>
      </c>
      <c r="Z14" s="120">
        <v>138.43739575366666</v>
      </c>
      <c r="AA14" s="120">
        <v>29.579156639333338</v>
      </c>
      <c r="AB14" s="120">
        <v>498.15478192533334</v>
      </c>
      <c r="AC14" s="100">
        <v>1707.1857043290001</v>
      </c>
      <c r="AD14" s="100">
        <v>1019.6385701753334</v>
      </c>
      <c r="AE14" s="120">
        <v>438.46534069633339</v>
      </c>
      <c r="AF14" s="120">
        <v>182.86260376866665</v>
      </c>
      <c r="AG14" s="120">
        <v>48.661823570666662</v>
      </c>
      <c r="AH14" s="120">
        <v>43.763352433666661</v>
      </c>
      <c r="AI14" s="120">
        <v>32.242602255666668</v>
      </c>
      <c r="AJ14" s="120">
        <v>32.771560008333331</v>
      </c>
      <c r="AK14" s="120">
        <v>195.79111917666668</v>
      </c>
      <c r="AL14" s="120">
        <v>45.080168265333327</v>
      </c>
      <c r="AM14" s="100">
        <v>85.443912392333331</v>
      </c>
      <c r="AN14" s="100">
        <v>24151.809416205</v>
      </c>
      <c r="AO14" s="100">
        <v>133.22866041200001</v>
      </c>
      <c r="AP14" s="100">
        <v>5222.3146968199999</v>
      </c>
      <c r="AQ14" s="120">
        <v>608.03198205399997</v>
      </c>
      <c r="AR14" s="120">
        <v>1162.7968334359998</v>
      </c>
      <c r="AS14" s="120">
        <v>585.59842763299991</v>
      </c>
      <c r="AT14" s="120">
        <v>132.56067647500001</v>
      </c>
      <c r="AU14" s="120">
        <v>2733.3267772220001</v>
      </c>
      <c r="AV14" s="100">
        <v>9042.7019380519996</v>
      </c>
      <c r="AW14" s="100">
        <v>8757.4183371100007</v>
      </c>
      <c r="AX14" s="120">
        <v>3585.2953282340004</v>
      </c>
      <c r="AY14" s="120">
        <v>1575.2124491959999</v>
      </c>
      <c r="AZ14" s="120">
        <v>468.18500867699998</v>
      </c>
      <c r="BA14" s="120">
        <v>147.39569449499999</v>
      </c>
      <c r="BB14" s="120">
        <v>374.68664600599999</v>
      </c>
      <c r="BC14" s="120">
        <v>554.82421177000003</v>
      </c>
      <c r="BD14" s="120">
        <v>1613.0907264799998</v>
      </c>
      <c r="BE14" s="120">
        <v>438.72827225200001</v>
      </c>
      <c r="BF14" s="100">
        <v>996.145783811</v>
      </c>
    </row>
    <row r="15" spans="1:58" s="29" customFormat="1" x14ac:dyDescent="0.25">
      <c r="A15" s="37" t="s">
        <v>143</v>
      </c>
      <c r="B15" s="59">
        <v>3817.9213477949997</v>
      </c>
      <c r="C15" s="74">
        <v>15.189178995000001</v>
      </c>
      <c r="D15" s="74">
        <v>871.11754811499998</v>
      </c>
      <c r="E15" s="60">
        <v>84.667402996000007</v>
      </c>
      <c r="F15" s="61">
        <v>161.16395003099998</v>
      </c>
      <c r="G15" s="61">
        <v>114.894267403</v>
      </c>
      <c r="H15" s="61">
        <v>27.540694588000001</v>
      </c>
      <c r="I15" s="62">
        <v>482.85123309699998</v>
      </c>
      <c r="J15" s="74">
        <v>1722.2941010269999</v>
      </c>
      <c r="K15" s="74">
        <v>1156.1545632329999</v>
      </c>
      <c r="L15" s="60">
        <v>496.02014690999999</v>
      </c>
      <c r="M15" s="61">
        <v>225.788904253</v>
      </c>
      <c r="N15" s="61">
        <v>35.161970875000002</v>
      </c>
      <c r="O15" s="61">
        <v>41.315797396999997</v>
      </c>
      <c r="P15" s="61">
        <v>36.808408960000001</v>
      </c>
      <c r="Q15" s="61">
        <v>45.682150817</v>
      </c>
      <c r="R15" s="61">
        <v>209.60383764299999</v>
      </c>
      <c r="S15" s="63">
        <v>65.773346377999999</v>
      </c>
      <c r="T15" s="162">
        <v>53.165956424999997</v>
      </c>
      <c r="U15" s="52">
        <v>3884.9305159093333</v>
      </c>
      <c r="V15" s="52">
        <v>12.839098307999999</v>
      </c>
      <c r="W15" s="52">
        <v>916.21816469699991</v>
      </c>
      <c r="X15" s="121">
        <v>75.274486692333326</v>
      </c>
      <c r="Y15" s="121">
        <v>159.79202348200002</v>
      </c>
      <c r="Z15" s="121">
        <v>131.83839908900001</v>
      </c>
      <c r="AA15" s="121">
        <v>33.035613311333329</v>
      </c>
      <c r="AB15" s="121">
        <v>516.27764212233342</v>
      </c>
      <c r="AC15" s="52">
        <v>1757.6198418829999</v>
      </c>
      <c r="AD15" s="52">
        <v>1141.1328170203333</v>
      </c>
      <c r="AE15" s="121">
        <v>513.81358582266671</v>
      </c>
      <c r="AF15" s="121">
        <v>190.78702916866666</v>
      </c>
      <c r="AG15" s="121">
        <v>43.343109443333333</v>
      </c>
      <c r="AH15" s="121">
        <v>36.91901746333334</v>
      </c>
      <c r="AI15" s="121">
        <v>40.675505470666671</v>
      </c>
      <c r="AJ15" s="121">
        <v>41.589299081999997</v>
      </c>
      <c r="AK15" s="121">
        <v>212.76188008899999</v>
      </c>
      <c r="AL15" s="121">
        <v>61.243390480666669</v>
      </c>
      <c r="AM15" s="52">
        <v>57.120594001000001</v>
      </c>
      <c r="AN15" s="53">
        <v>25640.401965764999</v>
      </c>
      <c r="AO15" s="53">
        <v>116.12807923</v>
      </c>
      <c r="AP15" s="53">
        <v>4679.2181451709994</v>
      </c>
      <c r="AQ15" s="122">
        <v>487.602483377</v>
      </c>
      <c r="AR15" s="122">
        <v>970.829851082</v>
      </c>
      <c r="AS15" s="122">
        <v>529.90457564199994</v>
      </c>
      <c r="AT15" s="122">
        <v>153.53075462000001</v>
      </c>
      <c r="AU15" s="122">
        <v>2537.3504804499998</v>
      </c>
      <c r="AV15" s="53">
        <v>8516.9308573769995</v>
      </c>
      <c r="AW15" s="53">
        <v>11266.447061459001</v>
      </c>
      <c r="AX15" s="122">
        <v>6091.3605634670002</v>
      </c>
      <c r="AY15" s="122">
        <v>1563.1090701869998</v>
      </c>
      <c r="AZ15" s="122">
        <v>416.61462041099998</v>
      </c>
      <c r="BA15" s="122">
        <v>128.68958438300001</v>
      </c>
      <c r="BB15" s="122">
        <v>364.74506952299998</v>
      </c>
      <c r="BC15" s="122">
        <v>355.942113882</v>
      </c>
      <c r="BD15" s="122">
        <v>1787.4279601140001</v>
      </c>
      <c r="BE15" s="122">
        <v>558.55807949199993</v>
      </c>
      <c r="BF15" s="53">
        <v>1061.677822528</v>
      </c>
    </row>
    <row r="16" spans="1:58" s="29" customFormat="1" x14ac:dyDescent="0.25">
      <c r="A16" s="37" t="s">
        <v>144</v>
      </c>
      <c r="B16" s="59">
        <v>3545.9243246409997</v>
      </c>
      <c r="C16" s="74">
        <v>21.687336586000001</v>
      </c>
      <c r="D16" s="74">
        <v>773.99207801</v>
      </c>
      <c r="E16" s="60">
        <v>80.385256016</v>
      </c>
      <c r="F16" s="61">
        <v>165.729344365</v>
      </c>
      <c r="G16" s="61">
        <v>62.367815954000001</v>
      </c>
      <c r="H16" s="61">
        <v>35.725621048000001</v>
      </c>
      <c r="I16" s="62">
        <v>429.78404062700002</v>
      </c>
      <c r="J16" s="74">
        <v>1610.1922450699999</v>
      </c>
      <c r="K16" s="74">
        <v>1089.8384758110001</v>
      </c>
      <c r="L16" s="60">
        <v>420.22958639199999</v>
      </c>
      <c r="M16" s="61">
        <v>235.01023536400001</v>
      </c>
      <c r="N16" s="61">
        <v>29.408967093000001</v>
      </c>
      <c r="O16" s="61">
        <v>45.216100740000002</v>
      </c>
      <c r="P16" s="61">
        <v>36.173380045999998</v>
      </c>
      <c r="Q16" s="61">
        <v>38.506365905000003</v>
      </c>
      <c r="R16" s="61">
        <v>225.695984622</v>
      </c>
      <c r="S16" s="63">
        <v>59.597855649000003</v>
      </c>
      <c r="T16" s="162">
        <v>50.214189163999997</v>
      </c>
      <c r="U16" s="52">
        <v>3937.7993047163327</v>
      </c>
      <c r="V16" s="52">
        <v>17.865680388000001</v>
      </c>
      <c r="W16" s="52">
        <v>807.8590822939999</v>
      </c>
      <c r="X16" s="121">
        <v>78.273385391666665</v>
      </c>
      <c r="Y16" s="121">
        <v>165.26173955666667</v>
      </c>
      <c r="Z16" s="121">
        <v>85.847013516333334</v>
      </c>
      <c r="AA16" s="121">
        <v>35.306833897666671</v>
      </c>
      <c r="AB16" s="121">
        <v>443.17010993166667</v>
      </c>
      <c r="AC16" s="52">
        <v>1855.8390941093332</v>
      </c>
      <c r="AD16" s="52">
        <v>1195.3938279180002</v>
      </c>
      <c r="AE16" s="121">
        <v>457.42865951566665</v>
      </c>
      <c r="AF16" s="121">
        <v>254.44019822800001</v>
      </c>
      <c r="AG16" s="121">
        <v>44.665027544333334</v>
      </c>
      <c r="AH16" s="121">
        <v>48.617062828666668</v>
      </c>
      <c r="AI16" s="121">
        <v>53.253658628333334</v>
      </c>
      <c r="AJ16" s="121">
        <v>41.443041113666659</v>
      </c>
      <c r="AK16" s="121">
        <v>229.12430038033335</v>
      </c>
      <c r="AL16" s="121">
        <v>66.421879679</v>
      </c>
      <c r="AM16" s="52">
        <v>60.84162000700001</v>
      </c>
      <c r="AN16" s="53">
        <v>25838.880120843998</v>
      </c>
      <c r="AO16" s="53">
        <v>136.228104581</v>
      </c>
      <c r="AP16" s="53">
        <v>3835.0715491360002</v>
      </c>
      <c r="AQ16" s="122">
        <v>499.70876726500001</v>
      </c>
      <c r="AR16" s="122">
        <v>1086.2337339770002</v>
      </c>
      <c r="AS16" s="122">
        <v>383.85518775600002</v>
      </c>
      <c r="AT16" s="122">
        <v>82.087154988000009</v>
      </c>
      <c r="AU16" s="122">
        <v>1783.1867051500001</v>
      </c>
      <c r="AV16" s="53">
        <v>9658.577211631</v>
      </c>
      <c r="AW16" s="53">
        <v>11016.721534175</v>
      </c>
      <c r="AX16" s="122">
        <v>5263.4369423640001</v>
      </c>
      <c r="AY16" s="122">
        <v>1712.9991512639999</v>
      </c>
      <c r="AZ16" s="122">
        <v>570.936155859</v>
      </c>
      <c r="BA16" s="122">
        <v>162.97402743200001</v>
      </c>
      <c r="BB16" s="122">
        <v>413.87013070800003</v>
      </c>
      <c r="BC16" s="122">
        <v>409.83831607000002</v>
      </c>
      <c r="BD16" s="122">
        <v>1804.5259090449999</v>
      </c>
      <c r="BE16" s="122">
        <v>678.14090143299995</v>
      </c>
      <c r="BF16" s="53">
        <v>1192.2817213210001</v>
      </c>
    </row>
    <row r="17" spans="1:58" s="29" customFormat="1" x14ac:dyDescent="0.25">
      <c r="A17" s="37" t="s">
        <v>145</v>
      </c>
      <c r="B17" s="59">
        <v>3955.3027816379999</v>
      </c>
      <c r="C17" s="74">
        <v>33.028451605000001</v>
      </c>
      <c r="D17" s="74">
        <v>827.21813870300002</v>
      </c>
      <c r="E17" s="60">
        <v>85.289291453999994</v>
      </c>
      <c r="F17" s="61">
        <v>172.99900626600001</v>
      </c>
      <c r="G17" s="61">
        <v>50.367941860999998</v>
      </c>
      <c r="H17" s="61">
        <v>44.746736622</v>
      </c>
      <c r="I17" s="62">
        <v>473.81516249999999</v>
      </c>
      <c r="J17" s="74">
        <v>1927.14653122</v>
      </c>
      <c r="K17" s="74">
        <v>1107.07575653</v>
      </c>
      <c r="L17" s="60">
        <v>464.64357732299999</v>
      </c>
      <c r="M17" s="61">
        <v>206.03070146799999</v>
      </c>
      <c r="N17" s="61">
        <v>42.269488621000001</v>
      </c>
      <c r="O17" s="61">
        <v>17.972299155999998</v>
      </c>
      <c r="P17" s="61">
        <v>38.843975614999998</v>
      </c>
      <c r="Q17" s="61">
        <v>43.124021620000001</v>
      </c>
      <c r="R17" s="61">
        <v>248.685670636</v>
      </c>
      <c r="S17" s="63">
        <v>45.506022090999998</v>
      </c>
      <c r="T17" s="162">
        <v>60.833903579999998</v>
      </c>
      <c r="U17" s="52">
        <v>3963.8418510393335</v>
      </c>
      <c r="V17" s="52">
        <v>25.294807435333336</v>
      </c>
      <c r="W17" s="52">
        <v>826.80707061366672</v>
      </c>
      <c r="X17" s="121">
        <v>94.326981570000001</v>
      </c>
      <c r="Y17" s="121">
        <v>165.08535451966665</v>
      </c>
      <c r="Z17" s="121">
        <v>64.906545510333331</v>
      </c>
      <c r="AA17" s="121">
        <v>37.646245386000004</v>
      </c>
      <c r="AB17" s="121">
        <v>464.84194362766669</v>
      </c>
      <c r="AC17" s="52">
        <v>1888.8034436656665</v>
      </c>
      <c r="AD17" s="52">
        <v>1158.182593512</v>
      </c>
      <c r="AE17" s="121">
        <v>491.44286844499999</v>
      </c>
      <c r="AF17" s="121">
        <v>219.95651542366667</v>
      </c>
      <c r="AG17" s="121">
        <v>51.593684145999994</v>
      </c>
      <c r="AH17" s="121">
        <v>24.742833116</v>
      </c>
      <c r="AI17" s="121">
        <v>33.278897275333335</v>
      </c>
      <c r="AJ17" s="121">
        <v>46.060478082333333</v>
      </c>
      <c r="AK17" s="121">
        <v>246.61840744866666</v>
      </c>
      <c r="AL17" s="121">
        <v>44.488909575000001</v>
      </c>
      <c r="AM17" s="52">
        <v>64.753935812666668</v>
      </c>
      <c r="AN17" s="53">
        <v>25780.083159001999</v>
      </c>
      <c r="AO17" s="53">
        <v>214.55994774799998</v>
      </c>
      <c r="AP17" s="53">
        <v>4168.9363839509997</v>
      </c>
      <c r="AQ17" s="122">
        <v>641.65631462300007</v>
      </c>
      <c r="AR17" s="122">
        <v>992.74508578199993</v>
      </c>
      <c r="AS17" s="122">
        <v>251.64127151</v>
      </c>
      <c r="AT17" s="122">
        <v>138.403741736</v>
      </c>
      <c r="AU17" s="122">
        <v>2144.4899703000001</v>
      </c>
      <c r="AV17" s="53">
        <v>9503.317041504999</v>
      </c>
      <c r="AW17" s="53">
        <v>10871.666712345999</v>
      </c>
      <c r="AX17" s="122">
        <v>5481.8932614919995</v>
      </c>
      <c r="AY17" s="122">
        <v>1678.1722658220001</v>
      </c>
      <c r="AZ17" s="122">
        <v>525.54448077199993</v>
      </c>
      <c r="BA17" s="122">
        <v>127.666852646</v>
      </c>
      <c r="BB17" s="122">
        <v>225.216769873</v>
      </c>
      <c r="BC17" s="122">
        <v>462.070630704</v>
      </c>
      <c r="BD17" s="122">
        <v>1870.6675649529998</v>
      </c>
      <c r="BE17" s="122">
        <v>500.43488608399997</v>
      </c>
      <c r="BF17" s="53">
        <v>1021.603073452</v>
      </c>
    </row>
    <row r="18" spans="1:58" s="105" customFormat="1" x14ac:dyDescent="0.25">
      <c r="A18" s="98" t="s">
        <v>146</v>
      </c>
      <c r="B18" s="99">
        <v>4038.38270534</v>
      </c>
      <c r="C18" s="100">
        <v>40.601581175</v>
      </c>
      <c r="D18" s="100">
        <v>782.921449166</v>
      </c>
      <c r="E18" s="101">
        <v>94.207394265000005</v>
      </c>
      <c r="F18" s="102">
        <v>171.70650558</v>
      </c>
      <c r="G18" s="102">
        <v>50.213022021</v>
      </c>
      <c r="H18" s="102">
        <v>47.093382824999999</v>
      </c>
      <c r="I18" s="103">
        <v>419.70114447499998</v>
      </c>
      <c r="J18" s="100">
        <v>1882.2713818140001</v>
      </c>
      <c r="K18" s="100">
        <v>1254.276290711</v>
      </c>
      <c r="L18" s="101">
        <v>451.36007377099997</v>
      </c>
      <c r="M18" s="102">
        <v>249.016227603</v>
      </c>
      <c r="N18" s="102">
        <v>55.531102214000001</v>
      </c>
      <c r="O18" s="102">
        <v>20.113041411000001</v>
      </c>
      <c r="P18" s="102">
        <v>149.06079430899999</v>
      </c>
      <c r="Q18" s="102">
        <v>35.480038565000001</v>
      </c>
      <c r="R18" s="102">
        <v>251.96605287899999</v>
      </c>
      <c r="S18" s="104">
        <v>41.748959958999997</v>
      </c>
      <c r="T18" s="163">
        <v>78.312002473999996</v>
      </c>
      <c r="U18" s="100">
        <v>3990.3799620786667</v>
      </c>
      <c r="V18" s="100">
        <v>35.307706061333334</v>
      </c>
      <c r="W18" s="100">
        <v>761.17570425266661</v>
      </c>
      <c r="X18" s="120">
        <v>79.198400637333336</v>
      </c>
      <c r="Y18" s="120">
        <v>171.72602836999999</v>
      </c>
      <c r="Z18" s="120">
        <v>61.16389376499999</v>
      </c>
      <c r="AA18" s="120">
        <v>39.310138878333333</v>
      </c>
      <c r="AB18" s="120">
        <v>409.77724260199994</v>
      </c>
      <c r="AC18" s="100">
        <v>1877.6924323836665</v>
      </c>
      <c r="AD18" s="100">
        <v>1223.1304762576669</v>
      </c>
      <c r="AE18" s="120">
        <v>491.49651994233335</v>
      </c>
      <c r="AF18" s="120">
        <v>231.10211361366669</v>
      </c>
      <c r="AG18" s="120">
        <v>55.111151468999999</v>
      </c>
      <c r="AH18" s="120">
        <v>20.180527299333335</v>
      </c>
      <c r="AI18" s="120">
        <v>62.967138334999994</v>
      </c>
      <c r="AJ18" s="120">
        <v>39.861543028999996</v>
      </c>
      <c r="AK18" s="120">
        <v>273.61853885233336</v>
      </c>
      <c r="AL18" s="120">
        <v>48.792943717000007</v>
      </c>
      <c r="AM18" s="100">
        <v>93.073643123333341</v>
      </c>
      <c r="AN18" s="100">
        <v>26270.944156796002</v>
      </c>
      <c r="AO18" s="100">
        <v>227.902147181</v>
      </c>
      <c r="AP18" s="100">
        <v>4192.4885863870004</v>
      </c>
      <c r="AQ18" s="120">
        <v>512.50045993999993</v>
      </c>
      <c r="AR18" s="120">
        <v>1222.871948661</v>
      </c>
      <c r="AS18" s="120">
        <v>261.38645057899998</v>
      </c>
      <c r="AT18" s="120">
        <v>197.897194138</v>
      </c>
      <c r="AU18" s="120">
        <v>1997.8325330689997</v>
      </c>
      <c r="AV18" s="100">
        <v>9602.1737951489995</v>
      </c>
      <c r="AW18" s="100">
        <v>10932.044302415998</v>
      </c>
      <c r="AX18" s="120">
        <v>5195.9464546319996</v>
      </c>
      <c r="AY18" s="120">
        <v>1661.119380998</v>
      </c>
      <c r="AZ18" s="120">
        <v>697.15417473100001</v>
      </c>
      <c r="BA18" s="120">
        <v>93.376487326000003</v>
      </c>
      <c r="BB18" s="120">
        <v>710.60542199500003</v>
      </c>
      <c r="BC18" s="120">
        <v>334.30177252999999</v>
      </c>
      <c r="BD18" s="120">
        <v>1828.2789442630001</v>
      </c>
      <c r="BE18" s="120">
        <v>411.26166594100005</v>
      </c>
      <c r="BF18" s="100">
        <v>1316.3353256629998</v>
      </c>
    </row>
    <row r="19" spans="1:58" s="29" customFormat="1" x14ac:dyDescent="0.25">
      <c r="A19" s="37" t="s">
        <v>147</v>
      </c>
      <c r="B19" s="59">
        <v>4119.529143109</v>
      </c>
      <c r="C19" s="74">
        <v>30.538167155</v>
      </c>
      <c r="D19" s="74">
        <v>794.17092608099995</v>
      </c>
      <c r="E19" s="60">
        <v>104.92340004099999</v>
      </c>
      <c r="F19" s="61">
        <v>169.181230524</v>
      </c>
      <c r="G19" s="61">
        <v>77.863185831999999</v>
      </c>
      <c r="H19" s="61">
        <v>41.583900557</v>
      </c>
      <c r="I19" s="62">
        <v>400.61920912699998</v>
      </c>
      <c r="J19" s="74">
        <v>1995.3038396269999</v>
      </c>
      <c r="K19" s="74">
        <v>1214.9803115309999</v>
      </c>
      <c r="L19" s="60">
        <v>498.66049816600002</v>
      </c>
      <c r="M19" s="61">
        <v>215.194888529</v>
      </c>
      <c r="N19" s="61">
        <v>68.939403550999998</v>
      </c>
      <c r="O19" s="61">
        <v>11.508164667999999</v>
      </c>
      <c r="P19" s="61">
        <v>52.306206746000001</v>
      </c>
      <c r="Q19" s="61">
        <v>42.878922056</v>
      </c>
      <c r="R19" s="61">
        <v>286.69060140900001</v>
      </c>
      <c r="S19" s="63">
        <v>38.801626405999997</v>
      </c>
      <c r="T19" s="162">
        <v>84.535898715000002</v>
      </c>
      <c r="U19" s="52">
        <v>4066.8583031460003</v>
      </c>
      <c r="V19" s="52">
        <v>39.65971398633333</v>
      </c>
      <c r="W19" s="52">
        <v>776.74026549466669</v>
      </c>
      <c r="X19" s="121">
        <v>105.53347838066668</v>
      </c>
      <c r="Y19" s="121">
        <v>177.55482167400001</v>
      </c>
      <c r="Z19" s="121">
        <v>67.936956983666676</v>
      </c>
      <c r="AA19" s="121">
        <v>42.162673277000003</v>
      </c>
      <c r="AB19" s="121">
        <v>383.55233517933334</v>
      </c>
      <c r="AC19" s="52">
        <v>1847.7221261703335</v>
      </c>
      <c r="AD19" s="52">
        <v>1297.1811804613333</v>
      </c>
      <c r="AE19" s="121">
        <v>503.31602901933337</v>
      </c>
      <c r="AF19" s="121">
        <v>231.81287800933333</v>
      </c>
      <c r="AG19" s="121">
        <v>71.789116431333341</v>
      </c>
      <c r="AH19" s="121">
        <v>17.186135478999997</v>
      </c>
      <c r="AI19" s="121">
        <v>103.338967809</v>
      </c>
      <c r="AJ19" s="121">
        <v>38.805729148333334</v>
      </c>
      <c r="AK19" s="121">
        <v>282.04035128033337</v>
      </c>
      <c r="AL19" s="121">
        <v>48.891973284666669</v>
      </c>
      <c r="AM19" s="52">
        <v>105.55501703333334</v>
      </c>
      <c r="AN19" s="53">
        <v>26786.075507743997</v>
      </c>
      <c r="AO19" s="53">
        <v>217.67441886</v>
      </c>
      <c r="AP19" s="53">
        <v>4839.1717881900004</v>
      </c>
      <c r="AQ19" s="122">
        <v>888.86569811000004</v>
      </c>
      <c r="AR19" s="122">
        <v>1302.769652423</v>
      </c>
      <c r="AS19" s="122">
        <v>335.21516249199999</v>
      </c>
      <c r="AT19" s="122">
        <v>338.83917818600003</v>
      </c>
      <c r="AU19" s="122">
        <v>1973.4820969789998</v>
      </c>
      <c r="AV19" s="53">
        <v>9060.8620687509992</v>
      </c>
      <c r="AW19" s="53">
        <v>11327.972304465999</v>
      </c>
      <c r="AX19" s="122">
        <v>5222.914069724</v>
      </c>
      <c r="AY19" s="122">
        <v>1592.6239076669999</v>
      </c>
      <c r="AZ19" s="122">
        <v>841.33107443500012</v>
      </c>
      <c r="BA19" s="122">
        <v>81.252579354000005</v>
      </c>
      <c r="BB19" s="122">
        <v>787.99701990000005</v>
      </c>
      <c r="BC19" s="122">
        <v>265.41263619400002</v>
      </c>
      <c r="BD19" s="122">
        <v>2088.5405817619999</v>
      </c>
      <c r="BE19" s="122">
        <v>447.90043543000002</v>
      </c>
      <c r="BF19" s="53">
        <v>1340.3949274769998</v>
      </c>
    </row>
    <row r="20" spans="1:58" s="29" customFormat="1" x14ac:dyDescent="0.25">
      <c r="A20" s="37" t="s">
        <v>148</v>
      </c>
      <c r="B20" s="59">
        <v>4102.3348496849994</v>
      </c>
      <c r="C20" s="74">
        <v>30.629510609</v>
      </c>
      <c r="D20" s="74">
        <v>888.61811464699997</v>
      </c>
      <c r="E20" s="60">
        <v>102.636569627</v>
      </c>
      <c r="F20" s="61">
        <v>253.30720724099999</v>
      </c>
      <c r="G20" s="61">
        <v>83.106146692999999</v>
      </c>
      <c r="H20" s="61">
        <v>31.903132499000002</v>
      </c>
      <c r="I20" s="62">
        <v>417.66505858699998</v>
      </c>
      <c r="J20" s="74">
        <v>1938.9386930749999</v>
      </c>
      <c r="K20" s="74">
        <v>1164.0978982599997</v>
      </c>
      <c r="L20" s="60">
        <v>495.89257446699997</v>
      </c>
      <c r="M20" s="61">
        <v>196.922568931</v>
      </c>
      <c r="N20" s="61">
        <v>76.320365654</v>
      </c>
      <c r="O20" s="61">
        <v>15.221585815999999</v>
      </c>
      <c r="P20" s="61">
        <v>33.753910490999999</v>
      </c>
      <c r="Q20" s="61">
        <v>33.852399243000001</v>
      </c>
      <c r="R20" s="61">
        <v>272.22110606500001</v>
      </c>
      <c r="S20" s="63">
        <v>39.913387593000003</v>
      </c>
      <c r="T20" s="162">
        <v>80.050633094000005</v>
      </c>
      <c r="U20" s="52">
        <v>3983.9177103630004</v>
      </c>
      <c r="V20" s="52">
        <v>37.281627878333332</v>
      </c>
      <c r="W20" s="52">
        <v>830.16236280600003</v>
      </c>
      <c r="X20" s="121">
        <v>113.987543937</v>
      </c>
      <c r="Y20" s="121">
        <v>197.70415255466665</v>
      </c>
      <c r="Z20" s="121">
        <v>80.767803054333328</v>
      </c>
      <c r="AA20" s="121">
        <v>43.227304592666663</v>
      </c>
      <c r="AB20" s="121">
        <v>394.47555866733336</v>
      </c>
      <c r="AC20" s="52">
        <v>1865.4055013679999</v>
      </c>
      <c r="AD20" s="52">
        <v>1154.541998289</v>
      </c>
      <c r="AE20" s="121">
        <v>450.96906241100004</v>
      </c>
      <c r="AF20" s="121">
        <v>192.04313849033335</v>
      </c>
      <c r="AG20" s="121">
        <v>71.262145613666675</v>
      </c>
      <c r="AH20" s="121">
        <v>18.425571222666665</v>
      </c>
      <c r="AI20" s="121">
        <v>53.698062751999998</v>
      </c>
      <c r="AJ20" s="121">
        <v>36.747587197999998</v>
      </c>
      <c r="AK20" s="121">
        <v>292.33099128466665</v>
      </c>
      <c r="AL20" s="121">
        <v>39.065439316666669</v>
      </c>
      <c r="AM20" s="52">
        <v>96.526220021666674</v>
      </c>
      <c r="AN20" s="53">
        <v>26324.833288404003</v>
      </c>
      <c r="AO20" s="53">
        <v>208.268085262</v>
      </c>
      <c r="AP20" s="53">
        <v>4745.7396963889996</v>
      </c>
      <c r="AQ20" s="122">
        <v>687.89783416399996</v>
      </c>
      <c r="AR20" s="122">
        <v>1398.070954027</v>
      </c>
      <c r="AS20" s="122">
        <v>603.31879926200008</v>
      </c>
      <c r="AT20" s="122">
        <v>122.32368107900001</v>
      </c>
      <c r="AU20" s="122">
        <v>1934.1284278570001</v>
      </c>
      <c r="AV20" s="53">
        <v>9216.0883222970006</v>
      </c>
      <c r="AW20" s="53">
        <v>10514.721984956999</v>
      </c>
      <c r="AX20" s="122">
        <v>4618.3545312189999</v>
      </c>
      <c r="AY20" s="122">
        <v>1487.6118405729999</v>
      </c>
      <c r="AZ20" s="122">
        <v>837.79133854400015</v>
      </c>
      <c r="BA20" s="122">
        <v>79.928698087000001</v>
      </c>
      <c r="BB20" s="122">
        <v>619.87733522600001</v>
      </c>
      <c r="BC20" s="122">
        <v>194.367044867</v>
      </c>
      <c r="BD20" s="122">
        <v>2296.4917825319999</v>
      </c>
      <c r="BE20" s="122">
        <v>380.29941390900001</v>
      </c>
      <c r="BF20" s="53">
        <v>1640.0151994990001</v>
      </c>
    </row>
    <row r="21" spans="1:58" s="29" customFormat="1" x14ac:dyDescent="0.25">
      <c r="A21" s="37" t="s">
        <v>149</v>
      </c>
      <c r="B21" s="59">
        <v>3709.9866156950002</v>
      </c>
      <c r="C21" s="74">
        <v>31.751588209000001</v>
      </c>
      <c r="D21" s="74">
        <v>673.68106298800001</v>
      </c>
      <c r="E21" s="60">
        <v>71.772654912999997</v>
      </c>
      <c r="F21" s="61">
        <v>114.159268157</v>
      </c>
      <c r="G21" s="61">
        <v>81.922871119999996</v>
      </c>
      <c r="H21" s="61">
        <v>21.682927891999999</v>
      </c>
      <c r="I21" s="62">
        <v>384.14334090599999</v>
      </c>
      <c r="J21" s="74">
        <v>1713.444063012</v>
      </c>
      <c r="K21" s="74">
        <v>1199.447422401</v>
      </c>
      <c r="L21" s="60">
        <v>449.63355969499997</v>
      </c>
      <c r="M21" s="61">
        <v>232.364730533</v>
      </c>
      <c r="N21" s="61">
        <v>79.378797677999998</v>
      </c>
      <c r="O21" s="61">
        <v>17.111846643</v>
      </c>
      <c r="P21" s="61">
        <v>45.989121154000003</v>
      </c>
      <c r="Q21" s="61">
        <v>44.048205035000002</v>
      </c>
      <c r="R21" s="61">
        <v>252.33276689300001</v>
      </c>
      <c r="S21" s="63">
        <v>78.588394769999994</v>
      </c>
      <c r="T21" s="162">
        <v>91.662479085000001</v>
      </c>
      <c r="U21" s="52">
        <v>3922.0089028643338</v>
      </c>
      <c r="V21" s="52">
        <v>34.739281913333336</v>
      </c>
      <c r="W21" s="52">
        <v>755.53637154833348</v>
      </c>
      <c r="X21" s="121">
        <v>92.217538080333327</v>
      </c>
      <c r="Y21" s="121">
        <v>153.044752792</v>
      </c>
      <c r="Z21" s="121">
        <v>85.372323589666678</v>
      </c>
      <c r="AA21" s="121">
        <v>22.873594534000002</v>
      </c>
      <c r="AB21" s="121">
        <v>402.0281625523333</v>
      </c>
      <c r="AC21" s="52">
        <v>1862.8462780409998</v>
      </c>
      <c r="AD21" s="52">
        <v>1168.3667962766667</v>
      </c>
      <c r="AE21" s="121">
        <v>472.81599340399998</v>
      </c>
      <c r="AF21" s="121">
        <v>216.61656337600002</v>
      </c>
      <c r="AG21" s="121">
        <v>79.378000968999984</v>
      </c>
      <c r="AH21" s="121">
        <v>25.479764553666666</v>
      </c>
      <c r="AI21" s="121">
        <v>27.838094628333334</v>
      </c>
      <c r="AJ21" s="121">
        <v>40.649398572000003</v>
      </c>
      <c r="AK21" s="121">
        <v>248.30143857833332</v>
      </c>
      <c r="AL21" s="121">
        <v>57.287542195333337</v>
      </c>
      <c r="AM21" s="52">
        <v>100.52017508499999</v>
      </c>
      <c r="AN21" s="53">
        <v>25916.408829570999</v>
      </c>
      <c r="AO21" s="53">
        <v>130.15317592100001</v>
      </c>
      <c r="AP21" s="53">
        <v>4283.9825860290002</v>
      </c>
      <c r="AQ21" s="122">
        <v>689.98957239499998</v>
      </c>
      <c r="AR21" s="122">
        <v>956.84949213400012</v>
      </c>
      <c r="AS21" s="122">
        <v>361.28218271499998</v>
      </c>
      <c r="AT21" s="122">
        <v>98.704946944</v>
      </c>
      <c r="AU21" s="122">
        <v>2177.1563918410002</v>
      </c>
      <c r="AV21" s="53">
        <v>8667.3301361289996</v>
      </c>
      <c r="AW21" s="53">
        <v>10790.263250570999</v>
      </c>
      <c r="AX21" s="122">
        <v>4851.9272929960007</v>
      </c>
      <c r="AY21" s="122">
        <v>1622.0449565700001</v>
      </c>
      <c r="AZ21" s="122">
        <v>990.7095394590001</v>
      </c>
      <c r="BA21" s="122">
        <v>98.003878635000007</v>
      </c>
      <c r="BB21" s="122">
        <v>297.43991719899998</v>
      </c>
      <c r="BC21" s="122">
        <v>233.82204140499999</v>
      </c>
      <c r="BD21" s="122">
        <v>2195.6590573540002</v>
      </c>
      <c r="BE21" s="122">
        <v>500.65656695299998</v>
      </c>
      <c r="BF21" s="53">
        <v>2044.679680921</v>
      </c>
    </row>
    <row r="22" spans="1:58" s="105" customFormat="1" x14ac:dyDescent="0.25">
      <c r="A22" s="98" t="s">
        <v>150</v>
      </c>
      <c r="B22" s="99">
        <v>3865.4792794960003</v>
      </c>
      <c r="C22" s="100">
        <v>14.925604537</v>
      </c>
      <c r="D22" s="100">
        <v>786.06279607900001</v>
      </c>
      <c r="E22" s="101">
        <v>105.57966398799999</v>
      </c>
      <c r="F22" s="102">
        <v>166.051241167</v>
      </c>
      <c r="G22" s="102">
        <v>59.348442136999999</v>
      </c>
      <c r="H22" s="102">
        <v>21.456055246999998</v>
      </c>
      <c r="I22" s="103">
        <v>433.62739354000001</v>
      </c>
      <c r="J22" s="100">
        <v>1833.3721313010001</v>
      </c>
      <c r="K22" s="100">
        <v>1157.1924008569999</v>
      </c>
      <c r="L22" s="101">
        <v>471.89564077300003</v>
      </c>
      <c r="M22" s="102">
        <v>193.81416658399999</v>
      </c>
      <c r="N22" s="102">
        <v>68.788307266999993</v>
      </c>
      <c r="O22" s="102">
        <v>8.8012304700000001</v>
      </c>
      <c r="P22" s="102">
        <v>44.149351697999997</v>
      </c>
      <c r="Q22" s="102">
        <v>44.775587919000003</v>
      </c>
      <c r="R22" s="102">
        <v>273.94665100600002</v>
      </c>
      <c r="S22" s="104">
        <v>51.021465139999997</v>
      </c>
      <c r="T22" s="163">
        <v>73.926346722000005</v>
      </c>
      <c r="U22" s="100">
        <v>3920.2750153749998</v>
      </c>
      <c r="V22" s="100">
        <v>24.120216170666666</v>
      </c>
      <c r="W22" s="100">
        <v>754.05162112266669</v>
      </c>
      <c r="X22" s="120">
        <v>92.894128655333319</v>
      </c>
      <c r="Y22" s="120">
        <v>179.79917147666666</v>
      </c>
      <c r="Z22" s="120">
        <v>68.896992307666665</v>
      </c>
      <c r="AA22" s="120">
        <v>26.907045135333334</v>
      </c>
      <c r="AB22" s="120">
        <v>385.55428354766667</v>
      </c>
      <c r="AC22" s="100">
        <v>1874.9913550023332</v>
      </c>
      <c r="AD22" s="100">
        <v>1175.9955985670001</v>
      </c>
      <c r="AE22" s="120">
        <v>448.60774751300005</v>
      </c>
      <c r="AF22" s="120">
        <v>221.450280252</v>
      </c>
      <c r="AG22" s="120">
        <v>80.040561439333331</v>
      </c>
      <c r="AH22" s="120">
        <v>21.417609480666666</v>
      </c>
      <c r="AI22" s="120">
        <v>44.775293467000004</v>
      </c>
      <c r="AJ22" s="120">
        <v>43.559593896666662</v>
      </c>
      <c r="AK22" s="120">
        <v>264.69695100333337</v>
      </c>
      <c r="AL22" s="120">
        <v>51.447561514999997</v>
      </c>
      <c r="AM22" s="100">
        <v>91.116224512333318</v>
      </c>
      <c r="AN22" s="100">
        <v>26678.689944805999</v>
      </c>
      <c r="AO22" s="100">
        <v>98.184187071999986</v>
      </c>
      <c r="AP22" s="100">
        <v>4616.0865020649999</v>
      </c>
      <c r="AQ22" s="120">
        <v>700.72287060600001</v>
      </c>
      <c r="AR22" s="120">
        <v>1377.1122060390001</v>
      </c>
      <c r="AS22" s="120">
        <v>364.96072495999999</v>
      </c>
      <c r="AT22" s="120">
        <v>98.476418012000011</v>
      </c>
      <c r="AU22" s="120">
        <v>2074.8142824480001</v>
      </c>
      <c r="AV22" s="100">
        <v>9125.8321325220004</v>
      </c>
      <c r="AW22" s="100">
        <v>11248.833246665999</v>
      </c>
      <c r="AX22" s="120">
        <v>4722.9844470540002</v>
      </c>
      <c r="AY22" s="120">
        <v>1774.134724607</v>
      </c>
      <c r="AZ22" s="120">
        <v>990.43085801300003</v>
      </c>
      <c r="BA22" s="120">
        <v>52.821313758000002</v>
      </c>
      <c r="BB22" s="120">
        <v>496.18485813699999</v>
      </c>
      <c r="BC22" s="120">
        <v>242.69368350899998</v>
      </c>
      <c r="BD22" s="120">
        <v>2588.7073598200004</v>
      </c>
      <c r="BE22" s="120">
        <v>380.87600176799998</v>
      </c>
      <c r="BF22" s="100">
        <v>1589.7538764809999</v>
      </c>
    </row>
    <row r="23" spans="1:58" s="29" customFormat="1" x14ac:dyDescent="0.25">
      <c r="A23" s="37" t="s">
        <v>151</v>
      </c>
      <c r="B23" s="59">
        <v>4033.336773384</v>
      </c>
      <c r="C23" s="74">
        <v>35.506291664000003</v>
      </c>
      <c r="D23" s="74">
        <v>878.40205071299999</v>
      </c>
      <c r="E23" s="60">
        <v>76.664799661999993</v>
      </c>
      <c r="F23" s="61">
        <v>221.25707999900001</v>
      </c>
      <c r="G23" s="61">
        <v>63.897455299999997</v>
      </c>
      <c r="H23" s="61">
        <v>31.153995989999999</v>
      </c>
      <c r="I23" s="62">
        <v>485.42871976200001</v>
      </c>
      <c r="J23" s="74">
        <v>1929.58618413</v>
      </c>
      <c r="K23" s="74">
        <v>1089.4120178379999</v>
      </c>
      <c r="L23" s="60">
        <v>416.76872726099998</v>
      </c>
      <c r="M23" s="61">
        <v>193.89671588499999</v>
      </c>
      <c r="N23" s="61">
        <v>86.666235251000003</v>
      </c>
      <c r="O23" s="61">
        <v>4.4614145729999999</v>
      </c>
      <c r="P23" s="61">
        <v>47.620650153</v>
      </c>
      <c r="Q23" s="61">
        <v>35.828319665000002</v>
      </c>
      <c r="R23" s="61">
        <v>252.68816135899999</v>
      </c>
      <c r="S23" s="63">
        <v>51.481793691</v>
      </c>
      <c r="T23" s="162">
        <v>100.430229039</v>
      </c>
      <c r="U23" s="52">
        <v>4005.3993273310002</v>
      </c>
      <c r="V23" s="52">
        <v>21.694055389999999</v>
      </c>
      <c r="W23" s="52">
        <v>838.59888985500004</v>
      </c>
      <c r="X23" s="121">
        <v>79.174914238333329</v>
      </c>
      <c r="Y23" s="121">
        <v>200.52098123033332</v>
      </c>
      <c r="Z23" s="121">
        <v>65.44505998133333</v>
      </c>
      <c r="AA23" s="121">
        <v>22.431012143333334</v>
      </c>
      <c r="AB23" s="121">
        <v>471.02692226166664</v>
      </c>
      <c r="AC23" s="52">
        <v>1895.7103764526667</v>
      </c>
      <c r="AD23" s="52">
        <v>1137.0551987313333</v>
      </c>
      <c r="AE23" s="121">
        <v>429.29528026200001</v>
      </c>
      <c r="AF23" s="121">
        <v>213.60796874266669</v>
      </c>
      <c r="AG23" s="121">
        <v>90.584811406666674</v>
      </c>
      <c r="AH23" s="121">
        <v>6.6884406540000008</v>
      </c>
      <c r="AI23" s="121">
        <v>52.94180844866667</v>
      </c>
      <c r="AJ23" s="121">
        <v>45.815419964</v>
      </c>
      <c r="AK23" s="121">
        <v>246.50610526599999</v>
      </c>
      <c r="AL23" s="121">
        <v>51.615363987333332</v>
      </c>
      <c r="AM23" s="52">
        <v>112.340806902</v>
      </c>
      <c r="AN23" s="53">
        <v>28266.807200422001</v>
      </c>
      <c r="AO23" s="53">
        <v>103.52911429599999</v>
      </c>
      <c r="AP23" s="53">
        <v>5180.1073623339998</v>
      </c>
      <c r="AQ23" s="122">
        <v>560.02358812400007</v>
      </c>
      <c r="AR23" s="122">
        <v>1487.5429772799998</v>
      </c>
      <c r="AS23" s="122">
        <v>341.391451566</v>
      </c>
      <c r="AT23" s="122">
        <v>109.458047591</v>
      </c>
      <c r="AU23" s="122">
        <v>2681.6912977729999</v>
      </c>
      <c r="AV23" s="53">
        <v>9719.8304811609996</v>
      </c>
      <c r="AW23" s="53">
        <v>10956.180271482999</v>
      </c>
      <c r="AX23" s="122">
        <v>4364.2836206310003</v>
      </c>
      <c r="AY23" s="122">
        <v>1836.685689488</v>
      </c>
      <c r="AZ23" s="122">
        <v>1273.404517816</v>
      </c>
      <c r="BA23" s="122">
        <v>41.227168285000005</v>
      </c>
      <c r="BB23" s="122">
        <v>608.61294419000001</v>
      </c>
      <c r="BC23" s="122">
        <v>311.60430618999999</v>
      </c>
      <c r="BD23" s="122">
        <v>2124.899577958</v>
      </c>
      <c r="BE23" s="122">
        <v>395.46244692499999</v>
      </c>
      <c r="BF23" s="53">
        <v>2307.1599711480003</v>
      </c>
    </row>
    <row r="24" spans="1:58" s="29" customFormat="1" x14ac:dyDescent="0.25">
      <c r="A24" s="37" t="s">
        <v>152</v>
      </c>
      <c r="B24" s="59">
        <v>4235.5121075049992</v>
      </c>
      <c r="C24" s="74">
        <v>44.914614200999999</v>
      </c>
      <c r="D24" s="74">
        <v>853.110695846</v>
      </c>
      <c r="E24" s="60">
        <v>83.225670000999997</v>
      </c>
      <c r="F24" s="61">
        <v>166.950625737</v>
      </c>
      <c r="G24" s="61">
        <v>79.364902309000001</v>
      </c>
      <c r="H24" s="61">
        <v>31.934833429000001</v>
      </c>
      <c r="I24" s="62">
        <v>491.63466437</v>
      </c>
      <c r="J24" s="74">
        <v>2024.988396319</v>
      </c>
      <c r="K24" s="74">
        <v>1220.9151613919998</v>
      </c>
      <c r="L24" s="60">
        <v>510.20176635899998</v>
      </c>
      <c r="M24" s="61">
        <v>180.52623551600001</v>
      </c>
      <c r="N24" s="61">
        <v>87.074702293000001</v>
      </c>
      <c r="O24" s="61">
        <v>10.721988086</v>
      </c>
      <c r="P24" s="61">
        <v>42.569076772999999</v>
      </c>
      <c r="Q24" s="61">
        <v>31.298849323999999</v>
      </c>
      <c r="R24" s="61">
        <v>299.859171699</v>
      </c>
      <c r="S24" s="63">
        <v>58.663371341999998</v>
      </c>
      <c r="T24" s="162">
        <v>91.583239746999993</v>
      </c>
      <c r="U24" s="52">
        <v>4109.2798522776666</v>
      </c>
      <c r="V24" s="52">
        <v>34.201928598333332</v>
      </c>
      <c r="W24" s="52">
        <v>846.90639918533327</v>
      </c>
      <c r="X24" s="121">
        <v>70.351782340333344</v>
      </c>
      <c r="Y24" s="121">
        <v>175.53956322600001</v>
      </c>
      <c r="Z24" s="121">
        <v>60.865799707999997</v>
      </c>
      <c r="AA24" s="121">
        <v>39.008548299666664</v>
      </c>
      <c r="AB24" s="121">
        <v>501.14070561133332</v>
      </c>
      <c r="AC24" s="52">
        <v>1898.3579623559999</v>
      </c>
      <c r="AD24" s="52">
        <v>1215.3100224743332</v>
      </c>
      <c r="AE24" s="121">
        <v>495.65536314266666</v>
      </c>
      <c r="AF24" s="121">
        <v>197.41711541333333</v>
      </c>
      <c r="AG24" s="121">
        <v>95.697762825999988</v>
      </c>
      <c r="AH24" s="121">
        <v>8.5634100003333327</v>
      </c>
      <c r="AI24" s="121">
        <v>55.756947545999999</v>
      </c>
      <c r="AJ24" s="121">
        <v>31.636030013333329</v>
      </c>
      <c r="AK24" s="121">
        <v>278.40277057866666</v>
      </c>
      <c r="AL24" s="121">
        <v>52.180622954</v>
      </c>
      <c r="AM24" s="52">
        <v>114.50353966366667</v>
      </c>
      <c r="AN24" s="53">
        <v>28089.667407716002</v>
      </c>
      <c r="AO24" s="53">
        <v>163.051044545</v>
      </c>
      <c r="AP24" s="53">
        <v>4941.9101704099994</v>
      </c>
      <c r="AQ24" s="122">
        <v>554.56517132199997</v>
      </c>
      <c r="AR24" s="122">
        <v>1397.2426034489999</v>
      </c>
      <c r="AS24" s="122">
        <v>376.22029071700001</v>
      </c>
      <c r="AT24" s="122">
        <v>169.39992123299999</v>
      </c>
      <c r="AU24" s="122">
        <v>2444.4821836889996</v>
      </c>
      <c r="AV24" s="53">
        <v>9083.8682742910005</v>
      </c>
      <c r="AW24" s="53">
        <v>11680.524931206</v>
      </c>
      <c r="AX24" s="122">
        <v>5436.824324702</v>
      </c>
      <c r="AY24" s="122">
        <v>1672.070272572</v>
      </c>
      <c r="AZ24" s="122">
        <v>1516.277813358</v>
      </c>
      <c r="BA24" s="122">
        <v>46.208967152</v>
      </c>
      <c r="BB24" s="122">
        <v>601.61649312700001</v>
      </c>
      <c r="BC24" s="122">
        <v>162.49863052800001</v>
      </c>
      <c r="BD24" s="122">
        <v>1880.0040209200001</v>
      </c>
      <c r="BE24" s="122">
        <v>365.02440884700002</v>
      </c>
      <c r="BF24" s="53">
        <v>2220.3129872640002</v>
      </c>
    </row>
    <row r="25" spans="1:58" s="29" customFormat="1" x14ac:dyDescent="0.25">
      <c r="A25" s="37" t="s">
        <v>153</v>
      </c>
      <c r="B25" s="59">
        <v>4308.3504354610004</v>
      </c>
      <c r="C25" s="74">
        <v>21.386821020999999</v>
      </c>
      <c r="D25" s="74">
        <v>884.76266156600002</v>
      </c>
      <c r="E25" s="60">
        <v>93.679274269000004</v>
      </c>
      <c r="F25" s="61">
        <v>188.48980417199999</v>
      </c>
      <c r="G25" s="61">
        <v>78.553732549000003</v>
      </c>
      <c r="H25" s="61">
        <v>18.554786744000001</v>
      </c>
      <c r="I25" s="62">
        <v>505.48506383199998</v>
      </c>
      <c r="J25" s="74">
        <v>2110.4451294730002</v>
      </c>
      <c r="K25" s="74">
        <v>1185.0188789450001</v>
      </c>
      <c r="L25" s="60">
        <v>423.80610615400002</v>
      </c>
      <c r="M25" s="61">
        <v>232.74901473700001</v>
      </c>
      <c r="N25" s="61">
        <v>79.416568025999993</v>
      </c>
      <c r="O25" s="61">
        <v>10.768204144</v>
      </c>
      <c r="P25" s="61">
        <v>68.012266217000004</v>
      </c>
      <c r="Q25" s="61">
        <v>17.304618440999999</v>
      </c>
      <c r="R25" s="61">
        <v>270.84943392299999</v>
      </c>
      <c r="S25" s="63">
        <v>82.112667302999995</v>
      </c>
      <c r="T25" s="162">
        <v>106.736944456</v>
      </c>
      <c r="U25" s="52">
        <v>4346.4292268053332</v>
      </c>
      <c r="V25" s="52">
        <v>25.494944776000001</v>
      </c>
      <c r="W25" s="52">
        <v>840.07229666333342</v>
      </c>
      <c r="X25" s="121">
        <v>85.287360496666665</v>
      </c>
      <c r="Y25" s="121">
        <v>186.40198952799997</v>
      </c>
      <c r="Z25" s="121">
        <v>78.059892506666657</v>
      </c>
      <c r="AA25" s="121">
        <v>16.896734966</v>
      </c>
      <c r="AB25" s="121">
        <v>473.42631916599998</v>
      </c>
      <c r="AC25" s="52">
        <v>2062.0716419340001</v>
      </c>
      <c r="AD25" s="52">
        <v>1298.8061680146668</v>
      </c>
      <c r="AE25" s="121">
        <v>467.10823155166668</v>
      </c>
      <c r="AF25" s="121">
        <v>244.1008026136667</v>
      </c>
      <c r="AG25" s="121">
        <v>93.168489115666659</v>
      </c>
      <c r="AH25" s="121">
        <v>11.783045711</v>
      </c>
      <c r="AI25" s="121">
        <v>81.361974781333345</v>
      </c>
      <c r="AJ25" s="121">
        <v>26.136363412333328</v>
      </c>
      <c r="AK25" s="121">
        <v>309.66824873700006</v>
      </c>
      <c r="AL25" s="121">
        <v>65.479012091999991</v>
      </c>
      <c r="AM25" s="52">
        <v>119.98417541733333</v>
      </c>
      <c r="AN25" s="53">
        <v>28808.420801626002</v>
      </c>
      <c r="AO25" s="53">
        <v>95.312539810999994</v>
      </c>
      <c r="AP25" s="53">
        <v>4977.7652039639997</v>
      </c>
      <c r="AQ25" s="122">
        <v>722.012528664</v>
      </c>
      <c r="AR25" s="122">
        <v>1528.2395176159998</v>
      </c>
      <c r="AS25" s="122">
        <v>336.44232909000004</v>
      </c>
      <c r="AT25" s="122">
        <v>88.071041122999986</v>
      </c>
      <c r="AU25" s="122">
        <v>2302.9997874710002</v>
      </c>
      <c r="AV25" s="53">
        <v>9465.2415722549995</v>
      </c>
      <c r="AW25" s="53">
        <v>12002.964281435001</v>
      </c>
      <c r="AX25" s="122">
        <v>5075.8392262859998</v>
      </c>
      <c r="AY25" s="122">
        <v>1960.9142546090002</v>
      </c>
      <c r="AZ25" s="122">
        <v>1712.8838093639999</v>
      </c>
      <c r="BA25" s="122">
        <v>74.157495728000001</v>
      </c>
      <c r="BB25" s="122">
        <v>489.46741796999999</v>
      </c>
      <c r="BC25" s="122">
        <v>114.09376209999999</v>
      </c>
      <c r="BD25" s="122">
        <v>1941.156498754</v>
      </c>
      <c r="BE25" s="122">
        <v>634.451816624</v>
      </c>
      <c r="BF25" s="53">
        <v>2267.1372041610002</v>
      </c>
    </row>
    <row r="26" spans="1:58" s="105" customFormat="1" x14ac:dyDescent="0.25">
      <c r="A26" s="98" t="s">
        <v>154</v>
      </c>
      <c r="B26" s="99">
        <v>4364.4827548949997</v>
      </c>
      <c r="C26" s="100">
        <v>29.309521911000001</v>
      </c>
      <c r="D26" s="100">
        <v>787.79879531600011</v>
      </c>
      <c r="E26" s="101">
        <v>66.461813315000001</v>
      </c>
      <c r="F26" s="102">
        <v>193.39256998100001</v>
      </c>
      <c r="G26" s="102">
        <v>80.532818708999997</v>
      </c>
      <c r="H26" s="102">
        <v>15.010974903999999</v>
      </c>
      <c r="I26" s="103">
        <v>432.40061840700002</v>
      </c>
      <c r="J26" s="100">
        <v>2253.401074977</v>
      </c>
      <c r="K26" s="100">
        <v>1211.658334967</v>
      </c>
      <c r="L26" s="101">
        <v>389.84550520300002</v>
      </c>
      <c r="M26" s="102">
        <v>234.42810691400001</v>
      </c>
      <c r="N26" s="102">
        <v>91.611029912999996</v>
      </c>
      <c r="O26" s="102">
        <v>7.6246221759999999</v>
      </c>
      <c r="P26" s="102">
        <v>59.173698164000001</v>
      </c>
      <c r="Q26" s="102">
        <v>35.119772629000003</v>
      </c>
      <c r="R26" s="102">
        <v>331.26559126000001</v>
      </c>
      <c r="S26" s="104">
        <v>62.590008707999999</v>
      </c>
      <c r="T26" s="163">
        <v>82.315027724000004</v>
      </c>
      <c r="U26" s="100">
        <v>4434.3271578596659</v>
      </c>
      <c r="V26" s="100">
        <v>23.901861292666666</v>
      </c>
      <c r="W26" s="100">
        <v>887.17392688433335</v>
      </c>
      <c r="X26" s="120">
        <v>78.003855187666673</v>
      </c>
      <c r="Y26" s="120">
        <v>192.12512031733331</v>
      </c>
      <c r="Z26" s="120">
        <v>74.177309184333325</v>
      </c>
      <c r="AA26" s="120">
        <v>21.288304784000001</v>
      </c>
      <c r="AB26" s="120">
        <v>521.57933741099998</v>
      </c>
      <c r="AC26" s="100">
        <v>2194.45027196</v>
      </c>
      <c r="AD26" s="100">
        <v>1214.5349723536665</v>
      </c>
      <c r="AE26" s="120">
        <v>430.35626375266662</v>
      </c>
      <c r="AF26" s="120">
        <v>189.90880902933336</v>
      </c>
      <c r="AG26" s="120">
        <v>102.49617136433334</v>
      </c>
      <c r="AH26" s="120">
        <v>7.5929336126666671</v>
      </c>
      <c r="AI26" s="120">
        <v>45.478897694333334</v>
      </c>
      <c r="AJ26" s="120">
        <v>29.868455553333334</v>
      </c>
      <c r="AK26" s="120">
        <v>343.87759253500002</v>
      </c>
      <c r="AL26" s="120">
        <v>64.955848811999999</v>
      </c>
      <c r="AM26" s="100">
        <v>114.26612536900001</v>
      </c>
      <c r="AN26" s="100">
        <v>29564.221006346997</v>
      </c>
      <c r="AO26" s="100">
        <v>90.374706637999992</v>
      </c>
      <c r="AP26" s="100">
        <v>5355.044882311</v>
      </c>
      <c r="AQ26" s="120">
        <v>551.04485713400004</v>
      </c>
      <c r="AR26" s="120">
        <v>1593.227836343</v>
      </c>
      <c r="AS26" s="120">
        <v>391.49217542099996</v>
      </c>
      <c r="AT26" s="120">
        <v>105.866584429</v>
      </c>
      <c r="AU26" s="120">
        <v>2713.4134289839999</v>
      </c>
      <c r="AV26" s="100">
        <v>9968.7908997580016</v>
      </c>
      <c r="AW26" s="100">
        <v>11893.296854309001</v>
      </c>
      <c r="AX26" s="120">
        <v>5074.1520414440001</v>
      </c>
      <c r="AY26" s="120">
        <v>1873.9380108830001</v>
      </c>
      <c r="AZ26" s="120">
        <v>1574.933686738</v>
      </c>
      <c r="BA26" s="120">
        <v>58.727099928000008</v>
      </c>
      <c r="BB26" s="120">
        <v>549.16143779499998</v>
      </c>
      <c r="BC26" s="120">
        <v>196.17341993999997</v>
      </c>
      <c r="BD26" s="120">
        <v>1838.6714659530001</v>
      </c>
      <c r="BE26" s="120">
        <v>727.53969162800001</v>
      </c>
      <c r="BF26" s="100">
        <v>2256.7136633310001</v>
      </c>
    </row>
    <row r="27" spans="1:58" s="29" customFormat="1" x14ac:dyDescent="0.25">
      <c r="A27" s="37" t="s">
        <v>155</v>
      </c>
      <c r="B27" s="59">
        <v>4261.9971021920001</v>
      </c>
      <c r="C27" s="74">
        <v>25.218441489</v>
      </c>
      <c r="D27" s="74">
        <v>853.65674061899995</v>
      </c>
      <c r="E27" s="60">
        <v>72.590498026000006</v>
      </c>
      <c r="F27" s="61">
        <v>244.61641914199998</v>
      </c>
      <c r="G27" s="61">
        <v>76.434194638999998</v>
      </c>
      <c r="H27" s="61">
        <v>22.112227150999999</v>
      </c>
      <c r="I27" s="62">
        <v>437.90340166099998</v>
      </c>
      <c r="J27" s="74">
        <v>2175.8529089590002</v>
      </c>
      <c r="K27" s="74">
        <v>1117.690416138</v>
      </c>
      <c r="L27" s="60">
        <v>384.83081031699999</v>
      </c>
      <c r="M27" s="61">
        <v>198.291533961</v>
      </c>
      <c r="N27" s="61">
        <v>93.509570088999993</v>
      </c>
      <c r="O27" s="61">
        <v>3.1746368</v>
      </c>
      <c r="P27" s="61">
        <v>52.771147837999997</v>
      </c>
      <c r="Q27" s="61">
        <v>19.660093666000002</v>
      </c>
      <c r="R27" s="61">
        <v>328.17834379300001</v>
      </c>
      <c r="S27" s="63">
        <v>37.274279673999999</v>
      </c>
      <c r="T27" s="162">
        <v>89.578594987000002</v>
      </c>
      <c r="U27" s="52">
        <v>4376.2859286829998</v>
      </c>
      <c r="V27" s="52">
        <v>22.50944775933333</v>
      </c>
      <c r="W27" s="52">
        <v>826.19942831033325</v>
      </c>
      <c r="X27" s="121">
        <v>66.387852939666672</v>
      </c>
      <c r="Y27" s="121">
        <v>203.44454729166668</v>
      </c>
      <c r="Z27" s="121">
        <v>76.76678835700001</v>
      </c>
      <c r="AA27" s="121">
        <v>24.15768933</v>
      </c>
      <c r="AB27" s="121">
        <v>455.44255039199999</v>
      </c>
      <c r="AC27" s="52">
        <v>2208.4562984833333</v>
      </c>
      <c r="AD27" s="52">
        <v>1214.196702207</v>
      </c>
      <c r="AE27" s="121">
        <v>415.28969150700004</v>
      </c>
      <c r="AF27" s="121">
        <v>206.02642054</v>
      </c>
      <c r="AG27" s="121">
        <v>95.760867648333331</v>
      </c>
      <c r="AH27" s="121">
        <v>8.6670193626666663</v>
      </c>
      <c r="AI27" s="121">
        <v>48.160278501000001</v>
      </c>
      <c r="AJ27" s="121">
        <v>37.791965585000007</v>
      </c>
      <c r="AK27" s="121">
        <v>350.12346290833329</v>
      </c>
      <c r="AL27" s="121">
        <v>52.376996154666664</v>
      </c>
      <c r="AM27" s="52">
        <v>104.92405192299998</v>
      </c>
      <c r="AN27" s="53">
        <v>29517.298513877002</v>
      </c>
      <c r="AO27" s="53">
        <v>108.09606540199999</v>
      </c>
      <c r="AP27" s="53">
        <v>5048.1284445990004</v>
      </c>
      <c r="AQ27" s="122">
        <v>538.33455759399999</v>
      </c>
      <c r="AR27" s="122">
        <v>1619.4476723729999</v>
      </c>
      <c r="AS27" s="122">
        <v>419.95977288999995</v>
      </c>
      <c r="AT27" s="122">
        <v>85.087463084000007</v>
      </c>
      <c r="AU27" s="122">
        <v>2385.2989786580001</v>
      </c>
      <c r="AV27" s="53">
        <v>9881.6419606029995</v>
      </c>
      <c r="AW27" s="53">
        <v>12175.252307641998</v>
      </c>
      <c r="AX27" s="122">
        <v>4686.121640714</v>
      </c>
      <c r="AY27" s="122">
        <v>2058.191089679</v>
      </c>
      <c r="AZ27" s="122">
        <v>1577.4414819879999</v>
      </c>
      <c r="BA27" s="122">
        <v>97.931063270999999</v>
      </c>
      <c r="BB27" s="122">
        <v>562.16424878399994</v>
      </c>
      <c r="BC27" s="122">
        <v>192.35152408499999</v>
      </c>
      <c r="BD27" s="122">
        <v>2263.5593995230001</v>
      </c>
      <c r="BE27" s="122">
        <v>737.49185959800002</v>
      </c>
      <c r="BF27" s="53">
        <v>2304.1797356309999</v>
      </c>
    </row>
    <row r="28" spans="1:58" s="29" customFormat="1" x14ac:dyDescent="0.25">
      <c r="A28" s="37" t="s">
        <v>156</v>
      </c>
      <c r="B28" s="59">
        <v>4250.0785917089997</v>
      </c>
      <c r="C28" s="74">
        <v>12.352784799</v>
      </c>
      <c r="D28" s="74">
        <v>851.20244183399996</v>
      </c>
      <c r="E28" s="60">
        <v>81.717854394</v>
      </c>
      <c r="F28" s="61">
        <v>181.93730365600001</v>
      </c>
      <c r="G28" s="61">
        <v>91.196468836999998</v>
      </c>
      <c r="H28" s="61">
        <v>33.195262704999998</v>
      </c>
      <c r="I28" s="62">
        <v>463.155552242</v>
      </c>
      <c r="J28" s="74">
        <v>2084.4811891939999</v>
      </c>
      <c r="K28" s="74">
        <v>1233.976309119</v>
      </c>
      <c r="L28" s="60">
        <v>451.41103657299999</v>
      </c>
      <c r="M28" s="61">
        <v>174.41626985799999</v>
      </c>
      <c r="N28" s="61">
        <v>99.788118483999995</v>
      </c>
      <c r="O28" s="61">
        <v>10.098366387</v>
      </c>
      <c r="P28" s="61">
        <v>90.672170680999997</v>
      </c>
      <c r="Q28" s="61">
        <v>50.434796271000003</v>
      </c>
      <c r="R28" s="61">
        <v>328.19996239199997</v>
      </c>
      <c r="S28" s="63">
        <v>28.955588472999999</v>
      </c>
      <c r="T28" s="162">
        <v>68.065866763000002</v>
      </c>
      <c r="U28" s="52">
        <v>4360.7218912836661</v>
      </c>
      <c r="V28" s="52">
        <v>11.821734460666667</v>
      </c>
      <c r="W28" s="52">
        <v>857.0280210366667</v>
      </c>
      <c r="X28" s="121">
        <v>68.944960577333333</v>
      </c>
      <c r="Y28" s="121">
        <v>181.67462788399999</v>
      </c>
      <c r="Z28" s="121">
        <v>89.078839746666674</v>
      </c>
      <c r="AA28" s="121">
        <v>34.480387150000006</v>
      </c>
      <c r="AB28" s="121">
        <v>482.84920567866658</v>
      </c>
      <c r="AC28" s="52">
        <v>2118.1363358559997</v>
      </c>
      <c r="AD28" s="52">
        <v>1272.298578935</v>
      </c>
      <c r="AE28" s="121">
        <v>453.32019224366667</v>
      </c>
      <c r="AF28" s="121">
        <v>203.76996735200001</v>
      </c>
      <c r="AG28" s="121">
        <v>106.174520864</v>
      </c>
      <c r="AH28" s="121">
        <v>10.246732656333332</v>
      </c>
      <c r="AI28" s="121">
        <v>74.533055065333329</v>
      </c>
      <c r="AJ28" s="121">
        <v>42.952557498000004</v>
      </c>
      <c r="AK28" s="121">
        <v>344.95211924633333</v>
      </c>
      <c r="AL28" s="121">
        <v>36.349434009333329</v>
      </c>
      <c r="AM28" s="52">
        <v>101.43722099533333</v>
      </c>
      <c r="AN28" s="53">
        <v>28562.487400814003</v>
      </c>
      <c r="AO28" s="53">
        <v>66.99145858899999</v>
      </c>
      <c r="AP28" s="53">
        <v>5060.7247808530001</v>
      </c>
      <c r="AQ28" s="122">
        <v>637.91846178200001</v>
      </c>
      <c r="AR28" s="122">
        <v>1397.66726346</v>
      </c>
      <c r="AS28" s="122">
        <v>411.86922639400001</v>
      </c>
      <c r="AT28" s="122">
        <v>127.97428225900001</v>
      </c>
      <c r="AU28" s="122">
        <v>2485.2955469580002</v>
      </c>
      <c r="AV28" s="53">
        <v>9264.5728208569999</v>
      </c>
      <c r="AW28" s="53">
        <v>12172.256280237001</v>
      </c>
      <c r="AX28" s="122">
        <v>4633.0470337010001</v>
      </c>
      <c r="AY28" s="122">
        <v>1941.0782865229999</v>
      </c>
      <c r="AZ28" s="122">
        <v>1751.9929410950001</v>
      </c>
      <c r="BA28" s="122">
        <v>68.606871217999995</v>
      </c>
      <c r="BB28" s="122">
        <v>696.23441082900013</v>
      </c>
      <c r="BC28" s="122">
        <v>247.76568296400001</v>
      </c>
      <c r="BD28" s="122">
        <v>2334.6722594359999</v>
      </c>
      <c r="BE28" s="122">
        <v>498.85879447100001</v>
      </c>
      <c r="BF28" s="53">
        <v>1997.9420602780001</v>
      </c>
    </row>
    <row r="29" spans="1:58" s="29" customFormat="1" x14ac:dyDescent="0.25">
      <c r="A29" s="37" t="s">
        <v>157</v>
      </c>
      <c r="B29" s="59">
        <v>4333.6368739110003</v>
      </c>
      <c r="C29" s="74">
        <v>15.300925081000001</v>
      </c>
      <c r="D29" s="74">
        <v>822.21937733699997</v>
      </c>
      <c r="E29" s="60">
        <v>59.789842454999999</v>
      </c>
      <c r="F29" s="61">
        <v>222.835130961</v>
      </c>
      <c r="G29" s="61">
        <v>58.758870862000002</v>
      </c>
      <c r="H29" s="61">
        <v>30.447110756000001</v>
      </c>
      <c r="I29" s="62">
        <v>450.38842230300003</v>
      </c>
      <c r="J29" s="74">
        <v>2187.819495279</v>
      </c>
      <c r="K29" s="74">
        <v>1206.2651145090001</v>
      </c>
      <c r="L29" s="60">
        <v>389.60599843400001</v>
      </c>
      <c r="M29" s="61">
        <v>202.99507511799999</v>
      </c>
      <c r="N29" s="61">
        <v>135.134322905</v>
      </c>
      <c r="O29" s="61">
        <v>13.95936223</v>
      </c>
      <c r="P29" s="61">
        <v>62.481121954999999</v>
      </c>
      <c r="Q29" s="61">
        <v>44.194335142</v>
      </c>
      <c r="R29" s="61">
        <v>316.28218734400002</v>
      </c>
      <c r="S29" s="63">
        <v>41.612711380999997</v>
      </c>
      <c r="T29" s="162">
        <v>102.031961705</v>
      </c>
      <c r="U29" s="52">
        <v>4291.3591604589992</v>
      </c>
      <c r="V29" s="52">
        <v>15.187010259666664</v>
      </c>
      <c r="W29" s="52">
        <v>785.73093888433334</v>
      </c>
      <c r="X29" s="121">
        <v>45.748901445999998</v>
      </c>
      <c r="Y29" s="121">
        <v>211.82100463666666</v>
      </c>
      <c r="Z29" s="121">
        <v>73.742800256666669</v>
      </c>
      <c r="AA29" s="121">
        <v>25.843652099666667</v>
      </c>
      <c r="AB29" s="121">
        <v>428.57458044533331</v>
      </c>
      <c r="AC29" s="52">
        <v>2146.680998413</v>
      </c>
      <c r="AD29" s="52">
        <v>1238.9966088900001</v>
      </c>
      <c r="AE29" s="121">
        <v>455.7217270613333</v>
      </c>
      <c r="AF29" s="121">
        <v>199.29956140166667</v>
      </c>
      <c r="AG29" s="121">
        <v>116.10437503166668</v>
      </c>
      <c r="AH29" s="121">
        <v>14.926673178333333</v>
      </c>
      <c r="AI29" s="121">
        <v>56.520842013000014</v>
      </c>
      <c r="AJ29" s="121">
        <v>43.615827164333332</v>
      </c>
      <c r="AK29" s="121">
        <v>311.56240755533332</v>
      </c>
      <c r="AL29" s="121">
        <v>41.245195484333337</v>
      </c>
      <c r="AM29" s="52">
        <v>104.76360401199999</v>
      </c>
      <c r="AN29" s="53">
        <v>28183.319386324998</v>
      </c>
      <c r="AO29" s="53">
        <v>97.657396474999999</v>
      </c>
      <c r="AP29" s="53">
        <v>4735.1863909969998</v>
      </c>
      <c r="AQ29" s="122">
        <v>441.30897968799997</v>
      </c>
      <c r="AR29" s="122">
        <v>1503.7945565570001</v>
      </c>
      <c r="AS29" s="122">
        <v>340.01625953400003</v>
      </c>
      <c r="AT29" s="122">
        <v>140.916168107</v>
      </c>
      <c r="AU29" s="122">
        <v>2309.1504271109998</v>
      </c>
      <c r="AV29" s="53">
        <v>9157.6570714019999</v>
      </c>
      <c r="AW29" s="53">
        <v>12134.503089261998</v>
      </c>
      <c r="AX29" s="122">
        <v>4825.9410897959997</v>
      </c>
      <c r="AY29" s="122">
        <v>1957.5809263570002</v>
      </c>
      <c r="AZ29" s="122">
        <v>1858.4954747629999</v>
      </c>
      <c r="BA29" s="122">
        <v>85.215446243999992</v>
      </c>
      <c r="BB29" s="122">
        <v>332.22477950799998</v>
      </c>
      <c r="BC29" s="122">
        <v>235.42119567000003</v>
      </c>
      <c r="BD29" s="122">
        <v>2355.413016768</v>
      </c>
      <c r="BE29" s="122">
        <v>484.21116015600001</v>
      </c>
      <c r="BF29" s="53">
        <v>2058.3154381889999</v>
      </c>
    </row>
    <row r="30" spans="1:58" s="105" customFormat="1" x14ac:dyDescent="0.25">
      <c r="A30" s="98" t="s">
        <v>158</v>
      </c>
      <c r="B30" s="99">
        <v>4300.0350824890002</v>
      </c>
      <c r="C30" s="100">
        <v>25.164211362</v>
      </c>
      <c r="D30" s="100">
        <v>913.44761894900012</v>
      </c>
      <c r="E30" s="101">
        <v>66.006687216000003</v>
      </c>
      <c r="F30" s="102">
        <v>210.55955485300001</v>
      </c>
      <c r="G30" s="102">
        <v>51.920284244999998</v>
      </c>
      <c r="H30" s="102">
        <v>46.251685936000001</v>
      </c>
      <c r="I30" s="103">
        <v>538.70940669900006</v>
      </c>
      <c r="J30" s="100">
        <v>2088.4805391609998</v>
      </c>
      <c r="K30" s="100">
        <v>1179.8116972549999</v>
      </c>
      <c r="L30" s="101">
        <v>417.93244424599999</v>
      </c>
      <c r="M30" s="102">
        <v>228.80343235500001</v>
      </c>
      <c r="N30" s="102">
        <v>80.105595906000005</v>
      </c>
      <c r="O30" s="102">
        <v>26.404459369000001</v>
      </c>
      <c r="P30" s="102">
        <v>82.501363689000002</v>
      </c>
      <c r="Q30" s="102">
        <v>36.138345520000001</v>
      </c>
      <c r="R30" s="102">
        <v>262.17991668500002</v>
      </c>
      <c r="S30" s="104">
        <v>45.746139485</v>
      </c>
      <c r="T30" s="163">
        <v>93.131015762000004</v>
      </c>
      <c r="U30" s="100">
        <v>4303.149339986333</v>
      </c>
      <c r="V30" s="100">
        <v>21.226440229000001</v>
      </c>
      <c r="W30" s="100">
        <v>865.3609496603334</v>
      </c>
      <c r="X30" s="120">
        <v>62.839907365666669</v>
      </c>
      <c r="Y30" s="120">
        <v>215.17598138366665</v>
      </c>
      <c r="Z30" s="120">
        <v>57.902248285000006</v>
      </c>
      <c r="AA30" s="120">
        <v>37.460456037333337</v>
      </c>
      <c r="AB30" s="120">
        <v>491.98235658866662</v>
      </c>
      <c r="AC30" s="100">
        <v>2044.7972548979999</v>
      </c>
      <c r="AD30" s="100">
        <v>1261.1381590313331</v>
      </c>
      <c r="AE30" s="120">
        <v>473.28092901766667</v>
      </c>
      <c r="AF30" s="120">
        <v>229.04746034933331</v>
      </c>
      <c r="AG30" s="120">
        <v>96.634756585666665</v>
      </c>
      <c r="AH30" s="120">
        <v>21.295583183000002</v>
      </c>
      <c r="AI30" s="120">
        <v>79.917813853666658</v>
      </c>
      <c r="AJ30" s="120">
        <v>43.927338802333338</v>
      </c>
      <c r="AK30" s="120">
        <v>272.79287044900002</v>
      </c>
      <c r="AL30" s="120">
        <v>44.241406790666666</v>
      </c>
      <c r="AM30" s="100">
        <v>110.62653616766666</v>
      </c>
      <c r="AN30" s="100">
        <v>29957.013725854998</v>
      </c>
      <c r="AO30" s="100">
        <v>126.79986017500001</v>
      </c>
      <c r="AP30" s="100">
        <v>5485.3361054069992</v>
      </c>
      <c r="AQ30" s="120">
        <v>573.15388129500002</v>
      </c>
      <c r="AR30" s="120">
        <v>1636.651254184</v>
      </c>
      <c r="AS30" s="120">
        <v>248.086470265</v>
      </c>
      <c r="AT30" s="120">
        <v>173.850315615</v>
      </c>
      <c r="AU30" s="120">
        <v>2853.594184048</v>
      </c>
      <c r="AV30" s="100">
        <v>8960.7524591999991</v>
      </c>
      <c r="AW30" s="100">
        <v>13361.186646427997</v>
      </c>
      <c r="AX30" s="120">
        <v>5680.0159622729998</v>
      </c>
      <c r="AY30" s="120">
        <v>2278.5431085649998</v>
      </c>
      <c r="AZ30" s="120">
        <v>1901.839240798</v>
      </c>
      <c r="BA30" s="120">
        <v>83.898181515999994</v>
      </c>
      <c r="BB30" s="120">
        <v>571.29500457199993</v>
      </c>
      <c r="BC30" s="120">
        <v>245.60216637899998</v>
      </c>
      <c r="BD30" s="120">
        <v>2133.346774908</v>
      </c>
      <c r="BE30" s="120">
        <v>466.64620741700003</v>
      </c>
      <c r="BF30" s="100">
        <v>2022.9386546449998</v>
      </c>
    </row>
    <row r="31" spans="1:58" s="29" customFormat="1" x14ac:dyDescent="0.25">
      <c r="A31" s="37" t="s">
        <v>159</v>
      </c>
      <c r="B31" s="59">
        <v>4294.7631229580002</v>
      </c>
      <c r="C31" s="74">
        <v>19.369174385000001</v>
      </c>
      <c r="D31" s="74">
        <v>722.39144945800001</v>
      </c>
      <c r="E31" s="60">
        <v>51.985351907000002</v>
      </c>
      <c r="F31" s="61">
        <v>170.10558526</v>
      </c>
      <c r="G31" s="61">
        <v>40.831403258000002</v>
      </c>
      <c r="H31" s="61">
        <v>56.806464319</v>
      </c>
      <c r="I31" s="62">
        <v>402.66264471400001</v>
      </c>
      <c r="J31" s="74">
        <v>2138.3895180730001</v>
      </c>
      <c r="K31" s="74">
        <v>1317.7416631839999</v>
      </c>
      <c r="L31" s="60">
        <v>483.05186567999999</v>
      </c>
      <c r="M31" s="61">
        <v>239.61606905900001</v>
      </c>
      <c r="N31" s="61">
        <v>129.54257541000001</v>
      </c>
      <c r="O31" s="61">
        <v>24.501598395999999</v>
      </c>
      <c r="P31" s="61">
        <v>62.981079995000002</v>
      </c>
      <c r="Q31" s="61">
        <v>32.887234247000002</v>
      </c>
      <c r="R31" s="61">
        <v>297.726543467</v>
      </c>
      <c r="S31" s="63">
        <v>47.434696930000001</v>
      </c>
      <c r="T31" s="162">
        <v>96.871317857999998</v>
      </c>
      <c r="U31" s="52">
        <v>4417.762137966999</v>
      </c>
      <c r="V31" s="52">
        <v>21.821050627666665</v>
      </c>
      <c r="W31" s="52">
        <v>787.97906126733335</v>
      </c>
      <c r="X31" s="121">
        <v>60.260011125333335</v>
      </c>
      <c r="Y31" s="121">
        <v>200.61187014099997</v>
      </c>
      <c r="Z31" s="121">
        <v>50.713800505666661</v>
      </c>
      <c r="AA31" s="121">
        <v>65.60606739233333</v>
      </c>
      <c r="AB31" s="121">
        <v>410.78731210299998</v>
      </c>
      <c r="AC31" s="52">
        <v>2178.6267707826664</v>
      </c>
      <c r="AD31" s="52">
        <v>1323.608654071</v>
      </c>
      <c r="AE31" s="121">
        <v>476.83722841100001</v>
      </c>
      <c r="AF31" s="121">
        <v>235.61429376066667</v>
      </c>
      <c r="AG31" s="121">
        <v>117.96690321466667</v>
      </c>
      <c r="AH31" s="121">
        <v>27.45639069933333</v>
      </c>
      <c r="AI31" s="121">
        <v>69.491557304000011</v>
      </c>
      <c r="AJ31" s="121">
        <v>35.316996241000005</v>
      </c>
      <c r="AK31" s="121">
        <v>309.14436556533337</v>
      </c>
      <c r="AL31" s="121">
        <v>51.780918874999998</v>
      </c>
      <c r="AM31" s="52">
        <v>105.72660121833333</v>
      </c>
      <c r="AN31" s="53">
        <v>30947.934761252996</v>
      </c>
      <c r="AO31" s="53">
        <v>111.048495726</v>
      </c>
      <c r="AP31" s="53">
        <v>5498.0666223009994</v>
      </c>
      <c r="AQ31" s="122">
        <v>632.25979014699999</v>
      </c>
      <c r="AR31" s="122">
        <v>1854.9607547110002</v>
      </c>
      <c r="AS31" s="122">
        <v>212.11665585199998</v>
      </c>
      <c r="AT31" s="122">
        <v>258.91096792399998</v>
      </c>
      <c r="AU31" s="122">
        <v>2539.8184536670001</v>
      </c>
      <c r="AV31" s="53">
        <v>8993.811709687001</v>
      </c>
      <c r="AW31" s="53">
        <v>14415.2423258</v>
      </c>
      <c r="AX31" s="122">
        <v>5334.017004022</v>
      </c>
      <c r="AY31" s="122">
        <v>2531.2170026429999</v>
      </c>
      <c r="AZ31" s="122">
        <v>2287.9723228150001</v>
      </c>
      <c r="BA31" s="122">
        <v>148.409459134</v>
      </c>
      <c r="BB31" s="122">
        <v>727.092697112</v>
      </c>
      <c r="BC31" s="122">
        <v>175.58902373799998</v>
      </c>
      <c r="BD31" s="122">
        <v>2517.741021151</v>
      </c>
      <c r="BE31" s="122">
        <v>693.20379518499999</v>
      </c>
      <c r="BF31" s="53">
        <v>1929.7656077389997</v>
      </c>
    </row>
    <row r="32" spans="1:58" s="29" customFormat="1" x14ac:dyDescent="0.25">
      <c r="A32" s="37" t="s">
        <v>160</v>
      </c>
      <c r="B32" s="59">
        <v>4280.1777451739999</v>
      </c>
      <c r="C32" s="74">
        <v>31.551381216999999</v>
      </c>
      <c r="D32" s="74">
        <v>786.81293915999993</v>
      </c>
      <c r="E32" s="60">
        <v>44.238256030999999</v>
      </c>
      <c r="F32" s="61">
        <v>223.46706254399999</v>
      </c>
      <c r="G32" s="61">
        <v>49.817919128</v>
      </c>
      <c r="H32" s="61">
        <v>68.176707342</v>
      </c>
      <c r="I32" s="62">
        <v>401.11299411499999</v>
      </c>
      <c r="J32" s="74">
        <v>2085.8632878479998</v>
      </c>
      <c r="K32" s="74">
        <v>1274.3911540550002</v>
      </c>
      <c r="L32" s="60">
        <v>389.01842359900002</v>
      </c>
      <c r="M32" s="61">
        <v>252.06140929599999</v>
      </c>
      <c r="N32" s="61">
        <v>98.089873503000007</v>
      </c>
      <c r="O32" s="61">
        <v>6.7072800849999998</v>
      </c>
      <c r="P32" s="61">
        <v>56.331938278000003</v>
      </c>
      <c r="Q32" s="61">
        <v>44.854943343999999</v>
      </c>
      <c r="R32" s="61">
        <v>382.75606584500002</v>
      </c>
      <c r="S32" s="63">
        <v>44.571220105000002</v>
      </c>
      <c r="T32" s="162">
        <v>101.558982894</v>
      </c>
      <c r="U32" s="52">
        <v>4386.6918684846669</v>
      </c>
      <c r="V32" s="52">
        <v>28.529747568333335</v>
      </c>
      <c r="W32" s="52">
        <v>765.7269250469999</v>
      </c>
      <c r="X32" s="121">
        <v>51.633753946333336</v>
      </c>
      <c r="Y32" s="121">
        <v>206.44586803000001</v>
      </c>
      <c r="Z32" s="121">
        <v>39.085877429</v>
      </c>
      <c r="AA32" s="121">
        <v>60.774195422666672</v>
      </c>
      <c r="AB32" s="121">
        <v>407.78723021899992</v>
      </c>
      <c r="AC32" s="52">
        <v>2145.3137576326667</v>
      </c>
      <c r="AD32" s="52">
        <v>1339.5890072840002</v>
      </c>
      <c r="AE32" s="121">
        <v>455.15389463000002</v>
      </c>
      <c r="AF32" s="121">
        <v>244.0909194233333</v>
      </c>
      <c r="AG32" s="121">
        <v>114.21945162733334</v>
      </c>
      <c r="AH32" s="121">
        <v>10.670848762</v>
      </c>
      <c r="AI32" s="121">
        <v>62.854586432333328</v>
      </c>
      <c r="AJ32" s="121">
        <v>56.328470155666672</v>
      </c>
      <c r="AK32" s="121">
        <v>343.59839595466673</v>
      </c>
      <c r="AL32" s="121">
        <v>52.672440298666665</v>
      </c>
      <c r="AM32" s="52">
        <v>107.53243095266667</v>
      </c>
      <c r="AN32" s="53">
        <v>31352.456353874004</v>
      </c>
      <c r="AO32" s="53">
        <v>159.559296136</v>
      </c>
      <c r="AP32" s="53">
        <v>5812.4339131710003</v>
      </c>
      <c r="AQ32" s="122">
        <v>552.88181433</v>
      </c>
      <c r="AR32" s="122">
        <v>2477.8757568010001</v>
      </c>
      <c r="AS32" s="122">
        <v>179.167506041</v>
      </c>
      <c r="AT32" s="122">
        <v>146.01103441100003</v>
      </c>
      <c r="AU32" s="122">
        <v>2456.4978015879997</v>
      </c>
      <c r="AV32" s="53">
        <v>9345.1817353229999</v>
      </c>
      <c r="AW32" s="53">
        <v>14151.530633663999</v>
      </c>
      <c r="AX32" s="122">
        <v>5452.1344197589997</v>
      </c>
      <c r="AY32" s="122">
        <v>2620.5838213380002</v>
      </c>
      <c r="AZ32" s="122">
        <v>2399.3689977240001</v>
      </c>
      <c r="BA32" s="122">
        <v>56.647999730999999</v>
      </c>
      <c r="BB32" s="122">
        <v>401.46333663799999</v>
      </c>
      <c r="BC32" s="122">
        <v>234.35885492</v>
      </c>
      <c r="BD32" s="122">
        <v>2382.157762201</v>
      </c>
      <c r="BE32" s="122">
        <v>604.81544135299998</v>
      </c>
      <c r="BF32" s="53">
        <v>1883.7507755800002</v>
      </c>
    </row>
    <row r="33" spans="1:58" s="29" customFormat="1" x14ac:dyDescent="0.25">
      <c r="A33" s="37" t="s">
        <v>161</v>
      </c>
      <c r="B33" s="59">
        <v>4411.7100255730002</v>
      </c>
      <c r="C33" s="74">
        <v>36.746979449999998</v>
      </c>
      <c r="D33" s="74">
        <v>697.11037375699993</v>
      </c>
      <c r="E33" s="60">
        <v>30.215159948</v>
      </c>
      <c r="F33" s="61">
        <v>203.56437429899998</v>
      </c>
      <c r="G33" s="61">
        <v>49.998765587000001</v>
      </c>
      <c r="H33" s="61">
        <v>68.025170467999999</v>
      </c>
      <c r="I33" s="62">
        <v>345.306903455</v>
      </c>
      <c r="J33" s="74">
        <v>2174.4460652399998</v>
      </c>
      <c r="K33" s="74">
        <v>1421.2393178100001</v>
      </c>
      <c r="L33" s="60">
        <v>538.91892856499999</v>
      </c>
      <c r="M33" s="61">
        <v>246.77139061099999</v>
      </c>
      <c r="N33" s="61">
        <v>97.187755573000004</v>
      </c>
      <c r="O33" s="61">
        <v>27.744448177999999</v>
      </c>
      <c r="P33" s="61">
        <v>49.999365327</v>
      </c>
      <c r="Q33" s="61">
        <v>56.607279659</v>
      </c>
      <c r="R33" s="61">
        <v>355.00313222699998</v>
      </c>
      <c r="S33" s="63">
        <v>49.007017670000003</v>
      </c>
      <c r="T33" s="162">
        <v>82.167289315999994</v>
      </c>
      <c r="U33" s="52">
        <v>4288.2759016486671</v>
      </c>
      <c r="V33" s="52">
        <v>31.203996921666668</v>
      </c>
      <c r="W33" s="52">
        <v>784.91454159700004</v>
      </c>
      <c r="X33" s="121">
        <v>44.714426712666665</v>
      </c>
      <c r="Y33" s="121">
        <v>215.25362891300003</v>
      </c>
      <c r="Z33" s="121">
        <v>54.285928782999996</v>
      </c>
      <c r="AA33" s="121">
        <v>65.540218415333342</v>
      </c>
      <c r="AB33" s="121">
        <v>405.12033877300001</v>
      </c>
      <c r="AC33" s="52">
        <v>2056.1884559126665</v>
      </c>
      <c r="AD33" s="52">
        <v>1314.0899028986664</v>
      </c>
      <c r="AE33" s="121">
        <v>460.15354676333328</v>
      </c>
      <c r="AF33" s="121">
        <v>244.36175065466668</v>
      </c>
      <c r="AG33" s="121">
        <v>113.27648973299999</v>
      </c>
      <c r="AH33" s="121">
        <v>17.745222538333334</v>
      </c>
      <c r="AI33" s="121">
        <v>46.917948574</v>
      </c>
      <c r="AJ33" s="121">
        <v>56.269953712333326</v>
      </c>
      <c r="AK33" s="121">
        <v>333.30028964000002</v>
      </c>
      <c r="AL33" s="121">
        <v>42.064701282999998</v>
      </c>
      <c r="AM33" s="52">
        <v>101.87900431866666</v>
      </c>
      <c r="AN33" s="53">
        <v>31395.005179432999</v>
      </c>
      <c r="AO33" s="53">
        <v>195.93114966799999</v>
      </c>
      <c r="AP33" s="53">
        <v>6074.3545301689992</v>
      </c>
      <c r="AQ33" s="122">
        <v>578.96919677300002</v>
      </c>
      <c r="AR33" s="122">
        <v>2569.6472894910003</v>
      </c>
      <c r="AS33" s="122">
        <v>255.28893963100001</v>
      </c>
      <c r="AT33" s="122">
        <v>226.24701570600001</v>
      </c>
      <c r="AU33" s="122">
        <v>2444.2020885679999</v>
      </c>
      <c r="AV33" s="53">
        <v>8533.9483991359994</v>
      </c>
      <c r="AW33" s="53">
        <v>14702.888558469998</v>
      </c>
      <c r="AX33" s="122">
        <v>5566.0982101720001</v>
      </c>
      <c r="AY33" s="122">
        <v>2810.0833875439998</v>
      </c>
      <c r="AZ33" s="122">
        <v>2308.4313030789999</v>
      </c>
      <c r="BA33" s="122">
        <v>140.203599293</v>
      </c>
      <c r="BB33" s="122">
        <v>233.51712353600001</v>
      </c>
      <c r="BC33" s="122">
        <v>358.22954173099998</v>
      </c>
      <c r="BD33" s="122">
        <v>2671.8456475160001</v>
      </c>
      <c r="BE33" s="122">
        <v>614.47974559900001</v>
      </c>
      <c r="BF33" s="53">
        <v>1887.8825419899999</v>
      </c>
    </row>
    <row r="34" spans="1:58" s="105" customFormat="1" x14ac:dyDescent="0.25">
      <c r="A34" s="98" t="s">
        <v>162</v>
      </c>
      <c r="B34" s="99">
        <v>4703.8712489339996</v>
      </c>
      <c r="C34" s="100">
        <v>25.741787081999998</v>
      </c>
      <c r="D34" s="100">
        <v>813.21558197700006</v>
      </c>
      <c r="E34" s="101">
        <v>57.707576518000003</v>
      </c>
      <c r="F34" s="102">
        <v>210.003672034</v>
      </c>
      <c r="G34" s="102">
        <v>45.339556432000002</v>
      </c>
      <c r="H34" s="102">
        <v>58.372397989</v>
      </c>
      <c r="I34" s="103">
        <v>441.792379004</v>
      </c>
      <c r="J34" s="100">
        <v>2374.4972144909998</v>
      </c>
      <c r="K34" s="100">
        <v>1416.635024552</v>
      </c>
      <c r="L34" s="101">
        <v>445.23755533999997</v>
      </c>
      <c r="M34" s="102">
        <v>271.48552752400002</v>
      </c>
      <c r="N34" s="102">
        <v>108.227662047</v>
      </c>
      <c r="O34" s="102">
        <v>64.278311217999999</v>
      </c>
      <c r="P34" s="102">
        <v>72.699014789000003</v>
      </c>
      <c r="Q34" s="102">
        <v>53.134223225</v>
      </c>
      <c r="R34" s="102">
        <v>351.04303737700002</v>
      </c>
      <c r="S34" s="104">
        <v>50.529693031999997</v>
      </c>
      <c r="T34" s="163">
        <v>73.781640831999994</v>
      </c>
      <c r="U34" s="100">
        <v>4456.1241526909998</v>
      </c>
      <c r="V34" s="100">
        <v>30.48456633133333</v>
      </c>
      <c r="W34" s="100">
        <v>771.21243478300005</v>
      </c>
      <c r="X34" s="120">
        <v>51.804998108333336</v>
      </c>
      <c r="Y34" s="120">
        <v>208.47820778666667</v>
      </c>
      <c r="Z34" s="120">
        <v>54.63568502133333</v>
      </c>
      <c r="AA34" s="120">
        <v>52.983107816</v>
      </c>
      <c r="AB34" s="120">
        <v>403.31043605066662</v>
      </c>
      <c r="AC34" s="100">
        <v>2165.7518588630001</v>
      </c>
      <c r="AD34" s="100">
        <v>1392.9056073470001</v>
      </c>
      <c r="AE34" s="120">
        <v>461.61399433133329</v>
      </c>
      <c r="AF34" s="120">
        <v>267.07110182100001</v>
      </c>
      <c r="AG34" s="120">
        <v>124.68043021166666</v>
      </c>
      <c r="AH34" s="120">
        <v>37.470657066666668</v>
      </c>
      <c r="AI34" s="120">
        <v>62.170543318999997</v>
      </c>
      <c r="AJ34" s="120">
        <v>41.895870244000001</v>
      </c>
      <c r="AK34" s="120">
        <v>343.32110334533331</v>
      </c>
      <c r="AL34" s="120">
        <v>54.681907007999996</v>
      </c>
      <c r="AM34" s="100">
        <v>95.769685366666678</v>
      </c>
      <c r="AN34" s="100">
        <v>30088.496088323001</v>
      </c>
      <c r="AO34" s="100">
        <v>124.388258861</v>
      </c>
      <c r="AP34" s="100">
        <v>5597.49919228</v>
      </c>
      <c r="AQ34" s="120">
        <v>485.81126961199999</v>
      </c>
      <c r="AR34" s="120">
        <v>2153.1705251860003</v>
      </c>
      <c r="AS34" s="120">
        <v>225.26519813000002</v>
      </c>
      <c r="AT34" s="120">
        <v>151.26925350100001</v>
      </c>
      <c r="AU34" s="120">
        <v>2581.9829458510003</v>
      </c>
      <c r="AV34" s="100">
        <v>8870.62250838</v>
      </c>
      <c r="AW34" s="100">
        <v>13879.317725441</v>
      </c>
      <c r="AX34" s="120">
        <v>4625.806718066</v>
      </c>
      <c r="AY34" s="120">
        <v>2994.0274986290001</v>
      </c>
      <c r="AZ34" s="120">
        <v>2458.2340224649997</v>
      </c>
      <c r="BA34" s="120">
        <v>140.721454174</v>
      </c>
      <c r="BB34" s="120">
        <v>429.14093493400003</v>
      </c>
      <c r="BC34" s="120">
        <v>143.25540393099999</v>
      </c>
      <c r="BD34" s="120">
        <v>2592.5647389860001</v>
      </c>
      <c r="BE34" s="120">
        <v>495.56695425600003</v>
      </c>
      <c r="BF34" s="100">
        <v>1616.6684033609999</v>
      </c>
    </row>
    <row r="35" spans="1:58" s="29" customFormat="1" x14ac:dyDescent="0.25">
      <c r="A35" s="37" t="s">
        <v>163</v>
      </c>
      <c r="B35" s="59">
        <v>4811.2024151280002</v>
      </c>
      <c r="C35" s="74">
        <v>22.558606989000001</v>
      </c>
      <c r="D35" s="74">
        <v>802.57962728200005</v>
      </c>
      <c r="E35" s="60">
        <v>49.687285883999998</v>
      </c>
      <c r="F35" s="61">
        <v>224.04142396099999</v>
      </c>
      <c r="G35" s="61">
        <v>47.167755557</v>
      </c>
      <c r="H35" s="61">
        <v>59.878072821000004</v>
      </c>
      <c r="I35" s="62">
        <v>421.80508905900001</v>
      </c>
      <c r="J35" s="74">
        <v>2510.6947246509999</v>
      </c>
      <c r="K35" s="74">
        <v>1398.6284179919999</v>
      </c>
      <c r="L35" s="60">
        <v>392.78635071500003</v>
      </c>
      <c r="M35" s="61">
        <v>393.774588558</v>
      </c>
      <c r="N35" s="61">
        <v>79.515620678999994</v>
      </c>
      <c r="O35" s="61">
        <v>47.275549120000001</v>
      </c>
      <c r="P35" s="61">
        <v>57.462464173000001</v>
      </c>
      <c r="Q35" s="61">
        <v>51.319096027000001</v>
      </c>
      <c r="R35" s="61">
        <v>313.55783478799998</v>
      </c>
      <c r="S35" s="63">
        <v>62.936913932000003</v>
      </c>
      <c r="T35" s="162">
        <v>76.741038214</v>
      </c>
      <c r="U35" s="52">
        <v>4527.0431867803336</v>
      </c>
      <c r="V35" s="52">
        <v>22.601655750000003</v>
      </c>
      <c r="W35" s="52">
        <v>771.17595971533331</v>
      </c>
      <c r="X35" s="121">
        <v>51.407455999666666</v>
      </c>
      <c r="Y35" s="121">
        <v>213.48787654333333</v>
      </c>
      <c r="Z35" s="121">
        <v>58.728777817666668</v>
      </c>
      <c r="AA35" s="121">
        <v>54.92001234666666</v>
      </c>
      <c r="AB35" s="121">
        <v>392.63183700799999</v>
      </c>
      <c r="AC35" s="52">
        <v>2278.6846235970002</v>
      </c>
      <c r="AD35" s="52">
        <v>1369.3062305000001</v>
      </c>
      <c r="AE35" s="121">
        <v>426.46600682733333</v>
      </c>
      <c r="AF35" s="121">
        <v>303.74247104599999</v>
      </c>
      <c r="AG35" s="121">
        <v>120.043427958</v>
      </c>
      <c r="AH35" s="121">
        <v>68.064475460666671</v>
      </c>
      <c r="AI35" s="121">
        <v>59.404936703666664</v>
      </c>
      <c r="AJ35" s="121">
        <v>46.419175446333327</v>
      </c>
      <c r="AK35" s="121">
        <v>301.66382538966667</v>
      </c>
      <c r="AL35" s="121">
        <v>43.501911668333342</v>
      </c>
      <c r="AM35" s="52">
        <v>85.274717217999992</v>
      </c>
      <c r="AN35" s="53">
        <v>31279.244428517002</v>
      </c>
      <c r="AO35" s="53">
        <v>89.941775792000001</v>
      </c>
      <c r="AP35" s="53">
        <v>5892.2041245159999</v>
      </c>
      <c r="AQ35" s="122">
        <v>477.56341118700004</v>
      </c>
      <c r="AR35" s="122">
        <v>2560.0580957510001</v>
      </c>
      <c r="AS35" s="122">
        <v>236.783625564</v>
      </c>
      <c r="AT35" s="122">
        <v>225.10300595799998</v>
      </c>
      <c r="AU35" s="122">
        <v>2392.695986056</v>
      </c>
      <c r="AV35" s="53">
        <v>9201.1892668550008</v>
      </c>
      <c r="AW35" s="53">
        <v>14405.119437277999</v>
      </c>
      <c r="AX35" s="122">
        <v>4975.5905963080004</v>
      </c>
      <c r="AY35" s="122">
        <v>3277.2547060049997</v>
      </c>
      <c r="AZ35" s="122">
        <v>2404.298545007</v>
      </c>
      <c r="BA35" s="122">
        <v>279.18119709699999</v>
      </c>
      <c r="BB35" s="122">
        <v>369.45997012199996</v>
      </c>
      <c r="BC35" s="122">
        <v>219.64013560699999</v>
      </c>
      <c r="BD35" s="122">
        <v>2296.6038778249999</v>
      </c>
      <c r="BE35" s="122">
        <v>583.09040930700007</v>
      </c>
      <c r="BF35" s="53">
        <v>1690.7898240760001</v>
      </c>
    </row>
    <row r="36" spans="1:58" s="29" customFormat="1" x14ac:dyDescent="0.25">
      <c r="A36" s="37" t="s">
        <v>164</v>
      </c>
      <c r="B36" s="59">
        <v>4577.8989945029998</v>
      </c>
      <c r="C36" s="74">
        <v>16.644188535000001</v>
      </c>
      <c r="D36" s="74">
        <v>752.9124575589999</v>
      </c>
      <c r="E36" s="60">
        <v>64.903247038999993</v>
      </c>
      <c r="F36" s="61">
        <v>215.75092506199999</v>
      </c>
      <c r="G36" s="61">
        <v>63.788498922999999</v>
      </c>
      <c r="H36" s="61">
        <v>39.716775112000001</v>
      </c>
      <c r="I36" s="62">
        <v>368.75301142299998</v>
      </c>
      <c r="J36" s="74">
        <v>2426.231002386</v>
      </c>
      <c r="K36" s="74">
        <v>1295.68500911</v>
      </c>
      <c r="L36" s="60">
        <v>468.5361284</v>
      </c>
      <c r="M36" s="61">
        <v>313.81039849000001</v>
      </c>
      <c r="N36" s="61">
        <v>70.614630482999999</v>
      </c>
      <c r="O36" s="61">
        <v>29.163006944999999</v>
      </c>
      <c r="P36" s="61">
        <v>57.714224694999999</v>
      </c>
      <c r="Q36" s="61">
        <v>47.784232756999998</v>
      </c>
      <c r="R36" s="61">
        <v>251.24130970499999</v>
      </c>
      <c r="S36" s="63">
        <v>56.821077635000002</v>
      </c>
      <c r="T36" s="162">
        <v>86.426336913</v>
      </c>
      <c r="U36" s="52">
        <v>4578.1636674663332</v>
      </c>
      <c r="V36" s="52">
        <v>18.578040474999998</v>
      </c>
      <c r="W36" s="52">
        <v>763.24873134000006</v>
      </c>
      <c r="X36" s="121">
        <v>60.512260847</v>
      </c>
      <c r="Y36" s="121">
        <v>246.19799014266667</v>
      </c>
      <c r="Z36" s="121">
        <v>53.708205840999995</v>
      </c>
      <c r="AA36" s="121">
        <v>50.338765689000006</v>
      </c>
      <c r="AB36" s="121">
        <v>352.49150882033337</v>
      </c>
      <c r="AC36" s="52">
        <v>2347.7934957853336</v>
      </c>
      <c r="AD36" s="52">
        <v>1361.8635987749999</v>
      </c>
      <c r="AE36" s="121">
        <v>456.46799587300001</v>
      </c>
      <c r="AF36" s="121">
        <v>343.68292358233333</v>
      </c>
      <c r="AG36" s="121">
        <v>100.81135700499999</v>
      </c>
      <c r="AH36" s="121">
        <v>31.813713574000001</v>
      </c>
      <c r="AI36" s="121">
        <v>65.991496686333335</v>
      </c>
      <c r="AJ36" s="121">
        <v>40.602263958000002</v>
      </c>
      <c r="AK36" s="121">
        <v>270.99813579899995</v>
      </c>
      <c r="AL36" s="121">
        <v>51.495712297333334</v>
      </c>
      <c r="AM36" s="52">
        <v>86.679801091000002</v>
      </c>
      <c r="AN36" s="53">
        <v>31937.345679039005</v>
      </c>
      <c r="AO36" s="53">
        <v>92.359769220000004</v>
      </c>
      <c r="AP36" s="53">
        <v>5792.1965299129997</v>
      </c>
      <c r="AQ36" s="122">
        <v>568.25551324800006</v>
      </c>
      <c r="AR36" s="122">
        <v>2641.6629355929999</v>
      </c>
      <c r="AS36" s="122">
        <v>211.34177121900001</v>
      </c>
      <c r="AT36" s="122">
        <v>144.15793210999999</v>
      </c>
      <c r="AU36" s="122">
        <v>2226.778377743</v>
      </c>
      <c r="AV36" s="53">
        <v>9518.0531267180013</v>
      </c>
      <c r="AW36" s="53">
        <v>14793.572747463</v>
      </c>
      <c r="AX36" s="122">
        <v>5375.1173981060001</v>
      </c>
      <c r="AY36" s="122">
        <v>3519.8649067370002</v>
      </c>
      <c r="AZ36" s="122">
        <v>2444.602891944</v>
      </c>
      <c r="BA36" s="122">
        <v>181.51635243999999</v>
      </c>
      <c r="BB36" s="122">
        <v>368.37972287399998</v>
      </c>
      <c r="BC36" s="122">
        <v>230.12694916999999</v>
      </c>
      <c r="BD36" s="122">
        <v>1977.5088676789999</v>
      </c>
      <c r="BE36" s="122">
        <v>696.455658513</v>
      </c>
      <c r="BF36" s="53">
        <v>1741.1635057250001</v>
      </c>
    </row>
    <row r="37" spans="1:58" s="29" customFormat="1" x14ac:dyDescent="0.25">
      <c r="A37" s="37" t="s">
        <v>165</v>
      </c>
      <c r="B37" s="59">
        <v>4981.0810604580001</v>
      </c>
      <c r="C37" s="74">
        <v>18.265126375000001</v>
      </c>
      <c r="D37" s="74">
        <v>801.57208126</v>
      </c>
      <c r="E37" s="60">
        <v>80.475430419000006</v>
      </c>
      <c r="F37" s="61">
        <v>235.92574819800001</v>
      </c>
      <c r="G37" s="61">
        <v>52.975791102000002</v>
      </c>
      <c r="H37" s="61">
        <v>37.391813560000003</v>
      </c>
      <c r="I37" s="62">
        <v>394.80329798100001</v>
      </c>
      <c r="J37" s="74">
        <v>2611.9404145479998</v>
      </c>
      <c r="K37" s="74">
        <v>1466.990143453</v>
      </c>
      <c r="L37" s="60">
        <v>474.30949644899999</v>
      </c>
      <c r="M37" s="61">
        <v>437.776488712</v>
      </c>
      <c r="N37" s="61">
        <v>83.306721808999995</v>
      </c>
      <c r="O37" s="61">
        <v>24.052478398000002</v>
      </c>
      <c r="P37" s="61">
        <v>50.183749769999999</v>
      </c>
      <c r="Q37" s="61">
        <v>44.318883839000002</v>
      </c>
      <c r="R37" s="61">
        <v>297.26689699500002</v>
      </c>
      <c r="S37" s="63">
        <v>55.775427481000001</v>
      </c>
      <c r="T37" s="162">
        <v>82.313294822000003</v>
      </c>
      <c r="U37" s="52">
        <v>4602.247079926</v>
      </c>
      <c r="V37" s="52">
        <v>17.643586915333334</v>
      </c>
      <c r="W37" s="52">
        <v>798.5348592549999</v>
      </c>
      <c r="X37" s="121">
        <v>80.039805178666668</v>
      </c>
      <c r="Y37" s="121">
        <v>246.66297052366667</v>
      </c>
      <c r="Z37" s="121">
        <v>53.893591818666664</v>
      </c>
      <c r="AA37" s="121">
        <v>42.18169924</v>
      </c>
      <c r="AB37" s="121">
        <v>375.75679249400008</v>
      </c>
      <c r="AC37" s="52">
        <v>2318.6532483839997</v>
      </c>
      <c r="AD37" s="52">
        <v>1372.6817947330003</v>
      </c>
      <c r="AE37" s="121">
        <v>448.04545488400004</v>
      </c>
      <c r="AF37" s="121">
        <v>354.85709019166666</v>
      </c>
      <c r="AG37" s="121">
        <v>96.832447768000009</v>
      </c>
      <c r="AH37" s="121">
        <v>25.059805570666668</v>
      </c>
      <c r="AI37" s="121">
        <v>41.500145823666664</v>
      </c>
      <c r="AJ37" s="121">
        <v>43.519914024000002</v>
      </c>
      <c r="AK37" s="121">
        <v>302.42414526800002</v>
      </c>
      <c r="AL37" s="121">
        <v>60.442791203000006</v>
      </c>
      <c r="AM37" s="52">
        <v>94.733590638666669</v>
      </c>
      <c r="AN37" s="53">
        <v>32531.346052256999</v>
      </c>
      <c r="AO37" s="53">
        <v>111.069820957</v>
      </c>
      <c r="AP37" s="53">
        <v>6144.6669119649996</v>
      </c>
      <c r="AQ37" s="122">
        <v>660.36361997500001</v>
      </c>
      <c r="AR37" s="122">
        <v>2945.4381911370001</v>
      </c>
      <c r="AS37" s="122">
        <v>222.26288188000001</v>
      </c>
      <c r="AT37" s="122">
        <v>90.579752248999995</v>
      </c>
      <c r="AU37" s="122">
        <v>2226.022466724</v>
      </c>
      <c r="AV37" s="53">
        <v>9563.6311965280001</v>
      </c>
      <c r="AW37" s="53">
        <v>14748.487340075</v>
      </c>
      <c r="AX37" s="122">
        <v>5082.8996640819996</v>
      </c>
      <c r="AY37" s="122">
        <v>3593.226308843</v>
      </c>
      <c r="AZ37" s="122">
        <v>2274.6866427989999</v>
      </c>
      <c r="BA37" s="122">
        <v>120.45822857200001</v>
      </c>
      <c r="BB37" s="122">
        <v>250.74452812700002</v>
      </c>
      <c r="BC37" s="122">
        <v>226.37177229000002</v>
      </c>
      <c r="BD37" s="122">
        <v>2272.5989834759998</v>
      </c>
      <c r="BE37" s="122">
        <v>927.50121188599996</v>
      </c>
      <c r="BF37" s="53">
        <v>1963.4907827320001</v>
      </c>
    </row>
    <row r="38" spans="1:58" s="105" customFormat="1" x14ac:dyDescent="0.25">
      <c r="A38" s="98" t="s">
        <v>166</v>
      </c>
      <c r="B38" s="99">
        <v>4756.3339170469999</v>
      </c>
      <c r="C38" s="100">
        <v>15.554756993</v>
      </c>
      <c r="D38" s="100">
        <v>918.45473105499991</v>
      </c>
      <c r="E38" s="101">
        <v>69.037280793999997</v>
      </c>
      <c r="F38" s="102">
        <v>265.86158980800002</v>
      </c>
      <c r="G38" s="102">
        <v>60.965201805</v>
      </c>
      <c r="H38" s="102">
        <v>56.370178414999998</v>
      </c>
      <c r="I38" s="103">
        <v>466.22048023299999</v>
      </c>
      <c r="J38" s="100">
        <v>2447.5725553100001</v>
      </c>
      <c r="K38" s="100">
        <v>1297.6424043</v>
      </c>
      <c r="L38" s="101">
        <v>493.23363800200002</v>
      </c>
      <c r="M38" s="102">
        <v>300.55677929900003</v>
      </c>
      <c r="N38" s="102">
        <v>93.955018691999996</v>
      </c>
      <c r="O38" s="102">
        <v>24.718173870000001</v>
      </c>
      <c r="P38" s="102">
        <v>24.171457351000001</v>
      </c>
      <c r="Q38" s="102">
        <v>34.651603432999998</v>
      </c>
      <c r="R38" s="102">
        <v>269.78475372899999</v>
      </c>
      <c r="S38" s="104">
        <v>56.570979924</v>
      </c>
      <c r="T38" s="163">
        <v>77.109469388999997</v>
      </c>
      <c r="U38" s="100">
        <v>4653.3600718986663</v>
      </c>
      <c r="V38" s="100">
        <v>19.935659806666667</v>
      </c>
      <c r="W38" s="100">
        <v>869.80495603066663</v>
      </c>
      <c r="X38" s="120">
        <v>75.885954605666655</v>
      </c>
      <c r="Y38" s="120">
        <v>257.87104211033335</v>
      </c>
      <c r="Z38" s="120">
        <v>61.047533623</v>
      </c>
      <c r="AA38" s="120">
        <v>49.240118108666671</v>
      </c>
      <c r="AB38" s="120">
        <v>425.76030758299999</v>
      </c>
      <c r="AC38" s="100">
        <v>2359.977506091333</v>
      </c>
      <c r="AD38" s="100">
        <v>1314.5394426739999</v>
      </c>
      <c r="AE38" s="120">
        <v>493.09382635233334</v>
      </c>
      <c r="AF38" s="120">
        <v>316.00272351766665</v>
      </c>
      <c r="AG38" s="120">
        <v>98.945563759333325</v>
      </c>
      <c r="AH38" s="120">
        <v>18.302682011333332</v>
      </c>
      <c r="AI38" s="120">
        <v>38.963418693999998</v>
      </c>
      <c r="AJ38" s="120">
        <v>34.338991921999998</v>
      </c>
      <c r="AK38" s="120">
        <v>271.15754667533332</v>
      </c>
      <c r="AL38" s="120">
        <v>43.734689742</v>
      </c>
      <c r="AM38" s="100">
        <v>89.102507295999999</v>
      </c>
      <c r="AN38" s="100">
        <v>32428.551082171001</v>
      </c>
      <c r="AO38" s="100">
        <v>160.936890374</v>
      </c>
      <c r="AP38" s="100">
        <v>6787.7141361220001</v>
      </c>
      <c r="AQ38" s="120">
        <v>787.84569995499999</v>
      </c>
      <c r="AR38" s="120">
        <v>3189.0838608939998</v>
      </c>
      <c r="AS38" s="120">
        <v>250.79404030699999</v>
      </c>
      <c r="AT38" s="120">
        <v>109.164223394</v>
      </c>
      <c r="AU38" s="120">
        <v>2450.8263115720001</v>
      </c>
      <c r="AV38" s="100">
        <v>9980.4898064199988</v>
      </c>
      <c r="AW38" s="100">
        <v>13728.769345038003</v>
      </c>
      <c r="AX38" s="120">
        <v>5453.8659615750003</v>
      </c>
      <c r="AY38" s="120">
        <v>3120.2464258249997</v>
      </c>
      <c r="AZ38" s="120">
        <v>2077.0510470660001</v>
      </c>
      <c r="BA38" s="120">
        <v>150.467747672</v>
      </c>
      <c r="BB38" s="120">
        <v>275.98978465799996</v>
      </c>
      <c r="BC38" s="120">
        <v>169.458639006</v>
      </c>
      <c r="BD38" s="120">
        <v>1997.7059081020002</v>
      </c>
      <c r="BE38" s="120">
        <v>483.98383113399996</v>
      </c>
      <c r="BF38" s="100">
        <v>1770.6409042170001</v>
      </c>
    </row>
    <row r="39" spans="1:58" s="29" customFormat="1" x14ac:dyDescent="0.25">
      <c r="A39" s="37" t="s">
        <v>167</v>
      </c>
      <c r="B39" s="59">
        <v>4797.3002992720003</v>
      </c>
      <c r="C39" s="74">
        <v>29.888303169</v>
      </c>
      <c r="D39" s="74">
        <v>931.27377769399993</v>
      </c>
      <c r="E39" s="60">
        <v>79.301285143000001</v>
      </c>
      <c r="F39" s="61">
        <v>259.42519100200002</v>
      </c>
      <c r="G39" s="61">
        <v>72.343801596999995</v>
      </c>
      <c r="H39" s="61">
        <v>48.720357182999997</v>
      </c>
      <c r="I39" s="62">
        <v>471.48314276899998</v>
      </c>
      <c r="J39" s="74">
        <v>2258.783897194</v>
      </c>
      <c r="K39" s="74">
        <v>1497.251370812</v>
      </c>
      <c r="L39" s="60">
        <v>469.13624235600003</v>
      </c>
      <c r="M39" s="61">
        <v>423.47253830699998</v>
      </c>
      <c r="N39" s="61">
        <v>99.539319473999996</v>
      </c>
      <c r="O39" s="61">
        <v>26.951189192000001</v>
      </c>
      <c r="P39" s="61">
        <v>39.905733546999997</v>
      </c>
      <c r="Q39" s="61">
        <v>55.64305873</v>
      </c>
      <c r="R39" s="61">
        <v>313.14783805500002</v>
      </c>
      <c r="S39" s="63">
        <v>69.455451151000005</v>
      </c>
      <c r="T39" s="162">
        <v>80.102950402999994</v>
      </c>
      <c r="U39" s="52">
        <v>4671.6825088713331</v>
      </c>
      <c r="V39" s="52">
        <v>29.999124340666668</v>
      </c>
      <c r="W39" s="52">
        <v>913.09427831333323</v>
      </c>
      <c r="X39" s="121">
        <v>70.849525493333331</v>
      </c>
      <c r="Y39" s="121">
        <v>282.25249650666666</v>
      </c>
      <c r="Z39" s="121">
        <v>58.880638897000004</v>
      </c>
      <c r="AA39" s="121">
        <v>46.609733583000001</v>
      </c>
      <c r="AB39" s="121">
        <v>454.50188383333335</v>
      </c>
      <c r="AC39" s="52">
        <v>2224.2370595466668</v>
      </c>
      <c r="AD39" s="52">
        <v>1407.4184406896668</v>
      </c>
      <c r="AE39" s="121">
        <v>476.83579671833331</v>
      </c>
      <c r="AF39" s="121">
        <v>360.44024669500004</v>
      </c>
      <c r="AG39" s="121">
        <v>115.68057550933334</v>
      </c>
      <c r="AH39" s="121">
        <v>19.388381473999999</v>
      </c>
      <c r="AI39" s="121">
        <v>36.719346177333335</v>
      </c>
      <c r="AJ39" s="121">
        <v>52.591392392333326</v>
      </c>
      <c r="AK39" s="121">
        <v>287.20581055600002</v>
      </c>
      <c r="AL39" s="121">
        <v>58.556891167333333</v>
      </c>
      <c r="AM39" s="52">
        <v>96.933605981000014</v>
      </c>
      <c r="AN39" s="53">
        <v>33111.361585521001</v>
      </c>
      <c r="AO39" s="53">
        <v>136.806598759</v>
      </c>
      <c r="AP39" s="53">
        <v>6711.4108547370006</v>
      </c>
      <c r="AQ39" s="122">
        <v>739.40183189000004</v>
      </c>
      <c r="AR39" s="122">
        <v>3192.877407641</v>
      </c>
      <c r="AS39" s="122">
        <v>275.698588255</v>
      </c>
      <c r="AT39" s="122">
        <v>138.59324594899999</v>
      </c>
      <c r="AU39" s="122">
        <v>2364.8397810020001</v>
      </c>
      <c r="AV39" s="53">
        <v>9460.7404802339988</v>
      </c>
      <c r="AW39" s="53">
        <v>14694.705193932999</v>
      </c>
      <c r="AX39" s="122">
        <v>5353.4249261619998</v>
      </c>
      <c r="AY39" s="122">
        <v>3484.196652484</v>
      </c>
      <c r="AZ39" s="122">
        <v>2201.8974742769997</v>
      </c>
      <c r="BA39" s="122">
        <v>193.98928261399999</v>
      </c>
      <c r="BB39" s="122">
        <v>258.433909583</v>
      </c>
      <c r="BC39" s="122">
        <v>279.19989701999998</v>
      </c>
      <c r="BD39" s="122">
        <v>2154.7603606450002</v>
      </c>
      <c r="BE39" s="122">
        <v>768.80269114799989</v>
      </c>
      <c r="BF39" s="53">
        <v>2107.698457858</v>
      </c>
    </row>
    <row r="40" spans="1:58" s="29" customFormat="1" x14ac:dyDescent="0.25">
      <c r="A40" s="37" t="s">
        <v>168</v>
      </c>
      <c r="B40" s="59">
        <v>5102.1469455080005</v>
      </c>
      <c r="C40" s="74">
        <v>23.494556285000002</v>
      </c>
      <c r="D40" s="74">
        <v>933.07094584700008</v>
      </c>
      <c r="E40" s="60">
        <v>83.142269698999996</v>
      </c>
      <c r="F40" s="61">
        <v>242.052399737</v>
      </c>
      <c r="G40" s="61">
        <v>93.799524441000003</v>
      </c>
      <c r="H40" s="61">
        <v>48.942892593000003</v>
      </c>
      <c r="I40" s="62">
        <v>465.13385937700002</v>
      </c>
      <c r="J40" s="74">
        <v>2536.8288175379998</v>
      </c>
      <c r="K40" s="74">
        <v>1510.4563988190002</v>
      </c>
      <c r="L40" s="60">
        <v>410.82776824799998</v>
      </c>
      <c r="M40" s="61">
        <v>449.63188639399999</v>
      </c>
      <c r="N40" s="61">
        <v>140.38754949599999</v>
      </c>
      <c r="O40" s="61">
        <v>23.409096009999999</v>
      </c>
      <c r="P40" s="61">
        <v>49.329792922000003</v>
      </c>
      <c r="Q40" s="61">
        <v>56.415212072000003</v>
      </c>
      <c r="R40" s="61">
        <v>308.91167811100001</v>
      </c>
      <c r="S40" s="63">
        <v>71.543415565999993</v>
      </c>
      <c r="T40" s="162">
        <v>98.296227019</v>
      </c>
      <c r="U40" s="52">
        <v>4862.173088864999</v>
      </c>
      <c r="V40" s="52">
        <v>31.063258388999998</v>
      </c>
      <c r="W40" s="52">
        <v>930.26821636566672</v>
      </c>
      <c r="X40" s="121">
        <v>79.057120655000006</v>
      </c>
      <c r="Y40" s="121">
        <v>256.5146134383333</v>
      </c>
      <c r="Z40" s="121">
        <v>82.779391731999993</v>
      </c>
      <c r="AA40" s="121">
        <v>60.49881507833333</v>
      </c>
      <c r="AB40" s="121">
        <v>451.41827546199994</v>
      </c>
      <c r="AC40" s="52">
        <v>2266.3180309763334</v>
      </c>
      <c r="AD40" s="52">
        <v>1533.463153628667</v>
      </c>
      <c r="AE40" s="121">
        <v>480.37027972033337</v>
      </c>
      <c r="AF40" s="121">
        <v>432.42545306466673</v>
      </c>
      <c r="AG40" s="121">
        <v>122.35336479433333</v>
      </c>
      <c r="AH40" s="121">
        <v>26.298709831666667</v>
      </c>
      <c r="AI40" s="121">
        <v>41.790825783000003</v>
      </c>
      <c r="AJ40" s="121">
        <v>61.110878998666664</v>
      </c>
      <c r="AK40" s="121">
        <v>295.37389548466666</v>
      </c>
      <c r="AL40" s="121">
        <v>73.739745951333347</v>
      </c>
      <c r="AM40" s="52">
        <v>101.06042950533333</v>
      </c>
      <c r="AN40" s="53">
        <v>33569.175847034996</v>
      </c>
      <c r="AO40" s="53">
        <v>156.12140087899999</v>
      </c>
      <c r="AP40" s="53">
        <v>6664.2941135929996</v>
      </c>
      <c r="AQ40" s="122">
        <v>616.22470044599993</v>
      </c>
      <c r="AR40" s="122">
        <v>2966.045341304</v>
      </c>
      <c r="AS40" s="122">
        <v>360.94689760200004</v>
      </c>
      <c r="AT40" s="122">
        <v>165.62974902100001</v>
      </c>
      <c r="AU40" s="122">
        <v>2555.4474252199998</v>
      </c>
      <c r="AV40" s="53">
        <v>9178.0528373189991</v>
      </c>
      <c r="AW40" s="53">
        <v>15370.242944838999</v>
      </c>
      <c r="AX40" s="122">
        <v>5441.9449119539995</v>
      </c>
      <c r="AY40" s="122">
        <v>3933.1350561230001</v>
      </c>
      <c r="AZ40" s="122">
        <v>2071.0107267180001</v>
      </c>
      <c r="BA40" s="122">
        <v>134.88127704000001</v>
      </c>
      <c r="BB40" s="122">
        <v>295.80513378799998</v>
      </c>
      <c r="BC40" s="122">
        <v>361.28015635000003</v>
      </c>
      <c r="BD40" s="122">
        <v>2060.5148675740002</v>
      </c>
      <c r="BE40" s="122">
        <v>1071.670815292</v>
      </c>
      <c r="BF40" s="53">
        <v>2200.4645504050004</v>
      </c>
    </row>
    <row r="41" spans="1:58" s="29" customFormat="1" x14ac:dyDescent="0.25">
      <c r="A41" s="37" t="s">
        <v>169</v>
      </c>
      <c r="B41" s="59">
        <v>4728.0865888340004</v>
      </c>
      <c r="C41" s="74">
        <v>26.120194925</v>
      </c>
      <c r="D41" s="74">
        <v>872.90821941299998</v>
      </c>
      <c r="E41" s="60">
        <v>76.040509239000002</v>
      </c>
      <c r="F41" s="61">
        <v>230.87784682099999</v>
      </c>
      <c r="G41" s="61">
        <v>72.000575847999997</v>
      </c>
      <c r="H41" s="61">
        <v>64.173107952999999</v>
      </c>
      <c r="I41" s="62">
        <v>429.81617955199999</v>
      </c>
      <c r="J41" s="74">
        <v>2239.7849363700002</v>
      </c>
      <c r="K41" s="74">
        <v>1506.173764851</v>
      </c>
      <c r="L41" s="60">
        <v>494.628792928</v>
      </c>
      <c r="M41" s="61">
        <v>407.73199628100002</v>
      </c>
      <c r="N41" s="61">
        <v>113.185651291</v>
      </c>
      <c r="O41" s="61">
        <v>20.360723743000001</v>
      </c>
      <c r="P41" s="61">
        <v>56.181242232999999</v>
      </c>
      <c r="Q41" s="61">
        <v>37.960546203</v>
      </c>
      <c r="R41" s="61">
        <v>294.39581614700001</v>
      </c>
      <c r="S41" s="63">
        <v>81.728996025000001</v>
      </c>
      <c r="T41" s="162">
        <v>83.099473274999994</v>
      </c>
      <c r="U41" s="52">
        <v>4665.7794301923341</v>
      </c>
      <c r="V41" s="52">
        <v>29.213269187999998</v>
      </c>
      <c r="W41" s="52">
        <v>866.29681617099993</v>
      </c>
      <c r="X41" s="121">
        <v>72.327358814333323</v>
      </c>
      <c r="Y41" s="121">
        <v>240.66502146566668</v>
      </c>
      <c r="Z41" s="121">
        <v>72.291658343666654</v>
      </c>
      <c r="AA41" s="121">
        <v>55.003055283000002</v>
      </c>
      <c r="AB41" s="121">
        <v>426.00972226433333</v>
      </c>
      <c r="AC41" s="52">
        <v>2156.4124613236668</v>
      </c>
      <c r="AD41" s="52">
        <v>1502.7182353103335</v>
      </c>
      <c r="AE41" s="121">
        <v>465.70679451000001</v>
      </c>
      <c r="AF41" s="121">
        <v>428.73553453033333</v>
      </c>
      <c r="AG41" s="121">
        <v>125.40453862233335</v>
      </c>
      <c r="AH41" s="121">
        <v>21.797710953333333</v>
      </c>
      <c r="AI41" s="121">
        <v>45.690619030333345</v>
      </c>
      <c r="AJ41" s="121">
        <v>41.106587608666665</v>
      </c>
      <c r="AK41" s="121">
        <v>315.94245766700004</v>
      </c>
      <c r="AL41" s="121">
        <v>58.333992388333336</v>
      </c>
      <c r="AM41" s="52">
        <v>111.13864819933333</v>
      </c>
      <c r="AN41" s="53">
        <v>32469.422566081001</v>
      </c>
      <c r="AO41" s="53">
        <v>135.92474227400001</v>
      </c>
      <c r="AP41" s="53">
        <v>6035.2744798929998</v>
      </c>
      <c r="AQ41" s="122">
        <v>615.47031040100001</v>
      </c>
      <c r="AR41" s="122">
        <v>2682.5317657830001</v>
      </c>
      <c r="AS41" s="122">
        <v>340.88206153800002</v>
      </c>
      <c r="AT41" s="122">
        <v>153.04185546100001</v>
      </c>
      <c r="AU41" s="122">
        <v>2243.3484867099996</v>
      </c>
      <c r="AV41" s="53">
        <v>9306.0488463189995</v>
      </c>
      <c r="AW41" s="53">
        <v>14974.231667693</v>
      </c>
      <c r="AX41" s="122">
        <v>5231.7589560530005</v>
      </c>
      <c r="AY41" s="122">
        <v>3787.6359680969999</v>
      </c>
      <c r="AZ41" s="122">
        <v>2381.472855252</v>
      </c>
      <c r="BA41" s="122">
        <v>108.82037340799999</v>
      </c>
      <c r="BB41" s="122">
        <v>196.326560153</v>
      </c>
      <c r="BC41" s="122">
        <v>228.82181562400001</v>
      </c>
      <c r="BD41" s="122">
        <v>2134.1296608820003</v>
      </c>
      <c r="BE41" s="122">
        <v>905.26547822399993</v>
      </c>
      <c r="BF41" s="53">
        <v>2017.9428299020001</v>
      </c>
    </row>
    <row r="42" spans="1:58" s="105" customFormat="1" x14ac:dyDescent="0.25">
      <c r="A42" s="98" t="s">
        <v>170</v>
      </c>
      <c r="B42" s="99">
        <v>4585.1157479270005</v>
      </c>
      <c r="C42" s="100">
        <v>11.248941141</v>
      </c>
      <c r="D42" s="100">
        <v>806.91063538499998</v>
      </c>
      <c r="E42" s="101">
        <v>64.160573729999996</v>
      </c>
      <c r="F42" s="102">
        <v>243.174183922</v>
      </c>
      <c r="G42" s="102">
        <v>70.207033942999999</v>
      </c>
      <c r="H42" s="102">
        <v>64.659083543999998</v>
      </c>
      <c r="I42" s="103">
        <v>364.70976024599997</v>
      </c>
      <c r="J42" s="100">
        <v>2323.0601242160001</v>
      </c>
      <c r="K42" s="100">
        <v>1368.7479143120001</v>
      </c>
      <c r="L42" s="101">
        <v>422.305698791</v>
      </c>
      <c r="M42" s="102">
        <v>423.55955037799998</v>
      </c>
      <c r="N42" s="102">
        <v>96.525125858999999</v>
      </c>
      <c r="O42" s="102">
        <v>16.122784472999999</v>
      </c>
      <c r="P42" s="102">
        <v>34.322983868000001</v>
      </c>
      <c r="Q42" s="102">
        <v>40.918375818999998</v>
      </c>
      <c r="R42" s="102">
        <v>277.50366856699998</v>
      </c>
      <c r="S42" s="104">
        <v>57.489726556999997</v>
      </c>
      <c r="T42" s="163">
        <v>75.148132872999994</v>
      </c>
      <c r="U42" s="100">
        <v>4652.942281974666</v>
      </c>
      <c r="V42" s="100">
        <v>20.434787758666666</v>
      </c>
      <c r="W42" s="100">
        <v>833.90684405666661</v>
      </c>
      <c r="X42" s="120">
        <v>65.135872855333332</v>
      </c>
      <c r="Y42" s="120">
        <v>256.63569943766669</v>
      </c>
      <c r="Z42" s="120">
        <v>72.832056214666679</v>
      </c>
      <c r="AA42" s="120">
        <v>61.253162504333325</v>
      </c>
      <c r="AB42" s="120">
        <v>378.05005304466664</v>
      </c>
      <c r="AC42" s="100">
        <v>2273.6558127026665</v>
      </c>
      <c r="AD42" s="100">
        <v>1430.6627992493334</v>
      </c>
      <c r="AE42" s="120">
        <v>441.56958279966665</v>
      </c>
      <c r="AF42" s="120">
        <v>424.09399641933334</v>
      </c>
      <c r="AG42" s="120">
        <v>118.486752455</v>
      </c>
      <c r="AH42" s="120">
        <v>18.400194104000001</v>
      </c>
      <c r="AI42" s="120">
        <v>41.065996883666671</v>
      </c>
      <c r="AJ42" s="120">
        <v>44.099987643666672</v>
      </c>
      <c r="AK42" s="120">
        <v>288.85932831233339</v>
      </c>
      <c r="AL42" s="120">
        <v>54.08696063166667</v>
      </c>
      <c r="AM42" s="100">
        <v>94.282038207333343</v>
      </c>
      <c r="AN42" s="100">
        <v>31583.108224176001</v>
      </c>
      <c r="AO42" s="100">
        <v>107.693137984</v>
      </c>
      <c r="AP42" s="100">
        <v>6182.1969787859998</v>
      </c>
      <c r="AQ42" s="120">
        <v>583.60321792299999</v>
      </c>
      <c r="AR42" s="120">
        <v>3019.7440540999996</v>
      </c>
      <c r="AS42" s="120">
        <v>320.25407111100003</v>
      </c>
      <c r="AT42" s="120">
        <v>187.779133081</v>
      </c>
      <c r="AU42" s="120">
        <v>2070.816502571</v>
      </c>
      <c r="AV42" s="100">
        <v>9503.576726538</v>
      </c>
      <c r="AW42" s="100">
        <v>13992.775135352</v>
      </c>
      <c r="AX42" s="120">
        <v>4525.9043355200001</v>
      </c>
      <c r="AY42" s="120">
        <v>3786.7146199100002</v>
      </c>
      <c r="AZ42" s="120">
        <v>2237.9042982689998</v>
      </c>
      <c r="BA42" s="120">
        <v>130.713156454</v>
      </c>
      <c r="BB42" s="120">
        <v>261.80559294799997</v>
      </c>
      <c r="BC42" s="120">
        <v>267.70432515300001</v>
      </c>
      <c r="BD42" s="120">
        <v>2203.6506732099997</v>
      </c>
      <c r="BE42" s="120">
        <v>578.37813388800009</v>
      </c>
      <c r="BF42" s="100">
        <v>1796.8662455159999</v>
      </c>
    </row>
    <row r="43" spans="1:58" s="29" customFormat="1" x14ac:dyDescent="0.25">
      <c r="A43" s="37" t="s">
        <v>171</v>
      </c>
      <c r="B43" s="59">
        <v>5067.388958433</v>
      </c>
      <c r="C43" s="74">
        <v>34.991265912000003</v>
      </c>
      <c r="D43" s="74">
        <v>1039.8442568180001</v>
      </c>
      <c r="E43" s="60">
        <v>66.230826386999993</v>
      </c>
      <c r="F43" s="61">
        <v>370.726224484</v>
      </c>
      <c r="G43" s="61">
        <v>71.689928034000005</v>
      </c>
      <c r="H43" s="61">
        <v>68.626719371999997</v>
      </c>
      <c r="I43" s="62">
        <v>462.57055854100003</v>
      </c>
      <c r="J43" s="74">
        <v>2428.1616623310001</v>
      </c>
      <c r="K43" s="74">
        <v>1484.8029607829999</v>
      </c>
      <c r="L43" s="60">
        <v>494.51786384899998</v>
      </c>
      <c r="M43" s="61">
        <v>424.51834814599999</v>
      </c>
      <c r="N43" s="61">
        <v>116.272814689</v>
      </c>
      <c r="O43" s="61">
        <v>26.071984072999999</v>
      </c>
      <c r="P43" s="61">
        <v>45.563214965</v>
      </c>
      <c r="Q43" s="61">
        <v>36.601260238999998</v>
      </c>
      <c r="R43" s="61">
        <v>276.51601950200001</v>
      </c>
      <c r="S43" s="63">
        <v>64.74145532</v>
      </c>
      <c r="T43" s="162">
        <v>79.588812589</v>
      </c>
      <c r="U43" s="52">
        <v>4849.4774323573329</v>
      </c>
      <c r="V43" s="52">
        <v>33.734367417666668</v>
      </c>
      <c r="W43" s="52">
        <v>844.8989947993332</v>
      </c>
      <c r="X43" s="121">
        <v>68.277446640333338</v>
      </c>
      <c r="Y43" s="121">
        <v>264.58915330600001</v>
      </c>
      <c r="Z43" s="121">
        <v>60.100526102666663</v>
      </c>
      <c r="AA43" s="121">
        <v>53.446395805333339</v>
      </c>
      <c r="AB43" s="121">
        <v>398.48547294500003</v>
      </c>
      <c r="AC43" s="52">
        <v>2330.6200217686664</v>
      </c>
      <c r="AD43" s="52">
        <v>1551.437271754</v>
      </c>
      <c r="AE43" s="121">
        <v>503.59565876200003</v>
      </c>
      <c r="AF43" s="121">
        <v>449.57108660299997</v>
      </c>
      <c r="AG43" s="121">
        <v>131.08508003</v>
      </c>
      <c r="AH43" s="121">
        <v>21.414570029333333</v>
      </c>
      <c r="AI43" s="121">
        <v>38.123704951000001</v>
      </c>
      <c r="AJ43" s="121">
        <v>38.472348090333334</v>
      </c>
      <c r="AK43" s="121">
        <v>292.5408057366667</v>
      </c>
      <c r="AL43" s="121">
        <v>76.634017551666659</v>
      </c>
      <c r="AM43" s="52">
        <v>88.786776617666661</v>
      </c>
      <c r="AN43" s="53">
        <v>33482.273156367002</v>
      </c>
      <c r="AO43" s="53">
        <v>188.866595206</v>
      </c>
      <c r="AP43" s="53">
        <v>5749.7649693310004</v>
      </c>
      <c r="AQ43" s="122">
        <v>695.82044497200002</v>
      </c>
      <c r="AR43" s="122">
        <v>2422.1620104289996</v>
      </c>
      <c r="AS43" s="122">
        <v>293.66893219400004</v>
      </c>
      <c r="AT43" s="122">
        <v>82.964992537000001</v>
      </c>
      <c r="AU43" s="122">
        <v>2255.1485891990001</v>
      </c>
      <c r="AV43" s="53">
        <v>9683.2753926379992</v>
      </c>
      <c r="AW43" s="53">
        <v>16152.159318104999</v>
      </c>
      <c r="AX43" s="122">
        <v>5335.0178026060003</v>
      </c>
      <c r="AY43" s="122">
        <v>3956.6681467229996</v>
      </c>
      <c r="AZ43" s="122">
        <v>3198.2885468720001</v>
      </c>
      <c r="BA43" s="122">
        <v>117.704402147</v>
      </c>
      <c r="BB43" s="122">
        <v>199.20111808000001</v>
      </c>
      <c r="BC43" s="122">
        <v>195.28869977800002</v>
      </c>
      <c r="BD43" s="122">
        <v>2241.0871023720001</v>
      </c>
      <c r="BE43" s="122">
        <v>908.90349952699989</v>
      </c>
      <c r="BF43" s="53">
        <v>1708.2068810870001</v>
      </c>
    </row>
    <row r="44" spans="1:58" s="29" customFormat="1" x14ac:dyDescent="0.25">
      <c r="A44" s="37" t="s">
        <v>172</v>
      </c>
      <c r="B44" s="59">
        <v>4706.542191042</v>
      </c>
      <c r="C44" s="74">
        <v>26.059277546000001</v>
      </c>
      <c r="D44" s="74">
        <v>823.03271519700002</v>
      </c>
      <c r="E44" s="60">
        <v>60.827950985000001</v>
      </c>
      <c r="F44" s="61">
        <v>232.334072639</v>
      </c>
      <c r="G44" s="61">
        <v>47.820885091999997</v>
      </c>
      <c r="H44" s="61">
        <v>89.772425001000002</v>
      </c>
      <c r="I44" s="62">
        <v>392.27738147999997</v>
      </c>
      <c r="J44" s="74">
        <v>2289.2018994270002</v>
      </c>
      <c r="K44" s="74">
        <v>1479.2352966289998</v>
      </c>
      <c r="L44" s="60">
        <v>438.818945122</v>
      </c>
      <c r="M44" s="61">
        <v>412.49484737699999</v>
      </c>
      <c r="N44" s="61">
        <v>116.39946313</v>
      </c>
      <c r="O44" s="61">
        <v>22.524166534999999</v>
      </c>
      <c r="P44" s="61">
        <v>50.947473979999998</v>
      </c>
      <c r="Q44" s="61">
        <v>38.18094069</v>
      </c>
      <c r="R44" s="61">
        <v>324.30037694399999</v>
      </c>
      <c r="S44" s="63">
        <v>75.569082851000005</v>
      </c>
      <c r="T44" s="162">
        <v>89.013002243000003</v>
      </c>
      <c r="U44" s="52">
        <v>4713.1271508550008</v>
      </c>
      <c r="V44" s="52">
        <v>27.037791873333333</v>
      </c>
      <c r="W44" s="52">
        <v>865.01865732166664</v>
      </c>
      <c r="X44" s="121">
        <v>61.831467871666668</v>
      </c>
      <c r="Y44" s="121">
        <v>282.1413878306667</v>
      </c>
      <c r="Z44" s="121">
        <v>52.050047731333336</v>
      </c>
      <c r="AA44" s="121">
        <v>78.991808477666666</v>
      </c>
      <c r="AB44" s="121">
        <v>390.0039454103333</v>
      </c>
      <c r="AC44" s="52">
        <v>2203.110538065333</v>
      </c>
      <c r="AD44" s="52">
        <v>1524.4326857030001</v>
      </c>
      <c r="AE44" s="121">
        <v>470.38274774799999</v>
      </c>
      <c r="AF44" s="121">
        <v>437.88141739899999</v>
      </c>
      <c r="AG44" s="121">
        <v>135.04281080133333</v>
      </c>
      <c r="AH44" s="121">
        <v>24.392289087666668</v>
      </c>
      <c r="AI44" s="121">
        <v>40.671256074333336</v>
      </c>
      <c r="AJ44" s="121">
        <v>38.163177278666666</v>
      </c>
      <c r="AK44" s="121">
        <v>299.02094552700004</v>
      </c>
      <c r="AL44" s="121">
        <v>78.878041787000001</v>
      </c>
      <c r="AM44" s="52">
        <v>93.527477891666663</v>
      </c>
      <c r="AN44" s="53">
        <v>33406.051425184007</v>
      </c>
      <c r="AO44" s="53">
        <v>125.38287425499999</v>
      </c>
      <c r="AP44" s="53">
        <v>5823.0656463449995</v>
      </c>
      <c r="AQ44" s="122">
        <v>583.12579829100002</v>
      </c>
      <c r="AR44" s="122">
        <v>2704.2301784779997</v>
      </c>
      <c r="AS44" s="122">
        <v>219.31979513300001</v>
      </c>
      <c r="AT44" s="122">
        <v>142.526125498</v>
      </c>
      <c r="AU44" s="122">
        <v>2173.8637489449998</v>
      </c>
      <c r="AV44" s="53">
        <v>8647.0151954169996</v>
      </c>
      <c r="AW44" s="53">
        <v>17035.259466383999</v>
      </c>
      <c r="AX44" s="122">
        <v>5076.8657408560002</v>
      </c>
      <c r="AY44" s="122">
        <v>3645.062065268</v>
      </c>
      <c r="AZ44" s="122">
        <v>3118.7174941610001</v>
      </c>
      <c r="BA44" s="122">
        <v>155.20684869499999</v>
      </c>
      <c r="BB44" s="122">
        <v>246.987742411</v>
      </c>
      <c r="BC44" s="122">
        <v>187.495148008</v>
      </c>
      <c r="BD44" s="122">
        <v>3603.3264899790001</v>
      </c>
      <c r="BE44" s="122">
        <v>1001.5979370060001</v>
      </c>
      <c r="BF44" s="53">
        <v>1775.328242783</v>
      </c>
    </row>
    <row r="45" spans="1:58" s="29" customFormat="1" x14ac:dyDescent="0.25">
      <c r="A45" s="37" t="s">
        <v>173</v>
      </c>
      <c r="B45" s="59">
        <v>4504.5322441650005</v>
      </c>
      <c r="C45" s="74">
        <v>19.343346684</v>
      </c>
      <c r="D45" s="74">
        <v>795.41179060600007</v>
      </c>
      <c r="E45" s="60">
        <v>59.708779696000001</v>
      </c>
      <c r="F45" s="61">
        <v>262.096130781</v>
      </c>
      <c r="G45" s="61">
        <v>65.694419053000004</v>
      </c>
      <c r="H45" s="61">
        <v>72.195073160000007</v>
      </c>
      <c r="I45" s="62">
        <v>335.71738791600001</v>
      </c>
      <c r="J45" s="74">
        <v>2135.3437969239999</v>
      </c>
      <c r="K45" s="74">
        <v>1451.393839803</v>
      </c>
      <c r="L45" s="60">
        <v>499.80838313700002</v>
      </c>
      <c r="M45" s="61">
        <v>445.084838273</v>
      </c>
      <c r="N45" s="61">
        <v>81.662179194999993</v>
      </c>
      <c r="O45" s="61">
        <v>21.663918311</v>
      </c>
      <c r="P45" s="61">
        <v>28.262937050000001</v>
      </c>
      <c r="Q45" s="61">
        <v>53.768247033999998</v>
      </c>
      <c r="R45" s="61">
        <v>256.33083459400001</v>
      </c>
      <c r="S45" s="63">
        <v>64.812502209000002</v>
      </c>
      <c r="T45" s="162">
        <v>103.03947014800001</v>
      </c>
      <c r="U45" s="52">
        <v>4584.127239821667</v>
      </c>
      <c r="V45" s="52">
        <v>24.311622804333336</v>
      </c>
      <c r="W45" s="52">
        <v>842.99919758399994</v>
      </c>
      <c r="X45" s="121">
        <v>56.473236175000004</v>
      </c>
      <c r="Y45" s="121">
        <v>265.67718826000004</v>
      </c>
      <c r="Z45" s="121">
        <v>59.464449482333329</v>
      </c>
      <c r="AA45" s="121">
        <v>111.83733375666668</v>
      </c>
      <c r="AB45" s="121">
        <v>349.54698991000004</v>
      </c>
      <c r="AC45" s="52">
        <v>2076.4348750446666</v>
      </c>
      <c r="AD45" s="52">
        <v>1538.6566500226666</v>
      </c>
      <c r="AE45" s="121">
        <v>489.74143806133333</v>
      </c>
      <c r="AF45" s="121">
        <v>459.04427946599998</v>
      </c>
      <c r="AG45" s="121">
        <v>115.36500947566667</v>
      </c>
      <c r="AH45" s="121">
        <v>21.185535515999998</v>
      </c>
      <c r="AI45" s="121">
        <v>39.666751209000005</v>
      </c>
      <c r="AJ45" s="121">
        <v>55.331312838999999</v>
      </c>
      <c r="AK45" s="121">
        <v>284.61795844466661</v>
      </c>
      <c r="AL45" s="121">
        <v>73.704365010999993</v>
      </c>
      <c r="AM45" s="52">
        <v>101.724894366</v>
      </c>
      <c r="AN45" s="53">
        <v>32230.319683712001</v>
      </c>
      <c r="AO45" s="53">
        <v>105.02371496199999</v>
      </c>
      <c r="AP45" s="53">
        <v>5608.1602130379997</v>
      </c>
      <c r="AQ45" s="122">
        <v>490.25072742700002</v>
      </c>
      <c r="AR45" s="122">
        <v>2811.1491198940003</v>
      </c>
      <c r="AS45" s="122">
        <v>223.66895360500001</v>
      </c>
      <c r="AT45" s="122">
        <v>200.41180034199999</v>
      </c>
      <c r="AU45" s="122">
        <v>1882.6796117700001</v>
      </c>
      <c r="AV45" s="53">
        <v>8459.8114386529996</v>
      </c>
      <c r="AW45" s="53">
        <v>16162.069712344999</v>
      </c>
      <c r="AX45" s="122">
        <v>5514.344396687</v>
      </c>
      <c r="AY45" s="122">
        <v>3682.6211405330005</v>
      </c>
      <c r="AZ45" s="122">
        <v>2687.070417462</v>
      </c>
      <c r="BA45" s="122">
        <v>151.427436723</v>
      </c>
      <c r="BB45" s="122">
        <v>260.81895223000004</v>
      </c>
      <c r="BC45" s="122">
        <v>332.12884829199999</v>
      </c>
      <c r="BD45" s="122">
        <v>2532.7847652849996</v>
      </c>
      <c r="BE45" s="122">
        <v>1000.873755133</v>
      </c>
      <c r="BF45" s="53">
        <v>1895.2546047139999</v>
      </c>
    </row>
    <row r="46" spans="1:58" s="105" customFormat="1" x14ac:dyDescent="0.25">
      <c r="A46" s="98" t="s">
        <v>174</v>
      </c>
      <c r="B46" s="99">
        <v>3997.1921301910002</v>
      </c>
      <c r="C46" s="100">
        <v>28.731832348000001</v>
      </c>
      <c r="D46" s="100">
        <v>751.58363867100002</v>
      </c>
      <c r="E46" s="101">
        <v>61.945850600999997</v>
      </c>
      <c r="F46" s="102">
        <v>261.96676399699999</v>
      </c>
      <c r="G46" s="102">
        <v>62.285828768000002</v>
      </c>
      <c r="H46" s="102">
        <v>88.043672950000001</v>
      </c>
      <c r="I46" s="103">
        <v>277.341522355</v>
      </c>
      <c r="J46" s="100">
        <v>1748.3791988779999</v>
      </c>
      <c r="K46" s="100">
        <v>1340.9939255280001</v>
      </c>
      <c r="L46" s="101">
        <v>424.245047043</v>
      </c>
      <c r="M46" s="102">
        <v>411.08323534900001</v>
      </c>
      <c r="N46" s="102">
        <v>97.117739155999999</v>
      </c>
      <c r="O46" s="102">
        <v>18.982671346</v>
      </c>
      <c r="P46" s="102">
        <v>38.697611258000002</v>
      </c>
      <c r="Q46" s="102">
        <v>49.708480625</v>
      </c>
      <c r="R46" s="102">
        <v>236.49975106799999</v>
      </c>
      <c r="S46" s="104">
        <v>64.659389683000001</v>
      </c>
      <c r="T46" s="163">
        <v>127.503534766</v>
      </c>
      <c r="U46" s="100">
        <v>4084.6974632139995</v>
      </c>
      <c r="V46" s="100">
        <v>27.827680271333332</v>
      </c>
      <c r="W46" s="100">
        <v>753.24270613199997</v>
      </c>
      <c r="X46" s="120">
        <v>63.521886947666673</v>
      </c>
      <c r="Y46" s="120">
        <v>259.20486065666665</v>
      </c>
      <c r="Z46" s="120">
        <v>57.763780118333329</v>
      </c>
      <c r="AA46" s="120">
        <v>87.144042878333337</v>
      </c>
      <c r="AB46" s="120">
        <v>285.60813553100002</v>
      </c>
      <c r="AC46" s="100">
        <v>1747.25293033</v>
      </c>
      <c r="AD46" s="100">
        <v>1421.1395091709996</v>
      </c>
      <c r="AE46" s="120">
        <v>436.09324752733329</v>
      </c>
      <c r="AF46" s="120">
        <v>453.32274306433328</v>
      </c>
      <c r="AG46" s="120">
        <v>98.753665981666657</v>
      </c>
      <c r="AH46" s="120">
        <v>28.215348762666668</v>
      </c>
      <c r="AI46" s="120">
        <v>30.103561246999998</v>
      </c>
      <c r="AJ46" s="120">
        <v>48.879222171999999</v>
      </c>
      <c r="AK46" s="120">
        <v>267.51541735533334</v>
      </c>
      <c r="AL46" s="120">
        <v>58.256303060666674</v>
      </c>
      <c r="AM46" s="100">
        <v>135.23463730966668</v>
      </c>
      <c r="AN46" s="100">
        <v>30705.918116805999</v>
      </c>
      <c r="AO46" s="100">
        <v>85.004290400999992</v>
      </c>
      <c r="AP46" s="100">
        <v>5514.0579440619995</v>
      </c>
      <c r="AQ46" s="120">
        <v>499.06581015099999</v>
      </c>
      <c r="AR46" s="120">
        <v>2858.5255860030002</v>
      </c>
      <c r="AS46" s="120">
        <v>256.62084961100004</v>
      </c>
      <c r="AT46" s="120">
        <v>151.674308564</v>
      </c>
      <c r="AU46" s="120">
        <v>1748.1713897330001</v>
      </c>
      <c r="AV46" s="100">
        <v>7817.9492068119998</v>
      </c>
      <c r="AW46" s="100">
        <v>15000.784581055001</v>
      </c>
      <c r="AX46" s="120">
        <v>4701.0397662390005</v>
      </c>
      <c r="AY46" s="120">
        <v>3781.2336352680004</v>
      </c>
      <c r="AZ46" s="120">
        <v>2318.9684863330003</v>
      </c>
      <c r="BA46" s="120">
        <v>613.96101972300005</v>
      </c>
      <c r="BB46" s="120">
        <v>337.24593744100002</v>
      </c>
      <c r="BC46" s="120">
        <v>284.14354735400002</v>
      </c>
      <c r="BD46" s="120">
        <v>2353.1406205150001</v>
      </c>
      <c r="BE46" s="120">
        <v>611.05156818199998</v>
      </c>
      <c r="BF46" s="100">
        <v>2288.1220944759998</v>
      </c>
    </row>
    <row r="47" spans="1:58" s="29" customFormat="1" x14ac:dyDescent="0.25">
      <c r="A47" s="37" t="s">
        <v>175</v>
      </c>
      <c r="B47" s="59">
        <v>3697.1467723010001</v>
      </c>
      <c r="C47" s="74">
        <v>28.342155944000002</v>
      </c>
      <c r="D47" s="74">
        <v>677.81073050199996</v>
      </c>
      <c r="E47" s="60">
        <v>57.814676335999998</v>
      </c>
      <c r="F47" s="61">
        <v>267.17683310299998</v>
      </c>
      <c r="G47" s="61">
        <v>47.341665311</v>
      </c>
      <c r="H47" s="61">
        <v>81.357116102000006</v>
      </c>
      <c r="I47" s="62">
        <v>224.12043965000001</v>
      </c>
      <c r="J47" s="74">
        <v>1641.671317131</v>
      </c>
      <c r="K47" s="74">
        <v>1254.5561370270002</v>
      </c>
      <c r="L47" s="60">
        <v>396.16887307500002</v>
      </c>
      <c r="M47" s="61">
        <v>360.99125646900001</v>
      </c>
      <c r="N47" s="61">
        <v>77.290411577</v>
      </c>
      <c r="O47" s="61">
        <v>44.302026261000002</v>
      </c>
      <c r="P47" s="61">
        <v>44.455852720000003</v>
      </c>
      <c r="Q47" s="61">
        <v>28.408962635000002</v>
      </c>
      <c r="R47" s="61">
        <v>241.89674817700001</v>
      </c>
      <c r="S47" s="63">
        <v>61.042006112999999</v>
      </c>
      <c r="T47" s="162">
        <v>94.766431697000002</v>
      </c>
      <c r="U47" s="52">
        <v>3767.1736267619999</v>
      </c>
      <c r="V47" s="52">
        <v>23.969983172666669</v>
      </c>
      <c r="W47" s="52">
        <v>715.16535020833328</v>
      </c>
      <c r="X47" s="121">
        <v>60.651673778999999</v>
      </c>
      <c r="Y47" s="121">
        <v>287.78568114266665</v>
      </c>
      <c r="Z47" s="121">
        <v>48.813272007666662</v>
      </c>
      <c r="AA47" s="121">
        <v>77.357592586666669</v>
      </c>
      <c r="AB47" s="121">
        <v>240.55713069233335</v>
      </c>
      <c r="AC47" s="52">
        <v>1591.8198458413333</v>
      </c>
      <c r="AD47" s="52">
        <v>1308.4183947556664</v>
      </c>
      <c r="AE47" s="121">
        <v>432.81641194766667</v>
      </c>
      <c r="AF47" s="121">
        <v>387.59199625566663</v>
      </c>
      <c r="AG47" s="121">
        <v>90.024246865000009</v>
      </c>
      <c r="AH47" s="121">
        <v>19.531246856666666</v>
      </c>
      <c r="AI47" s="121">
        <v>40.740330239000002</v>
      </c>
      <c r="AJ47" s="121">
        <v>30.887733756666666</v>
      </c>
      <c r="AK47" s="121">
        <v>239.85690082466667</v>
      </c>
      <c r="AL47" s="121">
        <v>66.969528010333349</v>
      </c>
      <c r="AM47" s="52">
        <v>127.800052784</v>
      </c>
      <c r="AN47" s="53">
        <v>29247.199548127999</v>
      </c>
      <c r="AO47" s="53">
        <v>100.69623295299999</v>
      </c>
      <c r="AP47" s="53">
        <v>5444.9127229980004</v>
      </c>
      <c r="AQ47" s="122">
        <v>579.50326241200003</v>
      </c>
      <c r="AR47" s="122">
        <v>3267.9723485229997</v>
      </c>
      <c r="AS47" s="122">
        <v>225.92052147199999</v>
      </c>
      <c r="AT47" s="122">
        <v>140.72017493999999</v>
      </c>
      <c r="AU47" s="122">
        <v>1230.7964156510002</v>
      </c>
      <c r="AV47" s="53">
        <v>7760.8406185799995</v>
      </c>
      <c r="AW47" s="53">
        <v>13979.332294138001</v>
      </c>
      <c r="AX47" s="122">
        <v>4663.6562142519997</v>
      </c>
      <c r="AY47" s="122">
        <v>3453.7807848829998</v>
      </c>
      <c r="AZ47" s="122">
        <v>2237.625526666</v>
      </c>
      <c r="BA47" s="122">
        <v>218.33734446799997</v>
      </c>
      <c r="BB47" s="122">
        <v>271.353534884</v>
      </c>
      <c r="BC47" s="122">
        <v>281.762088194</v>
      </c>
      <c r="BD47" s="122">
        <v>2251.174224717</v>
      </c>
      <c r="BE47" s="122">
        <v>601.64257607400009</v>
      </c>
      <c r="BF47" s="53">
        <v>1961.4176794590001</v>
      </c>
    </row>
    <row r="48" spans="1:58" s="29" customFormat="1" x14ac:dyDescent="0.25">
      <c r="A48" s="37" t="s">
        <v>176</v>
      </c>
      <c r="B48" s="59">
        <v>3861.0308826629998</v>
      </c>
      <c r="C48" s="74">
        <v>26.332065047</v>
      </c>
      <c r="D48" s="74">
        <v>716.92122136099988</v>
      </c>
      <c r="E48" s="60">
        <v>62.675709892999997</v>
      </c>
      <c r="F48" s="61">
        <v>239.91481861099999</v>
      </c>
      <c r="G48" s="61">
        <v>63.395253480000001</v>
      </c>
      <c r="H48" s="61">
        <v>60.594772542999998</v>
      </c>
      <c r="I48" s="62">
        <v>290.34066683399999</v>
      </c>
      <c r="J48" s="74">
        <v>1707.2341867350001</v>
      </c>
      <c r="K48" s="74">
        <v>1315.080959291</v>
      </c>
      <c r="L48" s="60">
        <v>454.86715723899999</v>
      </c>
      <c r="M48" s="61">
        <v>374.774722</v>
      </c>
      <c r="N48" s="61">
        <v>75.473622276</v>
      </c>
      <c r="O48" s="61">
        <v>11.464458652999999</v>
      </c>
      <c r="P48" s="61">
        <v>56.020772567000002</v>
      </c>
      <c r="Q48" s="61">
        <v>31.488414198000001</v>
      </c>
      <c r="R48" s="61">
        <v>240.91803371200001</v>
      </c>
      <c r="S48" s="63">
        <v>70.073778645999994</v>
      </c>
      <c r="T48" s="162">
        <v>95.462450228999998</v>
      </c>
      <c r="U48" s="52">
        <v>3595.9985480693335</v>
      </c>
      <c r="V48" s="52">
        <v>26.135045803000001</v>
      </c>
      <c r="W48" s="52">
        <v>679.691128273</v>
      </c>
      <c r="X48" s="121">
        <v>57.924193822000007</v>
      </c>
      <c r="Y48" s="121">
        <v>260.88762286166667</v>
      </c>
      <c r="Z48" s="121">
        <v>50.683875311999998</v>
      </c>
      <c r="AA48" s="121">
        <v>71.799365819000002</v>
      </c>
      <c r="AB48" s="121">
        <v>238.39607045833336</v>
      </c>
      <c r="AC48" s="52">
        <v>1564.0433347993333</v>
      </c>
      <c r="AD48" s="52">
        <v>1234.4681398900002</v>
      </c>
      <c r="AE48" s="121">
        <v>404.62929954800001</v>
      </c>
      <c r="AF48" s="121">
        <v>351.51065126599997</v>
      </c>
      <c r="AG48" s="121">
        <v>94.265828248666665</v>
      </c>
      <c r="AH48" s="121">
        <v>17.584785591000003</v>
      </c>
      <c r="AI48" s="121">
        <v>51.150231014000006</v>
      </c>
      <c r="AJ48" s="121">
        <v>33.489000415</v>
      </c>
      <c r="AK48" s="121">
        <v>220.20482954366665</v>
      </c>
      <c r="AL48" s="121">
        <v>61.633514263666662</v>
      </c>
      <c r="AM48" s="52">
        <v>91.660899303999997</v>
      </c>
      <c r="AN48" s="53">
        <v>27724.325472172997</v>
      </c>
      <c r="AO48" s="53">
        <v>141.42127022899999</v>
      </c>
      <c r="AP48" s="53">
        <v>5400.6239714459998</v>
      </c>
      <c r="AQ48" s="122">
        <v>621.98810377400002</v>
      </c>
      <c r="AR48" s="122">
        <v>3148.7093653069996</v>
      </c>
      <c r="AS48" s="122">
        <v>207.59121840699999</v>
      </c>
      <c r="AT48" s="122">
        <v>98.891394269000003</v>
      </c>
      <c r="AU48" s="122">
        <v>1323.4438896890001</v>
      </c>
      <c r="AV48" s="53">
        <v>7439.9151932599998</v>
      </c>
      <c r="AW48" s="53">
        <v>13384.470483087998</v>
      </c>
      <c r="AX48" s="122">
        <v>4675.3590681529995</v>
      </c>
      <c r="AY48" s="122">
        <v>3376.4185638190002</v>
      </c>
      <c r="AZ48" s="122">
        <v>2147.3046437929997</v>
      </c>
      <c r="BA48" s="122">
        <v>238.90150965200002</v>
      </c>
      <c r="BB48" s="122">
        <v>349.99961777200002</v>
      </c>
      <c r="BC48" s="122">
        <v>166.425122864</v>
      </c>
      <c r="BD48" s="122">
        <v>1889.1246615569999</v>
      </c>
      <c r="BE48" s="122">
        <v>540.93729547800001</v>
      </c>
      <c r="BF48" s="53">
        <v>1357.89455415</v>
      </c>
    </row>
    <row r="49" spans="1:58" s="29" customFormat="1" x14ac:dyDescent="0.25">
      <c r="A49" s="37" t="s">
        <v>177</v>
      </c>
      <c r="B49" s="59">
        <v>4016.5547348659993</v>
      </c>
      <c r="C49" s="74">
        <v>47.665487190999997</v>
      </c>
      <c r="D49" s="74">
        <v>751.26981991999992</v>
      </c>
      <c r="E49" s="60">
        <v>61.033176595</v>
      </c>
      <c r="F49" s="61">
        <v>282.69498115900001</v>
      </c>
      <c r="G49" s="61">
        <v>42.668872409000002</v>
      </c>
      <c r="H49" s="61">
        <v>75.545139071999998</v>
      </c>
      <c r="I49" s="62">
        <v>289.32765068499998</v>
      </c>
      <c r="J49" s="74">
        <v>1677.75814414</v>
      </c>
      <c r="K49" s="74">
        <v>1445.4061137179997</v>
      </c>
      <c r="L49" s="60">
        <v>596.62984968399996</v>
      </c>
      <c r="M49" s="61">
        <v>350.16985421700002</v>
      </c>
      <c r="N49" s="61">
        <v>104.839577362</v>
      </c>
      <c r="O49" s="61">
        <v>17.1551814</v>
      </c>
      <c r="P49" s="61">
        <v>41.555314840999998</v>
      </c>
      <c r="Q49" s="61">
        <v>29.665586459</v>
      </c>
      <c r="R49" s="61">
        <v>244.51535214800001</v>
      </c>
      <c r="S49" s="63">
        <v>60.875397606999996</v>
      </c>
      <c r="T49" s="162">
        <v>94.455169897000005</v>
      </c>
      <c r="U49" s="52">
        <v>3963.3479209659999</v>
      </c>
      <c r="V49" s="52">
        <v>34.160028361333332</v>
      </c>
      <c r="W49" s="52">
        <v>781.86379409066683</v>
      </c>
      <c r="X49" s="121">
        <v>70.340130948666669</v>
      </c>
      <c r="Y49" s="121">
        <v>303.8355283533333</v>
      </c>
      <c r="Z49" s="121">
        <v>45.116885029999992</v>
      </c>
      <c r="AA49" s="121">
        <v>89.576582991666669</v>
      </c>
      <c r="AB49" s="121">
        <v>272.99466676700001</v>
      </c>
      <c r="AC49" s="52">
        <v>1740.1260328219998</v>
      </c>
      <c r="AD49" s="52">
        <v>1300.0756253213333</v>
      </c>
      <c r="AE49" s="121">
        <v>423.229154553</v>
      </c>
      <c r="AF49" s="121">
        <v>368.27415414300003</v>
      </c>
      <c r="AG49" s="121">
        <v>109.54956421133335</v>
      </c>
      <c r="AH49" s="121">
        <v>11.643937889333332</v>
      </c>
      <c r="AI49" s="121">
        <v>46.544220422333332</v>
      </c>
      <c r="AJ49" s="121">
        <v>34.907493518666676</v>
      </c>
      <c r="AK49" s="121">
        <v>243.17885111300004</v>
      </c>
      <c r="AL49" s="121">
        <v>62.748249470666671</v>
      </c>
      <c r="AM49" s="52">
        <v>107.12244037066667</v>
      </c>
      <c r="AN49" s="53">
        <v>29099.791793432996</v>
      </c>
      <c r="AO49" s="53">
        <v>154.41291134099998</v>
      </c>
      <c r="AP49" s="53">
        <v>5838.5724250439998</v>
      </c>
      <c r="AQ49" s="122">
        <v>779.28554136699995</v>
      </c>
      <c r="AR49" s="122">
        <v>3235.3526369479996</v>
      </c>
      <c r="AS49" s="122">
        <v>157.01848528400001</v>
      </c>
      <c r="AT49" s="122">
        <v>111.957168385</v>
      </c>
      <c r="AU49" s="122">
        <v>1554.9585930600001</v>
      </c>
      <c r="AV49" s="53">
        <v>7721.5852092570003</v>
      </c>
      <c r="AW49" s="53">
        <v>13833.757426104999</v>
      </c>
      <c r="AX49" s="122">
        <v>4687.883103012</v>
      </c>
      <c r="AY49" s="122">
        <v>3431.5643290069997</v>
      </c>
      <c r="AZ49" s="122">
        <v>2433.2014370890001</v>
      </c>
      <c r="BA49" s="122">
        <v>91.581208674999999</v>
      </c>
      <c r="BB49" s="122">
        <v>259.035606427</v>
      </c>
      <c r="BC49" s="122">
        <v>229.978882204</v>
      </c>
      <c r="BD49" s="122">
        <v>2055.5697007599997</v>
      </c>
      <c r="BE49" s="122">
        <v>644.94315893099997</v>
      </c>
      <c r="BF49" s="53">
        <v>1551.4638216859998</v>
      </c>
    </row>
    <row r="50" spans="1:58" s="105" customFormat="1" x14ac:dyDescent="0.25">
      <c r="A50" s="98" t="s">
        <v>178</v>
      </c>
      <c r="B50" s="99">
        <v>4211.0342824540003</v>
      </c>
      <c r="C50" s="100">
        <v>50.031349147999997</v>
      </c>
      <c r="D50" s="100">
        <v>771.15503932699994</v>
      </c>
      <c r="E50" s="101">
        <v>62.388860219999998</v>
      </c>
      <c r="F50" s="102">
        <v>291.65200663299998</v>
      </c>
      <c r="G50" s="102">
        <v>42.786030986</v>
      </c>
      <c r="H50" s="102">
        <v>109.631088581</v>
      </c>
      <c r="I50" s="103">
        <v>264.697052907</v>
      </c>
      <c r="J50" s="100">
        <v>1871.183730987</v>
      </c>
      <c r="K50" s="100">
        <v>1439.675760219</v>
      </c>
      <c r="L50" s="101">
        <v>606.25091716400004</v>
      </c>
      <c r="M50" s="102">
        <v>325.48862325599998</v>
      </c>
      <c r="N50" s="102">
        <v>112.073299416</v>
      </c>
      <c r="O50" s="102">
        <v>16.494490399</v>
      </c>
      <c r="P50" s="102">
        <v>52.030106940000003</v>
      </c>
      <c r="Q50" s="102">
        <v>35.329153951999999</v>
      </c>
      <c r="R50" s="102">
        <v>241.21970105299999</v>
      </c>
      <c r="S50" s="104">
        <v>50.789468038999999</v>
      </c>
      <c r="T50" s="163">
        <v>78.988402773000004</v>
      </c>
      <c r="U50" s="100">
        <v>3987.0020844436663</v>
      </c>
      <c r="V50" s="100">
        <v>45.945177039000008</v>
      </c>
      <c r="W50" s="100">
        <v>761.2638317840001</v>
      </c>
      <c r="X50" s="120">
        <v>53.98237665833333</v>
      </c>
      <c r="Y50" s="120">
        <v>306.13289805799997</v>
      </c>
      <c r="Z50" s="120">
        <v>40.540733359000001</v>
      </c>
      <c r="AA50" s="120">
        <v>91.22380573833334</v>
      </c>
      <c r="AB50" s="120">
        <v>269.38401797033333</v>
      </c>
      <c r="AC50" s="100">
        <v>1706.8580251793335</v>
      </c>
      <c r="AD50" s="100">
        <v>1378.5090975263333</v>
      </c>
      <c r="AE50" s="120">
        <v>517.70386884099992</v>
      </c>
      <c r="AF50" s="120">
        <v>326.32455232633333</v>
      </c>
      <c r="AG50" s="120">
        <v>114.36643292833332</v>
      </c>
      <c r="AH50" s="120">
        <v>22.760813074333331</v>
      </c>
      <c r="AI50" s="120">
        <v>47.705082462</v>
      </c>
      <c r="AJ50" s="120">
        <v>39.265166069000003</v>
      </c>
      <c r="AK50" s="120">
        <v>257.75305202633336</v>
      </c>
      <c r="AL50" s="120">
        <v>52.630129799000002</v>
      </c>
      <c r="AM50" s="100">
        <v>94.425952914999996</v>
      </c>
      <c r="AN50" s="100">
        <v>29299.547650376</v>
      </c>
      <c r="AO50" s="100">
        <v>375.36428634700002</v>
      </c>
      <c r="AP50" s="100">
        <v>5331.0727801929997</v>
      </c>
      <c r="AQ50" s="120">
        <v>576.43084729600002</v>
      </c>
      <c r="AR50" s="120">
        <v>3114.6145860850002</v>
      </c>
      <c r="AS50" s="120">
        <v>177.20673013599998</v>
      </c>
      <c r="AT50" s="120">
        <v>142.60436276000001</v>
      </c>
      <c r="AU50" s="120">
        <v>1320.2162539159999</v>
      </c>
      <c r="AV50" s="100">
        <v>7875.8865484279995</v>
      </c>
      <c r="AW50" s="100">
        <v>14260.400771154002</v>
      </c>
      <c r="AX50" s="120">
        <v>5511.3624865910006</v>
      </c>
      <c r="AY50" s="120">
        <v>3022.6195830750003</v>
      </c>
      <c r="AZ50" s="120">
        <v>2287.0063920840003</v>
      </c>
      <c r="BA50" s="120">
        <v>469.57610177799995</v>
      </c>
      <c r="BB50" s="120">
        <v>181.46410227999999</v>
      </c>
      <c r="BC50" s="120">
        <v>218.513102186</v>
      </c>
      <c r="BD50" s="120">
        <v>2040.5213676889998</v>
      </c>
      <c r="BE50" s="120">
        <v>529.337635471</v>
      </c>
      <c r="BF50" s="100">
        <v>1456.8232642539999</v>
      </c>
    </row>
    <row r="51" spans="1:58" s="29" customFormat="1" x14ac:dyDescent="0.25">
      <c r="A51" s="37" t="s">
        <v>179</v>
      </c>
      <c r="B51" s="59">
        <v>4306.5283964110004</v>
      </c>
      <c r="C51" s="74">
        <v>25.329246989000001</v>
      </c>
      <c r="D51" s="74">
        <v>891.86746955199999</v>
      </c>
      <c r="E51" s="60">
        <v>60.571739483999998</v>
      </c>
      <c r="F51" s="61">
        <v>293.78132946400001</v>
      </c>
      <c r="G51" s="61">
        <v>63.276732438000003</v>
      </c>
      <c r="H51" s="61">
        <v>146.180053085</v>
      </c>
      <c r="I51" s="62">
        <v>328.05761508099999</v>
      </c>
      <c r="J51" s="74">
        <v>2013.911995445</v>
      </c>
      <c r="K51" s="74">
        <v>1288.2226360970001</v>
      </c>
      <c r="L51" s="60">
        <v>490.535535788</v>
      </c>
      <c r="M51" s="61">
        <v>339.45513089100001</v>
      </c>
      <c r="N51" s="61">
        <v>77.151623557999997</v>
      </c>
      <c r="O51" s="61">
        <v>15.908241526999999</v>
      </c>
      <c r="P51" s="61">
        <v>40.680454218000001</v>
      </c>
      <c r="Q51" s="61">
        <v>40.491728285999997</v>
      </c>
      <c r="R51" s="61">
        <v>237.90023104100001</v>
      </c>
      <c r="S51" s="63">
        <v>46.099690787999997</v>
      </c>
      <c r="T51" s="162">
        <v>87.197048327999994</v>
      </c>
      <c r="U51" s="52">
        <v>4049.1148669263334</v>
      </c>
      <c r="V51" s="52">
        <v>24.930413856000001</v>
      </c>
      <c r="W51" s="52">
        <v>841.7149077206667</v>
      </c>
      <c r="X51" s="121">
        <v>58.665031850333328</v>
      </c>
      <c r="Y51" s="121">
        <v>307.95591973266664</v>
      </c>
      <c r="Z51" s="121">
        <v>50.249176414999994</v>
      </c>
      <c r="AA51" s="121">
        <v>125.24143229600001</v>
      </c>
      <c r="AB51" s="121">
        <v>299.60334742666669</v>
      </c>
      <c r="AC51" s="52">
        <v>1809.8583632473335</v>
      </c>
      <c r="AD51" s="52">
        <v>1275.7750115170002</v>
      </c>
      <c r="AE51" s="121">
        <v>475.53238864200006</v>
      </c>
      <c r="AF51" s="121">
        <v>316.98381069966666</v>
      </c>
      <c r="AG51" s="121">
        <v>102.24820913999999</v>
      </c>
      <c r="AH51" s="121">
        <v>15.813804308000002</v>
      </c>
      <c r="AI51" s="121">
        <v>42.075651043999997</v>
      </c>
      <c r="AJ51" s="121">
        <v>38.054749610999998</v>
      </c>
      <c r="AK51" s="121">
        <v>233.20330919466664</v>
      </c>
      <c r="AL51" s="121">
        <v>51.863088877666677</v>
      </c>
      <c r="AM51" s="52">
        <v>96.836170585333321</v>
      </c>
      <c r="AN51" s="53">
        <v>29676.118120228002</v>
      </c>
      <c r="AO51" s="53">
        <v>123.086434817</v>
      </c>
      <c r="AP51" s="53">
        <v>5854.2864670159997</v>
      </c>
      <c r="AQ51" s="122">
        <v>544.94849286900001</v>
      </c>
      <c r="AR51" s="122">
        <v>3204.5366270099998</v>
      </c>
      <c r="AS51" s="122">
        <v>209.71836575599997</v>
      </c>
      <c r="AT51" s="122">
        <v>245.44403658499999</v>
      </c>
      <c r="AU51" s="122">
        <v>1649.6389447959998</v>
      </c>
      <c r="AV51" s="53">
        <v>8395.7979301539999</v>
      </c>
      <c r="AW51" s="53">
        <v>13593.738261933999</v>
      </c>
      <c r="AX51" s="122">
        <v>4928.8664024270001</v>
      </c>
      <c r="AY51" s="122">
        <v>3119.7252433109998</v>
      </c>
      <c r="AZ51" s="122">
        <v>2063.2871872750002</v>
      </c>
      <c r="BA51" s="122">
        <v>172.13459281300001</v>
      </c>
      <c r="BB51" s="122">
        <v>223.67637514799998</v>
      </c>
      <c r="BC51" s="122">
        <v>222.69923067500002</v>
      </c>
      <c r="BD51" s="122">
        <v>2281.7065528069998</v>
      </c>
      <c r="BE51" s="122">
        <v>581.642677478</v>
      </c>
      <c r="BF51" s="53">
        <v>1709.2090263069999</v>
      </c>
    </row>
    <row r="52" spans="1:58" s="29" customFormat="1" x14ac:dyDescent="0.25">
      <c r="A52" s="37" t="s">
        <v>180</v>
      </c>
      <c r="B52" s="59">
        <v>4413.6672257699993</v>
      </c>
      <c r="C52" s="74">
        <v>29.432429359</v>
      </c>
      <c r="D52" s="74">
        <v>965.84610690699992</v>
      </c>
      <c r="E52" s="60">
        <v>52.827444587999999</v>
      </c>
      <c r="F52" s="61">
        <v>339.57685524800002</v>
      </c>
      <c r="G52" s="61">
        <v>51.340232999000001</v>
      </c>
      <c r="H52" s="61">
        <v>163.68734361599999</v>
      </c>
      <c r="I52" s="62">
        <v>358.41423045599998</v>
      </c>
      <c r="J52" s="74">
        <v>2004.9627470989999</v>
      </c>
      <c r="K52" s="74">
        <v>1310.335049888</v>
      </c>
      <c r="L52" s="60">
        <v>424.362598273</v>
      </c>
      <c r="M52" s="61">
        <v>309.44878806000003</v>
      </c>
      <c r="N52" s="61">
        <v>99.531781538000004</v>
      </c>
      <c r="O52" s="61">
        <v>21.222368686999999</v>
      </c>
      <c r="P52" s="61">
        <v>58.980820000000001</v>
      </c>
      <c r="Q52" s="61">
        <v>32.137410885999998</v>
      </c>
      <c r="R52" s="61">
        <v>331.752066324</v>
      </c>
      <c r="S52" s="63">
        <v>32.899216119999998</v>
      </c>
      <c r="T52" s="162">
        <v>103.090892517</v>
      </c>
      <c r="U52" s="52">
        <v>4344.5312161046668</v>
      </c>
      <c r="V52" s="52">
        <v>25.375957599666666</v>
      </c>
      <c r="W52" s="52">
        <v>918.81381115666647</v>
      </c>
      <c r="X52" s="121">
        <v>59.221657333999993</v>
      </c>
      <c r="Y52" s="121">
        <v>326.82636513566666</v>
      </c>
      <c r="Z52" s="121">
        <v>53.399989704333336</v>
      </c>
      <c r="AA52" s="121">
        <v>149.33457326199996</v>
      </c>
      <c r="AB52" s="121">
        <v>330.03122572066667</v>
      </c>
      <c r="AC52" s="52">
        <v>1969.3579391043331</v>
      </c>
      <c r="AD52" s="52">
        <v>1325.3125536893333</v>
      </c>
      <c r="AE52" s="121">
        <v>446.05936337233334</v>
      </c>
      <c r="AF52" s="121">
        <v>324.27617811366667</v>
      </c>
      <c r="AG52" s="121">
        <v>108.46276567733334</v>
      </c>
      <c r="AH52" s="121">
        <v>15.942388793000001</v>
      </c>
      <c r="AI52" s="121">
        <v>49.064634418000004</v>
      </c>
      <c r="AJ52" s="121">
        <v>41.61483003</v>
      </c>
      <c r="AK52" s="121">
        <v>289.78148628066668</v>
      </c>
      <c r="AL52" s="121">
        <v>50.110907004333335</v>
      </c>
      <c r="AM52" s="52">
        <v>105.67095455466666</v>
      </c>
      <c r="AN52" s="53">
        <v>30754.634013176001</v>
      </c>
      <c r="AO52" s="53">
        <v>147.06745949099999</v>
      </c>
      <c r="AP52" s="53">
        <v>5873.954552792</v>
      </c>
      <c r="AQ52" s="122">
        <v>598.90290810700003</v>
      </c>
      <c r="AR52" s="122">
        <v>3040.8347770950004</v>
      </c>
      <c r="AS52" s="122">
        <v>191.48134957600001</v>
      </c>
      <c r="AT52" s="122">
        <v>175.47268478699999</v>
      </c>
      <c r="AU52" s="122">
        <v>1867.2628332270001</v>
      </c>
      <c r="AV52" s="53">
        <v>8483.7928310409989</v>
      </c>
      <c r="AW52" s="53">
        <v>14423.81010857</v>
      </c>
      <c r="AX52" s="122">
        <v>4419.3773144899997</v>
      </c>
      <c r="AY52" s="122">
        <v>3238.4714115249999</v>
      </c>
      <c r="AZ52" s="122">
        <v>2519.8810358539999</v>
      </c>
      <c r="BA52" s="122">
        <v>156.944952747</v>
      </c>
      <c r="BB52" s="122">
        <v>342.57783844599999</v>
      </c>
      <c r="BC52" s="122">
        <v>215.09354127700001</v>
      </c>
      <c r="BD52" s="122">
        <v>2825.939556753</v>
      </c>
      <c r="BE52" s="122">
        <v>705.52445747800004</v>
      </c>
      <c r="BF52" s="53">
        <v>1826.0090612819999</v>
      </c>
    </row>
    <row r="53" spans="1:58" s="29" customFormat="1" x14ac:dyDescent="0.25">
      <c r="A53" s="37" t="s">
        <v>181</v>
      </c>
      <c r="B53" s="59">
        <v>4505.3892925979999</v>
      </c>
      <c r="C53" s="74">
        <v>41.840122028000003</v>
      </c>
      <c r="D53" s="74">
        <v>960.51757408399999</v>
      </c>
      <c r="E53" s="60">
        <v>51.668748639999997</v>
      </c>
      <c r="F53" s="61">
        <v>366.76265029899997</v>
      </c>
      <c r="G53" s="61">
        <v>66.634530507999997</v>
      </c>
      <c r="H53" s="61">
        <v>118.773387527</v>
      </c>
      <c r="I53" s="62">
        <v>356.67825711</v>
      </c>
      <c r="J53" s="74">
        <v>2048.9769931820001</v>
      </c>
      <c r="K53" s="74">
        <v>1343.673707617</v>
      </c>
      <c r="L53" s="60">
        <v>502.51470279799997</v>
      </c>
      <c r="M53" s="61">
        <v>301.22452726199998</v>
      </c>
      <c r="N53" s="61">
        <v>99.982937700999997</v>
      </c>
      <c r="O53" s="61">
        <v>50.385289565000001</v>
      </c>
      <c r="P53" s="61">
        <v>40.419825979999999</v>
      </c>
      <c r="Q53" s="61">
        <v>29.127558648000001</v>
      </c>
      <c r="R53" s="61">
        <v>249.79208542399999</v>
      </c>
      <c r="S53" s="63">
        <v>70.226780239000007</v>
      </c>
      <c r="T53" s="162">
        <v>110.38089568700001</v>
      </c>
      <c r="U53" s="52">
        <v>4525.9765410629998</v>
      </c>
      <c r="V53" s="52">
        <v>26.657386114666668</v>
      </c>
      <c r="W53" s="52">
        <v>961.35945514299999</v>
      </c>
      <c r="X53" s="121">
        <v>51.670822398000006</v>
      </c>
      <c r="Y53" s="121">
        <v>357.29033925033332</v>
      </c>
      <c r="Z53" s="121">
        <v>59.986202882666667</v>
      </c>
      <c r="AA53" s="121">
        <v>139.42704549066664</v>
      </c>
      <c r="AB53" s="121">
        <v>352.98504512133331</v>
      </c>
      <c r="AC53" s="52">
        <v>2065.5734567143336</v>
      </c>
      <c r="AD53" s="52">
        <v>1359.5683626069999</v>
      </c>
      <c r="AE53" s="121">
        <v>457.05788283033331</v>
      </c>
      <c r="AF53" s="121">
        <v>323.88160160433335</v>
      </c>
      <c r="AG53" s="121">
        <v>107.74559097666668</v>
      </c>
      <c r="AH53" s="121">
        <v>21.010933562333332</v>
      </c>
      <c r="AI53" s="121">
        <v>45.514133898666671</v>
      </c>
      <c r="AJ53" s="121">
        <v>39.040068002999995</v>
      </c>
      <c r="AK53" s="121">
        <v>301.32384411366667</v>
      </c>
      <c r="AL53" s="121">
        <v>63.994307617999993</v>
      </c>
      <c r="AM53" s="52">
        <v>112.817880484</v>
      </c>
      <c r="AN53" s="53">
        <v>32313.295538315004</v>
      </c>
      <c r="AO53" s="53">
        <v>190.74868128399999</v>
      </c>
      <c r="AP53" s="53">
        <v>6072.0499773109996</v>
      </c>
      <c r="AQ53" s="122">
        <v>476.08158003999995</v>
      </c>
      <c r="AR53" s="122">
        <v>3237.1094013559996</v>
      </c>
      <c r="AS53" s="122">
        <v>257.27265193799997</v>
      </c>
      <c r="AT53" s="122">
        <v>172.43599733500002</v>
      </c>
      <c r="AU53" s="122">
        <v>1929.1503466419999</v>
      </c>
      <c r="AV53" s="53">
        <v>9349.2413260190006</v>
      </c>
      <c r="AW53" s="53">
        <v>14835.14172854</v>
      </c>
      <c r="AX53" s="122">
        <v>5573.0482119810003</v>
      </c>
      <c r="AY53" s="122">
        <v>2984.6097962820004</v>
      </c>
      <c r="AZ53" s="122">
        <v>2344.9544798279999</v>
      </c>
      <c r="BA53" s="122">
        <v>236.98197753700001</v>
      </c>
      <c r="BB53" s="122">
        <v>257.05207815400001</v>
      </c>
      <c r="BC53" s="122">
        <v>115.25029386199999</v>
      </c>
      <c r="BD53" s="122">
        <v>2592.7226911460002</v>
      </c>
      <c r="BE53" s="122">
        <v>730.52219975000003</v>
      </c>
      <c r="BF53" s="53">
        <v>1866.113825161</v>
      </c>
    </row>
    <row r="54" spans="1:58" s="105" customFormat="1" x14ac:dyDescent="0.25">
      <c r="A54" s="98" t="s">
        <v>182</v>
      </c>
      <c r="B54" s="99">
        <v>4556.2167217619999</v>
      </c>
      <c r="C54" s="100">
        <v>26.508002139999999</v>
      </c>
      <c r="D54" s="100">
        <v>979.88464706400009</v>
      </c>
      <c r="E54" s="101">
        <v>70.837532783</v>
      </c>
      <c r="F54" s="102">
        <v>340.50604060900002</v>
      </c>
      <c r="G54" s="102">
        <v>63.066982375999999</v>
      </c>
      <c r="H54" s="102">
        <v>194.17570672599999</v>
      </c>
      <c r="I54" s="103">
        <v>311.29838457</v>
      </c>
      <c r="J54" s="100">
        <v>2136.062342614</v>
      </c>
      <c r="K54" s="100">
        <v>1319.914389797</v>
      </c>
      <c r="L54" s="101">
        <v>441.65153809899999</v>
      </c>
      <c r="M54" s="102">
        <v>345.65512522199998</v>
      </c>
      <c r="N54" s="102">
        <v>80.302679021000003</v>
      </c>
      <c r="O54" s="102">
        <v>33.364167242999997</v>
      </c>
      <c r="P54" s="102">
        <v>54.199839318000002</v>
      </c>
      <c r="Q54" s="102">
        <v>34.425187139000002</v>
      </c>
      <c r="R54" s="102">
        <v>241.56847108100001</v>
      </c>
      <c r="S54" s="104">
        <v>88.747382673999994</v>
      </c>
      <c r="T54" s="163">
        <v>93.847340146999997</v>
      </c>
      <c r="U54" s="100">
        <v>4469.8395286053337</v>
      </c>
      <c r="V54" s="100">
        <v>23.818918659999998</v>
      </c>
      <c r="W54" s="100">
        <v>962.07868641666664</v>
      </c>
      <c r="X54" s="120">
        <v>57.292987644333344</v>
      </c>
      <c r="Y54" s="120">
        <v>345.37324085866663</v>
      </c>
      <c r="Z54" s="120">
        <v>58.073251237000001</v>
      </c>
      <c r="AA54" s="120">
        <v>170.22029252833332</v>
      </c>
      <c r="AB54" s="120">
        <v>331.11891414833332</v>
      </c>
      <c r="AC54" s="100">
        <v>2031.1114376293335</v>
      </c>
      <c r="AD54" s="100">
        <v>1350.3181292523332</v>
      </c>
      <c r="AE54" s="120">
        <v>456.74968163199998</v>
      </c>
      <c r="AF54" s="120">
        <v>348.52755836133338</v>
      </c>
      <c r="AG54" s="120">
        <v>94.887952246333327</v>
      </c>
      <c r="AH54" s="120">
        <v>31.229896604999997</v>
      </c>
      <c r="AI54" s="120">
        <v>47.271820027666671</v>
      </c>
      <c r="AJ54" s="120">
        <v>31.092829022666667</v>
      </c>
      <c r="AK54" s="120">
        <v>251.61507704033338</v>
      </c>
      <c r="AL54" s="120">
        <v>88.943314317000002</v>
      </c>
      <c r="AM54" s="100">
        <v>102.512356647</v>
      </c>
      <c r="AN54" s="100">
        <v>31417.079223477002</v>
      </c>
      <c r="AO54" s="100">
        <v>98.96250220200001</v>
      </c>
      <c r="AP54" s="100">
        <v>6110.2466144339996</v>
      </c>
      <c r="AQ54" s="120">
        <v>455.73039424900003</v>
      </c>
      <c r="AR54" s="120">
        <v>3334.1031838090003</v>
      </c>
      <c r="AS54" s="120">
        <v>249.77497477600002</v>
      </c>
      <c r="AT54" s="120">
        <v>237.69859934100003</v>
      </c>
      <c r="AU54" s="120">
        <v>1832.9394622589998</v>
      </c>
      <c r="AV54" s="100">
        <v>9178.7527430379996</v>
      </c>
      <c r="AW54" s="100">
        <v>14268.246986995002</v>
      </c>
      <c r="AX54" s="120">
        <v>5023.1953819840001</v>
      </c>
      <c r="AY54" s="120">
        <v>3407.6321324289997</v>
      </c>
      <c r="AZ54" s="120">
        <v>1857.569154945</v>
      </c>
      <c r="BA54" s="120">
        <v>377.52549233500008</v>
      </c>
      <c r="BB54" s="120">
        <v>262.50140885300004</v>
      </c>
      <c r="BC54" s="120">
        <v>118.217732629</v>
      </c>
      <c r="BD54" s="120">
        <v>2317.385911459</v>
      </c>
      <c r="BE54" s="120">
        <v>904.21977236099997</v>
      </c>
      <c r="BF54" s="100">
        <v>1760.8703768079999</v>
      </c>
    </row>
    <row r="55" spans="1:58" s="29" customFormat="1" x14ac:dyDescent="0.25">
      <c r="A55" s="37" t="s">
        <v>183</v>
      </c>
      <c r="B55" s="59">
        <v>4500.9598395060002</v>
      </c>
      <c r="C55" s="74">
        <v>24.581086630000001</v>
      </c>
      <c r="D55" s="74">
        <v>907.72503964600003</v>
      </c>
      <c r="E55" s="60">
        <v>44.761535131999999</v>
      </c>
      <c r="F55" s="61">
        <v>347.478375658</v>
      </c>
      <c r="G55" s="61">
        <v>66.659281320000005</v>
      </c>
      <c r="H55" s="61">
        <v>139.74670597400001</v>
      </c>
      <c r="I55" s="62">
        <v>309.07914156200002</v>
      </c>
      <c r="J55" s="74">
        <v>2141.982476659</v>
      </c>
      <c r="K55" s="74">
        <v>1329.2136790029999</v>
      </c>
      <c r="L55" s="60">
        <v>433.77265064099998</v>
      </c>
      <c r="M55" s="61">
        <v>326.43008051800001</v>
      </c>
      <c r="N55" s="61">
        <v>74.119275032000004</v>
      </c>
      <c r="O55" s="61">
        <v>36.93930452</v>
      </c>
      <c r="P55" s="61">
        <v>49.887376343</v>
      </c>
      <c r="Q55" s="61">
        <v>38.593180771999997</v>
      </c>
      <c r="R55" s="61">
        <v>279.96094787499999</v>
      </c>
      <c r="S55" s="63">
        <v>89.510863302000004</v>
      </c>
      <c r="T55" s="162">
        <v>97.457557567999999</v>
      </c>
      <c r="U55" s="52">
        <v>4541.9229755096667</v>
      </c>
      <c r="V55" s="52">
        <v>25.973412894999999</v>
      </c>
      <c r="W55" s="52">
        <v>887.67251613233327</v>
      </c>
      <c r="X55" s="121">
        <v>48.18014491633334</v>
      </c>
      <c r="Y55" s="121">
        <v>346.6425655883333</v>
      </c>
      <c r="Z55" s="121">
        <v>68.326473150000012</v>
      </c>
      <c r="AA55" s="121">
        <v>137.70045186133333</v>
      </c>
      <c r="AB55" s="121">
        <v>286.82288061633329</v>
      </c>
      <c r="AC55" s="52">
        <v>2109.3443625199998</v>
      </c>
      <c r="AD55" s="52">
        <v>1414.3472122803335</v>
      </c>
      <c r="AE55" s="121">
        <v>463.53037724566667</v>
      </c>
      <c r="AF55" s="121">
        <v>367.592153236</v>
      </c>
      <c r="AG55" s="121">
        <v>90.273721868999999</v>
      </c>
      <c r="AH55" s="121">
        <v>35.980539866666668</v>
      </c>
      <c r="AI55" s="121">
        <v>42.265355476666663</v>
      </c>
      <c r="AJ55" s="121">
        <v>40.308657574000001</v>
      </c>
      <c r="AK55" s="121">
        <v>283.02469100900004</v>
      </c>
      <c r="AL55" s="121">
        <v>91.371716003333333</v>
      </c>
      <c r="AM55" s="52">
        <v>104.585471682</v>
      </c>
      <c r="AN55" s="53">
        <v>31202.049120841002</v>
      </c>
      <c r="AO55" s="53">
        <v>195.45855614499999</v>
      </c>
      <c r="AP55" s="53">
        <v>6152.1950959709993</v>
      </c>
      <c r="AQ55" s="122">
        <v>387.89891223499995</v>
      </c>
      <c r="AR55" s="122">
        <v>3697.4037730479995</v>
      </c>
      <c r="AS55" s="122">
        <v>332.03970093200002</v>
      </c>
      <c r="AT55" s="122">
        <v>96.088482247999991</v>
      </c>
      <c r="AU55" s="122">
        <v>1638.7642275079997</v>
      </c>
      <c r="AV55" s="53">
        <v>9431.9740860749989</v>
      </c>
      <c r="AW55" s="53">
        <v>13911.365826749003</v>
      </c>
      <c r="AX55" s="122">
        <v>5073.0006111190005</v>
      </c>
      <c r="AY55" s="122">
        <v>3292.7401863799996</v>
      </c>
      <c r="AZ55" s="122">
        <v>1658.5496670319999</v>
      </c>
      <c r="BA55" s="122">
        <v>235.483137822</v>
      </c>
      <c r="BB55" s="122">
        <v>255.006785979</v>
      </c>
      <c r="BC55" s="122">
        <v>150.36120506</v>
      </c>
      <c r="BD55" s="122">
        <v>2204.3356487779997</v>
      </c>
      <c r="BE55" s="122">
        <v>1041.8885845790001</v>
      </c>
      <c r="BF55" s="53">
        <v>1511.0555559009999</v>
      </c>
    </row>
    <row r="56" spans="1:58" s="29" customFormat="1" x14ac:dyDescent="0.25">
      <c r="A56" s="37" t="s">
        <v>184</v>
      </c>
      <c r="B56" s="59">
        <v>4386.7245783640001</v>
      </c>
      <c r="C56" s="74">
        <v>36.569398190999998</v>
      </c>
      <c r="D56" s="74">
        <v>919.20939791699993</v>
      </c>
      <c r="E56" s="60">
        <v>38.246298508999999</v>
      </c>
      <c r="F56" s="61">
        <v>370.73583057899998</v>
      </c>
      <c r="G56" s="61">
        <v>74.751112857999999</v>
      </c>
      <c r="H56" s="61">
        <v>122.99929851</v>
      </c>
      <c r="I56" s="62">
        <v>312.47685746100001</v>
      </c>
      <c r="J56" s="74">
        <v>1991.7893478870001</v>
      </c>
      <c r="K56" s="74">
        <v>1320.3353520339999</v>
      </c>
      <c r="L56" s="60">
        <v>454.90277030300001</v>
      </c>
      <c r="M56" s="61">
        <v>344.00522243900002</v>
      </c>
      <c r="N56" s="61">
        <v>84.448794914999993</v>
      </c>
      <c r="O56" s="61">
        <v>32.507844345000002</v>
      </c>
      <c r="P56" s="61">
        <v>35.953705274000001</v>
      </c>
      <c r="Q56" s="61">
        <v>38.559665817999999</v>
      </c>
      <c r="R56" s="61">
        <v>254.29862145199999</v>
      </c>
      <c r="S56" s="63">
        <v>75.658727487999997</v>
      </c>
      <c r="T56" s="162">
        <v>118.821082335</v>
      </c>
      <c r="U56" s="52">
        <v>4366.5552713410007</v>
      </c>
      <c r="V56" s="52">
        <v>31.799756361333333</v>
      </c>
      <c r="W56" s="52">
        <v>924.16233349166669</v>
      </c>
      <c r="X56" s="121">
        <v>38.665477457666668</v>
      </c>
      <c r="Y56" s="121">
        <v>388.42819545900005</v>
      </c>
      <c r="Z56" s="121">
        <v>72.408149879666666</v>
      </c>
      <c r="AA56" s="121">
        <v>126.48081956266667</v>
      </c>
      <c r="AB56" s="121">
        <v>298.17969113266662</v>
      </c>
      <c r="AC56" s="52">
        <v>1951.2411815686667</v>
      </c>
      <c r="AD56" s="52">
        <v>1345.729399826</v>
      </c>
      <c r="AE56" s="121">
        <v>471.85203836633332</v>
      </c>
      <c r="AF56" s="121">
        <v>339.14520020766668</v>
      </c>
      <c r="AG56" s="121">
        <v>78.022360522999989</v>
      </c>
      <c r="AH56" s="121">
        <v>31.128653532333335</v>
      </c>
      <c r="AI56" s="121">
        <v>41.634712100999998</v>
      </c>
      <c r="AJ56" s="121">
        <v>34.656154794000003</v>
      </c>
      <c r="AK56" s="121">
        <v>263.51447841266668</v>
      </c>
      <c r="AL56" s="121">
        <v>85.775801888999993</v>
      </c>
      <c r="AM56" s="52">
        <v>113.62260009333333</v>
      </c>
      <c r="AN56" s="53">
        <v>30774.466582055</v>
      </c>
      <c r="AO56" s="53">
        <v>223.12749020999999</v>
      </c>
      <c r="AP56" s="53">
        <v>6656.1130182819998</v>
      </c>
      <c r="AQ56" s="122">
        <v>267.28837818399995</v>
      </c>
      <c r="AR56" s="122">
        <v>4340.358671902999</v>
      </c>
      <c r="AS56" s="122">
        <v>308.99155150499996</v>
      </c>
      <c r="AT56" s="122">
        <v>105.79695022199999</v>
      </c>
      <c r="AU56" s="122">
        <v>1633.6774664679999</v>
      </c>
      <c r="AV56" s="53">
        <v>8927.6372745879999</v>
      </c>
      <c r="AW56" s="53">
        <v>13150.614526945003</v>
      </c>
      <c r="AX56" s="122">
        <v>5037.0313824980003</v>
      </c>
      <c r="AY56" s="122">
        <v>3092.6773501160001</v>
      </c>
      <c r="AZ56" s="122">
        <v>1368.251150239</v>
      </c>
      <c r="BA56" s="122">
        <v>195.70231875799999</v>
      </c>
      <c r="BB56" s="122">
        <v>234.17282447599999</v>
      </c>
      <c r="BC56" s="122">
        <v>104.716180736</v>
      </c>
      <c r="BD56" s="122">
        <v>2011.419020154</v>
      </c>
      <c r="BE56" s="122">
        <v>1106.644299968</v>
      </c>
      <c r="BF56" s="53">
        <v>1816.9742720300001</v>
      </c>
    </row>
    <row r="57" spans="1:58" s="29" customFormat="1" x14ac:dyDescent="0.25">
      <c r="A57" s="37" t="s">
        <v>185</v>
      </c>
      <c r="B57" s="59">
        <v>4435.0236599720001</v>
      </c>
      <c r="C57" s="74">
        <v>27.296645847000001</v>
      </c>
      <c r="D57" s="74">
        <v>893.542171381</v>
      </c>
      <c r="E57" s="60">
        <v>34.419113238999998</v>
      </c>
      <c r="F57" s="61">
        <v>327.70563528700001</v>
      </c>
      <c r="G57" s="61">
        <v>73.033208998000006</v>
      </c>
      <c r="H57" s="61">
        <v>132.72589295399999</v>
      </c>
      <c r="I57" s="62">
        <v>325.658320903</v>
      </c>
      <c r="J57" s="74">
        <v>2073.443413344</v>
      </c>
      <c r="K57" s="74">
        <v>1306.5586484290002</v>
      </c>
      <c r="L57" s="60">
        <v>487.55981665399997</v>
      </c>
      <c r="M57" s="61">
        <v>342.14272963799999</v>
      </c>
      <c r="N57" s="61">
        <v>53.195222358000002</v>
      </c>
      <c r="O57" s="61">
        <v>36.20676228</v>
      </c>
      <c r="P57" s="61">
        <v>32.535189197999998</v>
      </c>
      <c r="Q57" s="61">
        <v>40.482747121000003</v>
      </c>
      <c r="R57" s="61">
        <v>252.93076635099999</v>
      </c>
      <c r="S57" s="63">
        <v>61.505414829000003</v>
      </c>
      <c r="T57" s="162">
        <v>134.182780971</v>
      </c>
      <c r="U57" s="52">
        <v>4258.9330483439999</v>
      </c>
      <c r="V57" s="52">
        <v>29.203434170666668</v>
      </c>
      <c r="W57" s="52">
        <v>922.51279592366666</v>
      </c>
      <c r="X57" s="121">
        <v>36.814281904666665</v>
      </c>
      <c r="Y57" s="121">
        <v>377.25406660933339</v>
      </c>
      <c r="Z57" s="121">
        <v>74.628083943333323</v>
      </c>
      <c r="AA57" s="121">
        <v>138.68794043333332</v>
      </c>
      <c r="AB57" s="121">
        <v>295.12842303299999</v>
      </c>
      <c r="AC57" s="52">
        <v>1879.4704127803334</v>
      </c>
      <c r="AD57" s="52">
        <v>1277.0162115376665</v>
      </c>
      <c r="AE57" s="121">
        <v>463.91719340700001</v>
      </c>
      <c r="AF57" s="121">
        <v>320.956882054</v>
      </c>
      <c r="AG57" s="121">
        <v>71.20572830399999</v>
      </c>
      <c r="AH57" s="121">
        <v>37.559790855000003</v>
      </c>
      <c r="AI57" s="121">
        <v>31.325482680333334</v>
      </c>
      <c r="AJ57" s="121">
        <v>32.192891297333333</v>
      </c>
      <c r="AK57" s="121">
        <v>242.07383712499998</v>
      </c>
      <c r="AL57" s="121">
        <v>77.784405815</v>
      </c>
      <c r="AM57" s="52">
        <v>150.73019393166666</v>
      </c>
      <c r="AN57" s="53">
        <v>30768.757542982999</v>
      </c>
      <c r="AO57" s="53">
        <v>186.7340706</v>
      </c>
      <c r="AP57" s="53">
        <v>7177.4613634059997</v>
      </c>
      <c r="AQ57" s="122">
        <v>313.467755963</v>
      </c>
      <c r="AR57" s="122">
        <v>4772.494283131</v>
      </c>
      <c r="AS57" s="122">
        <v>327.56276285799999</v>
      </c>
      <c r="AT57" s="122">
        <v>94.158569936000006</v>
      </c>
      <c r="AU57" s="122">
        <v>1669.7779915179999</v>
      </c>
      <c r="AV57" s="53">
        <v>8824.8082674609996</v>
      </c>
      <c r="AW57" s="53">
        <v>12639.425077915999</v>
      </c>
      <c r="AX57" s="122">
        <v>4835.4704548019999</v>
      </c>
      <c r="AY57" s="122">
        <v>2911.9986131719998</v>
      </c>
      <c r="AZ57" s="122">
        <v>1262.1169293299999</v>
      </c>
      <c r="BA57" s="122">
        <v>334.11920922000002</v>
      </c>
      <c r="BB57" s="122">
        <v>166.88004629</v>
      </c>
      <c r="BC57" s="122">
        <v>120.554480588</v>
      </c>
      <c r="BD57" s="122">
        <v>1898.4257895280002</v>
      </c>
      <c r="BE57" s="122">
        <v>1109.8595549860001</v>
      </c>
      <c r="BF57" s="53">
        <v>1940.3287636</v>
      </c>
    </row>
    <row r="58" spans="1:58" s="105" customFormat="1" x14ac:dyDescent="0.25">
      <c r="A58" s="98" t="s">
        <v>186</v>
      </c>
      <c r="B58" s="99">
        <v>4335.6787026359998</v>
      </c>
      <c r="C58" s="100">
        <v>28.950617897000001</v>
      </c>
      <c r="D58" s="100">
        <v>873.47905864899997</v>
      </c>
      <c r="E58" s="101">
        <v>42.752972909999997</v>
      </c>
      <c r="F58" s="102">
        <v>327.82549181100001</v>
      </c>
      <c r="G58" s="102">
        <v>85.928481701999999</v>
      </c>
      <c r="H58" s="102">
        <v>120.702899071</v>
      </c>
      <c r="I58" s="103">
        <v>296.26921315499999</v>
      </c>
      <c r="J58" s="100">
        <v>1917.59416225</v>
      </c>
      <c r="K58" s="100">
        <v>1352.3022626110001</v>
      </c>
      <c r="L58" s="101">
        <v>507.75531835499999</v>
      </c>
      <c r="M58" s="102">
        <v>326.73896445299999</v>
      </c>
      <c r="N58" s="102">
        <v>60.013163286999998</v>
      </c>
      <c r="O58" s="102">
        <v>39.059979609000003</v>
      </c>
      <c r="P58" s="102">
        <v>34.485935044000001</v>
      </c>
      <c r="Q58" s="102">
        <v>38.157620045999998</v>
      </c>
      <c r="R58" s="102">
        <v>277.55269632</v>
      </c>
      <c r="S58" s="104">
        <v>68.538585497</v>
      </c>
      <c r="T58" s="163">
        <v>163.35260122899999</v>
      </c>
      <c r="U58" s="100">
        <v>4184.6111709959996</v>
      </c>
      <c r="V58" s="100">
        <v>29.397763345666664</v>
      </c>
      <c r="W58" s="100">
        <v>907.95505767799989</v>
      </c>
      <c r="X58" s="120">
        <v>37.080538834999999</v>
      </c>
      <c r="Y58" s="120">
        <v>368.49776406399997</v>
      </c>
      <c r="Z58" s="120">
        <v>71.821258497666676</v>
      </c>
      <c r="AA58" s="120">
        <v>128.40581204566666</v>
      </c>
      <c r="AB58" s="120">
        <v>302.14968423566665</v>
      </c>
      <c r="AC58" s="100">
        <v>1751.7492265139999</v>
      </c>
      <c r="AD58" s="100">
        <v>1339.852727921</v>
      </c>
      <c r="AE58" s="120">
        <v>492.21242571533338</v>
      </c>
      <c r="AF58" s="120">
        <v>338.22728416400003</v>
      </c>
      <c r="AG58" s="120">
        <v>80.690654648000006</v>
      </c>
      <c r="AH58" s="120">
        <v>34.661739324333332</v>
      </c>
      <c r="AI58" s="120">
        <v>29.091163629666667</v>
      </c>
      <c r="AJ58" s="120">
        <v>35.035167823999998</v>
      </c>
      <c r="AK58" s="120">
        <v>260.89657057899996</v>
      </c>
      <c r="AL58" s="120">
        <v>69.037722036666665</v>
      </c>
      <c r="AM58" s="100">
        <v>155.65639553733334</v>
      </c>
      <c r="AN58" s="100">
        <v>31496.394765644</v>
      </c>
      <c r="AO58" s="100">
        <v>182.182422409</v>
      </c>
      <c r="AP58" s="100">
        <v>7180.3536576810002</v>
      </c>
      <c r="AQ58" s="120">
        <v>308.25694426699999</v>
      </c>
      <c r="AR58" s="120">
        <v>4794.0570975239998</v>
      </c>
      <c r="AS58" s="120">
        <v>311.74210549500003</v>
      </c>
      <c r="AT58" s="120">
        <v>58.991377350999997</v>
      </c>
      <c r="AU58" s="120">
        <v>1707.306133044</v>
      </c>
      <c r="AV58" s="100">
        <v>8458.5494775299994</v>
      </c>
      <c r="AW58" s="100">
        <v>13573.333973110004</v>
      </c>
      <c r="AX58" s="120">
        <v>5211.6627072090005</v>
      </c>
      <c r="AY58" s="120">
        <v>3032.0889985460003</v>
      </c>
      <c r="AZ58" s="120">
        <v>1377.0146329459999</v>
      </c>
      <c r="BA58" s="120">
        <v>481.004055945</v>
      </c>
      <c r="BB58" s="120">
        <v>144.35912875899999</v>
      </c>
      <c r="BC58" s="120">
        <v>117.27325320599999</v>
      </c>
      <c r="BD58" s="120">
        <v>2368.7839986560002</v>
      </c>
      <c r="BE58" s="120">
        <v>841.14719784299996</v>
      </c>
      <c r="BF58" s="100">
        <v>2101.9752349139999</v>
      </c>
    </row>
    <row r="59" spans="1:58" s="29" customFormat="1" x14ac:dyDescent="0.25">
      <c r="A59" s="37" t="s">
        <v>187</v>
      </c>
      <c r="B59" s="59">
        <v>3698.2223675490004</v>
      </c>
      <c r="C59" s="74">
        <v>25.404933895999999</v>
      </c>
      <c r="D59" s="74">
        <v>760.16618430800008</v>
      </c>
      <c r="E59" s="60">
        <v>50.835733011999999</v>
      </c>
      <c r="F59" s="61">
        <v>335.04571243499998</v>
      </c>
      <c r="G59" s="61">
        <v>64.239091102000003</v>
      </c>
      <c r="H59" s="61">
        <v>95.381046800999997</v>
      </c>
      <c r="I59" s="62">
        <v>214.66460095799999</v>
      </c>
      <c r="J59" s="74">
        <v>1654.7134177830001</v>
      </c>
      <c r="K59" s="74">
        <v>1185.166013902</v>
      </c>
      <c r="L59" s="60">
        <v>424.32584077299998</v>
      </c>
      <c r="M59" s="61">
        <v>297.42607667999999</v>
      </c>
      <c r="N59" s="61">
        <v>72.647013865000005</v>
      </c>
      <c r="O59" s="61">
        <v>25.091104757</v>
      </c>
      <c r="P59" s="61">
        <v>16.639523690000001</v>
      </c>
      <c r="Q59" s="61">
        <v>35.405704178999997</v>
      </c>
      <c r="R59" s="61">
        <v>252.554725749</v>
      </c>
      <c r="S59" s="63">
        <v>61.076024209000003</v>
      </c>
      <c r="T59" s="162">
        <v>72.771817659999996</v>
      </c>
      <c r="U59" s="52">
        <v>3946.9206899383335</v>
      </c>
      <c r="V59" s="52">
        <v>26.819664829000001</v>
      </c>
      <c r="W59" s="52">
        <v>828.6769265016668</v>
      </c>
      <c r="X59" s="121">
        <v>43.023089986000002</v>
      </c>
      <c r="Y59" s="121">
        <v>357.85260557300006</v>
      </c>
      <c r="Z59" s="121">
        <v>64.946448966999995</v>
      </c>
      <c r="AA59" s="121">
        <v>103.70964707166667</v>
      </c>
      <c r="AB59" s="121">
        <v>259.14513490399997</v>
      </c>
      <c r="AC59" s="52">
        <v>1705.4915347546666</v>
      </c>
      <c r="AD59" s="52">
        <v>1269.6617091283335</v>
      </c>
      <c r="AE59" s="121">
        <v>491.05349902233337</v>
      </c>
      <c r="AF59" s="121">
        <v>304.07244000600002</v>
      </c>
      <c r="AG59" s="121">
        <v>73.237538814333348</v>
      </c>
      <c r="AH59" s="121">
        <v>31.031609396333334</v>
      </c>
      <c r="AI59" s="121">
        <v>22.962069890999999</v>
      </c>
      <c r="AJ59" s="121">
        <v>34.892310609666659</v>
      </c>
      <c r="AK59" s="121">
        <v>245.38760267899997</v>
      </c>
      <c r="AL59" s="121">
        <v>67.024638709666661</v>
      </c>
      <c r="AM59" s="52">
        <v>116.27085472466668</v>
      </c>
      <c r="AN59" s="53">
        <v>30734.136516130999</v>
      </c>
      <c r="AO59" s="53">
        <v>134.22756687500001</v>
      </c>
      <c r="AP59" s="53">
        <v>7267.7494621559999</v>
      </c>
      <c r="AQ59" s="122">
        <v>352.69608417000001</v>
      </c>
      <c r="AR59" s="122">
        <v>5051.6847753120001</v>
      </c>
      <c r="AS59" s="122">
        <v>283.90159785000003</v>
      </c>
      <c r="AT59" s="122">
        <v>64.946148652000005</v>
      </c>
      <c r="AU59" s="122">
        <v>1514.5208561720001</v>
      </c>
      <c r="AV59" s="53">
        <v>8390.425916578999</v>
      </c>
      <c r="AW59" s="53">
        <v>13075.751201949999</v>
      </c>
      <c r="AX59" s="122">
        <v>5109.5077210649997</v>
      </c>
      <c r="AY59" s="122">
        <v>2896.6200018939999</v>
      </c>
      <c r="AZ59" s="122">
        <v>1342.0878123560001</v>
      </c>
      <c r="BA59" s="122">
        <v>185.91096026</v>
      </c>
      <c r="BB59" s="122">
        <v>109.963773985</v>
      </c>
      <c r="BC59" s="122">
        <v>114.82648361599999</v>
      </c>
      <c r="BD59" s="122">
        <v>2200.2370392940002</v>
      </c>
      <c r="BE59" s="122">
        <v>1116.5974094799999</v>
      </c>
      <c r="BF59" s="53">
        <v>1865.9823685710001</v>
      </c>
    </row>
    <row r="60" spans="1:58" s="29" customFormat="1" x14ac:dyDescent="0.25">
      <c r="A60" s="37" t="s">
        <v>188</v>
      </c>
      <c r="B60" s="59">
        <v>3847.4002565399996</v>
      </c>
      <c r="C60" s="74">
        <v>21.221275456000001</v>
      </c>
      <c r="D60" s="74">
        <v>815.45729769399998</v>
      </c>
      <c r="E60" s="60">
        <v>60.197967933999998</v>
      </c>
      <c r="F60" s="61">
        <v>335.66000594799999</v>
      </c>
      <c r="G60" s="61">
        <v>79.184466275000005</v>
      </c>
      <c r="H60" s="61">
        <v>94.684344182999993</v>
      </c>
      <c r="I60" s="62">
        <v>245.73051335400001</v>
      </c>
      <c r="J60" s="74">
        <v>1693.626081071</v>
      </c>
      <c r="K60" s="74">
        <v>1196.665940825</v>
      </c>
      <c r="L60" s="60">
        <v>460.40259397</v>
      </c>
      <c r="M60" s="61">
        <v>281.95099913000001</v>
      </c>
      <c r="N60" s="61">
        <v>54.906533291000002</v>
      </c>
      <c r="O60" s="61">
        <v>25.744812674999999</v>
      </c>
      <c r="P60" s="61">
        <v>25.287769968999999</v>
      </c>
      <c r="Q60" s="61">
        <v>39.144174120999999</v>
      </c>
      <c r="R60" s="61">
        <v>224.68007682699999</v>
      </c>
      <c r="S60" s="63">
        <v>84.548980842000006</v>
      </c>
      <c r="T60" s="162">
        <v>120.429661494</v>
      </c>
      <c r="U60" s="52">
        <v>3847.5159551723336</v>
      </c>
      <c r="V60" s="52">
        <v>22.206390822666666</v>
      </c>
      <c r="W60" s="52">
        <v>807.29652560466673</v>
      </c>
      <c r="X60" s="121">
        <v>49.902209927000001</v>
      </c>
      <c r="Y60" s="121">
        <v>363.50493961500001</v>
      </c>
      <c r="Z60" s="121">
        <v>76.542880518666664</v>
      </c>
      <c r="AA60" s="121">
        <v>88.26156536533334</v>
      </c>
      <c r="AB60" s="121">
        <v>229.08493017866667</v>
      </c>
      <c r="AC60" s="52">
        <v>1639.5428499449999</v>
      </c>
      <c r="AD60" s="52">
        <v>1267.9086342793332</v>
      </c>
      <c r="AE60" s="121">
        <v>476.64523133533334</v>
      </c>
      <c r="AF60" s="121">
        <v>306.44714731566665</v>
      </c>
      <c r="AG60" s="121">
        <v>76.239945264666673</v>
      </c>
      <c r="AH60" s="121">
        <v>30.270738799000004</v>
      </c>
      <c r="AI60" s="121">
        <v>19.514178821333331</v>
      </c>
      <c r="AJ60" s="121">
        <v>38.92105943233333</v>
      </c>
      <c r="AK60" s="121">
        <v>237.72598235433335</v>
      </c>
      <c r="AL60" s="121">
        <v>82.144350956666656</v>
      </c>
      <c r="AM60" s="52">
        <v>110.56155452066666</v>
      </c>
      <c r="AN60" s="53">
        <v>29360.389392150002</v>
      </c>
      <c r="AO60" s="53">
        <v>140.70911111699999</v>
      </c>
      <c r="AP60" s="53">
        <v>7289.5745247390005</v>
      </c>
      <c r="AQ60" s="122">
        <v>350.09033364200002</v>
      </c>
      <c r="AR60" s="122">
        <v>5103.2491192710004</v>
      </c>
      <c r="AS60" s="122">
        <v>261.866039016</v>
      </c>
      <c r="AT60" s="122">
        <v>62.790448888</v>
      </c>
      <c r="AU60" s="122">
        <v>1511.5785839219998</v>
      </c>
      <c r="AV60" s="53">
        <v>7968.3897487809991</v>
      </c>
      <c r="AW60" s="53">
        <v>12091.179690915</v>
      </c>
      <c r="AX60" s="122">
        <v>4876.8740809760002</v>
      </c>
      <c r="AY60" s="122">
        <v>2921.5492147559999</v>
      </c>
      <c r="AZ60" s="122">
        <v>1134.293848693</v>
      </c>
      <c r="BA60" s="122">
        <v>186.54755024399998</v>
      </c>
      <c r="BB60" s="122">
        <v>103.108469144</v>
      </c>
      <c r="BC60" s="122">
        <v>133.230365925</v>
      </c>
      <c r="BD60" s="122">
        <v>1753.0430619259998</v>
      </c>
      <c r="BE60" s="122">
        <v>982.53309925100007</v>
      </c>
      <c r="BF60" s="53">
        <v>1870.5363165979998</v>
      </c>
    </row>
    <row r="61" spans="1:58" s="29" customFormat="1" x14ac:dyDescent="0.25">
      <c r="A61" s="37" t="s">
        <v>189</v>
      </c>
      <c r="B61" s="59">
        <v>4109.7251237660003</v>
      </c>
      <c r="C61" s="74">
        <v>16.398355579</v>
      </c>
      <c r="D61" s="74">
        <v>815.98088286300003</v>
      </c>
      <c r="E61" s="60">
        <v>47.624943791</v>
      </c>
      <c r="F61" s="61">
        <v>342.21570564500001</v>
      </c>
      <c r="G61" s="61">
        <v>75.745011915999996</v>
      </c>
      <c r="H61" s="61">
        <v>122.161875612</v>
      </c>
      <c r="I61" s="62">
        <v>228.233345899</v>
      </c>
      <c r="J61" s="74">
        <v>1907.5446241489999</v>
      </c>
      <c r="K61" s="74">
        <v>1274.2569998299998</v>
      </c>
      <c r="L61" s="60">
        <v>466.210952324</v>
      </c>
      <c r="M61" s="61">
        <v>286.33925640799998</v>
      </c>
      <c r="N61" s="61">
        <v>69.677867538000001</v>
      </c>
      <c r="O61" s="61">
        <v>36.026809688999997</v>
      </c>
      <c r="P61" s="61">
        <v>12.564434088000001</v>
      </c>
      <c r="Q61" s="61">
        <v>61.472210218000001</v>
      </c>
      <c r="R61" s="61">
        <v>275.84986249899998</v>
      </c>
      <c r="S61" s="63">
        <v>66.115607065999995</v>
      </c>
      <c r="T61" s="162">
        <v>95.544261344999995</v>
      </c>
      <c r="U61" s="52">
        <v>3995.6992924996666</v>
      </c>
      <c r="V61" s="52">
        <v>21.890523681666664</v>
      </c>
      <c r="W61" s="52">
        <v>847.64417955466672</v>
      </c>
      <c r="X61" s="121">
        <v>47.785247502999994</v>
      </c>
      <c r="Y61" s="121">
        <v>367.13383350833334</v>
      </c>
      <c r="Z61" s="121">
        <v>69.087440948666668</v>
      </c>
      <c r="AA61" s="121">
        <v>122.05403711466666</v>
      </c>
      <c r="AB61" s="121">
        <v>241.58362048000001</v>
      </c>
      <c r="AC61" s="52">
        <v>1715.528844638</v>
      </c>
      <c r="AD61" s="52">
        <v>1308.656196787</v>
      </c>
      <c r="AE61" s="121">
        <v>529.99396096800001</v>
      </c>
      <c r="AF61" s="121">
        <v>301.46839186900002</v>
      </c>
      <c r="AG61" s="121">
        <v>71.999064592000011</v>
      </c>
      <c r="AH61" s="121">
        <v>33.037806063666665</v>
      </c>
      <c r="AI61" s="121">
        <v>18.847347801000002</v>
      </c>
      <c r="AJ61" s="121">
        <v>55.324092051333331</v>
      </c>
      <c r="AK61" s="121">
        <v>228.67591843666665</v>
      </c>
      <c r="AL61" s="121">
        <v>69.309615005333342</v>
      </c>
      <c r="AM61" s="52">
        <v>101.97954783833335</v>
      </c>
      <c r="AN61" s="53">
        <v>30016.064354811002</v>
      </c>
      <c r="AO61" s="53">
        <v>146.605098575</v>
      </c>
      <c r="AP61" s="53">
        <v>7350.8630511950005</v>
      </c>
      <c r="AQ61" s="122">
        <v>360.23368326500002</v>
      </c>
      <c r="AR61" s="122">
        <v>5117.1434901640005</v>
      </c>
      <c r="AS61" s="122">
        <v>312.52868064</v>
      </c>
      <c r="AT61" s="122">
        <v>86.958368145999998</v>
      </c>
      <c r="AU61" s="122">
        <v>1473.9988289799999</v>
      </c>
      <c r="AV61" s="53">
        <v>8301.0281592930005</v>
      </c>
      <c r="AW61" s="53">
        <v>12477.558390003998</v>
      </c>
      <c r="AX61" s="122">
        <v>5005.8512888940004</v>
      </c>
      <c r="AY61" s="122">
        <v>2933.3293830070002</v>
      </c>
      <c r="AZ61" s="122">
        <v>1227.886890343</v>
      </c>
      <c r="BA61" s="122">
        <v>177.301698453</v>
      </c>
      <c r="BB61" s="122">
        <v>110.51420770200001</v>
      </c>
      <c r="BC61" s="122">
        <v>305.72046842100002</v>
      </c>
      <c r="BD61" s="122">
        <v>1887.0988104309999</v>
      </c>
      <c r="BE61" s="122">
        <v>829.85564275299998</v>
      </c>
      <c r="BF61" s="53">
        <v>1740.0096557440002</v>
      </c>
    </row>
    <row r="62" spans="1:58" s="105" customFormat="1" x14ac:dyDescent="0.25">
      <c r="A62" s="98" t="s">
        <v>190</v>
      </c>
      <c r="B62" s="99">
        <v>4152.5499689300004</v>
      </c>
      <c r="C62" s="100">
        <v>13.444384602</v>
      </c>
      <c r="D62" s="100">
        <v>931.61068610300003</v>
      </c>
      <c r="E62" s="101">
        <v>50.567356582999999</v>
      </c>
      <c r="F62" s="102">
        <v>335.01107168200002</v>
      </c>
      <c r="G62" s="102">
        <v>68.511713502999996</v>
      </c>
      <c r="H62" s="102">
        <v>168.680336936</v>
      </c>
      <c r="I62" s="103">
        <v>308.84020739900001</v>
      </c>
      <c r="J62" s="100">
        <v>1857.4398815019999</v>
      </c>
      <c r="K62" s="100">
        <v>1229.1562975940001</v>
      </c>
      <c r="L62" s="101">
        <v>463.33253057000002</v>
      </c>
      <c r="M62" s="102">
        <v>306.60164828500001</v>
      </c>
      <c r="N62" s="102">
        <v>67.923933019000003</v>
      </c>
      <c r="O62" s="102">
        <v>28.211345559000002</v>
      </c>
      <c r="P62" s="102">
        <v>8.4710697899999996</v>
      </c>
      <c r="Q62" s="102">
        <v>55.408880824000001</v>
      </c>
      <c r="R62" s="102">
        <v>247.81308346</v>
      </c>
      <c r="S62" s="104">
        <v>51.393806087000002</v>
      </c>
      <c r="T62" s="163">
        <v>120.898719129</v>
      </c>
      <c r="U62" s="100">
        <v>4075.3747016880002</v>
      </c>
      <c r="V62" s="100">
        <v>16.900191682999999</v>
      </c>
      <c r="W62" s="100">
        <v>905.41457078066662</v>
      </c>
      <c r="X62" s="120">
        <v>54.885140459666673</v>
      </c>
      <c r="Y62" s="120">
        <v>359.60089299633336</v>
      </c>
      <c r="Z62" s="120">
        <v>71.31116354866667</v>
      </c>
      <c r="AA62" s="120">
        <v>154.23812194499999</v>
      </c>
      <c r="AB62" s="120">
        <v>265.37925183099998</v>
      </c>
      <c r="AC62" s="100">
        <v>1776.2235971</v>
      </c>
      <c r="AD62" s="100">
        <v>1261.8080004653334</v>
      </c>
      <c r="AE62" s="120">
        <v>476.30001658633336</v>
      </c>
      <c r="AF62" s="120">
        <v>296.30789753099998</v>
      </c>
      <c r="AG62" s="120">
        <v>80.965079039000003</v>
      </c>
      <c r="AH62" s="120">
        <v>30.663648290666668</v>
      </c>
      <c r="AI62" s="120">
        <v>9.5906940073333331</v>
      </c>
      <c r="AJ62" s="120">
        <v>60.671537155999999</v>
      </c>
      <c r="AK62" s="120">
        <v>250.56721421266664</v>
      </c>
      <c r="AL62" s="120">
        <v>56.741913642333337</v>
      </c>
      <c r="AM62" s="100">
        <v>115.02834165899999</v>
      </c>
      <c r="AN62" s="100">
        <v>30879.532385552</v>
      </c>
      <c r="AO62" s="100">
        <v>97.300566271000008</v>
      </c>
      <c r="AP62" s="100">
        <v>7533.0677654649999</v>
      </c>
      <c r="AQ62" s="120">
        <v>420.356758963</v>
      </c>
      <c r="AR62" s="120">
        <v>5105.9357764890001</v>
      </c>
      <c r="AS62" s="120">
        <v>361.26944151499998</v>
      </c>
      <c r="AT62" s="120">
        <v>114.946937099</v>
      </c>
      <c r="AU62" s="120">
        <v>1530.5588513990001</v>
      </c>
      <c r="AV62" s="100">
        <v>8897.4791068279992</v>
      </c>
      <c r="AW62" s="100">
        <v>12317.890524093</v>
      </c>
      <c r="AX62" s="120">
        <v>4987.3984131679999</v>
      </c>
      <c r="AY62" s="120">
        <v>2917.5367574810002</v>
      </c>
      <c r="AZ62" s="120">
        <v>1186.4790001040001</v>
      </c>
      <c r="BA62" s="120">
        <v>198.39131452399999</v>
      </c>
      <c r="BB62" s="120">
        <v>45.311266940000003</v>
      </c>
      <c r="BC62" s="120">
        <v>455.94769404199997</v>
      </c>
      <c r="BD62" s="120">
        <v>1993.9991739100001</v>
      </c>
      <c r="BE62" s="120">
        <v>532.82690392399991</v>
      </c>
      <c r="BF62" s="100">
        <v>2033.794422895</v>
      </c>
    </row>
    <row r="63" spans="1:58" s="29" customFormat="1" x14ac:dyDescent="0.25">
      <c r="A63" s="37" t="s">
        <v>191</v>
      </c>
      <c r="B63" s="59">
        <v>4204.2144339400002</v>
      </c>
      <c r="C63" s="74">
        <v>27.234700733</v>
      </c>
      <c r="D63" s="74">
        <v>846.44796695399987</v>
      </c>
      <c r="E63" s="60">
        <v>60.919089503999999</v>
      </c>
      <c r="F63" s="61">
        <v>276.20136840800001</v>
      </c>
      <c r="G63" s="61">
        <v>60.871924446000001</v>
      </c>
      <c r="H63" s="61">
        <v>166.53295400799999</v>
      </c>
      <c r="I63" s="62">
        <v>281.922630588</v>
      </c>
      <c r="J63" s="74">
        <v>1856.075211785</v>
      </c>
      <c r="K63" s="74">
        <v>1359.1534361210001</v>
      </c>
      <c r="L63" s="60">
        <v>532.28321320600003</v>
      </c>
      <c r="M63" s="61">
        <v>360.94853757599998</v>
      </c>
      <c r="N63" s="61">
        <v>86.193047860999997</v>
      </c>
      <c r="O63" s="61">
        <v>27.340571670999999</v>
      </c>
      <c r="P63" s="61">
        <v>10.365437868000001</v>
      </c>
      <c r="Q63" s="61">
        <v>56.250744834000002</v>
      </c>
      <c r="R63" s="61">
        <v>215.36560645</v>
      </c>
      <c r="S63" s="63">
        <v>70.406276654999999</v>
      </c>
      <c r="T63" s="162">
        <v>115.30311834699999</v>
      </c>
      <c r="U63" s="52">
        <v>4165.8346170673331</v>
      </c>
      <c r="V63" s="52">
        <v>24.423158364333332</v>
      </c>
      <c r="W63" s="52">
        <v>860.13206267499993</v>
      </c>
      <c r="X63" s="121">
        <v>52.079944011666669</v>
      </c>
      <c r="Y63" s="121">
        <v>310.31151997633333</v>
      </c>
      <c r="Z63" s="121">
        <v>62.68136658433334</v>
      </c>
      <c r="AA63" s="121">
        <v>167.08747166333333</v>
      </c>
      <c r="AB63" s="121">
        <v>267.97176043933331</v>
      </c>
      <c r="AC63" s="52">
        <v>1794.4923238170002</v>
      </c>
      <c r="AD63" s="52">
        <v>1354.379047381</v>
      </c>
      <c r="AE63" s="121">
        <v>523.31455666733336</v>
      </c>
      <c r="AF63" s="121">
        <v>336.93854789900001</v>
      </c>
      <c r="AG63" s="121">
        <v>93.284162663333333</v>
      </c>
      <c r="AH63" s="121">
        <v>27.519218442333337</v>
      </c>
      <c r="AI63" s="121">
        <v>12.094469474666667</v>
      </c>
      <c r="AJ63" s="121">
        <v>58.460989657999995</v>
      </c>
      <c r="AK63" s="121">
        <v>237.05619827366664</v>
      </c>
      <c r="AL63" s="121">
        <v>65.710904302666677</v>
      </c>
      <c r="AM63" s="52">
        <v>132.40802483000002</v>
      </c>
      <c r="AN63" s="53">
        <v>32526.310436905998</v>
      </c>
      <c r="AO63" s="53">
        <v>180.08752260200001</v>
      </c>
      <c r="AP63" s="53">
        <v>6536.4113343600002</v>
      </c>
      <c r="AQ63" s="122">
        <v>418.70288859499999</v>
      </c>
      <c r="AR63" s="122">
        <v>3976.2708647459995</v>
      </c>
      <c r="AS63" s="122">
        <v>338.40604415799999</v>
      </c>
      <c r="AT63" s="122">
        <v>81.186067268000002</v>
      </c>
      <c r="AU63" s="122">
        <v>1721.845469593</v>
      </c>
      <c r="AV63" s="53">
        <v>9885.2421111820004</v>
      </c>
      <c r="AW63" s="53">
        <v>13429.503370836001</v>
      </c>
      <c r="AX63" s="122">
        <v>6056.2662027740007</v>
      </c>
      <c r="AY63" s="122">
        <v>3268.259900006</v>
      </c>
      <c r="AZ63" s="122">
        <v>1450.949843699</v>
      </c>
      <c r="BA63" s="122">
        <v>100.78184764700001</v>
      </c>
      <c r="BB63" s="122">
        <v>67.248712466000001</v>
      </c>
      <c r="BC63" s="122">
        <v>111.732621705</v>
      </c>
      <c r="BD63" s="122">
        <v>1829.5580727930001</v>
      </c>
      <c r="BE63" s="122">
        <v>544.706169746</v>
      </c>
      <c r="BF63" s="53">
        <v>2495.0660979260001</v>
      </c>
    </row>
    <row r="64" spans="1:58" s="29" customFormat="1" x14ac:dyDescent="0.25">
      <c r="A64" s="37" t="s">
        <v>192</v>
      </c>
      <c r="B64" s="59">
        <v>4137.6103306940004</v>
      </c>
      <c r="C64" s="74">
        <v>24.483143564999999</v>
      </c>
      <c r="D64" s="74">
        <v>811.92724120499997</v>
      </c>
      <c r="E64" s="60">
        <v>44.393274441000003</v>
      </c>
      <c r="F64" s="61">
        <v>277.82429909899997</v>
      </c>
      <c r="G64" s="61">
        <v>70.495006454999995</v>
      </c>
      <c r="H64" s="61">
        <v>133.88478152799999</v>
      </c>
      <c r="I64" s="62">
        <v>285.32987968200001</v>
      </c>
      <c r="J64" s="74">
        <v>1885.2539150069999</v>
      </c>
      <c r="K64" s="74">
        <v>1255.2979957559999</v>
      </c>
      <c r="L64" s="60">
        <v>496.29190046399998</v>
      </c>
      <c r="M64" s="61">
        <v>293.75240201399998</v>
      </c>
      <c r="N64" s="61">
        <v>72.78254192</v>
      </c>
      <c r="O64" s="61">
        <v>42.597939775999997</v>
      </c>
      <c r="P64" s="61">
        <v>24.313034723000001</v>
      </c>
      <c r="Q64" s="61">
        <v>43.039869734</v>
      </c>
      <c r="R64" s="61">
        <v>226.20373420300001</v>
      </c>
      <c r="S64" s="63">
        <v>56.316572921999999</v>
      </c>
      <c r="T64" s="162">
        <v>160.648035161</v>
      </c>
      <c r="U64" s="52">
        <v>4234.5527977820002</v>
      </c>
      <c r="V64" s="52">
        <v>26.380142006</v>
      </c>
      <c r="W64" s="52">
        <v>855.36135376466666</v>
      </c>
      <c r="X64" s="121">
        <v>48.474580902333336</v>
      </c>
      <c r="Y64" s="121">
        <v>295.27925965633335</v>
      </c>
      <c r="Z64" s="121">
        <v>68.484296352333331</v>
      </c>
      <c r="AA64" s="121">
        <v>158.28776937800001</v>
      </c>
      <c r="AB64" s="121">
        <v>284.83544747566663</v>
      </c>
      <c r="AC64" s="52">
        <v>1860.7318442723333</v>
      </c>
      <c r="AD64" s="52">
        <v>1340.362693538</v>
      </c>
      <c r="AE64" s="121">
        <v>520.96992363633342</v>
      </c>
      <c r="AF64" s="121">
        <v>339.18520614466667</v>
      </c>
      <c r="AG64" s="121">
        <v>87.02084963066666</v>
      </c>
      <c r="AH64" s="121">
        <v>39.156602230000004</v>
      </c>
      <c r="AI64" s="121">
        <v>13.022587714666665</v>
      </c>
      <c r="AJ64" s="121">
        <v>47.897766928000003</v>
      </c>
      <c r="AK64" s="121">
        <v>231.72740539700001</v>
      </c>
      <c r="AL64" s="121">
        <v>61.382351856666666</v>
      </c>
      <c r="AM64" s="52">
        <v>151.71676420099999</v>
      </c>
      <c r="AN64" s="53">
        <v>33777.229337222001</v>
      </c>
      <c r="AO64" s="53">
        <v>155.728916121</v>
      </c>
      <c r="AP64" s="53">
        <v>6637.7555285689996</v>
      </c>
      <c r="AQ64" s="122">
        <v>440.05273178300001</v>
      </c>
      <c r="AR64" s="122">
        <v>3760.3515185410001</v>
      </c>
      <c r="AS64" s="122">
        <v>415.68194573400001</v>
      </c>
      <c r="AT64" s="122">
        <v>41.403948236000005</v>
      </c>
      <c r="AU64" s="122">
        <v>1980.2653842750001</v>
      </c>
      <c r="AV64" s="53">
        <v>10517.261117911999</v>
      </c>
      <c r="AW64" s="53">
        <v>13949.030406407999</v>
      </c>
      <c r="AX64" s="122">
        <v>6270.9816189939993</v>
      </c>
      <c r="AY64" s="122">
        <v>3279.4032653740005</v>
      </c>
      <c r="AZ64" s="122">
        <v>1368.29545291</v>
      </c>
      <c r="BA64" s="122">
        <v>154.50115458599998</v>
      </c>
      <c r="BB64" s="122">
        <v>86.301513147999998</v>
      </c>
      <c r="BC64" s="122">
        <v>94.64855421</v>
      </c>
      <c r="BD64" s="122">
        <v>1933.4163327799997</v>
      </c>
      <c r="BE64" s="122">
        <v>761.48251440600006</v>
      </c>
      <c r="BF64" s="53">
        <v>2517.453368212</v>
      </c>
    </row>
    <row r="65" spans="1:58" s="29" customFormat="1" x14ac:dyDescent="0.25">
      <c r="A65" s="37" t="s">
        <v>193</v>
      </c>
      <c r="B65" s="59">
        <v>4063.4947414779999</v>
      </c>
      <c r="C65" s="74">
        <v>34.091615674000003</v>
      </c>
      <c r="D65" s="74">
        <v>741.330948842</v>
      </c>
      <c r="E65" s="60">
        <v>43.672260622000003</v>
      </c>
      <c r="F65" s="61">
        <v>291.01940029299999</v>
      </c>
      <c r="G65" s="61">
        <v>79.969968820999995</v>
      </c>
      <c r="H65" s="61">
        <v>94.080325306000006</v>
      </c>
      <c r="I65" s="62">
        <v>232.5889938</v>
      </c>
      <c r="J65" s="74">
        <v>1876.29620404</v>
      </c>
      <c r="K65" s="74">
        <v>1278.6455762629998</v>
      </c>
      <c r="L65" s="60">
        <v>447.49822419100002</v>
      </c>
      <c r="M65" s="61">
        <v>367.10613585200002</v>
      </c>
      <c r="N65" s="61">
        <v>79.171444481999998</v>
      </c>
      <c r="O65" s="61">
        <v>46.329600845999998</v>
      </c>
      <c r="P65" s="61">
        <v>20.050728169999999</v>
      </c>
      <c r="Q65" s="61">
        <v>45.418506596999997</v>
      </c>
      <c r="R65" s="61">
        <v>217.130436594</v>
      </c>
      <c r="S65" s="63">
        <v>55.940499531</v>
      </c>
      <c r="T65" s="162">
        <v>133.13039665900001</v>
      </c>
      <c r="U65" s="52">
        <v>4119.1412029216663</v>
      </c>
      <c r="V65" s="52">
        <v>28.233278624333334</v>
      </c>
      <c r="W65" s="52">
        <v>782.92596489333334</v>
      </c>
      <c r="X65" s="121">
        <v>45.933089492000001</v>
      </c>
      <c r="Y65" s="121">
        <v>305.23094136233334</v>
      </c>
      <c r="Z65" s="121">
        <v>70.347870662666665</v>
      </c>
      <c r="AA65" s="121">
        <v>117.80140924266668</v>
      </c>
      <c r="AB65" s="121">
        <v>243.61265413366667</v>
      </c>
      <c r="AC65" s="52">
        <v>1880.273466269</v>
      </c>
      <c r="AD65" s="52">
        <v>1272.3936319640002</v>
      </c>
      <c r="AE65" s="121">
        <v>453.23424935399999</v>
      </c>
      <c r="AF65" s="121">
        <v>345.66891262300004</v>
      </c>
      <c r="AG65" s="121">
        <v>81.595041171000005</v>
      </c>
      <c r="AH65" s="121">
        <v>51.165405796999998</v>
      </c>
      <c r="AI65" s="121">
        <v>22.133191379333329</v>
      </c>
      <c r="AJ65" s="121">
        <v>44.093007454999999</v>
      </c>
      <c r="AK65" s="121">
        <v>226.57008676999999</v>
      </c>
      <c r="AL65" s="121">
        <v>47.933737414666666</v>
      </c>
      <c r="AM65" s="52">
        <v>155.31486117099999</v>
      </c>
      <c r="AN65" s="53">
        <v>32125.747693331003</v>
      </c>
      <c r="AO65" s="53">
        <v>202.56751982600002</v>
      </c>
      <c r="AP65" s="53">
        <v>6492.6330067190002</v>
      </c>
      <c r="AQ65" s="122">
        <v>466.249895659</v>
      </c>
      <c r="AR65" s="122">
        <v>3961.01770506</v>
      </c>
      <c r="AS65" s="122">
        <v>361.55877895399999</v>
      </c>
      <c r="AT65" s="122">
        <v>62.983944389000001</v>
      </c>
      <c r="AU65" s="122">
        <v>1640.8226826569999</v>
      </c>
      <c r="AV65" s="53">
        <v>9699.3451873960003</v>
      </c>
      <c r="AW65" s="53">
        <v>13197.769220586002</v>
      </c>
      <c r="AX65" s="122">
        <v>5292.186537867</v>
      </c>
      <c r="AY65" s="122">
        <v>3415.6404234490001</v>
      </c>
      <c r="AZ65" s="122">
        <v>1324.9716125930001</v>
      </c>
      <c r="BA65" s="122">
        <v>225.44407055300002</v>
      </c>
      <c r="BB65" s="122">
        <v>130.51497957300001</v>
      </c>
      <c r="BC65" s="122">
        <v>153.792371785</v>
      </c>
      <c r="BD65" s="122">
        <v>2075.6133781469998</v>
      </c>
      <c r="BE65" s="122">
        <v>579.60584661899998</v>
      </c>
      <c r="BF65" s="53">
        <v>2533.4327588040001</v>
      </c>
    </row>
    <row r="66" spans="1:58" s="105" customFormat="1" x14ac:dyDescent="0.25">
      <c r="A66" s="98" t="s">
        <v>194</v>
      </c>
      <c r="B66" s="99">
        <v>4076.2134503220004</v>
      </c>
      <c r="C66" s="100">
        <v>25.846899901</v>
      </c>
      <c r="D66" s="100">
        <v>771.00626474799992</v>
      </c>
      <c r="E66" s="101">
        <v>39.455569318999999</v>
      </c>
      <c r="F66" s="102">
        <v>279.13387467899997</v>
      </c>
      <c r="G66" s="102">
        <v>66.254843015999995</v>
      </c>
      <c r="H66" s="102">
        <v>101.36661258700001</v>
      </c>
      <c r="I66" s="103">
        <v>284.79536514699998</v>
      </c>
      <c r="J66" s="100">
        <v>1743.3106626440001</v>
      </c>
      <c r="K66" s="100">
        <v>1392.8346472550002</v>
      </c>
      <c r="L66" s="101">
        <v>510.40330289100001</v>
      </c>
      <c r="M66" s="102">
        <v>420.63887969400002</v>
      </c>
      <c r="N66" s="102">
        <v>95.036700038000006</v>
      </c>
      <c r="O66" s="102">
        <v>32.851704443999999</v>
      </c>
      <c r="P66" s="102">
        <v>7.7954720899999996</v>
      </c>
      <c r="Q66" s="102">
        <v>41.418427321999999</v>
      </c>
      <c r="R66" s="102">
        <v>231.75542914900001</v>
      </c>
      <c r="S66" s="104">
        <v>52.934731626999998</v>
      </c>
      <c r="T66" s="163">
        <v>143.21497577400001</v>
      </c>
      <c r="U66" s="100">
        <v>4178.1715604516667</v>
      </c>
      <c r="V66" s="100">
        <v>31.665801042333339</v>
      </c>
      <c r="W66" s="100">
        <v>772.97178766299987</v>
      </c>
      <c r="X66" s="120">
        <v>43.076143010999999</v>
      </c>
      <c r="Y66" s="120">
        <v>295.60690981600004</v>
      </c>
      <c r="Z66" s="120">
        <v>62.598080315000004</v>
      </c>
      <c r="AA66" s="120">
        <v>98.379132747000014</v>
      </c>
      <c r="AB66" s="120">
        <v>273.31152177400003</v>
      </c>
      <c r="AC66" s="100">
        <v>1826.5928692466669</v>
      </c>
      <c r="AD66" s="100">
        <v>1395.9129505040003</v>
      </c>
      <c r="AE66" s="120">
        <v>511.15166424</v>
      </c>
      <c r="AF66" s="120">
        <v>386.46186092566671</v>
      </c>
      <c r="AG66" s="120">
        <v>104.70310024633334</v>
      </c>
      <c r="AH66" s="120">
        <v>38.362263546333331</v>
      </c>
      <c r="AI66" s="120">
        <v>11.185210366666666</v>
      </c>
      <c r="AJ66" s="120">
        <v>38.416921520666669</v>
      </c>
      <c r="AK66" s="120">
        <v>245.88724669933333</v>
      </c>
      <c r="AL66" s="120">
        <v>59.744682958999995</v>
      </c>
      <c r="AM66" s="100">
        <v>151.02815199566666</v>
      </c>
      <c r="AN66" s="100">
        <v>31968.509434405998</v>
      </c>
      <c r="AO66" s="100">
        <v>195.15220973800001</v>
      </c>
      <c r="AP66" s="100">
        <v>6143.9215375669992</v>
      </c>
      <c r="AQ66" s="120">
        <v>365.47220760299996</v>
      </c>
      <c r="AR66" s="120">
        <v>3662.732244109</v>
      </c>
      <c r="AS66" s="120">
        <v>300.321256769</v>
      </c>
      <c r="AT66" s="120">
        <v>68.277383151000009</v>
      </c>
      <c r="AU66" s="120">
        <v>1747.118445935</v>
      </c>
      <c r="AV66" s="100">
        <v>9678.7601965140002</v>
      </c>
      <c r="AW66" s="100">
        <v>13615.433127365999</v>
      </c>
      <c r="AX66" s="120">
        <v>5428.0247056130002</v>
      </c>
      <c r="AY66" s="120">
        <v>3507.2600353120001</v>
      </c>
      <c r="AZ66" s="120">
        <v>1542.0644590830002</v>
      </c>
      <c r="BA66" s="120">
        <v>230.14494047699998</v>
      </c>
      <c r="BB66" s="120">
        <v>57.973850076000005</v>
      </c>
      <c r="BC66" s="120">
        <v>126.692517049</v>
      </c>
      <c r="BD66" s="120">
        <v>2128.4563286390003</v>
      </c>
      <c r="BE66" s="120">
        <v>594.81629111699999</v>
      </c>
      <c r="BF66" s="100">
        <v>2335.2423632209998</v>
      </c>
    </row>
    <row r="67" spans="1:58" s="29" customFormat="1" x14ac:dyDescent="0.25">
      <c r="A67" s="37" t="s">
        <v>195</v>
      </c>
      <c r="B67" s="59">
        <v>4251.3143102040003</v>
      </c>
      <c r="C67" s="74">
        <v>27.359964254000001</v>
      </c>
      <c r="D67" s="74">
        <v>824.07525284899998</v>
      </c>
      <c r="E67" s="60">
        <v>47.769628329</v>
      </c>
      <c r="F67" s="61">
        <v>293.70557649</v>
      </c>
      <c r="G67" s="61">
        <v>63.835008643999998</v>
      </c>
      <c r="H67" s="61">
        <v>127.429886829</v>
      </c>
      <c r="I67" s="62">
        <v>291.33515255700001</v>
      </c>
      <c r="J67" s="74">
        <v>1795.574198306</v>
      </c>
      <c r="K67" s="74">
        <v>1440.3348438610001</v>
      </c>
      <c r="L67" s="60">
        <v>495.71769810699999</v>
      </c>
      <c r="M67" s="61">
        <v>436.54035338900002</v>
      </c>
      <c r="N67" s="61">
        <v>73.964754530999997</v>
      </c>
      <c r="O67" s="61">
        <v>43.486526263000002</v>
      </c>
      <c r="P67" s="61">
        <v>48.457646842999999</v>
      </c>
      <c r="Q67" s="61">
        <v>46.523058593000002</v>
      </c>
      <c r="R67" s="61">
        <v>231.89675848799999</v>
      </c>
      <c r="S67" s="63">
        <v>63.748047647</v>
      </c>
      <c r="T67" s="162">
        <v>163.970050934</v>
      </c>
      <c r="U67" s="52">
        <v>4180.3908687370003</v>
      </c>
      <c r="V67" s="52">
        <v>27.065705174666665</v>
      </c>
      <c r="W67" s="52">
        <v>811.41941969566676</v>
      </c>
      <c r="X67" s="121">
        <v>48.336279189666662</v>
      </c>
      <c r="Y67" s="121">
        <v>300.51091925333333</v>
      </c>
      <c r="Z67" s="121">
        <v>69.008469534333344</v>
      </c>
      <c r="AA67" s="121">
        <v>111.321479463</v>
      </c>
      <c r="AB67" s="121">
        <v>282.24227225533332</v>
      </c>
      <c r="AC67" s="52">
        <v>1716.9868899400001</v>
      </c>
      <c r="AD67" s="52">
        <v>1444.0760836459999</v>
      </c>
      <c r="AE67" s="121">
        <v>515.57895056666666</v>
      </c>
      <c r="AF67" s="121">
        <v>421.69756297233334</v>
      </c>
      <c r="AG67" s="121">
        <v>97.994671064666662</v>
      </c>
      <c r="AH67" s="121">
        <v>40.892040828999995</v>
      </c>
      <c r="AI67" s="121">
        <v>28.914273545333334</v>
      </c>
      <c r="AJ67" s="121">
        <v>38.260626455000001</v>
      </c>
      <c r="AK67" s="121">
        <v>239.487665792</v>
      </c>
      <c r="AL67" s="121">
        <v>61.250292421000005</v>
      </c>
      <c r="AM67" s="52">
        <v>180.84277028066666</v>
      </c>
      <c r="AN67" s="53">
        <v>32760.461631680002</v>
      </c>
      <c r="AO67" s="53">
        <v>193.76741805500001</v>
      </c>
      <c r="AP67" s="53">
        <v>6466.3504457920008</v>
      </c>
      <c r="AQ67" s="122">
        <v>471.16470532100004</v>
      </c>
      <c r="AR67" s="122">
        <v>3526.7239375290001</v>
      </c>
      <c r="AS67" s="122">
        <v>377.79122509699999</v>
      </c>
      <c r="AT67" s="122">
        <v>107.63288572799999</v>
      </c>
      <c r="AU67" s="122">
        <v>1983.037692117</v>
      </c>
      <c r="AV67" s="53">
        <v>8833.0590230809994</v>
      </c>
      <c r="AW67" s="53">
        <v>14438.304438736997</v>
      </c>
      <c r="AX67" s="122">
        <v>5703.1563222389996</v>
      </c>
      <c r="AY67" s="122">
        <v>3460.8779023920001</v>
      </c>
      <c r="AZ67" s="122">
        <v>1762.3321977349999</v>
      </c>
      <c r="BA67" s="122">
        <v>152.030272672</v>
      </c>
      <c r="BB67" s="122">
        <v>235.99325395099999</v>
      </c>
      <c r="BC67" s="122">
        <v>193.02627286000001</v>
      </c>
      <c r="BD67" s="122">
        <v>2349.3009633480001</v>
      </c>
      <c r="BE67" s="122">
        <v>581.58725354000001</v>
      </c>
      <c r="BF67" s="53">
        <v>2828.9803060149998</v>
      </c>
    </row>
    <row r="68" spans="1:58" x14ac:dyDescent="0.25">
      <c r="A68" s="37" t="s">
        <v>196</v>
      </c>
      <c r="B68" s="59">
        <v>3885.1566643369997</v>
      </c>
      <c r="C68" s="74">
        <v>22.034419638999999</v>
      </c>
      <c r="D68" s="74">
        <v>735.07719899400001</v>
      </c>
      <c r="E68" s="60">
        <v>55.921120911000003</v>
      </c>
      <c r="F68" s="61">
        <v>178.04549610999999</v>
      </c>
      <c r="G68" s="61">
        <v>76.159600987000005</v>
      </c>
      <c r="H68" s="61">
        <v>152.58416817400001</v>
      </c>
      <c r="I68" s="62">
        <v>272.36681281199998</v>
      </c>
      <c r="J68" s="74">
        <v>1539.394555008</v>
      </c>
      <c r="K68" s="74">
        <v>1463.592151502</v>
      </c>
      <c r="L68" s="60">
        <v>507.35326163500002</v>
      </c>
      <c r="M68" s="61">
        <v>456.68962928399998</v>
      </c>
      <c r="N68" s="61">
        <v>87.213719458</v>
      </c>
      <c r="O68" s="61">
        <v>36.235534403000003</v>
      </c>
      <c r="P68" s="61">
        <v>34.045342517999998</v>
      </c>
      <c r="Q68" s="61">
        <v>47.508290588999998</v>
      </c>
      <c r="R68" s="61">
        <v>235.753404631</v>
      </c>
      <c r="S68" s="63">
        <v>58.792968983999998</v>
      </c>
      <c r="T68" s="162">
        <v>125.058339194</v>
      </c>
      <c r="U68" s="52">
        <v>3930.8677087403335</v>
      </c>
      <c r="V68" s="52">
        <v>21.083994349999998</v>
      </c>
      <c r="W68" s="52">
        <v>766.23059065399991</v>
      </c>
      <c r="X68" s="121">
        <v>52.231124387333331</v>
      </c>
      <c r="Y68" s="121">
        <v>230.83106712966665</v>
      </c>
      <c r="Z68" s="121">
        <v>70.336926774000005</v>
      </c>
      <c r="AA68" s="121">
        <v>145.66244457399998</v>
      </c>
      <c r="AB68" s="121">
        <v>267.16902778899998</v>
      </c>
      <c r="AC68" s="52">
        <v>1534.538219735</v>
      </c>
      <c r="AD68" s="52">
        <v>1444.9145579780002</v>
      </c>
      <c r="AE68" s="121">
        <v>526.81958926300001</v>
      </c>
      <c r="AF68" s="121">
        <v>397.76935191966663</v>
      </c>
      <c r="AG68" s="121">
        <v>85.512020666666672</v>
      </c>
      <c r="AH68" s="121">
        <v>41.212458271999999</v>
      </c>
      <c r="AI68" s="121">
        <v>27.22309319333333</v>
      </c>
      <c r="AJ68" s="121">
        <v>49.285991994</v>
      </c>
      <c r="AK68" s="121">
        <v>253.58394820333334</v>
      </c>
      <c r="AL68" s="121">
        <v>63.508104465999999</v>
      </c>
      <c r="AM68" s="52">
        <v>164.10034602333332</v>
      </c>
      <c r="AN68" s="53">
        <v>28938.734904478999</v>
      </c>
      <c r="AO68" s="53">
        <v>135.27541188700002</v>
      </c>
      <c r="AP68" s="53">
        <v>5202.8061250780002</v>
      </c>
      <c r="AQ68" s="122">
        <v>505.04031977</v>
      </c>
      <c r="AR68" s="122">
        <v>2166.7524155689998</v>
      </c>
      <c r="AS68" s="122">
        <v>351.77186222</v>
      </c>
      <c r="AT68" s="122">
        <v>152.86681818900001</v>
      </c>
      <c r="AU68" s="122">
        <v>2026.3747093299999</v>
      </c>
      <c r="AV68" s="53">
        <v>7336.1120191040009</v>
      </c>
      <c r="AW68" s="53">
        <v>13540.037960462998</v>
      </c>
      <c r="AX68" s="122">
        <v>5191.1957539289997</v>
      </c>
      <c r="AY68" s="122">
        <v>3291.767566085</v>
      </c>
      <c r="AZ68" s="122">
        <v>1297.560059767</v>
      </c>
      <c r="BA68" s="122">
        <v>141.72505696299999</v>
      </c>
      <c r="BB68" s="122">
        <v>188.34298844800003</v>
      </c>
      <c r="BC68" s="122">
        <v>302.03097589599997</v>
      </c>
      <c r="BD68" s="122">
        <v>2427.2923500900001</v>
      </c>
      <c r="BE68" s="122">
        <v>700.12320928500003</v>
      </c>
      <c r="BF68" s="53">
        <v>2724.5033879470002</v>
      </c>
    </row>
    <row r="69" spans="1:58" x14ac:dyDescent="0.25">
      <c r="A69" s="37" t="s">
        <v>197</v>
      </c>
      <c r="B69" s="59">
        <v>3855.2334727079997</v>
      </c>
      <c r="C69" s="74">
        <v>44.782926949999997</v>
      </c>
      <c r="D69" s="74">
        <v>741.58300779799993</v>
      </c>
      <c r="E69" s="60">
        <v>56.005409022000002</v>
      </c>
      <c r="F69" s="61">
        <v>199.35974430300001</v>
      </c>
      <c r="G69" s="61">
        <v>39.189817687999998</v>
      </c>
      <c r="H69" s="61">
        <v>151.38145925500001</v>
      </c>
      <c r="I69" s="62">
        <v>295.64657753</v>
      </c>
      <c r="J69" s="74">
        <v>1510.2747336499999</v>
      </c>
      <c r="K69" s="74">
        <v>1445.0879471819999</v>
      </c>
      <c r="L69" s="60">
        <v>486.87673401900003</v>
      </c>
      <c r="M69" s="61">
        <v>453.243885691</v>
      </c>
      <c r="N69" s="61">
        <v>90.542610414999999</v>
      </c>
      <c r="O69" s="61">
        <v>32.121259962000003</v>
      </c>
      <c r="P69" s="61">
        <v>39.666441695000003</v>
      </c>
      <c r="Q69" s="61">
        <v>35.796496556000001</v>
      </c>
      <c r="R69" s="61">
        <v>249.80772496700001</v>
      </c>
      <c r="S69" s="63">
        <v>57.032793877000003</v>
      </c>
      <c r="T69" s="162">
        <v>113.504857128</v>
      </c>
      <c r="U69" s="52">
        <v>3849.2524407159999</v>
      </c>
      <c r="V69" s="52">
        <v>25.54796752</v>
      </c>
      <c r="W69" s="52">
        <v>723.5064659456666</v>
      </c>
      <c r="X69" s="121">
        <v>46.147342595666665</v>
      </c>
      <c r="Y69" s="121">
        <v>164.52300953</v>
      </c>
      <c r="Z69" s="121">
        <v>54.310118647333333</v>
      </c>
      <c r="AA69" s="121">
        <v>173.41455167633333</v>
      </c>
      <c r="AB69" s="121">
        <v>285.11144349633332</v>
      </c>
      <c r="AC69" s="52">
        <v>1512.5620482786665</v>
      </c>
      <c r="AD69" s="52">
        <v>1465.3239755070001</v>
      </c>
      <c r="AE69" s="121">
        <v>470.10246407433334</v>
      </c>
      <c r="AF69" s="121">
        <v>457.50521723966659</v>
      </c>
      <c r="AG69" s="121">
        <v>99.677493488666684</v>
      </c>
      <c r="AH69" s="121">
        <v>38.416605421999996</v>
      </c>
      <c r="AI69" s="121">
        <v>47.14225733566667</v>
      </c>
      <c r="AJ69" s="121">
        <v>44.046389954333335</v>
      </c>
      <c r="AK69" s="121">
        <v>244.99986056133332</v>
      </c>
      <c r="AL69" s="121">
        <v>63.433687431000003</v>
      </c>
      <c r="AM69" s="52">
        <v>122.31198346466668</v>
      </c>
      <c r="AN69" s="53">
        <v>26108.353699404001</v>
      </c>
      <c r="AO69" s="53">
        <v>168.72306098799999</v>
      </c>
      <c r="AP69" s="53">
        <v>3782.631112994</v>
      </c>
      <c r="AQ69" s="122">
        <v>443.52501175800001</v>
      </c>
      <c r="AR69" s="122">
        <v>1259.6497787809999</v>
      </c>
      <c r="AS69" s="122">
        <v>227.78452239200001</v>
      </c>
      <c r="AT69" s="122">
        <v>119.50463659499999</v>
      </c>
      <c r="AU69" s="122">
        <v>1732.1671634679999</v>
      </c>
      <c r="AV69" s="53">
        <v>7148.200982024</v>
      </c>
      <c r="AW69" s="53">
        <v>12533.535634534001</v>
      </c>
      <c r="AX69" s="122">
        <v>4430.8074127960008</v>
      </c>
      <c r="AY69" s="122">
        <v>3372.9185465549999</v>
      </c>
      <c r="AZ69" s="122">
        <v>1353.2212053610001</v>
      </c>
      <c r="BA69" s="122">
        <v>161.36655847499998</v>
      </c>
      <c r="BB69" s="122">
        <v>300.04899357600004</v>
      </c>
      <c r="BC69" s="122">
        <v>178.37732424699999</v>
      </c>
      <c r="BD69" s="122">
        <v>2342.0703891990001</v>
      </c>
      <c r="BE69" s="122">
        <v>394.72520432500005</v>
      </c>
      <c r="BF69" s="53">
        <v>2475.2629088640001</v>
      </c>
    </row>
    <row r="70" spans="1:58" s="106" customFormat="1" x14ac:dyDescent="0.25">
      <c r="A70" s="98" t="s">
        <v>198</v>
      </c>
      <c r="B70" s="99">
        <v>4280.3944254739999</v>
      </c>
      <c r="C70" s="100">
        <v>24.337810257000001</v>
      </c>
      <c r="D70" s="100">
        <v>856.93005137499995</v>
      </c>
      <c r="E70" s="101">
        <v>55.896685026999997</v>
      </c>
      <c r="F70" s="102">
        <v>273.90575679</v>
      </c>
      <c r="G70" s="102">
        <v>69.008338132999995</v>
      </c>
      <c r="H70" s="102">
        <v>153.85859169400001</v>
      </c>
      <c r="I70" s="103">
        <v>304.26067973099998</v>
      </c>
      <c r="J70" s="100">
        <v>1771.8821911949999</v>
      </c>
      <c r="K70" s="100">
        <v>1511.0514612119996</v>
      </c>
      <c r="L70" s="101">
        <v>559.32353872199997</v>
      </c>
      <c r="M70" s="102">
        <v>462.85385122100001</v>
      </c>
      <c r="N70" s="102">
        <v>70.547336204999993</v>
      </c>
      <c r="O70" s="102">
        <v>31.148290163999999</v>
      </c>
      <c r="P70" s="102">
        <v>43.888741928000002</v>
      </c>
      <c r="Q70" s="102">
        <v>31.905886974000001</v>
      </c>
      <c r="R70" s="102">
        <v>249.179602905</v>
      </c>
      <c r="S70" s="104">
        <v>62.204213093</v>
      </c>
      <c r="T70" s="163">
        <v>116.192911435</v>
      </c>
      <c r="U70" s="100">
        <v>3909.8995108566669</v>
      </c>
      <c r="V70" s="100">
        <v>28.254138502666667</v>
      </c>
      <c r="W70" s="100">
        <v>785.50589845400009</v>
      </c>
      <c r="X70" s="120">
        <v>55.059665489333327</v>
      </c>
      <c r="Y70" s="120">
        <v>225.11865284299998</v>
      </c>
      <c r="Z70" s="120">
        <v>57.292360693333336</v>
      </c>
      <c r="AA70" s="120">
        <v>154.31558082433335</v>
      </c>
      <c r="AB70" s="120">
        <v>293.71963860400001</v>
      </c>
      <c r="AC70" s="100">
        <v>1500.0890614516666</v>
      </c>
      <c r="AD70" s="100">
        <v>1473.560611099</v>
      </c>
      <c r="AE70" s="120">
        <v>537.00276603999998</v>
      </c>
      <c r="AF70" s="120">
        <v>461.70291797499999</v>
      </c>
      <c r="AG70" s="120">
        <v>76.897533665000012</v>
      </c>
      <c r="AH70" s="120">
        <v>33.797668133666669</v>
      </c>
      <c r="AI70" s="120">
        <v>29.730325133333334</v>
      </c>
      <c r="AJ70" s="120">
        <v>31.476141146</v>
      </c>
      <c r="AK70" s="120">
        <v>241.69539585099997</v>
      </c>
      <c r="AL70" s="120">
        <v>61.257863155000003</v>
      </c>
      <c r="AM70" s="100">
        <v>122.48980134933333</v>
      </c>
      <c r="AN70" s="100">
        <v>29102.617075524999</v>
      </c>
      <c r="AO70" s="100">
        <v>240.30234702500002</v>
      </c>
      <c r="AP70" s="100">
        <v>4737.639011833</v>
      </c>
      <c r="AQ70" s="120">
        <v>455.59591815099998</v>
      </c>
      <c r="AR70" s="120">
        <v>2131.5847902949999</v>
      </c>
      <c r="AS70" s="120">
        <v>256.86888206499998</v>
      </c>
      <c r="AT70" s="120">
        <v>75.895581977000006</v>
      </c>
      <c r="AU70" s="120">
        <v>1817.693839345</v>
      </c>
      <c r="AV70" s="100">
        <v>7633.2937711409995</v>
      </c>
      <c r="AW70" s="100">
        <v>14121.024547505</v>
      </c>
      <c r="AX70" s="120">
        <v>5290.4172235189999</v>
      </c>
      <c r="AY70" s="120">
        <v>3750.191112213</v>
      </c>
      <c r="AZ70" s="120">
        <v>1179.704019067</v>
      </c>
      <c r="BA70" s="120">
        <v>148.186545346</v>
      </c>
      <c r="BB70" s="120">
        <v>178.59755247200002</v>
      </c>
      <c r="BC70" s="120">
        <v>309.00815071399995</v>
      </c>
      <c r="BD70" s="120">
        <v>2825.0925361150003</v>
      </c>
      <c r="BE70" s="120">
        <v>439.82740805900005</v>
      </c>
      <c r="BF70" s="100">
        <v>2370.3573980210003</v>
      </c>
    </row>
    <row r="71" spans="1:58" x14ac:dyDescent="0.25">
      <c r="A71" s="37" t="s">
        <v>199</v>
      </c>
      <c r="B71" s="59">
        <v>3686.2642223419998</v>
      </c>
      <c r="C71" s="74">
        <v>23.171190283000001</v>
      </c>
      <c r="D71" s="74">
        <v>740.7034553179999</v>
      </c>
      <c r="E71" s="60">
        <v>59.223162418999998</v>
      </c>
      <c r="F71" s="61">
        <v>224.65890542899999</v>
      </c>
      <c r="G71" s="61">
        <v>22.858625021999998</v>
      </c>
      <c r="H71" s="61">
        <v>117.697002872</v>
      </c>
      <c r="I71" s="62">
        <v>316.26575957599999</v>
      </c>
      <c r="J71" s="74">
        <v>1371.002693597</v>
      </c>
      <c r="K71" s="74">
        <v>1480.907717989</v>
      </c>
      <c r="L71" s="60">
        <v>550.59763809499998</v>
      </c>
      <c r="M71" s="61">
        <v>433.65470070800001</v>
      </c>
      <c r="N71" s="61">
        <v>90.996174547999999</v>
      </c>
      <c r="O71" s="61">
        <v>34.845757536999997</v>
      </c>
      <c r="P71" s="61">
        <v>33.640319192</v>
      </c>
      <c r="Q71" s="61">
        <v>25.511666201000001</v>
      </c>
      <c r="R71" s="61">
        <v>255.14577316899999</v>
      </c>
      <c r="S71" s="63">
        <v>56.515688539000003</v>
      </c>
      <c r="T71" s="162">
        <v>70.479165155000004</v>
      </c>
      <c r="U71" s="52">
        <v>3950.8752977326662</v>
      </c>
      <c r="V71" s="52">
        <v>24.854690063333333</v>
      </c>
      <c r="W71" s="52">
        <v>790.77976115033334</v>
      </c>
      <c r="X71" s="121">
        <v>54.372180132666671</v>
      </c>
      <c r="Y71" s="121">
        <v>272.17089363400004</v>
      </c>
      <c r="Z71" s="121">
        <v>38.16950692533333</v>
      </c>
      <c r="AA71" s="121">
        <v>133.58974613833331</v>
      </c>
      <c r="AB71" s="121">
        <v>292.47743431999999</v>
      </c>
      <c r="AC71" s="52">
        <v>1452.9790220699997</v>
      </c>
      <c r="AD71" s="52">
        <v>1576.8908685180004</v>
      </c>
      <c r="AE71" s="121">
        <v>599.90626719900001</v>
      </c>
      <c r="AF71" s="121">
        <v>464.18785968166668</v>
      </c>
      <c r="AG71" s="121">
        <v>91.215340933666667</v>
      </c>
      <c r="AH71" s="121">
        <v>29.176112605</v>
      </c>
      <c r="AI71" s="121">
        <v>42.848258702999999</v>
      </c>
      <c r="AJ71" s="121">
        <v>34.317278207333331</v>
      </c>
      <c r="AK71" s="121">
        <v>253.15476377033329</v>
      </c>
      <c r="AL71" s="121">
        <v>62.084987418000004</v>
      </c>
      <c r="AM71" s="52">
        <v>105.37095593099998</v>
      </c>
      <c r="AN71" s="53">
        <v>31757.342229951006</v>
      </c>
      <c r="AO71" s="53">
        <v>144.928234804</v>
      </c>
      <c r="AP71" s="53">
        <v>5617.354608091001</v>
      </c>
      <c r="AQ71" s="122">
        <v>467.01615031800003</v>
      </c>
      <c r="AR71" s="122">
        <v>2860.9601101759999</v>
      </c>
      <c r="AS71" s="122">
        <v>189.10223919399999</v>
      </c>
      <c r="AT71" s="122">
        <v>84.716881392000005</v>
      </c>
      <c r="AU71" s="122">
        <v>2015.5592270110001</v>
      </c>
      <c r="AV71" s="53">
        <v>7874.4453788660012</v>
      </c>
      <c r="AW71" s="53">
        <v>15751.478499741002</v>
      </c>
      <c r="AX71" s="122">
        <v>5956.9881323810005</v>
      </c>
      <c r="AY71" s="122">
        <v>3975.6735902570003</v>
      </c>
      <c r="AZ71" s="122">
        <v>1563.8759122030001</v>
      </c>
      <c r="BA71" s="122">
        <v>156.833607062</v>
      </c>
      <c r="BB71" s="122">
        <v>285.34036354299997</v>
      </c>
      <c r="BC71" s="122">
        <v>617.24012559499999</v>
      </c>
      <c r="BD71" s="122">
        <v>2728.460505904</v>
      </c>
      <c r="BE71" s="122">
        <v>467.06626279599999</v>
      </c>
      <c r="BF71" s="53">
        <v>2369.1355084490001</v>
      </c>
    </row>
    <row r="72" spans="1:58" x14ac:dyDescent="0.25">
      <c r="A72" s="37" t="s">
        <v>200</v>
      </c>
      <c r="B72" s="59">
        <v>4729.2612474669995</v>
      </c>
      <c r="C72" s="74">
        <v>29.227964362000002</v>
      </c>
      <c r="D72" s="74">
        <v>920.85996717800003</v>
      </c>
      <c r="E72" s="60">
        <v>82.453550468000003</v>
      </c>
      <c r="F72" s="61">
        <v>285.51897749099999</v>
      </c>
      <c r="G72" s="61">
        <v>53.819396283000003</v>
      </c>
      <c r="H72" s="61">
        <v>138.31753430699999</v>
      </c>
      <c r="I72" s="62">
        <v>360.75050862900002</v>
      </c>
      <c r="J72" s="74">
        <v>1832.2269354099999</v>
      </c>
      <c r="K72" s="74">
        <v>1795.2557298649999</v>
      </c>
      <c r="L72" s="60">
        <v>700.97290943500002</v>
      </c>
      <c r="M72" s="61">
        <v>447.30339600799999</v>
      </c>
      <c r="N72" s="61">
        <v>76.941708399999996</v>
      </c>
      <c r="O72" s="61">
        <v>36.934892042000001</v>
      </c>
      <c r="P72" s="61">
        <v>38.552191059999998</v>
      </c>
      <c r="Q72" s="61">
        <v>32.171128044</v>
      </c>
      <c r="R72" s="61">
        <v>398.24666672400002</v>
      </c>
      <c r="S72" s="63">
        <v>64.132838152000005</v>
      </c>
      <c r="T72" s="162">
        <v>151.69065065199999</v>
      </c>
      <c r="U72" s="52">
        <v>4361.4040876476674</v>
      </c>
      <c r="V72" s="52">
        <v>30.389781425999999</v>
      </c>
      <c r="W72" s="52">
        <v>837.2710288313333</v>
      </c>
      <c r="X72" s="121">
        <v>63.184377052000002</v>
      </c>
      <c r="Y72" s="121">
        <v>267.35725222633334</v>
      </c>
      <c r="Z72" s="121">
        <v>38.323847771333334</v>
      </c>
      <c r="AA72" s="121">
        <v>130.31572476099998</v>
      </c>
      <c r="AB72" s="121">
        <v>338.08982702066669</v>
      </c>
      <c r="AC72" s="52">
        <v>1616.4346007196666</v>
      </c>
      <c r="AD72" s="52">
        <v>1747.5522506363332</v>
      </c>
      <c r="AE72" s="121">
        <v>681.9968028876666</v>
      </c>
      <c r="AF72" s="121">
        <v>468.62729179433336</v>
      </c>
      <c r="AG72" s="121">
        <v>90.126755811999999</v>
      </c>
      <c r="AH72" s="121">
        <v>34.774570851</v>
      </c>
      <c r="AI72" s="121">
        <v>32.65001079333333</v>
      </c>
      <c r="AJ72" s="121">
        <v>40.563183693999996</v>
      </c>
      <c r="AK72" s="121">
        <v>331.32911897100001</v>
      </c>
      <c r="AL72" s="121">
        <v>67.484515833000003</v>
      </c>
      <c r="AM72" s="52">
        <v>129.75642603433332</v>
      </c>
      <c r="AN72" s="53">
        <v>33430.969534126998</v>
      </c>
      <c r="AO72" s="53">
        <v>202.75766146500001</v>
      </c>
      <c r="AP72" s="53">
        <v>5784.3933824719998</v>
      </c>
      <c r="AQ72" s="122">
        <v>468.37622587300001</v>
      </c>
      <c r="AR72" s="122">
        <v>2731.639023272</v>
      </c>
      <c r="AS72" s="122">
        <v>201.734569093</v>
      </c>
      <c r="AT72" s="122">
        <v>99.252407914999992</v>
      </c>
      <c r="AU72" s="122">
        <v>2283.3911563189999</v>
      </c>
      <c r="AV72" s="53">
        <v>8505.5507832130006</v>
      </c>
      <c r="AW72" s="53">
        <v>16342.613155831998</v>
      </c>
      <c r="AX72" s="122">
        <v>6617.912764183</v>
      </c>
      <c r="AY72" s="122">
        <v>3743.6218010979997</v>
      </c>
      <c r="AZ72" s="122">
        <v>1507.954059227</v>
      </c>
      <c r="BA72" s="122">
        <v>145.093595072</v>
      </c>
      <c r="BB72" s="122">
        <v>181.56704823400003</v>
      </c>
      <c r="BC72" s="122">
        <v>453.31196764999999</v>
      </c>
      <c r="BD72" s="122">
        <v>3185.9928852389999</v>
      </c>
      <c r="BE72" s="122">
        <v>507.15903512899996</v>
      </c>
      <c r="BF72" s="53">
        <v>2595.6545511449999</v>
      </c>
    </row>
    <row r="73" spans="1:58" x14ac:dyDescent="0.25">
      <c r="A73" s="37" t="s">
        <v>201</v>
      </c>
      <c r="B73" s="59">
        <v>4058.9226721539999</v>
      </c>
      <c r="C73" s="74">
        <v>19.115027509000001</v>
      </c>
      <c r="D73" s="74">
        <v>729.71945624599994</v>
      </c>
      <c r="E73" s="60">
        <v>71.697218981999995</v>
      </c>
      <c r="F73" s="61">
        <v>209.81217849500001</v>
      </c>
      <c r="G73" s="61">
        <v>42.7559489</v>
      </c>
      <c r="H73" s="61">
        <v>117.512468336</v>
      </c>
      <c r="I73" s="62">
        <v>287.94164153299999</v>
      </c>
      <c r="J73" s="74">
        <v>1391.7520307079999</v>
      </c>
      <c r="K73" s="74">
        <v>1732.7595820290003</v>
      </c>
      <c r="L73" s="60">
        <v>706.68174485899999</v>
      </c>
      <c r="M73" s="61">
        <v>453.61448423899998</v>
      </c>
      <c r="N73" s="61">
        <v>62.999095222999998</v>
      </c>
      <c r="O73" s="61">
        <v>25.684722150999999</v>
      </c>
      <c r="P73" s="61">
        <v>48.990794512999997</v>
      </c>
      <c r="Q73" s="61">
        <v>36.306242300999997</v>
      </c>
      <c r="R73" s="61">
        <v>351.07680505000002</v>
      </c>
      <c r="S73" s="63">
        <v>47.405693693000003</v>
      </c>
      <c r="T73" s="162">
        <v>185.57657566200001</v>
      </c>
      <c r="U73" s="52">
        <v>4395.5513253236668</v>
      </c>
      <c r="V73" s="52">
        <v>26.855858145666662</v>
      </c>
      <c r="W73" s="52">
        <v>805.76604503500005</v>
      </c>
      <c r="X73" s="121">
        <v>61.414406793000005</v>
      </c>
      <c r="Y73" s="121">
        <v>257.94169595399995</v>
      </c>
      <c r="Z73" s="121">
        <v>46.556101497000007</v>
      </c>
      <c r="AA73" s="121">
        <v>128.41997709500001</v>
      </c>
      <c r="AB73" s="121">
        <v>311.43386369600006</v>
      </c>
      <c r="AC73" s="52">
        <v>1580.8982780813333</v>
      </c>
      <c r="AD73" s="52">
        <v>1812.7767133903333</v>
      </c>
      <c r="AE73" s="121">
        <v>725.48212965433333</v>
      </c>
      <c r="AF73" s="121">
        <v>479.1399493676667</v>
      </c>
      <c r="AG73" s="121">
        <v>88.840985669333335</v>
      </c>
      <c r="AH73" s="121">
        <v>36.623801946666667</v>
      </c>
      <c r="AI73" s="121">
        <v>47.614831159666672</v>
      </c>
      <c r="AJ73" s="121">
        <v>42.363138245333339</v>
      </c>
      <c r="AK73" s="121">
        <v>338.83769147933327</v>
      </c>
      <c r="AL73" s="121">
        <v>53.874185868000005</v>
      </c>
      <c r="AM73" s="52">
        <v>169.25443067133335</v>
      </c>
      <c r="AN73" s="53">
        <v>31421.813397001002</v>
      </c>
      <c r="AO73" s="53">
        <v>165.29547523400001</v>
      </c>
      <c r="AP73" s="53">
        <v>4988.5861664610002</v>
      </c>
      <c r="AQ73" s="122">
        <v>384.967532968</v>
      </c>
      <c r="AR73" s="122">
        <v>2554.9864626510002</v>
      </c>
      <c r="AS73" s="122">
        <v>185.954947941</v>
      </c>
      <c r="AT73" s="122">
        <v>67.744763855000002</v>
      </c>
      <c r="AU73" s="122">
        <v>1794.9324590460001</v>
      </c>
      <c r="AV73" s="53">
        <v>7673.1048051899998</v>
      </c>
      <c r="AW73" s="53">
        <v>15818.402539248002</v>
      </c>
      <c r="AX73" s="122">
        <v>6773.2802661510004</v>
      </c>
      <c r="AY73" s="122">
        <v>3389.6659618059998</v>
      </c>
      <c r="AZ73" s="122">
        <v>1316.0560132779999</v>
      </c>
      <c r="BA73" s="122">
        <v>167.752072368</v>
      </c>
      <c r="BB73" s="122">
        <v>262.9262751</v>
      </c>
      <c r="BC73" s="122">
        <v>392.93478971000002</v>
      </c>
      <c r="BD73" s="122">
        <v>3210.6743785030003</v>
      </c>
      <c r="BE73" s="122">
        <v>305.11278233199999</v>
      </c>
      <c r="BF73" s="53">
        <v>2776.424410868</v>
      </c>
    </row>
    <row r="74" spans="1:58" s="106" customFormat="1" x14ac:dyDescent="0.25">
      <c r="A74" s="98" t="s">
        <v>202</v>
      </c>
      <c r="B74" s="99">
        <v>4326.0759199149998</v>
      </c>
      <c r="C74" s="100">
        <v>21.955492379999999</v>
      </c>
      <c r="D74" s="100">
        <v>799.36179676400002</v>
      </c>
      <c r="E74" s="101">
        <v>73.796249931000006</v>
      </c>
      <c r="F74" s="102">
        <v>208.34734748</v>
      </c>
      <c r="G74" s="102">
        <v>61.322966283</v>
      </c>
      <c r="H74" s="102">
        <v>107.450400233</v>
      </c>
      <c r="I74" s="103">
        <v>348.44483283699998</v>
      </c>
      <c r="J74" s="100">
        <v>1476.001306202</v>
      </c>
      <c r="K74" s="100">
        <v>1801.7065351389997</v>
      </c>
      <c r="L74" s="101">
        <v>677.49625691899996</v>
      </c>
      <c r="M74" s="102">
        <v>496.85211193100002</v>
      </c>
      <c r="N74" s="102">
        <v>133.954586855</v>
      </c>
      <c r="O74" s="102">
        <v>35.205057879999998</v>
      </c>
      <c r="P74" s="102">
        <v>47.522895181999999</v>
      </c>
      <c r="Q74" s="102">
        <v>48.548384800000001</v>
      </c>
      <c r="R74" s="102">
        <v>295.03544525500001</v>
      </c>
      <c r="S74" s="104">
        <v>67.091796317000004</v>
      </c>
      <c r="T74" s="163">
        <v>227.05078943000001</v>
      </c>
      <c r="U74" s="100">
        <v>4353.5920832470001</v>
      </c>
      <c r="V74" s="100">
        <v>18.905960560333337</v>
      </c>
      <c r="W74" s="100">
        <v>812.03985840533323</v>
      </c>
      <c r="X74" s="120">
        <v>70.843870118333328</v>
      </c>
      <c r="Y74" s="120">
        <v>238.57313574299999</v>
      </c>
      <c r="Z74" s="120">
        <v>53.452369241333336</v>
      </c>
      <c r="AA74" s="120">
        <v>113.01989814166666</v>
      </c>
      <c r="AB74" s="120">
        <v>336.15058516100004</v>
      </c>
      <c r="AC74" s="100">
        <v>1435.6611183556668</v>
      </c>
      <c r="AD74" s="100">
        <v>1801.189109117</v>
      </c>
      <c r="AE74" s="120">
        <v>727.20013392700002</v>
      </c>
      <c r="AF74" s="120">
        <v>490.96146805000006</v>
      </c>
      <c r="AG74" s="120">
        <v>98.266808876333315</v>
      </c>
      <c r="AH74" s="120">
        <v>31.354924757333333</v>
      </c>
      <c r="AI74" s="120">
        <v>43.044372155333328</v>
      </c>
      <c r="AJ74" s="120">
        <v>47.673340070666661</v>
      </c>
      <c r="AK74" s="120">
        <v>298.04815129399998</v>
      </c>
      <c r="AL74" s="120">
        <v>64.639909986333336</v>
      </c>
      <c r="AM74" s="100">
        <v>285.79603680866666</v>
      </c>
      <c r="AN74" s="100">
        <v>31227.120045634001</v>
      </c>
      <c r="AO74" s="100">
        <v>163.75449012599998</v>
      </c>
      <c r="AP74" s="100">
        <v>4506.2030259969997</v>
      </c>
      <c r="AQ74" s="120">
        <v>473.09022621899999</v>
      </c>
      <c r="AR74" s="120">
        <v>1799.8789541030001</v>
      </c>
      <c r="AS74" s="120">
        <v>199.27700991699999</v>
      </c>
      <c r="AT74" s="120">
        <v>77.045958978000002</v>
      </c>
      <c r="AU74" s="120">
        <v>1956.9108767799999</v>
      </c>
      <c r="AV74" s="100">
        <v>6985.5168523530001</v>
      </c>
      <c r="AW74" s="100">
        <v>15687.196671345</v>
      </c>
      <c r="AX74" s="120">
        <v>6331.2824530420003</v>
      </c>
      <c r="AY74" s="120">
        <v>3253.3933900809998</v>
      </c>
      <c r="AZ74" s="120">
        <v>2118.3898901490002</v>
      </c>
      <c r="BA74" s="120">
        <v>173.67749526399999</v>
      </c>
      <c r="BB74" s="120">
        <v>184.88574799</v>
      </c>
      <c r="BC74" s="120">
        <v>353.59857141599997</v>
      </c>
      <c r="BD74" s="120">
        <v>2615.4166370799999</v>
      </c>
      <c r="BE74" s="120">
        <v>656.55248632300004</v>
      </c>
      <c r="BF74" s="100">
        <v>3884.4490058130004</v>
      </c>
    </row>
    <row r="75" spans="1:58" x14ac:dyDescent="0.25">
      <c r="A75" s="37" t="s">
        <v>203</v>
      </c>
      <c r="B75" s="59">
        <v>4764.1736792760003</v>
      </c>
      <c r="C75" s="74">
        <v>23.944434004000001</v>
      </c>
      <c r="D75" s="74">
        <v>979.85841840800003</v>
      </c>
      <c r="E75" s="60">
        <v>67.868751123999999</v>
      </c>
      <c r="F75" s="61">
        <v>317.33542762500002</v>
      </c>
      <c r="G75" s="61">
        <v>72.285944365999995</v>
      </c>
      <c r="H75" s="61">
        <v>121.599490089</v>
      </c>
      <c r="I75" s="62">
        <v>400.76880520399999</v>
      </c>
      <c r="J75" s="74">
        <v>1499.965267804</v>
      </c>
      <c r="K75" s="74">
        <v>1962.482786092</v>
      </c>
      <c r="L75" s="60">
        <v>741.36814465999998</v>
      </c>
      <c r="M75" s="61">
        <v>555.13605057300003</v>
      </c>
      <c r="N75" s="61">
        <v>99.678284841999997</v>
      </c>
      <c r="O75" s="61">
        <v>31.614220859</v>
      </c>
      <c r="P75" s="61">
        <v>51.541345780999997</v>
      </c>
      <c r="Q75" s="61">
        <v>40.265045331000003</v>
      </c>
      <c r="R75" s="61">
        <v>375.01705657000002</v>
      </c>
      <c r="S75" s="63">
        <v>67.862637476000003</v>
      </c>
      <c r="T75" s="162">
        <v>297.922772968</v>
      </c>
      <c r="U75" s="52">
        <v>4716.5519913946673</v>
      </c>
      <c r="V75" s="52">
        <v>22.201961017333332</v>
      </c>
      <c r="W75" s="52">
        <v>925.15964467833339</v>
      </c>
      <c r="X75" s="121">
        <v>73.838748327333334</v>
      </c>
      <c r="Y75" s="121">
        <v>267.898501022</v>
      </c>
      <c r="Z75" s="121">
        <v>64.976420297333334</v>
      </c>
      <c r="AA75" s="121">
        <v>114.76785823100001</v>
      </c>
      <c r="AB75" s="121">
        <v>403.67811680066671</v>
      </c>
      <c r="AC75" s="52">
        <v>1459.6693194119998</v>
      </c>
      <c r="AD75" s="52">
        <v>1889.1971343313332</v>
      </c>
      <c r="AE75" s="121">
        <v>723.83402991033336</v>
      </c>
      <c r="AF75" s="121">
        <v>502.64832832000002</v>
      </c>
      <c r="AG75" s="121">
        <v>93.665459434666673</v>
      </c>
      <c r="AH75" s="121">
        <v>37.733274527333329</v>
      </c>
      <c r="AI75" s="121">
        <v>59.516560606666665</v>
      </c>
      <c r="AJ75" s="121">
        <v>47.230235544999999</v>
      </c>
      <c r="AK75" s="121">
        <v>341.71042041633331</v>
      </c>
      <c r="AL75" s="121">
        <v>82.858825570999997</v>
      </c>
      <c r="AM75" s="52">
        <v>420.32393195566669</v>
      </c>
      <c r="AN75" s="53">
        <v>34828.535139120002</v>
      </c>
      <c r="AO75" s="53">
        <v>236.290830669</v>
      </c>
      <c r="AP75" s="53">
        <v>5385.7794052549998</v>
      </c>
      <c r="AQ75" s="122">
        <v>448.58699821499999</v>
      </c>
      <c r="AR75" s="122">
        <v>2248.5996971209997</v>
      </c>
      <c r="AS75" s="122">
        <v>230.529949469</v>
      </c>
      <c r="AT75" s="122">
        <v>131.54834452599999</v>
      </c>
      <c r="AU75" s="122">
        <v>2326.5144159239999</v>
      </c>
      <c r="AV75" s="53">
        <v>6853.808931652</v>
      </c>
      <c r="AW75" s="53">
        <v>17539.019696857002</v>
      </c>
      <c r="AX75" s="122">
        <v>6643.3441669889999</v>
      </c>
      <c r="AY75" s="122">
        <v>3551.509787814</v>
      </c>
      <c r="AZ75" s="122">
        <v>2503.4813029710003</v>
      </c>
      <c r="BA75" s="122">
        <v>159.99117458800001</v>
      </c>
      <c r="BB75" s="122">
        <v>276.787295384</v>
      </c>
      <c r="BC75" s="122">
        <v>351.72026979999998</v>
      </c>
      <c r="BD75" s="122">
        <v>3193.3866501329999</v>
      </c>
      <c r="BE75" s="122">
        <v>858.79904917800002</v>
      </c>
      <c r="BF75" s="53">
        <v>4813.636274687</v>
      </c>
    </row>
    <row r="76" spans="1:58" x14ac:dyDescent="0.25">
      <c r="A76" s="37" t="s">
        <v>204</v>
      </c>
      <c r="B76" s="59">
        <v>5135.4664689199999</v>
      </c>
      <c r="C76" s="74">
        <v>33.365553695000003</v>
      </c>
      <c r="D76" s="74">
        <v>1020.1585470949999</v>
      </c>
      <c r="E76" s="60">
        <v>61.407115746000002</v>
      </c>
      <c r="F76" s="61">
        <v>246.185822089</v>
      </c>
      <c r="G76" s="61">
        <v>78.128584257</v>
      </c>
      <c r="H76" s="61">
        <v>151.3854067</v>
      </c>
      <c r="I76" s="62">
        <v>483.051618303</v>
      </c>
      <c r="J76" s="74">
        <v>1557.8978206490001</v>
      </c>
      <c r="K76" s="74">
        <v>2250.7770150709998</v>
      </c>
      <c r="L76" s="60">
        <v>948.81611247199999</v>
      </c>
      <c r="M76" s="61">
        <v>649.82737288500005</v>
      </c>
      <c r="N76" s="61">
        <v>94.282967186999997</v>
      </c>
      <c r="O76" s="61">
        <v>28.924588994</v>
      </c>
      <c r="P76" s="61">
        <v>70.238705457999998</v>
      </c>
      <c r="Q76" s="61">
        <v>31.474573942999999</v>
      </c>
      <c r="R76" s="61">
        <v>353.52326552199997</v>
      </c>
      <c r="S76" s="63">
        <v>73.689428609999993</v>
      </c>
      <c r="T76" s="162">
        <v>273.26753241</v>
      </c>
      <c r="U76" s="52">
        <v>4987.803098745334</v>
      </c>
      <c r="V76" s="52">
        <v>33.472406940666666</v>
      </c>
      <c r="W76" s="52">
        <v>958.72991231866672</v>
      </c>
      <c r="X76" s="121">
        <v>66.397400011333332</v>
      </c>
      <c r="Y76" s="121">
        <v>255.56607658733336</v>
      </c>
      <c r="Z76" s="121">
        <v>72.002159936666672</v>
      </c>
      <c r="AA76" s="121">
        <v>138.26559118766667</v>
      </c>
      <c r="AB76" s="121">
        <v>426.4986845956667</v>
      </c>
      <c r="AC76" s="52">
        <v>1469.9530289733332</v>
      </c>
      <c r="AD76" s="52">
        <v>2195.5290691413334</v>
      </c>
      <c r="AE76" s="121">
        <v>913.09506309200003</v>
      </c>
      <c r="AF76" s="121">
        <v>601.96843479066672</v>
      </c>
      <c r="AG76" s="121">
        <v>129.87099612466668</v>
      </c>
      <c r="AH76" s="121">
        <v>26.430950013666664</v>
      </c>
      <c r="AI76" s="121">
        <v>56.312741436333333</v>
      </c>
      <c r="AJ76" s="121">
        <v>35.70844477166667</v>
      </c>
      <c r="AK76" s="121">
        <v>359.16616619666667</v>
      </c>
      <c r="AL76" s="121">
        <v>72.976272715666667</v>
      </c>
      <c r="AM76" s="52">
        <v>330.11868137133337</v>
      </c>
      <c r="AN76" s="53">
        <v>37677.906368425</v>
      </c>
      <c r="AO76" s="53">
        <v>333.34455034699999</v>
      </c>
      <c r="AP76" s="53">
        <v>4924.7034059099997</v>
      </c>
      <c r="AQ76" s="122">
        <v>364.65572812400001</v>
      </c>
      <c r="AR76" s="122">
        <v>1750.8368859849998</v>
      </c>
      <c r="AS76" s="122">
        <v>279.15354445200001</v>
      </c>
      <c r="AT76" s="122">
        <v>130.00522026600001</v>
      </c>
      <c r="AU76" s="122">
        <v>2400.0520270829998</v>
      </c>
      <c r="AV76" s="53">
        <v>6517.4995371129999</v>
      </c>
      <c r="AW76" s="53">
        <v>20179.669495972001</v>
      </c>
      <c r="AX76" s="122">
        <v>8064.2968236710003</v>
      </c>
      <c r="AY76" s="122">
        <v>3609.9810843350001</v>
      </c>
      <c r="AZ76" s="122">
        <v>3441.481597637</v>
      </c>
      <c r="BA76" s="122">
        <v>106.41969894</v>
      </c>
      <c r="BB76" s="122">
        <v>276.59049042000004</v>
      </c>
      <c r="BC76" s="122">
        <v>219.82564211900001</v>
      </c>
      <c r="BD76" s="122">
        <v>3423.5541343880004</v>
      </c>
      <c r="BE76" s="122">
        <v>1037.520024462</v>
      </c>
      <c r="BF76" s="53">
        <v>5722.6893790829999</v>
      </c>
    </row>
    <row r="77" spans="1:58" x14ac:dyDescent="0.25">
      <c r="A77" s="37" t="s">
        <v>205</v>
      </c>
      <c r="B77" s="59">
        <v>5127.3606412280005</v>
      </c>
      <c r="C77" s="74">
        <v>30.882700777</v>
      </c>
      <c r="D77" s="74">
        <v>1015.912584935</v>
      </c>
      <c r="E77" s="60">
        <v>83.146626452000007</v>
      </c>
      <c r="F77" s="61">
        <v>281.034446414</v>
      </c>
      <c r="G77" s="61">
        <v>86.135966616999994</v>
      </c>
      <c r="H77" s="61">
        <v>128.86541821099999</v>
      </c>
      <c r="I77" s="62">
        <v>436.73012724099999</v>
      </c>
      <c r="J77" s="74">
        <v>1711.5504668470001</v>
      </c>
      <c r="K77" s="74">
        <v>2101.3923034909999</v>
      </c>
      <c r="L77" s="60">
        <v>737.903390468</v>
      </c>
      <c r="M77" s="61">
        <v>656.58841650299996</v>
      </c>
      <c r="N77" s="61">
        <v>106.34444570700001</v>
      </c>
      <c r="O77" s="61">
        <v>25.325266755000001</v>
      </c>
      <c r="P77" s="61">
        <v>33.301115750000001</v>
      </c>
      <c r="Q77" s="61">
        <v>34.318348597000004</v>
      </c>
      <c r="R77" s="61">
        <v>409.062688923</v>
      </c>
      <c r="S77" s="63">
        <v>98.548630787999997</v>
      </c>
      <c r="T77" s="162">
        <v>267.62258517800001</v>
      </c>
      <c r="U77" s="52">
        <v>5437.4597503276664</v>
      </c>
      <c r="V77" s="52">
        <v>34.098671559666663</v>
      </c>
      <c r="W77" s="52">
        <v>1018.4591435876667</v>
      </c>
      <c r="X77" s="121">
        <v>72.085357812333328</v>
      </c>
      <c r="Y77" s="121">
        <v>284.58884319766668</v>
      </c>
      <c r="Z77" s="121">
        <v>75.486246180333339</v>
      </c>
      <c r="AA77" s="121">
        <v>138.47400655933333</v>
      </c>
      <c r="AB77" s="121">
        <v>447.82468983799998</v>
      </c>
      <c r="AC77" s="52">
        <v>1741.105428046</v>
      </c>
      <c r="AD77" s="52">
        <v>2315.3885326946665</v>
      </c>
      <c r="AE77" s="121">
        <v>892.13936925433336</v>
      </c>
      <c r="AF77" s="121">
        <v>670.03658498566665</v>
      </c>
      <c r="AG77" s="121">
        <v>132.87114661299998</v>
      </c>
      <c r="AH77" s="121">
        <v>32.477270390333331</v>
      </c>
      <c r="AI77" s="121">
        <v>65.912869340666674</v>
      </c>
      <c r="AJ77" s="121">
        <v>32.992865519666665</v>
      </c>
      <c r="AK77" s="121">
        <v>397.89387039899998</v>
      </c>
      <c r="AL77" s="121">
        <v>91.064556191999998</v>
      </c>
      <c r="AM77" s="52">
        <v>328.4079744396667</v>
      </c>
      <c r="AN77" s="53">
        <v>37437.780714706998</v>
      </c>
      <c r="AO77" s="53">
        <v>313.85169377200003</v>
      </c>
      <c r="AP77" s="53">
        <v>4988.4764707049999</v>
      </c>
      <c r="AQ77" s="122">
        <v>403.41167842499999</v>
      </c>
      <c r="AR77" s="122">
        <v>1751.3395370769999</v>
      </c>
      <c r="AS77" s="122">
        <v>256.23415345999996</v>
      </c>
      <c r="AT77" s="122">
        <v>110.058486472</v>
      </c>
      <c r="AU77" s="122">
        <v>2467.432615271</v>
      </c>
      <c r="AV77" s="53">
        <v>7207.1807632500004</v>
      </c>
      <c r="AW77" s="53">
        <v>19815.694218261</v>
      </c>
      <c r="AX77" s="122">
        <v>7329.961519292001</v>
      </c>
      <c r="AY77" s="122">
        <v>3578.1568180569998</v>
      </c>
      <c r="AZ77" s="122">
        <v>3128.7496363219998</v>
      </c>
      <c r="BA77" s="122">
        <v>197.93123204</v>
      </c>
      <c r="BB77" s="122">
        <v>396.68838887599998</v>
      </c>
      <c r="BC77" s="122">
        <v>260.51449138599997</v>
      </c>
      <c r="BD77" s="122">
        <v>3916.9222750810004</v>
      </c>
      <c r="BE77" s="122">
        <v>1006.7698572070001</v>
      </c>
      <c r="BF77" s="53">
        <v>5112.5775687189998</v>
      </c>
    </row>
    <row r="78" spans="1:58" s="106" customFormat="1" x14ac:dyDescent="0.25">
      <c r="A78" s="98" t="s">
        <v>206</v>
      </c>
      <c r="B78" s="99">
        <v>5934.0358175210004</v>
      </c>
      <c r="C78" s="100">
        <v>23.421750177</v>
      </c>
      <c r="D78" s="100">
        <v>1192.0637470290001</v>
      </c>
      <c r="E78" s="101">
        <v>56.243486558000001</v>
      </c>
      <c r="F78" s="102">
        <v>531.98261940999998</v>
      </c>
      <c r="G78" s="102">
        <v>81.746400801999997</v>
      </c>
      <c r="H78" s="102">
        <v>134.02775844300001</v>
      </c>
      <c r="I78" s="103">
        <v>388.06348181599998</v>
      </c>
      <c r="J78" s="100">
        <v>2062.057357317</v>
      </c>
      <c r="K78" s="100">
        <v>2336.5778255690002</v>
      </c>
      <c r="L78" s="101">
        <v>924.03848943900005</v>
      </c>
      <c r="M78" s="102">
        <v>630.160963434</v>
      </c>
      <c r="N78" s="102">
        <v>182.14517024200001</v>
      </c>
      <c r="O78" s="102">
        <v>23.646271560999999</v>
      </c>
      <c r="P78" s="102">
        <v>39.082524657999997</v>
      </c>
      <c r="Q78" s="102">
        <v>30.942682915999999</v>
      </c>
      <c r="R78" s="102">
        <v>439.21868997600001</v>
      </c>
      <c r="S78" s="104">
        <v>67.343033343000002</v>
      </c>
      <c r="T78" s="163">
        <v>319.91513742900003</v>
      </c>
      <c r="U78" s="100">
        <v>5745.870646686667</v>
      </c>
      <c r="V78" s="100">
        <v>22.335504199333332</v>
      </c>
      <c r="W78" s="100">
        <v>1135.3786625966668</v>
      </c>
      <c r="X78" s="120">
        <v>55.691304328999998</v>
      </c>
      <c r="Y78" s="120">
        <v>480.47270400966664</v>
      </c>
      <c r="Z78" s="120">
        <v>74.280515754000007</v>
      </c>
      <c r="AA78" s="120">
        <v>135.52592768</v>
      </c>
      <c r="AB78" s="120">
        <v>389.40821082399998</v>
      </c>
      <c r="AC78" s="100">
        <v>1892.4082388290001</v>
      </c>
      <c r="AD78" s="100">
        <v>2334.3561016773333</v>
      </c>
      <c r="AE78" s="120">
        <v>895.34720898733337</v>
      </c>
      <c r="AF78" s="120">
        <v>659.16849565633345</v>
      </c>
      <c r="AG78" s="120">
        <v>166.55014396499999</v>
      </c>
      <c r="AH78" s="120">
        <v>24.108143545999997</v>
      </c>
      <c r="AI78" s="120">
        <v>36.817069621999998</v>
      </c>
      <c r="AJ78" s="120">
        <v>37.350819714000004</v>
      </c>
      <c r="AK78" s="120">
        <v>439.87220524700001</v>
      </c>
      <c r="AL78" s="120">
        <v>75.142014939666652</v>
      </c>
      <c r="AM78" s="100">
        <v>361.39213938433335</v>
      </c>
      <c r="AN78" s="100">
        <v>39864.424063811995</v>
      </c>
      <c r="AO78" s="100">
        <v>208.59182081900002</v>
      </c>
      <c r="AP78" s="100">
        <v>6859.8863946269994</v>
      </c>
      <c r="AQ78" s="120">
        <v>373.66748586999995</v>
      </c>
      <c r="AR78" s="120">
        <v>3895.8515916019996</v>
      </c>
      <c r="AS78" s="120">
        <v>188.68214043899999</v>
      </c>
      <c r="AT78" s="120">
        <v>149.426160353</v>
      </c>
      <c r="AU78" s="120">
        <v>2252.2590163629998</v>
      </c>
      <c r="AV78" s="100">
        <v>7950.7887413530007</v>
      </c>
      <c r="AW78" s="100">
        <v>19037.585502037</v>
      </c>
      <c r="AX78" s="120">
        <v>7227.7384982530002</v>
      </c>
      <c r="AY78" s="120">
        <v>3139.9972409049997</v>
      </c>
      <c r="AZ78" s="120">
        <v>3959.5254643769999</v>
      </c>
      <c r="BA78" s="120">
        <v>161.88070953599998</v>
      </c>
      <c r="BB78" s="120">
        <v>128.64626166900001</v>
      </c>
      <c r="BC78" s="120">
        <v>441.89054991300003</v>
      </c>
      <c r="BD78" s="120">
        <v>3219.5608751920004</v>
      </c>
      <c r="BE78" s="120">
        <v>758.34590219200004</v>
      </c>
      <c r="BF78" s="100">
        <v>5807.5716049759994</v>
      </c>
    </row>
    <row r="79" spans="1:58" x14ac:dyDescent="0.25">
      <c r="A79" s="37" t="s">
        <v>207</v>
      </c>
      <c r="B79" s="59">
        <v>6230.4310490499993</v>
      </c>
      <c r="C79" s="74">
        <v>72.736671819999998</v>
      </c>
      <c r="D79" s="74">
        <v>1103.9883466209999</v>
      </c>
      <c r="E79" s="60">
        <v>52.011888225</v>
      </c>
      <c r="F79" s="61">
        <v>359.31266908999999</v>
      </c>
      <c r="G79" s="61">
        <v>89.128059640999993</v>
      </c>
      <c r="H79" s="61">
        <v>174.30927991199999</v>
      </c>
      <c r="I79" s="62">
        <v>429.226449753</v>
      </c>
      <c r="J79" s="74">
        <v>2293.4055942159998</v>
      </c>
      <c r="K79" s="74">
        <v>2273.8784273259998</v>
      </c>
      <c r="L79" s="60">
        <v>776.21311520200004</v>
      </c>
      <c r="M79" s="61">
        <v>694.09513536199995</v>
      </c>
      <c r="N79" s="61">
        <v>150.493005592</v>
      </c>
      <c r="O79" s="61">
        <v>28.083161764</v>
      </c>
      <c r="P79" s="61">
        <v>25.759038030999999</v>
      </c>
      <c r="Q79" s="61">
        <v>46.195056772999997</v>
      </c>
      <c r="R79" s="61">
        <v>457.815388203</v>
      </c>
      <c r="S79" s="63">
        <v>95.224526398999998</v>
      </c>
      <c r="T79" s="162">
        <v>486.42200906699998</v>
      </c>
      <c r="U79" s="52">
        <v>6249.9940818206669</v>
      </c>
      <c r="V79" s="52">
        <v>53.41366743166666</v>
      </c>
      <c r="W79" s="52">
        <v>1080.7308271079999</v>
      </c>
      <c r="X79" s="121">
        <v>51.947195476666671</v>
      </c>
      <c r="Y79" s="121">
        <v>391.69087877066664</v>
      </c>
      <c r="Z79" s="121">
        <v>82.747831075666667</v>
      </c>
      <c r="AA79" s="121">
        <v>158.79003614166666</v>
      </c>
      <c r="AB79" s="121">
        <v>395.55488564333336</v>
      </c>
      <c r="AC79" s="52">
        <v>2218.1688192286665</v>
      </c>
      <c r="AD79" s="52">
        <v>2360.5730311806669</v>
      </c>
      <c r="AE79" s="121">
        <v>847.64051792166674</v>
      </c>
      <c r="AF79" s="121">
        <v>681.51742421166671</v>
      </c>
      <c r="AG79" s="121">
        <v>151.46410947699999</v>
      </c>
      <c r="AH79" s="121">
        <v>27.945880058333334</v>
      </c>
      <c r="AI79" s="121">
        <v>28.994517067333334</v>
      </c>
      <c r="AJ79" s="121">
        <v>48.22917043266667</v>
      </c>
      <c r="AK79" s="121">
        <v>470.90107301566667</v>
      </c>
      <c r="AL79" s="121">
        <v>103.88033899633332</v>
      </c>
      <c r="AM79" s="52">
        <v>537.10773687166659</v>
      </c>
      <c r="AN79" s="53">
        <v>46773.373483394003</v>
      </c>
      <c r="AO79" s="53">
        <v>350.87421943300001</v>
      </c>
      <c r="AP79" s="53">
        <v>7457.2607715140002</v>
      </c>
      <c r="AQ79" s="122">
        <v>361.96628281599999</v>
      </c>
      <c r="AR79" s="122">
        <v>4365.0138695799997</v>
      </c>
      <c r="AS79" s="122">
        <v>228.854336832</v>
      </c>
      <c r="AT79" s="122">
        <v>175.36084466599999</v>
      </c>
      <c r="AU79" s="122">
        <v>2326.06543762</v>
      </c>
      <c r="AV79" s="53">
        <v>9903.8263701710002</v>
      </c>
      <c r="AW79" s="53">
        <v>21304.42159708</v>
      </c>
      <c r="AX79" s="122">
        <v>7638.9025940669999</v>
      </c>
      <c r="AY79" s="122">
        <v>3463.9474804820002</v>
      </c>
      <c r="AZ79" s="122">
        <v>3939.6380800289999</v>
      </c>
      <c r="BA79" s="122">
        <v>140.383145544</v>
      </c>
      <c r="BB79" s="122">
        <v>78.995543386000008</v>
      </c>
      <c r="BC79" s="122">
        <v>878.66721235799992</v>
      </c>
      <c r="BD79" s="122">
        <v>3826.0567574400002</v>
      </c>
      <c r="BE79" s="122">
        <v>1337.8307837740001</v>
      </c>
      <c r="BF79" s="53">
        <v>7756.9905251960008</v>
      </c>
    </row>
    <row r="80" spans="1:58" x14ac:dyDescent="0.25">
      <c r="A80" s="37" t="s">
        <v>208</v>
      </c>
      <c r="B80" s="59">
        <v>6379.6342726290004</v>
      </c>
      <c r="C80" s="74">
        <v>47.443655354000001</v>
      </c>
      <c r="D80" s="74">
        <v>1146.9317691900001</v>
      </c>
      <c r="E80" s="60">
        <v>64.755662780999998</v>
      </c>
      <c r="F80" s="61">
        <v>418.45069806100003</v>
      </c>
      <c r="G80" s="61">
        <v>46.469959983999999</v>
      </c>
      <c r="H80" s="61">
        <v>165.971484264</v>
      </c>
      <c r="I80" s="62">
        <v>451.28396409999999</v>
      </c>
      <c r="J80" s="74">
        <v>2270.4613378929998</v>
      </c>
      <c r="K80" s="74">
        <v>2533.4786039430001</v>
      </c>
      <c r="L80" s="60">
        <v>883.36711278799999</v>
      </c>
      <c r="M80" s="61">
        <v>704.100617113</v>
      </c>
      <c r="N80" s="61">
        <v>224.407486175</v>
      </c>
      <c r="O80" s="61">
        <v>27.916862560999999</v>
      </c>
      <c r="P80" s="61">
        <v>34.226838344999997</v>
      </c>
      <c r="Q80" s="61">
        <v>49.485889581000002</v>
      </c>
      <c r="R80" s="61">
        <v>520.78411935700001</v>
      </c>
      <c r="S80" s="63">
        <v>89.189678022999999</v>
      </c>
      <c r="T80" s="162">
        <v>381.31890624900001</v>
      </c>
      <c r="U80" s="52">
        <v>6359.3292708496665</v>
      </c>
      <c r="V80" s="52">
        <v>43.024070208333335</v>
      </c>
      <c r="W80" s="52">
        <v>1147.9284508869998</v>
      </c>
      <c r="X80" s="121">
        <v>57.821385546000009</v>
      </c>
      <c r="Y80" s="121">
        <v>417.90283034533331</v>
      </c>
      <c r="Z80" s="121">
        <v>62.944096299000002</v>
      </c>
      <c r="AA80" s="121">
        <v>177.63089902199999</v>
      </c>
      <c r="AB80" s="121">
        <v>431.62923967466668</v>
      </c>
      <c r="AC80" s="52">
        <v>2268.2805423679997</v>
      </c>
      <c r="AD80" s="52">
        <v>2476.2933644176665</v>
      </c>
      <c r="AE80" s="121">
        <v>839.53911562299993</v>
      </c>
      <c r="AF80" s="121">
        <v>708.25993217599989</v>
      </c>
      <c r="AG80" s="121">
        <v>199.36534838466665</v>
      </c>
      <c r="AH80" s="121">
        <v>29.265719965333332</v>
      </c>
      <c r="AI80" s="121">
        <v>32.16191826866666</v>
      </c>
      <c r="AJ80" s="121">
        <v>58.558845130000002</v>
      </c>
      <c r="AK80" s="121">
        <v>515.86556598366667</v>
      </c>
      <c r="AL80" s="121">
        <v>93.276918886333348</v>
      </c>
      <c r="AM80" s="52">
        <v>423.80284296866665</v>
      </c>
      <c r="AN80" s="53">
        <v>46517.706281717001</v>
      </c>
      <c r="AO80" s="53">
        <v>311.62664485599998</v>
      </c>
      <c r="AP80" s="53">
        <v>7596.1483577870004</v>
      </c>
      <c r="AQ80" s="122">
        <v>461.237136314</v>
      </c>
      <c r="AR80" s="122">
        <v>4287.1443061930004</v>
      </c>
      <c r="AS80" s="122">
        <v>190.91312179399998</v>
      </c>
      <c r="AT80" s="122">
        <v>139.72129998499997</v>
      </c>
      <c r="AU80" s="122">
        <v>2517.1324935009998</v>
      </c>
      <c r="AV80" s="53">
        <v>10234.709177789</v>
      </c>
      <c r="AW80" s="53">
        <v>21968.273463675003</v>
      </c>
      <c r="AX80" s="122">
        <v>7878.6561208089997</v>
      </c>
      <c r="AY80" s="122">
        <v>3977.4444571100003</v>
      </c>
      <c r="AZ80" s="122">
        <v>4123.5993243829998</v>
      </c>
      <c r="BA80" s="122">
        <v>141.75458064</v>
      </c>
      <c r="BB80" s="122">
        <v>98.324397042000001</v>
      </c>
      <c r="BC80" s="122">
        <v>477.21270650099996</v>
      </c>
      <c r="BD80" s="122">
        <v>4043.3097287250002</v>
      </c>
      <c r="BE80" s="122">
        <v>1227.9721484649999</v>
      </c>
      <c r="BF80" s="53">
        <v>6406.9486376099994</v>
      </c>
    </row>
    <row r="81" spans="1:58" x14ac:dyDescent="0.25">
      <c r="A81" s="37" t="s">
        <v>209</v>
      </c>
      <c r="B81" s="59">
        <v>6729.8293580909994</v>
      </c>
      <c r="C81" s="74">
        <v>41.267097677999999</v>
      </c>
      <c r="D81" s="74">
        <v>1244.7514260539999</v>
      </c>
      <c r="E81" s="60">
        <v>57.001327431999997</v>
      </c>
      <c r="F81" s="61">
        <v>462.19820956699999</v>
      </c>
      <c r="G81" s="61">
        <v>81.431913924</v>
      </c>
      <c r="H81" s="61">
        <v>170.89631161899999</v>
      </c>
      <c r="I81" s="62">
        <v>473.22366351199997</v>
      </c>
      <c r="J81" s="74">
        <v>2497.5238115010002</v>
      </c>
      <c r="K81" s="74">
        <v>2506.883039239</v>
      </c>
      <c r="L81" s="60">
        <v>917.13983064499996</v>
      </c>
      <c r="M81" s="61">
        <v>617.13269481400005</v>
      </c>
      <c r="N81" s="61">
        <v>196.28800346099999</v>
      </c>
      <c r="O81" s="61">
        <v>42.287623078999999</v>
      </c>
      <c r="P81" s="61">
        <v>33.946486417000003</v>
      </c>
      <c r="Q81" s="61">
        <v>49.628759805999998</v>
      </c>
      <c r="R81" s="61">
        <v>532.54654094499995</v>
      </c>
      <c r="S81" s="63">
        <v>117.91310007200001</v>
      </c>
      <c r="T81" s="162">
        <v>439.40398361899997</v>
      </c>
      <c r="U81" s="52">
        <v>6785.2407383390009</v>
      </c>
      <c r="V81" s="52">
        <v>48.304204059999996</v>
      </c>
      <c r="W81" s="52">
        <v>1236.0380515690001</v>
      </c>
      <c r="X81" s="121">
        <v>61.33556591166667</v>
      </c>
      <c r="Y81" s="121">
        <v>476.74283722499996</v>
      </c>
      <c r="Z81" s="121">
        <v>57.566671532999997</v>
      </c>
      <c r="AA81" s="121">
        <v>173.45006649133333</v>
      </c>
      <c r="AB81" s="121">
        <v>466.94291040799999</v>
      </c>
      <c r="AC81" s="52">
        <v>2348.5327719390002</v>
      </c>
      <c r="AD81" s="52">
        <v>2654.1001193333336</v>
      </c>
      <c r="AE81" s="121">
        <v>1023.2389115300001</v>
      </c>
      <c r="AF81" s="121">
        <v>650.46677970733333</v>
      </c>
      <c r="AG81" s="121">
        <v>224.23455926833336</v>
      </c>
      <c r="AH81" s="121">
        <v>37.904237647666662</v>
      </c>
      <c r="AI81" s="121">
        <v>33.293238705</v>
      </c>
      <c r="AJ81" s="121">
        <v>54.018323539000001</v>
      </c>
      <c r="AK81" s="121">
        <v>516.06247564300008</v>
      </c>
      <c r="AL81" s="121">
        <v>114.88159329299999</v>
      </c>
      <c r="AM81" s="52">
        <v>498.26559143766667</v>
      </c>
      <c r="AN81" s="53">
        <v>49621.665368433001</v>
      </c>
      <c r="AO81" s="53">
        <v>378.33923295399995</v>
      </c>
      <c r="AP81" s="53">
        <v>8084.6959750580008</v>
      </c>
      <c r="AQ81" s="122">
        <v>460.29754486800005</v>
      </c>
      <c r="AR81" s="122">
        <v>4685.122276004</v>
      </c>
      <c r="AS81" s="122">
        <v>229.620705837</v>
      </c>
      <c r="AT81" s="122">
        <v>142.358043563</v>
      </c>
      <c r="AU81" s="122">
        <v>2567.2974047860002</v>
      </c>
      <c r="AV81" s="53">
        <v>9934.150805786001</v>
      </c>
      <c r="AW81" s="53">
        <v>23826.579726143995</v>
      </c>
      <c r="AX81" s="122">
        <v>8997.888783462</v>
      </c>
      <c r="AY81" s="122">
        <v>3631.6155068550006</v>
      </c>
      <c r="AZ81" s="122">
        <v>4585.029194363</v>
      </c>
      <c r="BA81" s="122">
        <v>187.88363190499999</v>
      </c>
      <c r="BB81" s="122">
        <v>103.000350377</v>
      </c>
      <c r="BC81" s="122">
        <v>501.550256606</v>
      </c>
      <c r="BD81" s="122">
        <v>4068.2137995590001</v>
      </c>
      <c r="BE81" s="122">
        <v>1751.398203017</v>
      </c>
      <c r="BF81" s="53">
        <v>7397.8996284910008</v>
      </c>
    </row>
    <row r="82" spans="1:58" s="106" customFormat="1" x14ac:dyDescent="0.25">
      <c r="A82" s="98" t="s">
        <v>210</v>
      </c>
      <c r="B82" s="99">
        <v>6727.8168899789998</v>
      </c>
      <c r="C82" s="100">
        <v>56.459184497999999</v>
      </c>
      <c r="D82" s="100">
        <v>1315.2410968869999</v>
      </c>
      <c r="E82" s="101">
        <v>54.433680011</v>
      </c>
      <c r="F82" s="102">
        <v>454.96936850700001</v>
      </c>
      <c r="G82" s="102">
        <v>120.39837496</v>
      </c>
      <c r="H82" s="102">
        <v>177.98313523100001</v>
      </c>
      <c r="I82" s="103">
        <v>507.45653817800002</v>
      </c>
      <c r="J82" s="100">
        <v>2478.898104678</v>
      </c>
      <c r="K82" s="100">
        <v>2302.7749924670002</v>
      </c>
      <c r="L82" s="101">
        <v>772.97534159700001</v>
      </c>
      <c r="M82" s="102">
        <v>651.83330220300002</v>
      </c>
      <c r="N82" s="102">
        <v>181.98568208899999</v>
      </c>
      <c r="O82" s="102">
        <v>39.978933183999999</v>
      </c>
      <c r="P82" s="102">
        <v>32.675089620999998</v>
      </c>
      <c r="Q82" s="102">
        <v>37.937683589000002</v>
      </c>
      <c r="R82" s="102">
        <v>484.075316574</v>
      </c>
      <c r="S82" s="104">
        <v>101.31364361</v>
      </c>
      <c r="T82" s="163">
        <v>574.44351144899997</v>
      </c>
      <c r="U82" s="100">
        <v>6845.4028901969987</v>
      </c>
      <c r="V82" s="100">
        <v>57.631727982999998</v>
      </c>
      <c r="W82" s="100">
        <v>1275.9566452186666</v>
      </c>
      <c r="X82" s="120">
        <v>55.655032997333336</v>
      </c>
      <c r="Y82" s="120">
        <v>469.6169128433333</v>
      </c>
      <c r="Z82" s="120">
        <v>94.524345644666667</v>
      </c>
      <c r="AA82" s="120">
        <v>171.355709932</v>
      </c>
      <c r="AB82" s="120">
        <v>484.80464380133327</v>
      </c>
      <c r="AC82" s="100">
        <v>2368.6612970716665</v>
      </c>
      <c r="AD82" s="100">
        <v>2557.5974844000002</v>
      </c>
      <c r="AE82" s="120">
        <v>874.24024863833347</v>
      </c>
      <c r="AF82" s="120">
        <v>671.7405804353333</v>
      </c>
      <c r="AG82" s="120">
        <v>236.84373063233332</v>
      </c>
      <c r="AH82" s="120">
        <v>39.771627928666668</v>
      </c>
      <c r="AI82" s="120">
        <v>32.456303029333334</v>
      </c>
      <c r="AJ82" s="120">
        <v>69.955217804</v>
      </c>
      <c r="AK82" s="120">
        <v>510.13862790333332</v>
      </c>
      <c r="AL82" s="120">
        <v>122.45114802866665</v>
      </c>
      <c r="AM82" s="100">
        <v>585.55573552366661</v>
      </c>
      <c r="AN82" s="100">
        <v>51508.958208621996</v>
      </c>
      <c r="AO82" s="100">
        <v>554.15631958299991</v>
      </c>
      <c r="AP82" s="100">
        <v>8702.1927445889996</v>
      </c>
      <c r="AQ82" s="120">
        <v>451.23490513799999</v>
      </c>
      <c r="AR82" s="120">
        <v>4836.3310383129992</v>
      </c>
      <c r="AS82" s="120">
        <v>366.91734619700003</v>
      </c>
      <c r="AT82" s="120">
        <v>181.95885489699998</v>
      </c>
      <c r="AU82" s="120">
        <v>2865.7506000439998</v>
      </c>
      <c r="AV82" s="100">
        <v>10136.154957695999</v>
      </c>
      <c r="AW82" s="100">
        <v>23605.418556120003</v>
      </c>
      <c r="AX82" s="120">
        <v>8014.5569855720005</v>
      </c>
      <c r="AY82" s="120">
        <v>3475.05796065</v>
      </c>
      <c r="AZ82" s="120">
        <v>5708.1476858169999</v>
      </c>
      <c r="BA82" s="120">
        <v>116.94680581700001</v>
      </c>
      <c r="BB82" s="120">
        <v>100.402060707</v>
      </c>
      <c r="BC82" s="120">
        <v>527.09349106999991</v>
      </c>
      <c r="BD82" s="120">
        <v>4321.7506718410004</v>
      </c>
      <c r="BE82" s="120">
        <v>1341.4628946460002</v>
      </c>
      <c r="BF82" s="100">
        <v>8511.035630634</v>
      </c>
    </row>
    <row r="83" spans="1:58" x14ac:dyDescent="0.25">
      <c r="A83" s="37" t="s">
        <v>211</v>
      </c>
      <c r="B83" s="59">
        <v>6776.0156007579999</v>
      </c>
      <c r="C83" s="74">
        <v>56.829443382000001</v>
      </c>
      <c r="D83" s="74">
        <v>1259.5698610110001</v>
      </c>
      <c r="E83" s="60">
        <v>58.219509381000002</v>
      </c>
      <c r="F83" s="61">
        <v>416.6297601</v>
      </c>
      <c r="G83" s="61">
        <v>94.605760629000002</v>
      </c>
      <c r="H83" s="61">
        <v>166.68923333000001</v>
      </c>
      <c r="I83" s="62">
        <v>523.42559757100003</v>
      </c>
      <c r="J83" s="74">
        <v>2409.9552310720001</v>
      </c>
      <c r="K83" s="74">
        <v>2508.0519779789997</v>
      </c>
      <c r="L83" s="60">
        <v>757.73721966999994</v>
      </c>
      <c r="M83" s="61">
        <v>721.002785776</v>
      </c>
      <c r="N83" s="61">
        <v>192.70293337300001</v>
      </c>
      <c r="O83" s="61">
        <v>49.850985669000003</v>
      </c>
      <c r="P83" s="61">
        <v>38.946082554</v>
      </c>
      <c r="Q83" s="61">
        <v>40.489374167000001</v>
      </c>
      <c r="R83" s="61">
        <v>624.44457306300001</v>
      </c>
      <c r="S83" s="63">
        <v>82.878023706999997</v>
      </c>
      <c r="T83" s="162">
        <v>541.60908731400002</v>
      </c>
      <c r="U83" s="52">
        <v>6893.9319047183335</v>
      </c>
      <c r="V83" s="52">
        <v>57.170201573666667</v>
      </c>
      <c r="W83" s="52">
        <v>1296.6063805056667</v>
      </c>
      <c r="X83" s="121">
        <v>63.263362203333337</v>
      </c>
      <c r="Y83" s="121">
        <v>471.50286480866663</v>
      </c>
      <c r="Z83" s="121">
        <v>89.932228951666673</v>
      </c>
      <c r="AA83" s="121">
        <v>169.61559641433334</v>
      </c>
      <c r="AB83" s="121">
        <v>502.29232812766668</v>
      </c>
      <c r="AC83" s="52">
        <v>2333.4640519420004</v>
      </c>
      <c r="AD83" s="52">
        <v>2592.6271007360001</v>
      </c>
      <c r="AE83" s="121">
        <v>831.37263727233346</v>
      </c>
      <c r="AF83" s="121">
        <v>736.09566288033329</v>
      </c>
      <c r="AG83" s="121">
        <v>236.78305151466668</v>
      </c>
      <c r="AH83" s="121">
        <v>47.403067241333332</v>
      </c>
      <c r="AI83" s="121">
        <v>39.558972927333336</v>
      </c>
      <c r="AJ83" s="121">
        <v>42.39690658433333</v>
      </c>
      <c r="AK83" s="121">
        <v>566.58072139566673</v>
      </c>
      <c r="AL83" s="121">
        <v>92.436080919999995</v>
      </c>
      <c r="AM83" s="52">
        <v>614.06416996099995</v>
      </c>
      <c r="AN83" s="53">
        <v>51256.561869845995</v>
      </c>
      <c r="AO83" s="53">
        <v>496.49580761499999</v>
      </c>
      <c r="AP83" s="53">
        <v>8872.1151681110005</v>
      </c>
      <c r="AQ83" s="122">
        <v>454.82291484299998</v>
      </c>
      <c r="AR83" s="122">
        <v>4842.2272520669994</v>
      </c>
      <c r="AS83" s="122">
        <v>303.81661314600001</v>
      </c>
      <c r="AT83" s="122">
        <v>100.026729008</v>
      </c>
      <c r="AU83" s="122">
        <v>3171.2216590470002</v>
      </c>
      <c r="AV83" s="53">
        <v>9749.2694894809993</v>
      </c>
      <c r="AW83" s="53">
        <v>23108.073737215993</v>
      </c>
      <c r="AX83" s="122">
        <v>7306.2035462089989</v>
      </c>
      <c r="AY83" s="122">
        <v>3507.6507487280005</v>
      </c>
      <c r="AZ83" s="122">
        <v>5958.3876710559998</v>
      </c>
      <c r="BA83" s="122">
        <v>128.959410343</v>
      </c>
      <c r="BB83" s="122">
        <v>182.99032413099999</v>
      </c>
      <c r="BC83" s="122">
        <v>328.70074812899998</v>
      </c>
      <c r="BD83" s="122">
        <v>4595.2770343869997</v>
      </c>
      <c r="BE83" s="122">
        <v>1099.9042542330001</v>
      </c>
      <c r="BF83" s="53">
        <v>9030.6076674229989</v>
      </c>
    </row>
    <row r="84" spans="1:58" x14ac:dyDescent="0.25">
      <c r="A84" s="37" t="s">
        <v>212</v>
      </c>
      <c r="B84" s="59">
        <v>6735.4928098820001</v>
      </c>
      <c r="C84" s="74">
        <v>42.368912399000003</v>
      </c>
      <c r="D84" s="74">
        <v>1185.4699770459999</v>
      </c>
      <c r="E84" s="60">
        <v>53.006515974000003</v>
      </c>
      <c r="F84" s="61">
        <v>421.382070586</v>
      </c>
      <c r="G84" s="61">
        <v>86.600093806999993</v>
      </c>
      <c r="H84" s="61">
        <v>139.70034323499999</v>
      </c>
      <c r="I84" s="62">
        <v>484.78095344399998</v>
      </c>
      <c r="J84" s="74">
        <v>2406.8072000920001</v>
      </c>
      <c r="K84" s="74">
        <v>2426.4757614149999</v>
      </c>
      <c r="L84" s="60">
        <v>697.03744431099994</v>
      </c>
      <c r="M84" s="61">
        <v>721.55482008299998</v>
      </c>
      <c r="N84" s="61">
        <v>197.992069055</v>
      </c>
      <c r="O84" s="61">
        <v>46.756849572999997</v>
      </c>
      <c r="P84" s="61">
        <v>52.268835903999999</v>
      </c>
      <c r="Q84" s="61">
        <v>41.847901667999999</v>
      </c>
      <c r="R84" s="61">
        <v>572.36929623399999</v>
      </c>
      <c r="S84" s="63">
        <v>96.648544587000004</v>
      </c>
      <c r="T84" s="162">
        <v>674.37095893000003</v>
      </c>
      <c r="U84" s="52">
        <v>6933.7309130803333</v>
      </c>
      <c r="V84" s="52">
        <v>49.600218500000004</v>
      </c>
      <c r="W84" s="52">
        <v>1288.0660801273334</v>
      </c>
      <c r="X84" s="121">
        <v>59.464644711333335</v>
      </c>
      <c r="Y84" s="121">
        <v>467.28482513433329</v>
      </c>
      <c r="Z84" s="121">
        <v>93.341525996333345</v>
      </c>
      <c r="AA84" s="121">
        <v>156.38376844166669</v>
      </c>
      <c r="AB84" s="121">
        <v>511.59131584366668</v>
      </c>
      <c r="AC84" s="52">
        <v>2373.3662901453336</v>
      </c>
      <c r="AD84" s="52">
        <v>2566.4021613263335</v>
      </c>
      <c r="AE84" s="121">
        <v>759.32173361299999</v>
      </c>
      <c r="AF84" s="121">
        <v>728.38346274233334</v>
      </c>
      <c r="AG84" s="121">
        <v>227.85348584666667</v>
      </c>
      <c r="AH84" s="121">
        <v>48.745065778000004</v>
      </c>
      <c r="AI84" s="121">
        <v>46.765331103333324</v>
      </c>
      <c r="AJ84" s="121">
        <v>48.156216380333341</v>
      </c>
      <c r="AK84" s="121">
        <v>580.79702600533335</v>
      </c>
      <c r="AL84" s="121">
        <v>126.37983985733332</v>
      </c>
      <c r="AM84" s="52">
        <v>656.2961629813334</v>
      </c>
      <c r="AN84" s="53">
        <v>52784.119696794005</v>
      </c>
      <c r="AO84" s="53">
        <v>453.07740185699998</v>
      </c>
      <c r="AP84" s="53">
        <v>8750.4956583510011</v>
      </c>
      <c r="AQ84" s="122">
        <v>405.38677091400007</v>
      </c>
      <c r="AR84" s="122">
        <v>4654.4730501570002</v>
      </c>
      <c r="AS84" s="122">
        <v>294.48482682899999</v>
      </c>
      <c r="AT84" s="122">
        <v>122.96303089199999</v>
      </c>
      <c r="AU84" s="122">
        <v>3273.1879795590003</v>
      </c>
      <c r="AV84" s="53">
        <v>10624.111914477</v>
      </c>
      <c r="AW84" s="53">
        <v>22730.630986994998</v>
      </c>
      <c r="AX84" s="122">
        <v>7151.6743777709999</v>
      </c>
      <c r="AY84" s="122">
        <v>3461.528075403</v>
      </c>
      <c r="AZ84" s="122">
        <v>5504.5483889019997</v>
      </c>
      <c r="BA84" s="122">
        <v>173.20993800299999</v>
      </c>
      <c r="BB84" s="122">
        <v>200.26544458699999</v>
      </c>
      <c r="BC84" s="122">
        <v>416.87737016</v>
      </c>
      <c r="BD84" s="122">
        <v>4173.8004945350003</v>
      </c>
      <c r="BE84" s="122">
        <v>1648.7268976339999</v>
      </c>
      <c r="BF84" s="53">
        <v>10225.803735113999</v>
      </c>
    </row>
    <row r="85" spans="1:58" x14ac:dyDescent="0.25">
      <c r="A85" s="37" t="s">
        <v>213</v>
      </c>
      <c r="B85" s="59">
        <v>6624.9734932289994</v>
      </c>
      <c r="C85" s="74">
        <v>55.449503864999997</v>
      </c>
      <c r="D85" s="74">
        <v>1130.2439365559999</v>
      </c>
      <c r="E85" s="60">
        <v>54.769929171999998</v>
      </c>
      <c r="F85" s="61">
        <v>422.81638791199998</v>
      </c>
      <c r="G85" s="61">
        <v>73.048110374999993</v>
      </c>
      <c r="H85" s="61">
        <v>138.40965409399999</v>
      </c>
      <c r="I85" s="62">
        <v>441.19985500299998</v>
      </c>
      <c r="J85" s="74">
        <v>2475.0991209439999</v>
      </c>
      <c r="K85" s="74">
        <v>2424.318403411</v>
      </c>
      <c r="L85" s="60">
        <v>747.82618701000001</v>
      </c>
      <c r="M85" s="61">
        <v>744.58422406199998</v>
      </c>
      <c r="N85" s="61">
        <v>127.63758770299999</v>
      </c>
      <c r="O85" s="61">
        <v>48.150964170999998</v>
      </c>
      <c r="P85" s="61">
        <v>30.021248916000001</v>
      </c>
      <c r="Q85" s="61">
        <v>30.803298583</v>
      </c>
      <c r="R85" s="61">
        <v>618.88358620400004</v>
      </c>
      <c r="S85" s="63">
        <v>76.411306761999995</v>
      </c>
      <c r="T85" s="162">
        <v>539.86252845299998</v>
      </c>
      <c r="U85" s="52">
        <v>6726.6341146886671</v>
      </c>
      <c r="V85" s="52">
        <v>43.283119454999998</v>
      </c>
      <c r="W85" s="52">
        <v>1151.1335166450001</v>
      </c>
      <c r="X85" s="121">
        <v>54.843114915666661</v>
      </c>
      <c r="Y85" s="121">
        <v>431.08100656566666</v>
      </c>
      <c r="Z85" s="121">
        <v>79.420033565333341</v>
      </c>
      <c r="AA85" s="121">
        <v>141.84104559466667</v>
      </c>
      <c r="AB85" s="121">
        <v>443.94831600366666</v>
      </c>
      <c r="AC85" s="52">
        <v>2378.8465071599999</v>
      </c>
      <c r="AD85" s="52">
        <v>2495.3736220780002</v>
      </c>
      <c r="AE85" s="121">
        <v>743.35576001566676</v>
      </c>
      <c r="AF85" s="121">
        <v>743.4612139036667</v>
      </c>
      <c r="AG85" s="121">
        <v>210.48988641033336</v>
      </c>
      <c r="AH85" s="121">
        <v>50.176248364999999</v>
      </c>
      <c r="AI85" s="121">
        <v>38.644852504666666</v>
      </c>
      <c r="AJ85" s="121">
        <v>40.387079743999998</v>
      </c>
      <c r="AK85" s="121">
        <v>575.98147298833339</v>
      </c>
      <c r="AL85" s="121">
        <v>92.877108146333327</v>
      </c>
      <c r="AM85" s="52">
        <v>657.9973493506667</v>
      </c>
      <c r="AN85" s="53">
        <v>50727.526033895992</v>
      </c>
      <c r="AO85" s="53">
        <v>379.59422222000001</v>
      </c>
      <c r="AP85" s="53">
        <v>8460.4823068500009</v>
      </c>
      <c r="AQ85" s="122">
        <v>378.055901323</v>
      </c>
      <c r="AR85" s="122">
        <v>4389.3628189789997</v>
      </c>
      <c r="AS85" s="122">
        <v>280.492420326</v>
      </c>
      <c r="AT85" s="122">
        <v>130.32119582600001</v>
      </c>
      <c r="AU85" s="122">
        <v>3282.2499703960002</v>
      </c>
      <c r="AV85" s="53">
        <v>10380.584040755</v>
      </c>
      <c r="AW85" s="53">
        <v>21414.602832404998</v>
      </c>
      <c r="AX85" s="122">
        <v>6740.0970845720003</v>
      </c>
      <c r="AY85" s="122">
        <v>3777.7983351190001</v>
      </c>
      <c r="AZ85" s="122">
        <v>5083.9277374920002</v>
      </c>
      <c r="BA85" s="122">
        <v>130.48725206500001</v>
      </c>
      <c r="BB85" s="122">
        <v>215.22085094600001</v>
      </c>
      <c r="BC85" s="122">
        <v>268.24371233199997</v>
      </c>
      <c r="BD85" s="122">
        <v>3602.3113864070001</v>
      </c>
      <c r="BE85" s="122">
        <v>1596.5164734719999</v>
      </c>
      <c r="BF85" s="53">
        <v>10092.262631665999</v>
      </c>
    </row>
    <row r="86" spans="1:58" s="106" customFormat="1" x14ac:dyDescent="0.25">
      <c r="A86" s="98" t="s">
        <v>214</v>
      </c>
      <c r="B86" s="99">
        <v>6667.7302567690003</v>
      </c>
      <c r="C86" s="100">
        <v>47.442265061999997</v>
      </c>
      <c r="D86" s="100">
        <v>1177.732546079</v>
      </c>
      <c r="E86" s="101">
        <v>44.648300167999999</v>
      </c>
      <c r="F86" s="102">
        <v>496.35363320800002</v>
      </c>
      <c r="G86" s="102">
        <v>60.325424773000002</v>
      </c>
      <c r="H86" s="102">
        <v>110.16122365299999</v>
      </c>
      <c r="I86" s="103">
        <v>466.24396427699998</v>
      </c>
      <c r="J86" s="100">
        <v>2365.5905599100001</v>
      </c>
      <c r="K86" s="100">
        <v>2406.1788244869999</v>
      </c>
      <c r="L86" s="101">
        <v>703.78891533299998</v>
      </c>
      <c r="M86" s="102">
        <v>684.81059273400001</v>
      </c>
      <c r="N86" s="102">
        <v>158.81273625700001</v>
      </c>
      <c r="O86" s="102">
        <v>51.613999892999999</v>
      </c>
      <c r="P86" s="102">
        <v>24.844052187999999</v>
      </c>
      <c r="Q86" s="102">
        <v>31.672629930999999</v>
      </c>
      <c r="R86" s="102">
        <v>669.25896698899999</v>
      </c>
      <c r="S86" s="104">
        <v>81.376931162000005</v>
      </c>
      <c r="T86" s="163">
        <v>670.78606123099996</v>
      </c>
      <c r="U86" s="100">
        <v>6927.349792295</v>
      </c>
      <c r="V86" s="100">
        <v>47.604826626333335</v>
      </c>
      <c r="W86" s="100">
        <v>1226.8844955636666</v>
      </c>
      <c r="X86" s="120">
        <v>51.134557234333329</v>
      </c>
      <c r="Y86" s="120">
        <v>524.871022756</v>
      </c>
      <c r="Z86" s="120">
        <v>66.532509484333332</v>
      </c>
      <c r="AA86" s="120">
        <v>124.97010142166666</v>
      </c>
      <c r="AB86" s="120">
        <v>459.37630466733327</v>
      </c>
      <c r="AC86" s="100">
        <v>2397.4831285956666</v>
      </c>
      <c r="AD86" s="100">
        <v>2534.0563579219997</v>
      </c>
      <c r="AE86" s="120">
        <v>771.44976357399992</v>
      </c>
      <c r="AF86" s="120">
        <v>696.83935951733326</v>
      </c>
      <c r="AG86" s="120">
        <v>195.56593918299998</v>
      </c>
      <c r="AH86" s="120">
        <v>51.106038706333329</v>
      </c>
      <c r="AI86" s="120">
        <v>33.082888611000001</v>
      </c>
      <c r="AJ86" s="120">
        <v>33.499174888333329</v>
      </c>
      <c r="AK86" s="120">
        <v>664.64759535733344</v>
      </c>
      <c r="AL86" s="120">
        <v>87.865598084666672</v>
      </c>
      <c r="AM86" s="100">
        <v>721.32098358733344</v>
      </c>
      <c r="AN86" s="100">
        <v>50549.958664831996</v>
      </c>
      <c r="AO86" s="100">
        <v>374.77550141300003</v>
      </c>
      <c r="AP86" s="100">
        <v>8338.2592715390001</v>
      </c>
      <c r="AQ86" s="120">
        <v>309.20707480600004</v>
      </c>
      <c r="AR86" s="120">
        <v>4836.4292453079997</v>
      </c>
      <c r="AS86" s="120">
        <v>226.909854408</v>
      </c>
      <c r="AT86" s="120">
        <v>102.68923705899999</v>
      </c>
      <c r="AU86" s="120">
        <v>2863.0238599579998</v>
      </c>
      <c r="AV86" s="100">
        <v>9765.8241535140005</v>
      </c>
      <c r="AW86" s="100">
        <v>22008.871372436006</v>
      </c>
      <c r="AX86" s="120">
        <v>6822.2315785310002</v>
      </c>
      <c r="AY86" s="120">
        <v>4033.5836611280001</v>
      </c>
      <c r="AZ86" s="120">
        <v>5264.8092805850001</v>
      </c>
      <c r="BA86" s="120">
        <v>137.53538626</v>
      </c>
      <c r="BB86" s="120">
        <v>222.78234532800002</v>
      </c>
      <c r="BC86" s="120">
        <v>197.93491595</v>
      </c>
      <c r="BD86" s="120">
        <v>4068.0643096060003</v>
      </c>
      <c r="BE86" s="120">
        <v>1261.9298950480002</v>
      </c>
      <c r="BF86" s="100">
        <v>10062.228365930001</v>
      </c>
    </row>
    <row r="87" spans="1:58" x14ac:dyDescent="0.25">
      <c r="A87" s="37" t="s">
        <v>215</v>
      </c>
      <c r="B87" s="59">
        <v>7027.7812214109999</v>
      </c>
      <c r="C87" s="74">
        <v>50.022290478000002</v>
      </c>
      <c r="D87" s="74">
        <v>8.6321382028086227</v>
      </c>
      <c r="E87" s="60">
        <v>51.354892284999998</v>
      </c>
      <c r="F87" s="61">
        <v>538.79441028600002</v>
      </c>
      <c r="G87" s="61">
        <v>62.470953969999997</v>
      </c>
      <c r="H87" s="61">
        <v>122.36802996999999</v>
      </c>
      <c r="I87" s="62">
        <v>438.95469162199998</v>
      </c>
      <c r="J87" s="74">
        <v>2594.0056426639999</v>
      </c>
      <c r="K87" s="74">
        <v>2505.7358585500001</v>
      </c>
      <c r="L87" s="60">
        <v>763.63685362800004</v>
      </c>
      <c r="M87" s="61">
        <v>716.13158152100004</v>
      </c>
      <c r="N87" s="61">
        <v>139.84145251699999</v>
      </c>
      <c r="O87" s="61">
        <v>55.143554907000002</v>
      </c>
      <c r="P87" s="61">
        <v>32.735396553000001</v>
      </c>
      <c r="Q87" s="61">
        <v>33.108953923000001</v>
      </c>
      <c r="R87" s="61">
        <v>678.79222309800002</v>
      </c>
      <c r="S87" s="63">
        <v>86.345842403000006</v>
      </c>
      <c r="T87" s="162">
        <v>664.07445158600001</v>
      </c>
      <c r="U87" s="52">
        <v>7084.7035197816658</v>
      </c>
      <c r="V87" s="52">
        <v>49.901799627000003</v>
      </c>
      <c r="W87" s="52">
        <v>1194.3222214883333</v>
      </c>
      <c r="X87" s="121">
        <v>47.022247337000003</v>
      </c>
      <c r="Y87" s="121">
        <v>538.25974179866671</v>
      </c>
      <c r="Z87" s="121">
        <v>64.54358103733334</v>
      </c>
      <c r="AA87" s="121">
        <v>117.44560700066666</v>
      </c>
      <c r="AB87" s="121">
        <v>427.05104431466663</v>
      </c>
      <c r="AC87" s="52">
        <v>2503.0123521563332</v>
      </c>
      <c r="AD87" s="52">
        <v>2604.9836995006663</v>
      </c>
      <c r="AE87" s="121">
        <v>795.95545910800001</v>
      </c>
      <c r="AF87" s="121">
        <v>729.84322429499991</v>
      </c>
      <c r="AG87" s="121">
        <v>184.66238243766668</v>
      </c>
      <c r="AH87" s="121">
        <v>51.169267286000007</v>
      </c>
      <c r="AI87" s="121">
        <v>26.495657088666665</v>
      </c>
      <c r="AJ87" s="121">
        <v>28.219287435333332</v>
      </c>
      <c r="AK87" s="121">
        <v>692.01670329699994</v>
      </c>
      <c r="AL87" s="121">
        <v>96.621718553000008</v>
      </c>
      <c r="AM87" s="52">
        <v>732.4834470093333</v>
      </c>
      <c r="AN87" s="53">
        <v>51979.723982105003</v>
      </c>
      <c r="AO87" s="53">
        <v>416.49318645200003</v>
      </c>
      <c r="AP87" s="53">
        <v>8423.5399787770002</v>
      </c>
      <c r="AQ87" s="122">
        <v>294.61918153900001</v>
      </c>
      <c r="AR87" s="122">
        <v>4969.578439596</v>
      </c>
      <c r="AS87" s="122">
        <v>236.45476456800003</v>
      </c>
      <c r="AT87" s="122">
        <v>136.32637832400002</v>
      </c>
      <c r="AU87" s="122">
        <v>2786.5612147500001</v>
      </c>
      <c r="AV87" s="53">
        <v>10523.088881434</v>
      </c>
      <c r="AW87" s="53">
        <v>22728.423248620002</v>
      </c>
      <c r="AX87" s="122">
        <v>7055.1632182400008</v>
      </c>
      <c r="AY87" s="122">
        <v>4702.7609209639995</v>
      </c>
      <c r="AZ87" s="122">
        <v>4974.7875057090005</v>
      </c>
      <c r="BA87" s="122">
        <v>125.39047483099999</v>
      </c>
      <c r="BB87" s="122">
        <v>162.37748199099997</v>
      </c>
      <c r="BC87" s="122">
        <v>227.65336042399997</v>
      </c>
      <c r="BD87" s="122">
        <v>4185.2903379729996</v>
      </c>
      <c r="BE87" s="122">
        <v>1294.999948488</v>
      </c>
      <c r="BF87" s="53">
        <v>9888.1786868220006</v>
      </c>
    </row>
    <row r="88" spans="1:58" x14ac:dyDescent="0.25">
      <c r="A88" s="37" t="s">
        <v>216</v>
      </c>
      <c r="B88" s="59">
        <v>6707.7520326160011</v>
      </c>
      <c r="C88" s="74">
        <v>29.311919246999999</v>
      </c>
      <c r="D88" s="74">
        <v>1110.9261325020002</v>
      </c>
      <c r="E88" s="60">
        <v>48.276557263999997</v>
      </c>
      <c r="F88" s="61">
        <v>468.63245838900002</v>
      </c>
      <c r="G88" s="61">
        <v>55.438115087</v>
      </c>
      <c r="H88" s="61">
        <v>117.35265873900001</v>
      </c>
      <c r="I88" s="62">
        <v>421.22634302300003</v>
      </c>
      <c r="J88" s="74">
        <v>2383.6602188669999</v>
      </c>
      <c r="K88" s="74">
        <v>2520.0104079450002</v>
      </c>
      <c r="L88" s="60">
        <v>719.97657962400001</v>
      </c>
      <c r="M88" s="61">
        <v>770.51333719499996</v>
      </c>
      <c r="N88" s="61">
        <v>156.02382234699999</v>
      </c>
      <c r="O88" s="61">
        <v>48.723155566999999</v>
      </c>
      <c r="P88" s="61">
        <v>38.485605370000002</v>
      </c>
      <c r="Q88" s="61">
        <v>23.322206449999999</v>
      </c>
      <c r="R88" s="61">
        <v>673.76757132</v>
      </c>
      <c r="S88" s="63">
        <v>89.198130071999998</v>
      </c>
      <c r="T88" s="162">
        <v>663.84335405499996</v>
      </c>
      <c r="U88" s="52">
        <v>7074.7714280666669</v>
      </c>
      <c r="V88" s="52">
        <v>37.963810098666663</v>
      </c>
      <c r="W88" s="52">
        <v>1189.0147728816667</v>
      </c>
      <c r="X88" s="121">
        <v>51.590985566666667</v>
      </c>
      <c r="Y88" s="121">
        <v>495.04480972066671</v>
      </c>
      <c r="Z88" s="121">
        <v>59.081992676999995</v>
      </c>
      <c r="AA88" s="121">
        <v>121.57531083433334</v>
      </c>
      <c r="AB88" s="121">
        <v>461.72167408299998</v>
      </c>
      <c r="AC88" s="52">
        <v>2452.8602333550002</v>
      </c>
      <c r="AD88" s="52">
        <v>2646.1309922699998</v>
      </c>
      <c r="AE88" s="121">
        <v>771.90322995500003</v>
      </c>
      <c r="AF88" s="121">
        <v>759.97582398399993</v>
      </c>
      <c r="AG88" s="121">
        <v>192.38674367933334</v>
      </c>
      <c r="AH88" s="121">
        <v>48.04821771866667</v>
      </c>
      <c r="AI88" s="121">
        <v>34.166291792333332</v>
      </c>
      <c r="AJ88" s="121">
        <v>27.821224836333332</v>
      </c>
      <c r="AK88" s="121">
        <v>696.49171601366663</v>
      </c>
      <c r="AL88" s="121">
        <v>115.33774429066666</v>
      </c>
      <c r="AM88" s="52">
        <v>748.8016194613333</v>
      </c>
      <c r="AN88" s="53">
        <v>53975.857610134997</v>
      </c>
      <c r="AO88" s="53">
        <v>374.35529308700001</v>
      </c>
      <c r="AP88" s="53">
        <v>8386.124071264001</v>
      </c>
      <c r="AQ88" s="122">
        <v>369.194516685</v>
      </c>
      <c r="AR88" s="122">
        <v>5016.5067055420004</v>
      </c>
      <c r="AS88" s="122">
        <v>183.02333683800001</v>
      </c>
      <c r="AT88" s="122">
        <v>130.70216448299999</v>
      </c>
      <c r="AU88" s="122">
        <v>2686.697347716</v>
      </c>
      <c r="AV88" s="53">
        <v>10570.060043571999</v>
      </c>
      <c r="AW88" s="53">
        <v>23857.420334327002</v>
      </c>
      <c r="AX88" s="122">
        <v>6927.5297941640001</v>
      </c>
      <c r="AY88" s="122">
        <v>4749.4664247500004</v>
      </c>
      <c r="AZ88" s="122">
        <v>5083.6489514579998</v>
      </c>
      <c r="BA88" s="122">
        <v>115.404558947</v>
      </c>
      <c r="BB88" s="122">
        <v>265.19149363899999</v>
      </c>
      <c r="BC88" s="122">
        <v>310.53027984900001</v>
      </c>
      <c r="BD88" s="122">
        <v>4797.518655027</v>
      </c>
      <c r="BE88" s="122">
        <v>1608.1301764929999</v>
      </c>
      <c r="BF88" s="53">
        <v>10787.897867885</v>
      </c>
    </row>
    <row r="89" spans="1:58" x14ac:dyDescent="0.25">
      <c r="A89" s="37" t="s">
        <v>217</v>
      </c>
      <c r="B89" s="59">
        <v>6948.7450622790002</v>
      </c>
      <c r="C89" s="74">
        <v>52.620189895999999</v>
      </c>
      <c r="D89" s="74">
        <v>1196.9471666520001</v>
      </c>
      <c r="E89" s="60">
        <v>48.886655017999999</v>
      </c>
      <c r="F89" s="61">
        <v>477.29658233800001</v>
      </c>
      <c r="G89" s="61">
        <v>78.095886664999995</v>
      </c>
      <c r="H89" s="61">
        <v>134.38245470000001</v>
      </c>
      <c r="I89" s="62">
        <v>458.28558793100001</v>
      </c>
      <c r="J89" s="74">
        <v>2510.690414491</v>
      </c>
      <c r="K89" s="74">
        <v>2481.1910870740003</v>
      </c>
      <c r="L89" s="60">
        <v>727.36731674299995</v>
      </c>
      <c r="M89" s="61">
        <v>732.81655340999998</v>
      </c>
      <c r="N89" s="61">
        <v>166.27914495100001</v>
      </c>
      <c r="O89" s="61">
        <v>48.385519404</v>
      </c>
      <c r="P89" s="61">
        <v>40.353914967999998</v>
      </c>
      <c r="Q89" s="61">
        <v>27.085598938</v>
      </c>
      <c r="R89" s="61">
        <v>660.84119198099995</v>
      </c>
      <c r="S89" s="63">
        <v>78.061846678999999</v>
      </c>
      <c r="T89" s="162">
        <v>707.29620416600005</v>
      </c>
      <c r="U89" s="52">
        <v>6918.629185421999</v>
      </c>
      <c r="V89" s="52">
        <v>36.180197800999998</v>
      </c>
      <c r="W89" s="52">
        <v>1153.9303151280001</v>
      </c>
      <c r="X89" s="121">
        <v>49.023752226333329</v>
      </c>
      <c r="Y89" s="121">
        <v>468.69234666833336</v>
      </c>
      <c r="Z89" s="121">
        <v>70.310073117666661</v>
      </c>
      <c r="AA89" s="121">
        <v>129.33803176466668</v>
      </c>
      <c r="AB89" s="121">
        <v>436.56611135100002</v>
      </c>
      <c r="AC89" s="52">
        <v>2416.3212405463332</v>
      </c>
      <c r="AD89" s="52">
        <v>2541.0438978646666</v>
      </c>
      <c r="AE89" s="121">
        <v>713.25707696433335</v>
      </c>
      <c r="AF89" s="121">
        <v>747.4158825876666</v>
      </c>
      <c r="AG89" s="121">
        <v>185.12636044000001</v>
      </c>
      <c r="AH89" s="121">
        <v>50.354173861666673</v>
      </c>
      <c r="AI89" s="121">
        <v>38.799852745333332</v>
      </c>
      <c r="AJ89" s="121">
        <v>30.102751257666668</v>
      </c>
      <c r="AK89" s="121">
        <v>684.66704842799993</v>
      </c>
      <c r="AL89" s="121">
        <v>91.320751579999992</v>
      </c>
      <c r="AM89" s="52">
        <v>771.15353408200008</v>
      </c>
      <c r="AN89" s="53">
        <v>51484.882691239996</v>
      </c>
      <c r="AO89" s="53">
        <v>374.54425332</v>
      </c>
      <c r="AP89" s="53">
        <v>7922.4242514199996</v>
      </c>
      <c r="AQ89" s="122">
        <v>381.09678046400001</v>
      </c>
      <c r="AR89" s="122">
        <v>4660.5027962599997</v>
      </c>
      <c r="AS89" s="122">
        <v>235.893414533</v>
      </c>
      <c r="AT89" s="122">
        <v>145.786268124</v>
      </c>
      <c r="AU89" s="122">
        <v>2499.144992039</v>
      </c>
      <c r="AV89" s="53">
        <v>10147.47305088</v>
      </c>
      <c r="AW89" s="53">
        <v>21871.417461210003</v>
      </c>
      <c r="AX89" s="122">
        <v>6401.7080533570006</v>
      </c>
      <c r="AY89" s="122">
        <v>4012.7363758030006</v>
      </c>
      <c r="AZ89" s="122">
        <v>5024.8713538930006</v>
      </c>
      <c r="BA89" s="122">
        <v>101.16717833999999</v>
      </c>
      <c r="BB89" s="122">
        <v>301.49298068400003</v>
      </c>
      <c r="BC89" s="122">
        <v>279.45996567500003</v>
      </c>
      <c r="BD89" s="122">
        <v>4538.9550683280004</v>
      </c>
      <c r="BE89" s="122">
        <v>1211.0264851300001</v>
      </c>
      <c r="BF89" s="53">
        <v>11169.02367441</v>
      </c>
    </row>
    <row r="90" spans="1:58" s="106" customFormat="1" x14ac:dyDescent="0.25">
      <c r="A90" s="98" t="s">
        <v>218</v>
      </c>
      <c r="B90" s="99">
        <v>6820.4186151110007</v>
      </c>
      <c r="C90" s="100">
        <v>50.262296394000003</v>
      </c>
      <c r="D90" s="100">
        <v>1099.492326563</v>
      </c>
      <c r="E90" s="101">
        <v>53.419642662000001</v>
      </c>
      <c r="F90" s="102">
        <v>421.93562793000001</v>
      </c>
      <c r="G90" s="102">
        <v>72.693823297999998</v>
      </c>
      <c r="H90" s="102">
        <v>135.31352016</v>
      </c>
      <c r="I90" s="103">
        <v>416.12971251300002</v>
      </c>
      <c r="J90" s="100">
        <v>2441.6019372149999</v>
      </c>
      <c r="K90" s="100">
        <v>2503.1549224350001</v>
      </c>
      <c r="L90" s="101">
        <v>708.80613749999998</v>
      </c>
      <c r="M90" s="102">
        <v>700.22970583899996</v>
      </c>
      <c r="N90" s="102">
        <v>166.15544838</v>
      </c>
      <c r="O90" s="102">
        <v>44.207542097999998</v>
      </c>
      <c r="P90" s="102">
        <v>35.558240382999998</v>
      </c>
      <c r="Q90" s="102">
        <v>28.179983041</v>
      </c>
      <c r="R90" s="102">
        <v>730.78507033799997</v>
      </c>
      <c r="S90" s="104">
        <v>89.232794855999998</v>
      </c>
      <c r="T90" s="163">
        <v>725.90713250399995</v>
      </c>
      <c r="U90" s="100">
        <v>7074.7010041363328</v>
      </c>
      <c r="V90" s="100">
        <v>46.861163734666668</v>
      </c>
      <c r="W90" s="100">
        <v>1125.6241228900001</v>
      </c>
      <c r="X90" s="120">
        <v>47.687390303333331</v>
      </c>
      <c r="Y90" s="120">
        <v>454.19400231433337</v>
      </c>
      <c r="Z90" s="120">
        <v>68.301218916666656</v>
      </c>
      <c r="AA90" s="120">
        <v>132.97668792266666</v>
      </c>
      <c r="AB90" s="120">
        <v>422.46482343299999</v>
      </c>
      <c r="AC90" s="100">
        <v>2507.6055708966669</v>
      </c>
      <c r="AD90" s="100">
        <v>2593.6389930073333</v>
      </c>
      <c r="AE90" s="120">
        <v>775.43249220199993</v>
      </c>
      <c r="AF90" s="120">
        <v>701.44304202733326</v>
      </c>
      <c r="AG90" s="120">
        <v>181.83424543199999</v>
      </c>
      <c r="AH90" s="120">
        <v>45.992418936</v>
      </c>
      <c r="AI90" s="120">
        <v>38.887252057666664</v>
      </c>
      <c r="AJ90" s="120">
        <v>27.25491185466667</v>
      </c>
      <c r="AK90" s="120">
        <v>725.60061607299997</v>
      </c>
      <c r="AL90" s="120">
        <v>97.194014424666662</v>
      </c>
      <c r="AM90" s="100">
        <v>800.97115360766668</v>
      </c>
      <c r="AN90" s="100">
        <v>55207.314182923001</v>
      </c>
      <c r="AO90" s="100">
        <v>501.29028938200003</v>
      </c>
      <c r="AP90" s="100">
        <v>7752.7192436139994</v>
      </c>
      <c r="AQ90" s="120">
        <v>324.69948134999999</v>
      </c>
      <c r="AR90" s="120">
        <v>4663.3572440589996</v>
      </c>
      <c r="AS90" s="120">
        <v>231.71871158599998</v>
      </c>
      <c r="AT90" s="120">
        <v>176.99068074500002</v>
      </c>
      <c r="AU90" s="120">
        <v>2355.9531258739999</v>
      </c>
      <c r="AV90" s="100">
        <v>10398.556054139999</v>
      </c>
      <c r="AW90" s="100">
        <v>24594.688028334996</v>
      </c>
      <c r="AX90" s="120">
        <v>7455.8215795630003</v>
      </c>
      <c r="AY90" s="120">
        <v>4400.6873467529995</v>
      </c>
      <c r="AZ90" s="120">
        <v>5180.3961753389995</v>
      </c>
      <c r="BA90" s="120">
        <v>106.926485662</v>
      </c>
      <c r="BB90" s="120">
        <v>347.83089400699998</v>
      </c>
      <c r="BC90" s="120">
        <v>238.20822003399999</v>
      </c>
      <c r="BD90" s="120">
        <v>5235.345694177</v>
      </c>
      <c r="BE90" s="120">
        <v>1629.4716328</v>
      </c>
      <c r="BF90" s="100">
        <v>11960.060567452001</v>
      </c>
    </row>
    <row r="91" spans="1:58" x14ac:dyDescent="0.25">
      <c r="A91" s="37" t="s">
        <v>219</v>
      </c>
      <c r="B91" s="59">
        <v>4101.302863676</v>
      </c>
      <c r="C91" s="74">
        <v>18.619888318000001</v>
      </c>
      <c r="D91" s="74">
        <v>600.71741546099997</v>
      </c>
      <c r="E91" s="60">
        <v>37.027489719999998</v>
      </c>
      <c r="F91" s="61">
        <v>282.80495251000002</v>
      </c>
      <c r="G91" s="61">
        <v>28.428548380999999</v>
      </c>
      <c r="H91" s="61">
        <v>103.975809154</v>
      </c>
      <c r="I91" s="62">
        <v>148.480615696</v>
      </c>
      <c r="J91" s="74">
        <v>769.64710057599996</v>
      </c>
      <c r="K91" s="74">
        <v>1985.2801523930002</v>
      </c>
      <c r="L91" s="60">
        <v>644.70102741599999</v>
      </c>
      <c r="M91" s="61">
        <v>622.51578394499995</v>
      </c>
      <c r="N91" s="61">
        <v>49.826550468999997</v>
      </c>
      <c r="O91" s="61">
        <v>36.864150518000002</v>
      </c>
      <c r="P91" s="61">
        <v>24.008959568000002</v>
      </c>
      <c r="Q91" s="61">
        <v>24.384549136</v>
      </c>
      <c r="R91" s="61">
        <v>505.82480428299999</v>
      </c>
      <c r="S91" s="63">
        <v>77.154327058000007</v>
      </c>
      <c r="T91" s="162">
        <v>727.038306928</v>
      </c>
      <c r="U91" s="52">
        <v>6572.6678523263336</v>
      </c>
      <c r="V91" s="52">
        <v>45.914947201666671</v>
      </c>
      <c r="W91" s="52">
        <v>1051.6845470136666</v>
      </c>
      <c r="X91" s="121">
        <v>50.581636678999992</v>
      </c>
      <c r="Y91" s="121">
        <v>457.68094494600001</v>
      </c>
      <c r="Z91" s="121">
        <v>62.048879224333326</v>
      </c>
      <c r="AA91" s="121">
        <v>131.57543190433333</v>
      </c>
      <c r="AB91" s="121">
        <v>349.79765426</v>
      </c>
      <c r="AC91" s="52">
        <v>2147.1478878900002</v>
      </c>
      <c r="AD91" s="52">
        <v>2531.3409738306664</v>
      </c>
      <c r="AE91" s="121">
        <v>738.63666645399996</v>
      </c>
      <c r="AF91" s="121">
        <v>707.67124641099997</v>
      </c>
      <c r="AG91" s="121">
        <v>161.38970688699999</v>
      </c>
      <c r="AH91" s="121">
        <v>48.495219883666664</v>
      </c>
      <c r="AI91" s="121">
        <v>30.586640992333333</v>
      </c>
      <c r="AJ91" s="121">
        <v>31.692793475999995</v>
      </c>
      <c r="AK91" s="121">
        <v>714.26385724266675</v>
      </c>
      <c r="AL91" s="121">
        <v>98.604842484000002</v>
      </c>
      <c r="AM91" s="52">
        <v>796.57949639033325</v>
      </c>
      <c r="AN91" s="53">
        <v>50512.568066896994</v>
      </c>
      <c r="AO91" s="53">
        <v>408.39839178400001</v>
      </c>
      <c r="AP91" s="53">
        <v>7267.8243598579993</v>
      </c>
      <c r="AQ91" s="122">
        <v>350.30224947700003</v>
      </c>
      <c r="AR91" s="122">
        <v>4735.1499957079996</v>
      </c>
      <c r="AS91" s="122">
        <v>162.67843753199998</v>
      </c>
      <c r="AT91" s="122">
        <v>111.296743803</v>
      </c>
      <c r="AU91" s="122">
        <v>1908.3969333380003</v>
      </c>
      <c r="AV91" s="53">
        <v>8621.8430538849989</v>
      </c>
      <c r="AW91" s="53">
        <v>21508.776699592003</v>
      </c>
      <c r="AX91" s="122">
        <v>6677.7918844129999</v>
      </c>
      <c r="AY91" s="122">
        <v>4085.2318887519996</v>
      </c>
      <c r="AZ91" s="122">
        <v>4174.5167616340004</v>
      </c>
      <c r="BA91" s="122">
        <v>174.174203777</v>
      </c>
      <c r="BB91" s="122">
        <v>232.60342045300001</v>
      </c>
      <c r="BC91" s="122">
        <v>280.96492166799999</v>
      </c>
      <c r="BD91" s="122">
        <v>4093.772987797</v>
      </c>
      <c r="BE91" s="122">
        <v>1789.720631098</v>
      </c>
      <c r="BF91" s="53">
        <v>12705.725561777999</v>
      </c>
    </row>
    <row r="92" spans="1:58" x14ac:dyDescent="0.25">
      <c r="A92" s="37" t="s">
        <v>220</v>
      </c>
      <c r="B92" s="59">
        <v>6035.7601361519992</v>
      </c>
      <c r="C92" s="74">
        <v>45.572491401000001</v>
      </c>
      <c r="D92" s="74">
        <v>935.31693191299996</v>
      </c>
      <c r="E92" s="60">
        <v>42.232971978000002</v>
      </c>
      <c r="F92" s="61">
        <v>386.36860878099998</v>
      </c>
      <c r="G92" s="61">
        <v>23.925976393999999</v>
      </c>
      <c r="H92" s="61">
        <v>99.944569844</v>
      </c>
      <c r="I92" s="62">
        <v>382.84480491599999</v>
      </c>
      <c r="J92" s="74">
        <v>2059.6622957650002</v>
      </c>
      <c r="K92" s="74">
        <v>2177.6089469239996</v>
      </c>
      <c r="L92" s="60">
        <v>673.38019386600001</v>
      </c>
      <c r="M92" s="61">
        <v>614.20453988500003</v>
      </c>
      <c r="N92" s="61">
        <v>10.388180877</v>
      </c>
      <c r="O92" s="61">
        <v>54.128587150000001</v>
      </c>
      <c r="P92" s="61">
        <v>16.818525293</v>
      </c>
      <c r="Q92" s="61">
        <v>39.238808779999999</v>
      </c>
      <c r="R92" s="61">
        <v>705.95590237399995</v>
      </c>
      <c r="S92" s="63">
        <v>63.494208698999998</v>
      </c>
      <c r="T92" s="162">
        <v>817.59947014900001</v>
      </c>
      <c r="U92" s="52">
        <v>4536.0573269203333</v>
      </c>
      <c r="V92" s="52">
        <v>32.188633430000003</v>
      </c>
      <c r="W92" s="52">
        <v>711.37284649033336</v>
      </c>
      <c r="X92" s="121">
        <v>30.562883512666662</v>
      </c>
      <c r="Y92" s="121">
        <v>331.32175761166667</v>
      </c>
      <c r="Z92" s="121">
        <v>18.858273358000002</v>
      </c>
      <c r="AA92" s="121">
        <v>92.082115218666672</v>
      </c>
      <c r="AB92" s="121">
        <v>238.54781678933333</v>
      </c>
      <c r="AC92" s="52">
        <v>1153.4468161203333</v>
      </c>
      <c r="AD92" s="52">
        <v>1908.2220546560002</v>
      </c>
      <c r="AE92" s="121">
        <v>579.52006835400005</v>
      </c>
      <c r="AF92" s="121">
        <v>567.57475851433344</v>
      </c>
      <c r="AG92" s="121">
        <v>31.568544442666667</v>
      </c>
      <c r="AH92" s="121">
        <v>38.658949576333335</v>
      </c>
      <c r="AI92" s="121">
        <v>16.152813998999999</v>
      </c>
      <c r="AJ92" s="121">
        <v>27.519031221666665</v>
      </c>
      <c r="AK92" s="121">
        <v>585.18331316233332</v>
      </c>
      <c r="AL92" s="121">
        <v>62.044575385666668</v>
      </c>
      <c r="AM92" s="52">
        <v>730.82697622366675</v>
      </c>
      <c r="AN92" s="53">
        <v>31576.550747422996</v>
      </c>
      <c r="AO92" s="53">
        <v>239.347593727</v>
      </c>
      <c r="AP92" s="53">
        <v>5374.3667255569999</v>
      </c>
      <c r="AQ92" s="122">
        <v>225.44849855999999</v>
      </c>
      <c r="AR92" s="122">
        <v>3573.1732825680001</v>
      </c>
      <c r="AS92" s="122">
        <v>66.464288185000001</v>
      </c>
      <c r="AT92" s="122">
        <v>44.262571796000003</v>
      </c>
      <c r="AU92" s="122">
        <v>1465.0180844480001</v>
      </c>
      <c r="AV92" s="53">
        <v>5821.0775992319996</v>
      </c>
      <c r="AW92" s="53">
        <v>10104.749259633001</v>
      </c>
      <c r="AX92" s="122">
        <v>4356.9413676430004</v>
      </c>
      <c r="AY92" s="122">
        <v>2490.6146113699997</v>
      </c>
      <c r="AZ92" s="122">
        <v>338.518584143</v>
      </c>
      <c r="BA92" s="122">
        <v>106.011070627</v>
      </c>
      <c r="BB92" s="122">
        <v>46.76779329</v>
      </c>
      <c r="BC92" s="122">
        <v>154.76605441300001</v>
      </c>
      <c r="BD92" s="122">
        <v>2160.7271445349998</v>
      </c>
      <c r="BE92" s="122">
        <v>450.40263361199999</v>
      </c>
      <c r="BF92" s="53">
        <v>10037.009569274</v>
      </c>
    </row>
    <row r="93" spans="1:58" x14ac:dyDescent="0.25">
      <c r="A93" s="37" t="s">
        <v>221</v>
      </c>
      <c r="B93" s="59">
        <v>6831.7641490900005</v>
      </c>
      <c r="C93" s="74">
        <v>53.631746218000004</v>
      </c>
      <c r="D93" s="74">
        <v>1107.6043682190002</v>
      </c>
      <c r="E93" s="60">
        <v>49.944770214000002</v>
      </c>
      <c r="F93" s="61">
        <v>455.646800267</v>
      </c>
      <c r="G93" s="61">
        <v>41.230364629</v>
      </c>
      <c r="H93" s="61">
        <v>140.025243956</v>
      </c>
      <c r="I93" s="62">
        <v>420.75718915300001</v>
      </c>
      <c r="J93" s="74">
        <v>2299.4674168370002</v>
      </c>
      <c r="K93" s="74">
        <v>2464.9789525050001</v>
      </c>
      <c r="L93" s="60">
        <v>734.09447794499999</v>
      </c>
      <c r="M93" s="61">
        <v>786.47766968899998</v>
      </c>
      <c r="N93" s="61">
        <v>75.867210796999998</v>
      </c>
      <c r="O93" s="61">
        <v>46.151377740999997</v>
      </c>
      <c r="P93" s="61">
        <v>10.604997438</v>
      </c>
      <c r="Q93" s="61">
        <v>36.889223582</v>
      </c>
      <c r="R93" s="61">
        <v>688.18121557899997</v>
      </c>
      <c r="S93" s="63">
        <v>86.712779733999994</v>
      </c>
      <c r="T93" s="162">
        <v>906.08166531100005</v>
      </c>
      <c r="U93" s="52">
        <v>7010.2467725026663</v>
      </c>
      <c r="V93" s="52">
        <v>51.217418027999997</v>
      </c>
      <c r="W93" s="52">
        <v>1098.1466882723334</v>
      </c>
      <c r="X93" s="121">
        <v>45.303846137333331</v>
      </c>
      <c r="Y93" s="121">
        <v>456.75567636633332</v>
      </c>
      <c r="Z93" s="121">
        <v>39.574082472666667</v>
      </c>
      <c r="AA93" s="121">
        <v>129.80032607033334</v>
      </c>
      <c r="AB93" s="121">
        <v>426.71275722566662</v>
      </c>
      <c r="AC93" s="52">
        <v>2328.3870520260002</v>
      </c>
      <c r="AD93" s="52">
        <v>2620.0623456223329</v>
      </c>
      <c r="AE93" s="121">
        <v>782.77696781466659</v>
      </c>
      <c r="AF93" s="121">
        <v>775.78269378933328</v>
      </c>
      <c r="AG93" s="121">
        <v>136.265949202</v>
      </c>
      <c r="AH93" s="121">
        <v>49.463256735333339</v>
      </c>
      <c r="AI93" s="121">
        <v>11.520081873000001</v>
      </c>
      <c r="AJ93" s="121">
        <v>35.985975476666674</v>
      </c>
      <c r="AK93" s="121">
        <v>738.92990180633331</v>
      </c>
      <c r="AL93" s="121">
        <v>89.337518924999998</v>
      </c>
      <c r="AM93" s="52">
        <v>912.43326855399994</v>
      </c>
      <c r="AN93" s="53">
        <v>49821.408016399</v>
      </c>
      <c r="AO93" s="53">
        <v>454.39164809800002</v>
      </c>
      <c r="AP93" s="53">
        <v>7394.188184577999</v>
      </c>
      <c r="AQ93" s="122">
        <v>331.94741675099999</v>
      </c>
      <c r="AR93" s="122">
        <v>4423.0496330060005</v>
      </c>
      <c r="AS93" s="122">
        <v>120.16566289099998</v>
      </c>
      <c r="AT93" s="122">
        <v>107.93468710100001</v>
      </c>
      <c r="AU93" s="122">
        <v>2411.0907848289999</v>
      </c>
      <c r="AV93" s="53">
        <v>9379.7307876239993</v>
      </c>
      <c r="AW93" s="53">
        <v>20003.793832296997</v>
      </c>
      <c r="AX93" s="122">
        <v>6728.8960046419998</v>
      </c>
      <c r="AY93" s="122">
        <v>4732.1652723139996</v>
      </c>
      <c r="AZ93" s="122">
        <v>3211.6983941449998</v>
      </c>
      <c r="BA93" s="122">
        <v>173.640997298</v>
      </c>
      <c r="BB93" s="122">
        <v>70.631282851999998</v>
      </c>
      <c r="BC93" s="122">
        <v>191.254309643</v>
      </c>
      <c r="BD93" s="122">
        <v>3818.0450534470001</v>
      </c>
      <c r="BE93" s="122">
        <v>1077.4625179560001</v>
      </c>
      <c r="BF93" s="53">
        <v>12589.303563801999</v>
      </c>
    </row>
    <row r="94" spans="1:58" s="106" customFormat="1" x14ac:dyDescent="0.25">
      <c r="A94" s="98" t="s">
        <v>222</v>
      </c>
      <c r="B94" s="99">
        <v>7345.604800182</v>
      </c>
      <c r="C94" s="100">
        <v>62.942679450999997</v>
      </c>
      <c r="D94" s="100">
        <v>1062.4107716880001</v>
      </c>
      <c r="E94" s="101">
        <v>55.604952744000002</v>
      </c>
      <c r="F94" s="102">
        <v>405.96064621900001</v>
      </c>
      <c r="G94" s="102">
        <v>60.353322552000002</v>
      </c>
      <c r="H94" s="102">
        <v>167.33403920800001</v>
      </c>
      <c r="I94" s="103">
        <v>373.15781096500001</v>
      </c>
      <c r="J94" s="100">
        <v>2621.160036962</v>
      </c>
      <c r="K94" s="100">
        <v>2704.6832973559999</v>
      </c>
      <c r="L94" s="101">
        <v>748.56082490599999</v>
      </c>
      <c r="M94" s="102">
        <v>986.26026579500001</v>
      </c>
      <c r="N94" s="102">
        <v>101.154368693</v>
      </c>
      <c r="O94" s="102">
        <v>45.776438312000003</v>
      </c>
      <c r="P94" s="102">
        <v>18.656783682</v>
      </c>
      <c r="Q94" s="102">
        <v>44.487315270000003</v>
      </c>
      <c r="R94" s="102">
        <v>687.49561019099997</v>
      </c>
      <c r="S94" s="104">
        <v>72.291690506999998</v>
      </c>
      <c r="T94" s="163">
        <v>894.40801472500004</v>
      </c>
      <c r="U94" s="100">
        <v>7324.9202112909998</v>
      </c>
      <c r="V94" s="100">
        <v>50.116731797333337</v>
      </c>
      <c r="W94" s="100">
        <v>1109.5565955940001</v>
      </c>
      <c r="X94" s="120">
        <v>51.041271950333332</v>
      </c>
      <c r="Y94" s="120">
        <v>447.34781019333332</v>
      </c>
      <c r="Z94" s="120">
        <v>48.677042392666671</v>
      </c>
      <c r="AA94" s="120">
        <v>164.55382860333336</v>
      </c>
      <c r="AB94" s="120">
        <v>397.93664245433337</v>
      </c>
      <c r="AC94" s="100">
        <v>2506.8874515306666</v>
      </c>
      <c r="AD94" s="100">
        <v>2687.6278506049998</v>
      </c>
      <c r="AE94" s="120">
        <v>742.47940604233327</v>
      </c>
      <c r="AF94" s="120">
        <v>943.42068071266658</v>
      </c>
      <c r="AG94" s="120">
        <v>103.84758377433333</v>
      </c>
      <c r="AH94" s="120">
        <v>46.501013745666661</v>
      </c>
      <c r="AI94" s="120">
        <v>18.32816669</v>
      </c>
      <c r="AJ94" s="120">
        <v>43.388716390333336</v>
      </c>
      <c r="AK94" s="120">
        <v>716.8820049310001</v>
      </c>
      <c r="AL94" s="120">
        <v>72.780278318666674</v>
      </c>
      <c r="AM94" s="100">
        <v>970.73158176400011</v>
      </c>
      <c r="AN94" s="100">
        <v>50531.750800586</v>
      </c>
      <c r="AO94" s="100">
        <v>341.92675268900001</v>
      </c>
      <c r="AP94" s="100">
        <v>7662.0467356820009</v>
      </c>
      <c r="AQ94" s="120">
        <v>378.59045903000003</v>
      </c>
      <c r="AR94" s="120">
        <v>4632.6154126020001</v>
      </c>
      <c r="AS94" s="120">
        <v>132.052229477</v>
      </c>
      <c r="AT94" s="120">
        <v>134.80740733099998</v>
      </c>
      <c r="AU94" s="120">
        <v>2383.9812272419999</v>
      </c>
      <c r="AV94" s="100">
        <v>10450.069234786999</v>
      </c>
      <c r="AW94" s="100">
        <v>18445.054086557</v>
      </c>
      <c r="AX94" s="120">
        <v>6132.4486606030005</v>
      </c>
      <c r="AY94" s="120">
        <v>5904.3005336980004</v>
      </c>
      <c r="AZ94" s="120">
        <v>1462.1666639529999</v>
      </c>
      <c r="BA94" s="120">
        <v>102.33859251199999</v>
      </c>
      <c r="BB94" s="120">
        <v>89.950759218999991</v>
      </c>
      <c r="BC94" s="120">
        <v>272.88198471699997</v>
      </c>
      <c r="BD94" s="120">
        <v>3534.8715509960002</v>
      </c>
      <c r="BE94" s="120">
        <v>946.09534085900009</v>
      </c>
      <c r="BF94" s="100">
        <v>13632.653990871</v>
      </c>
    </row>
    <row r="95" spans="1:58" x14ac:dyDescent="0.25">
      <c r="A95" s="37" t="s">
        <v>223</v>
      </c>
      <c r="B95" s="59">
        <v>7445.3427193500002</v>
      </c>
      <c r="C95" s="74">
        <v>77.619066867000001</v>
      </c>
      <c r="D95" s="74">
        <v>1161.1073692539999</v>
      </c>
      <c r="E95" s="60">
        <v>60.120221545</v>
      </c>
      <c r="F95" s="61">
        <v>435.59037653500002</v>
      </c>
      <c r="G95" s="61">
        <v>79.200399801000003</v>
      </c>
      <c r="H95" s="61">
        <v>164.11213418200001</v>
      </c>
      <c r="I95" s="62">
        <v>422.084237191</v>
      </c>
      <c r="J95" s="74">
        <v>2570.2051967990001</v>
      </c>
      <c r="K95" s="74">
        <v>2752.7616866419999</v>
      </c>
      <c r="L95" s="60">
        <v>767.209620449</v>
      </c>
      <c r="M95" s="61">
        <v>938.14259783099999</v>
      </c>
      <c r="N95" s="61">
        <v>136.32590018499999</v>
      </c>
      <c r="O95" s="61">
        <v>46.861403244000002</v>
      </c>
      <c r="P95" s="61">
        <v>15.166761215999999</v>
      </c>
      <c r="Q95" s="61">
        <v>43.668794837999997</v>
      </c>
      <c r="R95" s="61">
        <v>719.31792241000005</v>
      </c>
      <c r="S95" s="63">
        <v>86.068686468999999</v>
      </c>
      <c r="T95" s="162">
        <v>883.64939978799998</v>
      </c>
      <c r="U95" s="52">
        <v>7591.5784558360001</v>
      </c>
      <c r="V95" s="52">
        <v>66.85226260333333</v>
      </c>
      <c r="W95" s="52">
        <v>1182.5615608276667</v>
      </c>
      <c r="X95" s="121">
        <v>55.248750642666664</v>
      </c>
      <c r="Y95" s="121">
        <v>448.28148885166667</v>
      </c>
      <c r="Z95" s="121">
        <v>65.726657808333343</v>
      </c>
      <c r="AA95" s="121">
        <v>167.29188909833331</v>
      </c>
      <c r="AB95" s="121">
        <v>446.01277442666668</v>
      </c>
      <c r="AC95" s="52">
        <v>2674.909045676</v>
      </c>
      <c r="AD95" s="52">
        <v>2763.079595244667</v>
      </c>
      <c r="AE95" s="121">
        <v>768.05913435900004</v>
      </c>
      <c r="AF95" s="121">
        <v>938.10777252499986</v>
      </c>
      <c r="AG95" s="121">
        <v>138.78462193366667</v>
      </c>
      <c r="AH95" s="121">
        <v>42.999243595000003</v>
      </c>
      <c r="AI95" s="121">
        <v>18.869178057666669</v>
      </c>
      <c r="AJ95" s="121">
        <v>48.994827998666665</v>
      </c>
      <c r="AK95" s="121">
        <v>728.04800500100009</v>
      </c>
      <c r="AL95" s="121">
        <v>79.216811774666667</v>
      </c>
      <c r="AM95" s="52">
        <v>904.17599148433339</v>
      </c>
      <c r="AN95" s="53">
        <v>50471.996349836001</v>
      </c>
      <c r="AO95" s="53">
        <v>479.79709291300003</v>
      </c>
      <c r="AP95" s="53">
        <v>8023.4334410789997</v>
      </c>
      <c r="AQ95" s="122">
        <v>443.94072935600002</v>
      </c>
      <c r="AR95" s="122">
        <v>4816.3554899110004</v>
      </c>
      <c r="AS95" s="122">
        <v>234.23752507899999</v>
      </c>
      <c r="AT95" s="122">
        <v>127.87666864599998</v>
      </c>
      <c r="AU95" s="122">
        <v>2401.0230280870001</v>
      </c>
      <c r="AV95" s="53">
        <v>10482.001822214999</v>
      </c>
      <c r="AW95" s="53">
        <v>19005.601719590999</v>
      </c>
      <c r="AX95" s="122">
        <v>6421.0548884029995</v>
      </c>
      <c r="AY95" s="122">
        <v>4959.2370534689999</v>
      </c>
      <c r="AZ95" s="122">
        <v>2089.1268600190001</v>
      </c>
      <c r="BA95" s="122">
        <v>98.146639411999999</v>
      </c>
      <c r="BB95" s="122">
        <v>83.315139751000004</v>
      </c>
      <c r="BC95" s="122">
        <v>310.27909778000003</v>
      </c>
      <c r="BD95" s="122">
        <v>4130.0393778480002</v>
      </c>
      <c r="BE95" s="122">
        <v>914.40266290900013</v>
      </c>
      <c r="BF95" s="53">
        <v>12481.162274038001</v>
      </c>
    </row>
    <row r="96" spans="1:58" x14ac:dyDescent="0.25">
      <c r="A96" s="37" t="s">
        <v>224</v>
      </c>
      <c r="B96" s="59">
        <v>7489.1925480760001</v>
      </c>
      <c r="C96" s="74">
        <v>64.627206895</v>
      </c>
      <c r="D96" s="74">
        <v>1176.2216862079999</v>
      </c>
      <c r="E96" s="60">
        <v>68.286676982000003</v>
      </c>
      <c r="F96" s="61">
        <v>446.39376781499999</v>
      </c>
      <c r="G96" s="61">
        <v>77.030258212000007</v>
      </c>
      <c r="H96" s="61">
        <v>165.363692609</v>
      </c>
      <c r="I96" s="62">
        <v>419.14729059000001</v>
      </c>
      <c r="J96" s="74">
        <v>2634.5988537379999</v>
      </c>
      <c r="K96" s="74">
        <v>2707.784204776</v>
      </c>
      <c r="L96" s="60">
        <v>785.06753310199997</v>
      </c>
      <c r="M96" s="61">
        <v>817.11806249000006</v>
      </c>
      <c r="N96" s="61">
        <v>138.22529694900001</v>
      </c>
      <c r="O96" s="61">
        <v>49.095319555000003</v>
      </c>
      <c r="P96" s="61">
        <v>23.025324287</v>
      </c>
      <c r="Q96" s="61">
        <v>27.123769692</v>
      </c>
      <c r="R96" s="61">
        <v>730.30719490599995</v>
      </c>
      <c r="S96" s="63">
        <v>137.82170379499999</v>
      </c>
      <c r="T96" s="162">
        <v>905.96059645900004</v>
      </c>
      <c r="U96" s="52">
        <v>7519.1030114223331</v>
      </c>
      <c r="V96" s="52">
        <v>65.345767632333335</v>
      </c>
      <c r="W96" s="52">
        <v>1190.4515747586668</v>
      </c>
      <c r="X96" s="121">
        <v>60.347999052999995</v>
      </c>
      <c r="Y96" s="121">
        <v>461.37303494700001</v>
      </c>
      <c r="Z96" s="121">
        <v>77.81421927800001</v>
      </c>
      <c r="AA96" s="121">
        <v>161.61989586566668</v>
      </c>
      <c r="AB96" s="121">
        <v>429.29642561500003</v>
      </c>
      <c r="AC96" s="52">
        <v>2523.4409112056669</v>
      </c>
      <c r="AD96" s="52">
        <v>2764.3925912483337</v>
      </c>
      <c r="AE96" s="121">
        <v>784.73598017633333</v>
      </c>
      <c r="AF96" s="121">
        <v>905.85977949333335</v>
      </c>
      <c r="AG96" s="121">
        <v>112.23228541633334</v>
      </c>
      <c r="AH96" s="121">
        <v>49.506204704666665</v>
      </c>
      <c r="AI96" s="121">
        <v>19.700942268999999</v>
      </c>
      <c r="AJ96" s="121">
        <v>35.016066498000008</v>
      </c>
      <c r="AK96" s="121">
        <v>720.5938070819999</v>
      </c>
      <c r="AL96" s="121">
        <v>136.74752560866668</v>
      </c>
      <c r="AM96" s="52">
        <v>975.47216657733327</v>
      </c>
      <c r="AN96" s="53">
        <v>50060.374068723002</v>
      </c>
      <c r="AO96" s="53">
        <v>507.20342217400002</v>
      </c>
      <c r="AP96" s="53">
        <v>7852.0708239020005</v>
      </c>
      <c r="AQ96" s="122">
        <v>436.46303873900001</v>
      </c>
      <c r="AR96" s="122">
        <v>4718.3157461000001</v>
      </c>
      <c r="AS96" s="122">
        <v>268.092008615</v>
      </c>
      <c r="AT96" s="122">
        <v>111.64341897200001</v>
      </c>
      <c r="AU96" s="122">
        <v>2317.5566114759999</v>
      </c>
      <c r="AV96" s="53">
        <v>10429.825755071999</v>
      </c>
      <c r="AW96" s="53">
        <v>19028.198101626003</v>
      </c>
      <c r="AX96" s="122">
        <v>6581.6241401980005</v>
      </c>
      <c r="AY96" s="122">
        <v>4958.8794687629997</v>
      </c>
      <c r="AZ96" s="122">
        <v>1612.2317330239998</v>
      </c>
      <c r="BA96" s="122">
        <v>124.930960013</v>
      </c>
      <c r="BB96" s="122">
        <v>108.313249802</v>
      </c>
      <c r="BC96" s="122">
        <v>229.47804055800003</v>
      </c>
      <c r="BD96" s="122">
        <v>3793.9182900079995</v>
      </c>
      <c r="BE96" s="122">
        <v>1618.8222192599999</v>
      </c>
      <c r="BF96" s="53">
        <v>12243.075965949001</v>
      </c>
    </row>
    <row r="97" spans="1:58" x14ac:dyDescent="0.25">
      <c r="A97" s="37" t="s">
        <v>225</v>
      </c>
      <c r="B97" s="59">
        <v>8087.1635560880004</v>
      </c>
      <c r="C97" s="74">
        <v>59.061304966999998</v>
      </c>
      <c r="D97" s="74">
        <v>1264.780485471</v>
      </c>
      <c r="E97" s="60">
        <v>74.030502455999994</v>
      </c>
      <c r="F97" s="61">
        <v>470.13799329099999</v>
      </c>
      <c r="G97" s="61">
        <v>60.646773969999998</v>
      </c>
      <c r="H97" s="61">
        <v>171.17203923899999</v>
      </c>
      <c r="I97" s="62">
        <v>488.79317651500003</v>
      </c>
      <c r="J97" s="74">
        <v>2637.6901293709998</v>
      </c>
      <c r="K97" s="74">
        <v>3105.6775111800002</v>
      </c>
      <c r="L97" s="60">
        <v>911.40144243600002</v>
      </c>
      <c r="M97" s="61">
        <v>855.21501998799999</v>
      </c>
      <c r="N97" s="61">
        <v>187.08403425399999</v>
      </c>
      <c r="O97" s="61">
        <v>40.643589226000003</v>
      </c>
      <c r="P97" s="61">
        <v>21.689607712000001</v>
      </c>
      <c r="Q97" s="61">
        <v>34.256192138000003</v>
      </c>
      <c r="R97" s="61">
        <v>915.34179207700004</v>
      </c>
      <c r="S97" s="63">
        <v>140.04583334899999</v>
      </c>
      <c r="T97" s="162">
        <v>1019.954125099</v>
      </c>
      <c r="U97" s="52">
        <v>7909.8003169166668</v>
      </c>
      <c r="V97" s="52">
        <v>55.707338354999997</v>
      </c>
      <c r="W97" s="52">
        <v>1254.7138711626667</v>
      </c>
      <c r="X97" s="121">
        <v>62.991834027333333</v>
      </c>
      <c r="Y97" s="121">
        <v>482.43909684566665</v>
      </c>
      <c r="Z97" s="121">
        <v>60.44205887999999</v>
      </c>
      <c r="AA97" s="121">
        <v>176.46130253633331</v>
      </c>
      <c r="AB97" s="121">
        <v>472.3795788733334</v>
      </c>
      <c r="AC97" s="52">
        <v>2532.2777888210003</v>
      </c>
      <c r="AD97" s="52">
        <v>3053.9308815963336</v>
      </c>
      <c r="AE97" s="121">
        <v>913.25819337366681</v>
      </c>
      <c r="AF97" s="121">
        <v>836.6763784873333</v>
      </c>
      <c r="AG97" s="121">
        <v>199.85516038100002</v>
      </c>
      <c r="AH97" s="121">
        <v>50.758922044999998</v>
      </c>
      <c r="AI97" s="121">
        <v>20.296435687999999</v>
      </c>
      <c r="AJ97" s="121">
        <v>36.019881672000004</v>
      </c>
      <c r="AK97" s="121">
        <v>852.35143418033329</v>
      </c>
      <c r="AL97" s="121">
        <v>144.71447576900002</v>
      </c>
      <c r="AM97" s="52">
        <v>1013.1704369816667</v>
      </c>
      <c r="AN97" s="53">
        <v>53530.133479392003</v>
      </c>
      <c r="AO97" s="53">
        <v>532.65063864800004</v>
      </c>
      <c r="AP97" s="53">
        <v>7715.6476622940008</v>
      </c>
      <c r="AQ97" s="122">
        <v>383.79258807399998</v>
      </c>
      <c r="AR97" s="122">
        <v>4726.941797597</v>
      </c>
      <c r="AS97" s="122">
        <v>170.875709785</v>
      </c>
      <c r="AT97" s="122">
        <v>94.156306162999996</v>
      </c>
      <c r="AU97" s="122">
        <v>2339.8812606750002</v>
      </c>
      <c r="AV97" s="53">
        <v>9544.7653724699994</v>
      </c>
      <c r="AW97" s="53">
        <v>22815.345833476</v>
      </c>
      <c r="AX97" s="122">
        <v>7295.331111128</v>
      </c>
      <c r="AY97" s="122">
        <v>4853.3802440050003</v>
      </c>
      <c r="AZ97" s="122">
        <v>4293.2622814320002</v>
      </c>
      <c r="BA97" s="122">
        <v>131.89479932899999</v>
      </c>
      <c r="BB97" s="122">
        <v>98.06232383199999</v>
      </c>
      <c r="BC97" s="122">
        <v>292.816925142</v>
      </c>
      <c r="BD97" s="122">
        <v>4148.6356040909995</v>
      </c>
      <c r="BE97" s="122">
        <v>1701.962544517</v>
      </c>
      <c r="BF97" s="53">
        <v>12921.723972504002</v>
      </c>
    </row>
    <row r="98" spans="1:58" x14ac:dyDescent="0.25">
      <c r="A98" s="98" t="s">
        <v>226</v>
      </c>
      <c r="B98" s="99">
        <v>7922.1180251829992</v>
      </c>
      <c r="C98" s="100">
        <v>64.852523004000005</v>
      </c>
      <c r="D98" s="100">
        <v>1268.701368362</v>
      </c>
      <c r="E98" s="101">
        <v>70.984176728999998</v>
      </c>
      <c r="F98" s="102">
        <v>475.00415036499999</v>
      </c>
      <c r="G98" s="102">
        <v>71.706093374000005</v>
      </c>
      <c r="H98" s="102">
        <v>141.98098704700001</v>
      </c>
      <c r="I98" s="103">
        <v>509.02596084700002</v>
      </c>
      <c r="J98" s="100">
        <v>2501.5050359239999</v>
      </c>
      <c r="K98" s="100">
        <v>3060.62175828</v>
      </c>
      <c r="L98" s="101">
        <v>890.34253772099999</v>
      </c>
      <c r="M98" s="102">
        <v>905.72287955100001</v>
      </c>
      <c r="N98" s="102">
        <v>156.79398283500001</v>
      </c>
      <c r="O98" s="102">
        <v>45.794137523000003</v>
      </c>
      <c r="P98" s="102">
        <v>17.436261566999999</v>
      </c>
      <c r="Q98" s="102">
        <v>34.157754601000001</v>
      </c>
      <c r="R98" s="102">
        <v>854.39767499799996</v>
      </c>
      <c r="S98" s="104">
        <v>155.976529484</v>
      </c>
      <c r="T98" s="163">
        <v>1026.4373396129999</v>
      </c>
      <c r="U98" s="100">
        <v>7929.217781211667</v>
      </c>
      <c r="V98" s="100">
        <v>61.879965577999997</v>
      </c>
      <c r="W98" s="100">
        <v>1247.7888062403333</v>
      </c>
      <c r="X98" s="120">
        <v>77.311221391000004</v>
      </c>
      <c r="Y98" s="120">
        <v>482.81348517933338</v>
      </c>
      <c r="Z98" s="120">
        <v>63.778086121333331</v>
      </c>
      <c r="AA98" s="120">
        <v>152.283486248</v>
      </c>
      <c r="AB98" s="120">
        <v>471.60252730066668</v>
      </c>
      <c r="AC98" s="100">
        <v>2465.8769027510002</v>
      </c>
      <c r="AD98" s="100">
        <v>3104.890167694</v>
      </c>
      <c r="AE98" s="120">
        <v>924.71289619266656</v>
      </c>
      <c r="AF98" s="120">
        <v>873.48314486033325</v>
      </c>
      <c r="AG98" s="120">
        <v>200.99600982666666</v>
      </c>
      <c r="AH98" s="120">
        <v>44.659514351000006</v>
      </c>
      <c r="AI98" s="120">
        <v>19.172325722666667</v>
      </c>
      <c r="AJ98" s="120">
        <v>38.363395795000002</v>
      </c>
      <c r="AK98" s="120">
        <v>864.39640267566665</v>
      </c>
      <c r="AL98" s="120">
        <v>139.10647827</v>
      </c>
      <c r="AM98" s="100">
        <v>1048.7819389483332</v>
      </c>
      <c r="AN98" s="100">
        <v>54298.699929531002</v>
      </c>
      <c r="AO98" s="100">
        <v>569.46078899600002</v>
      </c>
      <c r="AP98" s="100">
        <v>7694.0572887730004</v>
      </c>
      <c r="AQ98" s="120">
        <v>500.69148180700006</v>
      </c>
      <c r="AR98" s="120">
        <v>4698.6236017190004</v>
      </c>
      <c r="AS98" s="120">
        <v>231.38560731600001</v>
      </c>
      <c r="AT98" s="120">
        <v>88.170251945000004</v>
      </c>
      <c r="AU98" s="120">
        <v>2175.1863459860001</v>
      </c>
      <c r="AV98" s="100">
        <v>9488.4757742900001</v>
      </c>
      <c r="AW98" s="100">
        <v>23377.050405737002</v>
      </c>
      <c r="AX98" s="120">
        <v>7692.6062412009996</v>
      </c>
      <c r="AY98" s="120">
        <v>5103.2185897500003</v>
      </c>
      <c r="AZ98" s="120">
        <v>4061.2933874540004</v>
      </c>
      <c r="BA98" s="120">
        <v>137.01458942799999</v>
      </c>
      <c r="BB98" s="120">
        <v>71.29459568</v>
      </c>
      <c r="BC98" s="120">
        <v>303.47036576300002</v>
      </c>
      <c r="BD98" s="120">
        <v>4429.922269533</v>
      </c>
      <c r="BE98" s="120">
        <v>1578.230366928</v>
      </c>
      <c r="BF98" s="100">
        <v>13169.655671735001</v>
      </c>
    </row>
    <row r="99" spans="1:58" x14ac:dyDescent="0.25">
      <c r="A99" s="37" t="s">
        <v>227</v>
      </c>
      <c r="B99" s="59">
        <v>7798.5064895770001</v>
      </c>
      <c r="C99" s="74">
        <v>59.557895219000002</v>
      </c>
      <c r="D99" s="74">
        <v>1165.8978652169999</v>
      </c>
      <c r="E99" s="60">
        <v>69.662407428999998</v>
      </c>
      <c r="F99" s="61">
        <v>458.271226818</v>
      </c>
      <c r="G99" s="61">
        <v>68.549272376999994</v>
      </c>
      <c r="H99" s="61">
        <v>122.78074498700001</v>
      </c>
      <c r="I99" s="62">
        <v>446.634213606</v>
      </c>
      <c r="J99" s="74">
        <v>2510.2237386910001</v>
      </c>
      <c r="K99" s="74">
        <v>2977.353160401</v>
      </c>
      <c r="L99" s="60">
        <v>865.34999789899996</v>
      </c>
      <c r="M99" s="61">
        <v>815.057825353</v>
      </c>
      <c r="N99" s="61">
        <v>158.85027049300001</v>
      </c>
      <c r="O99" s="61">
        <v>44.700779971000003</v>
      </c>
      <c r="P99" s="61">
        <v>18.934391516000002</v>
      </c>
      <c r="Q99" s="61">
        <v>30.362979237000001</v>
      </c>
      <c r="R99" s="61">
        <v>920.25417912</v>
      </c>
      <c r="S99" s="63">
        <v>123.842736812</v>
      </c>
      <c r="T99" s="162">
        <v>1085.4738300490001</v>
      </c>
      <c r="U99" s="52">
        <v>8203.7479190403337</v>
      </c>
      <c r="V99" s="52">
        <v>68.368140067999988</v>
      </c>
      <c r="W99" s="52">
        <v>1247.5470473076668</v>
      </c>
      <c r="X99" s="121">
        <v>68.266875965666671</v>
      </c>
      <c r="Y99" s="121">
        <v>508.56258783333328</v>
      </c>
      <c r="Z99" s="121">
        <v>68.274147443666664</v>
      </c>
      <c r="AA99" s="121">
        <v>135.82060345933334</v>
      </c>
      <c r="AB99" s="121">
        <v>466.62283260566664</v>
      </c>
      <c r="AC99" s="52">
        <v>2501.4547076949998</v>
      </c>
      <c r="AD99" s="52">
        <v>3255.1970426223334</v>
      </c>
      <c r="AE99" s="121">
        <v>977.89209818699999</v>
      </c>
      <c r="AF99" s="121">
        <v>854.80866035999998</v>
      </c>
      <c r="AG99" s="121">
        <v>192.24604741533335</v>
      </c>
      <c r="AH99" s="121">
        <v>44.525164861</v>
      </c>
      <c r="AI99" s="121">
        <v>17.475168053000001</v>
      </c>
      <c r="AJ99" s="121">
        <v>33.372204035666662</v>
      </c>
      <c r="AK99" s="121">
        <v>1014.6304246170001</v>
      </c>
      <c r="AL99" s="121">
        <v>120.24727509333333</v>
      </c>
      <c r="AM99" s="52">
        <v>1131.1809813473333</v>
      </c>
      <c r="AN99" s="53">
        <v>56024.205778522999</v>
      </c>
      <c r="AO99" s="53">
        <v>625.14003402000003</v>
      </c>
      <c r="AP99" s="53">
        <v>7545.5078349650012</v>
      </c>
      <c r="AQ99" s="122">
        <v>518.32433606400002</v>
      </c>
      <c r="AR99" s="122">
        <v>4527.4874630860004</v>
      </c>
      <c r="AS99" s="122">
        <v>258.77987566000002</v>
      </c>
      <c r="AT99" s="122">
        <v>76.723080702000004</v>
      </c>
      <c r="AU99" s="122">
        <v>2164.1930794529999</v>
      </c>
      <c r="AV99" s="53">
        <v>9773.2425015500012</v>
      </c>
      <c r="AW99" s="53">
        <v>23803.353740408995</v>
      </c>
      <c r="AX99" s="122">
        <v>8292.2441579440001</v>
      </c>
      <c r="AY99" s="122">
        <v>4928.8234878969997</v>
      </c>
      <c r="AZ99" s="122">
        <v>3942.6025557299999</v>
      </c>
      <c r="BA99" s="122">
        <v>125.31451225699999</v>
      </c>
      <c r="BB99" s="122">
        <v>94.10646926199999</v>
      </c>
      <c r="BC99" s="122">
        <v>244.592873075</v>
      </c>
      <c r="BD99" s="122">
        <v>4725.209664209</v>
      </c>
      <c r="BE99" s="122">
        <v>1450.4600200350001</v>
      </c>
      <c r="BF99" s="53">
        <v>14276.961667579</v>
      </c>
    </row>
    <row r="100" spans="1:58" x14ac:dyDescent="0.25">
      <c r="A100" s="37" t="s">
        <v>228</v>
      </c>
      <c r="B100" s="59">
        <v>7781.3402102190003</v>
      </c>
      <c r="C100" s="74">
        <v>63.480109558000002</v>
      </c>
      <c r="D100" s="74">
        <v>1205.1138919930002</v>
      </c>
      <c r="E100" s="60">
        <v>60.942101788999999</v>
      </c>
      <c r="F100" s="61">
        <v>496.033379298</v>
      </c>
      <c r="G100" s="61">
        <v>69.980175044999996</v>
      </c>
      <c r="H100" s="61">
        <v>154.83971249800001</v>
      </c>
      <c r="I100" s="62">
        <v>423.318523363</v>
      </c>
      <c r="J100" s="74">
        <v>2539.2141614100001</v>
      </c>
      <c r="K100" s="74">
        <v>2941.235657019</v>
      </c>
      <c r="L100" s="60">
        <v>842.31528629299999</v>
      </c>
      <c r="M100" s="61">
        <v>857.32153493299995</v>
      </c>
      <c r="N100" s="61">
        <v>175.760876564</v>
      </c>
      <c r="O100" s="61">
        <v>48.876654006999999</v>
      </c>
      <c r="P100" s="61">
        <v>16.037652095999999</v>
      </c>
      <c r="Q100" s="61">
        <v>29.038349364999998</v>
      </c>
      <c r="R100" s="61">
        <v>852.05652863</v>
      </c>
      <c r="S100" s="63">
        <v>119.828775131</v>
      </c>
      <c r="T100" s="162">
        <v>1032.2963902389999</v>
      </c>
      <c r="U100" s="52">
        <v>7962.5158842336668</v>
      </c>
      <c r="V100" s="52">
        <v>70.737091464000002</v>
      </c>
      <c r="W100" s="52">
        <v>1249.9783156993333</v>
      </c>
      <c r="X100" s="121">
        <v>71.452511169666664</v>
      </c>
      <c r="Y100" s="121">
        <v>509.7016282423333</v>
      </c>
      <c r="Z100" s="121">
        <v>77.757353139666677</v>
      </c>
      <c r="AA100" s="121">
        <v>135.55118947000003</v>
      </c>
      <c r="AB100" s="121">
        <v>455.5156336776667</v>
      </c>
      <c r="AC100" s="52">
        <v>2473.6164339366665</v>
      </c>
      <c r="AD100" s="52">
        <v>3097.3441719133334</v>
      </c>
      <c r="AE100" s="121">
        <v>890.31892902133325</v>
      </c>
      <c r="AF100" s="121">
        <v>858.29529454033343</v>
      </c>
      <c r="AG100" s="121">
        <v>195.60249614500003</v>
      </c>
      <c r="AH100" s="121">
        <v>46.995090864666672</v>
      </c>
      <c r="AI100" s="121">
        <v>19.947068161666667</v>
      </c>
      <c r="AJ100" s="121">
        <v>34.304563556333335</v>
      </c>
      <c r="AK100" s="121">
        <v>916.95963889533334</v>
      </c>
      <c r="AL100" s="121">
        <v>134.92109072866666</v>
      </c>
      <c r="AM100" s="52">
        <v>1070.8398712203332</v>
      </c>
      <c r="AN100" s="53">
        <v>55697.481591307005</v>
      </c>
      <c r="AO100" s="53">
        <v>660.50372306100007</v>
      </c>
      <c r="AP100" s="53">
        <v>7566.2565296230005</v>
      </c>
      <c r="AQ100" s="122">
        <v>491.64054572999999</v>
      </c>
      <c r="AR100" s="122">
        <v>4373.2881570919999</v>
      </c>
      <c r="AS100" s="122">
        <v>291.07965392699998</v>
      </c>
      <c r="AT100" s="122">
        <v>116.988962133</v>
      </c>
      <c r="AU100" s="122">
        <v>2293.2592107410001</v>
      </c>
      <c r="AV100" s="53">
        <v>9709.6749676439995</v>
      </c>
      <c r="AW100" s="53">
        <v>23530.046602564005</v>
      </c>
      <c r="AX100" s="122">
        <v>7884.2337831859995</v>
      </c>
      <c r="AY100" s="122">
        <v>4834.3241999340007</v>
      </c>
      <c r="AZ100" s="122">
        <v>4463.0981098410002</v>
      </c>
      <c r="BA100" s="122">
        <v>174.44815053900001</v>
      </c>
      <c r="BB100" s="122">
        <v>78.377788972000005</v>
      </c>
      <c r="BC100" s="122">
        <v>266.76504708200002</v>
      </c>
      <c r="BD100" s="122">
        <v>3986.5858532640004</v>
      </c>
      <c r="BE100" s="122">
        <v>1842.2136697460001</v>
      </c>
      <c r="BF100" s="53">
        <v>14230.999768415</v>
      </c>
    </row>
    <row r="101" spans="1:58" x14ac:dyDescent="0.25">
      <c r="A101" s="37" t="s">
        <v>229</v>
      </c>
      <c r="B101" s="59">
        <v>7974.3720206790003</v>
      </c>
      <c r="C101" s="74">
        <v>58.608683311999997</v>
      </c>
      <c r="D101" s="74">
        <v>1258.265653763</v>
      </c>
      <c r="E101" s="60">
        <v>72.249522811000006</v>
      </c>
      <c r="F101" s="61">
        <v>526.03426659800004</v>
      </c>
      <c r="G101" s="61">
        <v>97.101349251000002</v>
      </c>
      <c r="H101" s="61">
        <v>120.826801221</v>
      </c>
      <c r="I101" s="62">
        <v>442.05371388200001</v>
      </c>
      <c r="J101" s="74">
        <v>2622.7476372179999</v>
      </c>
      <c r="K101" s="74">
        <v>3170.7276020850004</v>
      </c>
      <c r="L101" s="60">
        <v>914.83740926099995</v>
      </c>
      <c r="M101" s="61">
        <v>853.33183418600004</v>
      </c>
      <c r="N101" s="61">
        <v>171.00345751099999</v>
      </c>
      <c r="O101" s="61">
        <v>44.433081739000002</v>
      </c>
      <c r="P101" s="61">
        <v>21.047249245</v>
      </c>
      <c r="Q101" s="61">
        <v>29.235882521000001</v>
      </c>
      <c r="R101" s="61">
        <v>1038.9923119279999</v>
      </c>
      <c r="S101" s="63">
        <v>97.846375694000002</v>
      </c>
      <c r="T101" s="162">
        <v>864.02244430099995</v>
      </c>
      <c r="U101" s="52">
        <v>8058.9103458943327</v>
      </c>
      <c r="V101" s="52">
        <v>53.425597353000001</v>
      </c>
      <c r="W101" s="52">
        <v>1293.859910423</v>
      </c>
      <c r="X101" s="121">
        <v>69.694553541333335</v>
      </c>
      <c r="Y101" s="121">
        <v>547.93768817233331</v>
      </c>
      <c r="Z101" s="121">
        <v>88.697259256999999</v>
      </c>
      <c r="AA101" s="121">
        <v>135.906563162</v>
      </c>
      <c r="AB101" s="121">
        <v>451.6238462903334</v>
      </c>
      <c r="AC101" s="52">
        <v>2538.4467406023336</v>
      </c>
      <c r="AD101" s="52">
        <v>3158.1476473960001</v>
      </c>
      <c r="AE101" s="121">
        <v>902.43319711533331</v>
      </c>
      <c r="AF101" s="121">
        <v>886.19103605266673</v>
      </c>
      <c r="AG101" s="121">
        <v>198.74965919400003</v>
      </c>
      <c r="AH101" s="121">
        <v>47.225364316333334</v>
      </c>
      <c r="AI101" s="121">
        <v>23.030459347333334</v>
      </c>
      <c r="AJ101" s="121">
        <v>32.884623306000002</v>
      </c>
      <c r="AK101" s="121">
        <v>890.44991431899996</v>
      </c>
      <c r="AL101" s="121">
        <v>177.18339374533335</v>
      </c>
      <c r="AM101" s="52">
        <v>1015.03045012</v>
      </c>
      <c r="AN101" s="53">
        <v>55694.516077289998</v>
      </c>
      <c r="AO101" s="53">
        <v>473.69485155000001</v>
      </c>
      <c r="AP101" s="53">
        <v>7401.7137844670006</v>
      </c>
      <c r="AQ101" s="122">
        <v>501.58091486400002</v>
      </c>
      <c r="AR101" s="122">
        <v>4302.4577726719999</v>
      </c>
      <c r="AS101" s="122">
        <v>331.502638418</v>
      </c>
      <c r="AT101" s="122">
        <v>101.067047648</v>
      </c>
      <c r="AU101" s="122">
        <v>2165.1054108650001</v>
      </c>
      <c r="AV101" s="53">
        <v>9877.1594093560016</v>
      </c>
      <c r="AW101" s="53">
        <v>23755.432159622</v>
      </c>
      <c r="AX101" s="122">
        <v>7450.0649251389996</v>
      </c>
      <c r="AY101" s="122">
        <v>4823.4785987659998</v>
      </c>
      <c r="AZ101" s="122">
        <v>4587.3006654259998</v>
      </c>
      <c r="BA101" s="122">
        <v>127.21419473</v>
      </c>
      <c r="BB101" s="122">
        <v>89.517226281000006</v>
      </c>
      <c r="BC101" s="122">
        <v>218.28025266600002</v>
      </c>
      <c r="BD101" s="122">
        <v>4077.2276395119998</v>
      </c>
      <c r="BE101" s="122">
        <v>2382.3486571020003</v>
      </c>
      <c r="BF101" s="53">
        <v>14186.515872295</v>
      </c>
    </row>
    <row r="102" spans="1:58" x14ac:dyDescent="0.25">
      <c r="A102" s="37" t="s">
        <v>230</v>
      </c>
      <c r="B102" s="59">
        <v>7849.0761446300003</v>
      </c>
      <c r="C102" s="74">
        <v>60.469513986999999</v>
      </c>
      <c r="D102" s="74">
        <v>1260.2859088140001</v>
      </c>
      <c r="E102" s="60">
        <v>70.597467327000004</v>
      </c>
      <c r="F102" s="61">
        <v>572.13118498200004</v>
      </c>
      <c r="G102" s="61">
        <v>85.709885012000001</v>
      </c>
      <c r="H102" s="61">
        <v>111.093245184</v>
      </c>
      <c r="I102" s="62">
        <v>420.75412630900001</v>
      </c>
      <c r="J102" s="74">
        <v>2576.4061561919998</v>
      </c>
      <c r="K102" s="74">
        <v>2893.3764644469998</v>
      </c>
      <c r="L102" s="60">
        <v>905.31785006400003</v>
      </c>
      <c r="M102" s="61">
        <v>846.76211678899995</v>
      </c>
      <c r="N102" s="61">
        <v>152.76139048900001</v>
      </c>
      <c r="O102" s="61">
        <v>48.076559553999999</v>
      </c>
      <c r="P102" s="61">
        <v>24.708670049999998</v>
      </c>
      <c r="Q102" s="61">
        <v>23.823591608000001</v>
      </c>
      <c r="R102" s="61">
        <v>787.67907491999995</v>
      </c>
      <c r="S102" s="63">
        <v>104.24721097299999</v>
      </c>
      <c r="T102" s="162">
        <v>1058.5381011899999</v>
      </c>
      <c r="U102" s="52">
        <v>7986.8335990429996</v>
      </c>
      <c r="V102" s="52">
        <v>48.222456080999997</v>
      </c>
      <c r="W102" s="52">
        <v>1278.4325133786667</v>
      </c>
      <c r="X102" s="121">
        <v>74.074997752999991</v>
      </c>
      <c r="Y102" s="121">
        <v>579.10572698433327</v>
      </c>
      <c r="Z102" s="121">
        <v>87.392865195333329</v>
      </c>
      <c r="AA102" s="121">
        <v>114.98947059333334</v>
      </c>
      <c r="AB102" s="121">
        <v>422.86945285266665</v>
      </c>
      <c r="AC102" s="52">
        <v>2547.6630562600003</v>
      </c>
      <c r="AD102" s="52">
        <v>3073.8254603810001</v>
      </c>
      <c r="AE102" s="121">
        <v>941.65664799100011</v>
      </c>
      <c r="AF102" s="121">
        <v>878.81665692199988</v>
      </c>
      <c r="AG102" s="121">
        <v>185.05780985933333</v>
      </c>
      <c r="AH102" s="120">
        <v>47.316420948999998</v>
      </c>
      <c r="AI102" s="120">
        <v>23.618434246000003</v>
      </c>
      <c r="AJ102" s="120">
        <v>27.778499175999997</v>
      </c>
      <c r="AK102" s="120">
        <v>849.95338292433337</v>
      </c>
      <c r="AL102" s="120">
        <v>119.62760831333333</v>
      </c>
      <c r="AM102" s="100">
        <v>1038.6901129423334</v>
      </c>
      <c r="AN102" s="100">
        <v>55568.605238175005</v>
      </c>
      <c r="AO102" s="100">
        <v>460.276538238</v>
      </c>
      <c r="AP102" s="100">
        <v>7925.5390120419997</v>
      </c>
      <c r="AQ102" s="120">
        <v>467.20647331399994</v>
      </c>
      <c r="AR102" s="120">
        <v>4972.4805000899996</v>
      </c>
      <c r="AS102" s="120">
        <v>365.02884724500001</v>
      </c>
      <c r="AT102" s="120">
        <v>104.546090771</v>
      </c>
      <c r="AU102" s="120">
        <v>2016.277100622</v>
      </c>
      <c r="AV102" s="100">
        <v>9934.6304348009999</v>
      </c>
      <c r="AW102" s="100">
        <v>22424.792334209</v>
      </c>
      <c r="AX102" s="120">
        <v>7442.7364771159992</v>
      </c>
      <c r="AY102" s="120">
        <v>4541.5601298260008</v>
      </c>
      <c r="AZ102" s="120">
        <v>4448.2599848509999</v>
      </c>
      <c r="BA102" s="120">
        <v>192.80905080699998</v>
      </c>
      <c r="BB102" s="120">
        <v>104.573312274</v>
      </c>
      <c r="BC102" s="120">
        <v>218.773843704</v>
      </c>
      <c r="BD102" s="120">
        <v>3622.3946528219999</v>
      </c>
      <c r="BE102" s="120">
        <v>1853.6848828089999</v>
      </c>
      <c r="BF102" s="100">
        <v>14823.366918885</v>
      </c>
    </row>
    <row r="103" spans="1:58" x14ac:dyDescent="0.25">
      <c r="A103" s="37" t="s">
        <v>231</v>
      </c>
      <c r="B103" s="59">
        <v>7910.8247861729997</v>
      </c>
      <c r="C103" s="74">
        <v>52.300226330000001</v>
      </c>
      <c r="D103" s="74">
        <v>1245.9919732860001</v>
      </c>
      <c r="E103" s="60">
        <v>61.854635674000001</v>
      </c>
      <c r="F103" s="61">
        <v>570.92992329699996</v>
      </c>
      <c r="G103" s="61">
        <v>82.644364478</v>
      </c>
      <c r="H103" s="61">
        <v>104.296711703</v>
      </c>
      <c r="I103" s="62">
        <v>426.26633813400002</v>
      </c>
      <c r="J103" s="74">
        <v>2842.248697642</v>
      </c>
      <c r="K103" s="74">
        <v>2916.8267426340003</v>
      </c>
      <c r="L103" s="60">
        <v>879.80222962000005</v>
      </c>
      <c r="M103" s="61">
        <v>869.86737193199997</v>
      </c>
      <c r="N103" s="61">
        <v>160.68776906900001</v>
      </c>
      <c r="O103" s="61">
        <v>31.640575460000001</v>
      </c>
      <c r="P103" s="61">
        <v>21.484341361999999</v>
      </c>
      <c r="Q103" s="61">
        <v>36.247642714000001</v>
      </c>
      <c r="R103" s="61">
        <v>804.90624809899998</v>
      </c>
      <c r="S103" s="63">
        <v>112.190564378</v>
      </c>
      <c r="T103" s="162">
        <v>853.45714628099995</v>
      </c>
      <c r="U103" s="52">
        <v>8107.9556684230001</v>
      </c>
      <c r="V103" s="52">
        <v>55.301366400666666</v>
      </c>
      <c r="W103" s="52">
        <v>1271.9261698133332</v>
      </c>
      <c r="X103" s="121">
        <v>69.506533031000004</v>
      </c>
      <c r="Y103" s="121">
        <v>592.17368441633334</v>
      </c>
      <c r="Z103" s="121">
        <v>85.096236395000005</v>
      </c>
      <c r="AA103" s="121">
        <v>96.928472396333333</v>
      </c>
      <c r="AB103" s="121">
        <v>428.22124357466669</v>
      </c>
      <c r="AC103" s="52">
        <v>2753.1552447723334</v>
      </c>
      <c r="AD103" s="52">
        <v>2971.2992152163333</v>
      </c>
      <c r="AE103" s="121">
        <v>900.28648487966677</v>
      </c>
      <c r="AF103" s="121">
        <v>869.40031249666663</v>
      </c>
      <c r="AG103" s="121">
        <v>165.87074095933335</v>
      </c>
      <c r="AH103" s="121">
        <v>33.161535154333329</v>
      </c>
      <c r="AI103" s="121">
        <v>21.86908901833333</v>
      </c>
      <c r="AJ103" s="121">
        <v>34.496171447666661</v>
      </c>
      <c r="AK103" s="121">
        <v>812.38461221299997</v>
      </c>
      <c r="AL103" s="121">
        <v>133.83026904733333</v>
      </c>
      <c r="AM103" s="52">
        <v>1056.2736722203333</v>
      </c>
      <c r="AN103" s="53">
        <v>55635.130233411997</v>
      </c>
      <c r="AO103" s="53">
        <v>496.99682553700001</v>
      </c>
      <c r="AP103" s="53">
        <v>8194.0821885690002</v>
      </c>
      <c r="AQ103" s="122">
        <v>389.59009050700001</v>
      </c>
      <c r="AR103" s="122">
        <v>5329.7560206939997</v>
      </c>
      <c r="AS103" s="122">
        <v>314.37833860199999</v>
      </c>
      <c r="AT103" s="122">
        <v>101.374676068</v>
      </c>
      <c r="AU103" s="122">
        <v>2058.9830626980001</v>
      </c>
      <c r="AV103" s="53">
        <v>10085.293696459001</v>
      </c>
      <c r="AW103" s="53">
        <v>22285.047169871003</v>
      </c>
      <c r="AX103" s="122">
        <v>7132.7887905970001</v>
      </c>
      <c r="AY103" s="122">
        <v>4714.3474492619998</v>
      </c>
      <c r="AZ103" s="122">
        <v>4027.4966449499998</v>
      </c>
      <c r="BA103" s="122">
        <v>209.63530252800001</v>
      </c>
      <c r="BB103" s="122">
        <v>149.37494057000001</v>
      </c>
      <c r="BC103" s="122">
        <v>274.94788823599998</v>
      </c>
      <c r="BD103" s="122">
        <v>3698.7960452349998</v>
      </c>
      <c r="BE103" s="122">
        <v>2077.6601084929998</v>
      </c>
      <c r="BF103" s="53">
        <v>14573.710352976001</v>
      </c>
    </row>
    <row r="104" spans="1:58" x14ac:dyDescent="0.25">
      <c r="A104" s="37" t="s">
        <v>232</v>
      </c>
      <c r="B104" s="59">
        <v>7485.0847615450002</v>
      </c>
      <c r="C104" s="74">
        <v>58.609989653</v>
      </c>
      <c r="D104" s="74">
        <v>1214.3975991120001</v>
      </c>
      <c r="E104" s="60">
        <v>57.885189920999998</v>
      </c>
      <c r="F104" s="61">
        <v>503.90481509400001</v>
      </c>
      <c r="G104" s="61">
        <v>91.352348219000007</v>
      </c>
      <c r="H104" s="61">
        <v>126.80206659700001</v>
      </c>
      <c r="I104" s="62">
        <v>434.45317928100002</v>
      </c>
      <c r="J104" s="74">
        <v>2535.7922035810002</v>
      </c>
      <c r="K104" s="74">
        <v>2826.7414521000001</v>
      </c>
      <c r="L104" s="60">
        <v>847.75793047900004</v>
      </c>
      <c r="M104" s="61">
        <v>873.12715555800003</v>
      </c>
      <c r="N104" s="61">
        <v>148.35114413900001</v>
      </c>
      <c r="O104" s="61">
        <v>31.986106888999998</v>
      </c>
      <c r="P104" s="61">
        <v>20.943284273</v>
      </c>
      <c r="Q104" s="61">
        <v>35.574550614000003</v>
      </c>
      <c r="R104" s="61">
        <v>789.52344004600002</v>
      </c>
      <c r="S104" s="63">
        <v>79.477840102000002</v>
      </c>
      <c r="T104" s="162">
        <v>849.54351709900004</v>
      </c>
      <c r="U104" s="52">
        <v>7933.3968504499999</v>
      </c>
      <c r="V104" s="52">
        <v>59.586719393000003</v>
      </c>
      <c r="W104" s="52">
        <v>1285.670024172</v>
      </c>
      <c r="X104" s="121">
        <v>58.857027614333333</v>
      </c>
      <c r="Y104" s="121">
        <v>584.17636061533335</v>
      </c>
      <c r="Z104" s="121">
        <v>80.077719115666667</v>
      </c>
      <c r="AA104" s="121">
        <v>119.32484552166666</v>
      </c>
      <c r="AB104" s="121">
        <v>443.23407130499999</v>
      </c>
      <c r="AC104" s="52">
        <v>2599.7448888846666</v>
      </c>
      <c r="AD104" s="52">
        <v>2952.2571232066671</v>
      </c>
      <c r="AE104" s="121">
        <v>881.51685661266674</v>
      </c>
      <c r="AF104" s="121">
        <v>883.41884384933337</v>
      </c>
      <c r="AG104" s="121">
        <v>181.51831132333334</v>
      </c>
      <c r="AH104" s="121">
        <v>27.712941597666667</v>
      </c>
      <c r="AI104" s="121">
        <v>21.985420449333333</v>
      </c>
      <c r="AJ104" s="121">
        <v>35.111165276666668</v>
      </c>
      <c r="AK104" s="121">
        <v>793.8625510523334</v>
      </c>
      <c r="AL104" s="121">
        <v>127.13103304533333</v>
      </c>
      <c r="AM104" s="52">
        <v>1036.1380947936666</v>
      </c>
      <c r="AN104" s="53">
        <v>55099.451678855999</v>
      </c>
      <c r="AO104" s="53">
        <v>447.64408780999997</v>
      </c>
      <c r="AP104" s="53">
        <v>7993.046272395999</v>
      </c>
      <c r="AQ104" s="122">
        <v>342.74484220699998</v>
      </c>
      <c r="AR104" s="122">
        <v>5390.234553413</v>
      </c>
      <c r="AS104" s="122">
        <v>257.76019236899998</v>
      </c>
      <c r="AT104" s="122">
        <v>100.236212743</v>
      </c>
      <c r="AU104" s="122">
        <v>1902.070471664</v>
      </c>
      <c r="AV104" s="53">
        <v>9718.5388810000004</v>
      </c>
      <c r="AW104" s="53">
        <v>22332.179978534001</v>
      </c>
      <c r="AX104" s="122">
        <v>6910.6726191739999</v>
      </c>
      <c r="AY104" s="122">
        <v>4885.8635901790003</v>
      </c>
      <c r="AZ104" s="122">
        <v>4198.2704184779996</v>
      </c>
      <c r="BA104" s="122">
        <v>171.51365403</v>
      </c>
      <c r="BB104" s="122">
        <v>156.00088896400001</v>
      </c>
      <c r="BC104" s="122">
        <v>229.73053892299998</v>
      </c>
      <c r="BD104" s="122">
        <v>3604.3420822649996</v>
      </c>
      <c r="BE104" s="122">
        <v>2175.7861865209998</v>
      </c>
      <c r="BF104" s="53">
        <v>14608.042459115999</v>
      </c>
    </row>
    <row r="105" spans="1:58" x14ac:dyDescent="0.25">
      <c r="A105" s="37" t="s">
        <v>233</v>
      </c>
      <c r="B105" s="59">
        <v>7746.1883603019996</v>
      </c>
      <c r="C105" s="74">
        <v>48.069288143000001</v>
      </c>
      <c r="D105" s="74">
        <v>1233.4909838799999</v>
      </c>
      <c r="E105" s="60">
        <v>53.277444623000001</v>
      </c>
      <c r="F105" s="61">
        <v>492.57067705100002</v>
      </c>
      <c r="G105" s="61">
        <v>89.689274208</v>
      </c>
      <c r="H105" s="61">
        <v>133.425061575</v>
      </c>
      <c r="I105" s="62">
        <v>464.52852642300002</v>
      </c>
      <c r="J105" s="74">
        <v>2782.5684572260002</v>
      </c>
      <c r="K105" s="74">
        <v>2760.8130629380003</v>
      </c>
      <c r="L105" s="60">
        <v>766.29086022199999</v>
      </c>
      <c r="M105" s="61">
        <v>919.753738107</v>
      </c>
      <c r="N105" s="61">
        <v>146.19919249500001</v>
      </c>
      <c r="O105" s="61">
        <v>27.193670907000001</v>
      </c>
      <c r="P105" s="61">
        <v>12.325188971999999</v>
      </c>
      <c r="Q105" s="61">
        <v>30.567007887999999</v>
      </c>
      <c r="R105" s="61">
        <v>736.73894453499997</v>
      </c>
      <c r="S105" s="63">
        <v>121.744459812</v>
      </c>
      <c r="T105" s="162">
        <v>921.24656811499995</v>
      </c>
      <c r="U105" s="52">
        <v>7854.5969605323335</v>
      </c>
      <c r="V105" s="52">
        <v>55.563152302333329</v>
      </c>
      <c r="W105" s="52">
        <v>1249.9568996476667</v>
      </c>
      <c r="X105" s="121">
        <v>59.428231325333336</v>
      </c>
      <c r="Y105" s="121">
        <v>525.39120039700003</v>
      </c>
      <c r="Z105" s="121">
        <v>93.332470013999981</v>
      </c>
      <c r="AA105" s="121">
        <v>132.91795235433332</v>
      </c>
      <c r="AB105" s="121">
        <v>438.88704555699996</v>
      </c>
      <c r="AC105" s="52">
        <v>2615.952578928333</v>
      </c>
      <c r="AD105" s="52">
        <v>2878.5239690056669</v>
      </c>
      <c r="AE105" s="121">
        <v>829.95248969166676</v>
      </c>
      <c r="AF105" s="121">
        <v>928.69717478733344</v>
      </c>
      <c r="AG105" s="121">
        <v>156.90659811133332</v>
      </c>
      <c r="AH105" s="121">
        <v>27.658662246333332</v>
      </c>
      <c r="AI105" s="121">
        <v>21.030287620666666</v>
      </c>
      <c r="AJ105" s="121">
        <v>33.590793245999997</v>
      </c>
      <c r="AK105" s="121">
        <v>761.55619998166674</v>
      </c>
      <c r="AL105" s="121">
        <v>119.13176332066666</v>
      </c>
      <c r="AM105" s="52">
        <v>1054.6003606483334</v>
      </c>
      <c r="AN105" s="53">
        <v>55292.746363993007</v>
      </c>
      <c r="AO105" s="53">
        <v>440.73398735400002</v>
      </c>
      <c r="AP105" s="53">
        <v>7389.168743016</v>
      </c>
      <c r="AQ105" s="122">
        <v>315.14943841199999</v>
      </c>
      <c r="AR105" s="122">
        <v>4730.3997727240003</v>
      </c>
      <c r="AS105" s="122">
        <v>310.31647931999998</v>
      </c>
      <c r="AT105" s="122">
        <v>82.848380749</v>
      </c>
      <c r="AU105" s="122">
        <v>1950.454671811</v>
      </c>
      <c r="AV105" s="53">
        <v>10099.029097081</v>
      </c>
      <c r="AW105" s="53">
        <v>20979.160794877997</v>
      </c>
      <c r="AX105" s="122">
        <v>6310.025899147</v>
      </c>
      <c r="AY105" s="122">
        <v>4899.7997831899993</v>
      </c>
      <c r="AZ105" s="122">
        <v>3945.206918973</v>
      </c>
      <c r="BA105" s="122">
        <v>119.693435322</v>
      </c>
      <c r="BB105" s="122">
        <v>102.01725734799999</v>
      </c>
      <c r="BC105" s="122">
        <v>207.04976011900001</v>
      </c>
      <c r="BD105" s="122">
        <v>3391.1812395030001</v>
      </c>
      <c r="BE105" s="122">
        <v>2004.1865012760002</v>
      </c>
      <c r="BF105" s="53">
        <v>16384.653741663999</v>
      </c>
    </row>
    <row r="106" spans="1:58" x14ac:dyDescent="0.25">
      <c r="A106" s="98" t="s">
        <v>234</v>
      </c>
      <c r="B106" s="99">
        <v>7830.0828314300006</v>
      </c>
      <c r="C106" s="100">
        <v>34.323755261999999</v>
      </c>
      <c r="D106" s="100">
        <v>1213.8220616250001</v>
      </c>
      <c r="E106" s="101">
        <v>54.287900168999997</v>
      </c>
      <c r="F106" s="102">
        <v>488.18877148500002</v>
      </c>
      <c r="G106" s="102">
        <v>113.084252765</v>
      </c>
      <c r="H106" s="102">
        <v>105.57786295699999</v>
      </c>
      <c r="I106" s="103">
        <v>452.68327424900002</v>
      </c>
      <c r="J106" s="100">
        <v>2797.5429518300002</v>
      </c>
      <c r="K106" s="100">
        <v>2770.8634585480004</v>
      </c>
      <c r="L106" s="101">
        <v>758.10017465400006</v>
      </c>
      <c r="M106" s="102">
        <v>911.39625133799996</v>
      </c>
      <c r="N106" s="102">
        <v>164.48900683700001</v>
      </c>
      <c r="O106" s="102">
        <v>22.692509706999999</v>
      </c>
      <c r="P106" s="102">
        <v>19.807868641999999</v>
      </c>
      <c r="Q106" s="102">
        <v>30.305986991000001</v>
      </c>
      <c r="R106" s="102">
        <v>758.22177530399995</v>
      </c>
      <c r="S106" s="104">
        <v>105.849885075</v>
      </c>
      <c r="T106" s="163">
        <v>1013.530604165</v>
      </c>
      <c r="U106" s="100">
        <v>7978.3468570080004</v>
      </c>
      <c r="V106" s="100">
        <v>48.230940526333335</v>
      </c>
      <c r="W106" s="100">
        <v>1215.4489344796666</v>
      </c>
      <c r="X106" s="120">
        <v>52.554562795000002</v>
      </c>
      <c r="Y106" s="120">
        <v>504.22670765999993</v>
      </c>
      <c r="Z106" s="120">
        <v>94.814908019666674</v>
      </c>
      <c r="AA106" s="120">
        <v>117.74855765966667</v>
      </c>
      <c r="AB106" s="120">
        <v>446.10419834533332</v>
      </c>
      <c r="AC106" s="100">
        <v>2772.2193481823338</v>
      </c>
      <c r="AD106" s="100">
        <v>2886.7595068966666</v>
      </c>
      <c r="AE106" s="120">
        <v>797.89437232800003</v>
      </c>
      <c r="AF106" s="120">
        <v>935.75067867500002</v>
      </c>
      <c r="AG106" s="120">
        <v>200.96091290966669</v>
      </c>
      <c r="AH106" s="120">
        <v>24.296012100999999</v>
      </c>
      <c r="AI106" s="120">
        <v>18.136686882999999</v>
      </c>
      <c r="AJ106" s="120">
        <v>31.809561408666667</v>
      </c>
      <c r="AK106" s="120">
        <v>756.06029975999991</v>
      </c>
      <c r="AL106" s="120">
        <v>121.85098283133334</v>
      </c>
      <c r="AM106" s="100">
        <v>1055.688126923</v>
      </c>
      <c r="AN106" s="100">
        <v>57425.651422962997</v>
      </c>
      <c r="AO106" s="100">
        <v>427.20943316400002</v>
      </c>
      <c r="AP106" s="100">
        <v>7223.028517101</v>
      </c>
      <c r="AQ106" s="120">
        <v>312.11862952800004</v>
      </c>
      <c r="AR106" s="120">
        <v>4701.918745424</v>
      </c>
      <c r="AS106" s="120">
        <v>207.533156451</v>
      </c>
      <c r="AT106" s="120">
        <v>69.076104310000005</v>
      </c>
      <c r="AU106" s="120">
        <v>1932.381881388</v>
      </c>
      <c r="AV106" s="100">
        <v>10595.879235278</v>
      </c>
      <c r="AW106" s="100">
        <v>22184.487410734997</v>
      </c>
      <c r="AX106" s="120">
        <v>6374.2635544530003</v>
      </c>
      <c r="AY106" s="120">
        <v>5083.902583911</v>
      </c>
      <c r="AZ106" s="120">
        <v>4785.8714208410001</v>
      </c>
      <c r="BA106" s="120">
        <v>95.791082501000005</v>
      </c>
      <c r="BB106" s="120">
        <v>74.080629340000002</v>
      </c>
      <c r="BC106" s="120">
        <v>163.47681919600001</v>
      </c>
      <c r="BD106" s="120">
        <v>3608.3140386599998</v>
      </c>
      <c r="BE106" s="120">
        <v>1998.7872818330002</v>
      </c>
      <c r="BF106" s="100">
        <v>16995.046826685</v>
      </c>
    </row>
    <row r="107" spans="1:58" x14ac:dyDescent="0.25">
      <c r="A107" s="37" t="s">
        <v>235</v>
      </c>
      <c r="B107" s="59">
        <v>7419.0806972600003</v>
      </c>
      <c r="C107" s="74">
        <v>39.977968392000001</v>
      </c>
      <c r="D107" s="74">
        <v>1117.9530175699999</v>
      </c>
      <c r="E107" s="60">
        <v>68.381743467999996</v>
      </c>
      <c r="F107" s="61">
        <v>469.43499767399999</v>
      </c>
      <c r="G107" s="61">
        <v>75.858583603</v>
      </c>
      <c r="H107" s="61">
        <v>91.195108985999994</v>
      </c>
      <c r="I107" s="62">
        <v>413.08258383899999</v>
      </c>
      <c r="J107" s="74">
        <v>2555.5360827039999</v>
      </c>
      <c r="K107" s="74">
        <v>2842.2522958909999</v>
      </c>
      <c r="L107" s="60">
        <v>828.81415124900002</v>
      </c>
      <c r="M107" s="61">
        <v>904.90184858400005</v>
      </c>
      <c r="N107" s="61">
        <v>162.786373844</v>
      </c>
      <c r="O107" s="61">
        <v>11.13088054</v>
      </c>
      <c r="P107" s="61">
        <v>24.019268533999998</v>
      </c>
      <c r="Q107" s="61">
        <v>23.611138287999999</v>
      </c>
      <c r="R107" s="61">
        <v>784.96432046899997</v>
      </c>
      <c r="S107" s="63">
        <v>102.024314383</v>
      </c>
      <c r="T107" s="162">
        <v>863.36133270300002</v>
      </c>
      <c r="U107" s="52">
        <v>7576.4552707440007</v>
      </c>
      <c r="V107" s="52">
        <v>39.037722100333333</v>
      </c>
      <c r="W107" s="52">
        <v>1129.0398044873332</v>
      </c>
      <c r="X107" s="121">
        <v>59.948461316333329</v>
      </c>
      <c r="Y107" s="121">
        <v>489.27255277199998</v>
      </c>
      <c r="Z107" s="121">
        <v>82.60866325566667</v>
      </c>
      <c r="AA107" s="121">
        <v>94.495069360000002</v>
      </c>
      <c r="AB107" s="121">
        <v>402.71505778333335</v>
      </c>
      <c r="AC107" s="52">
        <v>2525.4615765793333</v>
      </c>
      <c r="AD107" s="52">
        <v>2870.2833038826666</v>
      </c>
      <c r="AE107" s="121">
        <v>820.33003867800005</v>
      </c>
      <c r="AF107" s="121">
        <v>910.13414933066667</v>
      </c>
      <c r="AG107" s="121">
        <v>199.23245663</v>
      </c>
      <c r="AH107" s="121">
        <v>11.826704694999998</v>
      </c>
      <c r="AI107" s="121">
        <v>25.170387868000002</v>
      </c>
      <c r="AJ107" s="121">
        <v>24.149269113666666</v>
      </c>
      <c r="AK107" s="121">
        <v>779.85876371433324</v>
      </c>
      <c r="AL107" s="121">
        <v>99.581533852999996</v>
      </c>
      <c r="AM107" s="52">
        <v>1012.6328636943332</v>
      </c>
      <c r="AN107" s="53">
        <v>56207.457317879001</v>
      </c>
      <c r="AO107" s="53">
        <v>435.92725397499999</v>
      </c>
      <c r="AP107" s="53">
        <v>7250.9838604809993</v>
      </c>
      <c r="AQ107" s="122">
        <v>353.047282935</v>
      </c>
      <c r="AR107" s="122">
        <v>4904.3162900140005</v>
      </c>
      <c r="AS107" s="122">
        <v>161.73445117</v>
      </c>
      <c r="AT107" s="122">
        <v>104.540888626</v>
      </c>
      <c r="AU107" s="122">
        <v>1727.344947736</v>
      </c>
      <c r="AV107" s="53">
        <v>9759.6079859189995</v>
      </c>
      <c r="AW107" s="53">
        <v>22024.755098690002</v>
      </c>
      <c r="AX107" s="122">
        <v>6548.5082472779995</v>
      </c>
      <c r="AY107" s="122">
        <v>5058.3392227730001</v>
      </c>
      <c r="AZ107" s="122">
        <v>4160.4893803710002</v>
      </c>
      <c r="BA107" s="122">
        <v>82.947381857000011</v>
      </c>
      <c r="BB107" s="122">
        <v>82.877326221999994</v>
      </c>
      <c r="BC107" s="122">
        <v>133.79485395699999</v>
      </c>
      <c r="BD107" s="122">
        <v>3670.2015648489996</v>
      </c>
      <c r="BE107" s="122">
        <v>2287.5971213829998</v>
      </c>
      <c r="BF107" s="53">
        <v>16736.183118813999</v>
      </c>
    </row>
    <row r="108" spans="1:58" x14ac:dyDescent="0.25">
      <c r="A108" s="37" t="s">
        <v>236</v>
      </c>
      <c r="B108" s="59">
        <v>7375.3428720490001</v>
      </c>
      <c r="C108" s="74">
        <v>45.156698241999997</v>
      </c>
      <c r="D108" s="74">
        <v>1107.573689928</v>
      </c>
      <c r="E108" s="60">
        <v>60.674605915000001</v>
      </c>
      <c r="F108" s="61">
        <v>460.48326395999999</v>
      </c>
      <c r="G108" s="61">
        <v>83.868105455000006</v>
      </c>
      <c r="H108" s="61">
        <v>111.32536403500001</v>
      </c>
      <c r="I108" s="62">
        <v>391.22235056300002</v>
      </c>
      <c r="J108" s="74">
        <v>2608.139521819</v>
      </c>
      <c r="K108" s="74">
        <v>2722.8869298700001</v>
      </c>
      <c r="L108" s="60">
        <v>780.84452636399999</v>
      </c>
      <c r="M108" s="61">
        <v>881.11206390799998</v>
      </c>
      <c r="N108" s="61">
        <v>147.35145576799999</v>
      </c>
      <c r="O108" s="61">
        <v>11.094280265</v>
      </c>
      <c r="P108" s="61">
        <v>22.571121917999999</v>
      </c>
      <c r="Q108" s="61">
        <v>25.001399172999999</v>
      </c>
      <c r="R108" s="61">
        <v>782.73730946700005</v>
      </c>
      <c r="S108" s="63">
        <v>72.174773006999999</v>
      </c>
      <c r="T108" s="162">
        <v>891.58603218999997</v>
      </c>
      <c r="U108" s="52">
        <v>7501.0749772856661</v>
      </c>
      <c r="V108" s="52">
        <v>37.122413991333339</v>
      </c>
      <c r="W108" s="52">
        <v>1075.9685582996667</v>
      </c>
      <c r="X108" s="121">
        <v>60.751147636666666</v>
      </c>
      <c r="Y108" s="121">
        <v>467.85703373066667</v>
      </c>
      <c r="Z108" s="121">
        <v>83.632712472666654</v>
      </c>
      <c r="AA108" s="121">
        <v>94.886001813999997</v>
      </c>
      <c r="AB108" s="121">
        <v>368.84166264566664</v>
      </c>
      <c r="AC108" s="52">
        <v>2548.2474837426666</v>
      </c>
      <c r="AD108" s="52">
        <v>2844.7852200559996</v>
      </c>
      <c r="AE108" s="121">
        <v>841.22211131966662</v>
      </c>
      <c r="AF108" s="121">
        <v>888.68908958300005</v>
      </c>
      <c r="AG108" s="121">
        <v>208.56348469833333</v>
      </c>
      <c r="AH108" s="121">
        <v>10.878822291333334</v>
      </c>
      <c r="AI108" s="121">
        <v>22.952643243666667</v>
      </c>
      <c r="AJ108" s="121">
        <v>27.221997484333333</v>
      </c>
      <c r="AK108" s="121">
        <v>760.26880265666659</v>
      </c>
      <c r="AL108" s="121">
        <v>84.988268778999995</v>
      </c>
      <c r="AM108" s="52">
        <v>994.95130119600014</v>
      </c>
      <c r="AN108" s="53">
        <v>56505.463599020004</v>
      </c>
      <c r="AO108" s="53">
        <v>396.99983324499999</v>
      </c>
      <c r="AP108" s="53">
        <v>7640.3352626840006</v>
      </c>
      <c r="AQ108" s="122">
        <v>382.81120983999995</v>
      </c>
      <c r="AR108" s="122">
        <v>5228.9502609219999</v>
      </c>
      <c r="AS108" s="122">
        <v>162.40429825999999</v>
      </c>
      <c r="AT108" s="122">
        <v>97.787212518000004</v>
      </c>
      <c r="AU108" s="122">
        <v>1768.382281144</v>
      </c>
      <c r="AV108" s="53">
        <v>9961.7018490480004</v>
      </c>
      <c r="AW108" s="53">
        <v>22008.731370142999</v>
      </c>
      <c r="AX108" s="122">
        <v>6874.1888973549994</v>
      </c>
      <c r="AY108" s="122">
        <v>4852.2777061699999</v>
      </c>
      <c r="AZ108" s="122">
        <v>4487.4660431969996</v>
      </c>
      <c r="BA108" s="122">
        <v>44.964781657000003</v>
      </c>
      <c r="BB108" s="122">
        <v>62.193806705999997</v>
      </c>
      <c r="BC108" s="122">
        <v>160.197301458</v>
      </c>
      <c r="BD108" s="122">
        <v>3857.6562901259995</v>
      </c>
      <c r="BE108" s="122">
        <v>1669.7865434740002</v>
      </c>
      <c r="BF108" s="53">
        <v>16497.695283900001</v>
      </c>
    </row>
    <row r="109" spans="1:58" x14ac:dyDescent="0.25">
      <c r="A109" s="37" t="s">
        <v>237</v>
      </c>
      <c r="B109" s="59">
        <v>7128.9087154480003</v>
      </c>
      <c r="C109" s="74">
        <v>50.923749004999998</v>
      </c>
      <c r="D109" s="74">
        <v>1095.291615287</v>
      </c>
      <c r="E109" s="60">
        <v>65.541834077000004</v>
      </c>
      <c r="F109" s="61">
        <v>495.375274832</v>
      </c>
      <c r="G109" s="61">
        <v>74.480699748999996</v>
      </c>
      <c r="H109" s="61">
        <v>85.867400465000003</v>
      </c>
      <c r="I109" s="62">
        <v>374.02640616399998</v>
      </c>
      <c r="J109" s="74">
        <v>2439.8707217000001</v>
      </c>
      <c r="K109" s="74">
        <v>2769.5446950070004</v>
      </c>
      <c r="L109" s="60">
        <v>807.58754392000003</v>
      </c>
      <c r="M109" s="61">
        <v>886.14420544300003</v>
      </c>
      <c r="N109" s="61">
        <v>158.14986568899999</v>
      </c>
      <c r="O109" s="61">
        <v>8.2151043720000008</v>
      </c>
      <c r="P109" s="61">
        <v>21.124554101000001</v>
      </c>
      <c r="Q109" s="61">
        <v>29.685561389</v>
      </c>
      <c r="R109" s="61">
        <v>775.87891664799997</v>
      </c>
      <c r="S109" s="63">
        <v>82.758943445</v>
      </c>
      <c r="T109" s="162">
        <v>773.27793444899999</v>
      </c>
      <c r="U109" s="52">
        <v>7428.3976758776671</v>
      </c>
      <c r="V109" s="52">
        <v>53.003144211000006</v>
      </c>
      <c r="W109" s="52">
        <v>1124.730996303</v>
      </c>
      <c r="X109" s="121">
        <v>59.195318494333328</v>
      </c>
      <c r="Y109" s="121">
        <v>501.39089890566669</v>
      </c>
      <c r="Z109" s="121">
        <v>81.235368983000001</v>
      </c>
      <c r="AA109" s="121">
        <v>108.83148823166665</v>
      </c>
      <c r="AB109" s="121">
        <v>374.07792168833333</v>
      </c>
      <c r="AC109" s="52">
        <v>2518.9721855683333</v>
      </c>
      <c r="AD109" s="52">
        <v>2827.8454552933335</v>
      </c>
      <c r="AE109" s="121">
        <v>811.01583380066666</v>
      </c>
      <c r="AF109" s="121">
        <v>882.27859169366673</v>
      </c>
      <c r="AG109" s="121">
        <v>198.56312389366667</v>
      </c>
      <c r="AH109" s="121">
        <v>9.410647092333333</v>
      </c>
      <c r="AI109" s="121">
        <v>18.823193383333333</v>
      </c>
      <c r="AJ109" s="121">
        <v>27.929155080000001</v>
      </c>
      <c r="AK109" s="121">
        <v>791.26304260633333</v>
      </c>
      <c r="AL109" s="121">
        <v>88.561867743333323</v>
      </c>
      <c r="AM109" s="52">
        <v>903.84589450200008</v>
      </c>
      <c r="AN109" s="53">
        <v>53464.280814626007</v>
      </c>
      <c r="AO109" s="53">
        <v>438.09736489099998</v>
      </c>
      <c r="AP109" s="53">
        <v>7717.8448259840006</v>
      </c>
      <c r="AQ109" s="122">
        <v>417.66326009299996</v>
      </c>
      <c r="AR109" s="122">
        <v>5264.3247683770005</v>
      </c>
      <c r="AS109" s="122">
        <v>157.45404819700002</v>
      </c>
      <c r="AT109" s="122">
        <v>77.521384659999995</v>
      </c>
      <c r="AU109" s="122">
        <v>1800.8813646569997</v>
      </c>
      <c r="AV109" s="53">
        <v>9724.3995822859997</v>
      </c>
      <c r="AW109" s="53">
        <v>21517.893695630002</v>
      </c>
      <c r="AX109" s="122">
        <v>6973.3514641810007</v>
      </c>
      <c r="AY109" s="122">
        <v>4886.3156806200004</v>
      </c>
      <c r="AZ109" s="122">
        <v>4125.5119169720001</v>
      </c>
      <c r="BA109" s="122">
        <v>64.969088010999997</v>
      </c>
      <c r="BB109" s="122">
        <v>56.509580779000004</v>
      </c>
      <c r="BC109" s="122">
        <v>146.43252095</v>
      </c>
      <c r="BD109" s="122">
        <v>3781.7718027030005</v>
      </c>
      <c r="BE109" s="122">
        <v>1483.031641414</v>
      </c>
      <c r="BF109" s="53">
        <v>14066.045345835</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104" activePane="bottomRight" state="frozen"/>
      <selection activeCell="A99" sqref="A1:XFD1048576"/>
      <selection pane="topRight" activeCell="A99" sqref="A1:XFD1048576"/>
      <selection pane="bottomLeft" activeCell="A99" sqref="A1:XFD1048576"/>
      <selection pane="bottomRight" activeCell="K110" sqref="K11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139</v>
      </c>
      <c r="B11" s="59">
        <v>4372.923568919</v>
      </c>
      <c r="C11" s="74">
        <v>32.681745606</v>
      </c>
      <c r="D11" s="74">
        <v>1861.719044383</v>
      </c>
      <c r="E11" s="60">
        <v>635.25232039000002</v>
      </c>
      <c r="F11" s="61">
        <v>139.526360453</v>
      </c>
      <c r="G11" s="61">
        <v>159.22022630699999</v>
      </c>
      <c r="H11" s="61">
        <v>99.541329567000005</v>
      </c>
      <c r="I11" s="62">
        <v>828.17880766600001</v>
      </c>
      <c r="J11" s="74">
        <v>917.32647728899997</v>
      </c>
      <c r="K11" s="74">
        <v>1491.2943061349999</v>
      </c>
      <c r="L11" s="60">
        <v>551.13739548700005</v>
      </c>
      <c r="M11" s="61">
        <v>619.49005670700001</v>
      </c>
      <c r="N11" s="61">
        <v>5.9148127150000001</v>
      </c>
      <c r="O11" s="61">
        <v>51.463233346999999</v>
      </c>
      <c r="P11" s="61">
        <v>16.834195440999999</v>
      </c>
      <c r="Q11" s="61">
        <v>12.808626966</v>
      </c>
      <c r="R11" s="61">
        <v>219.922456579</v>
      </c>
      <c r="S11" s="63">
        <v>13.723528892999999</v>
      </c>
      <c r="T11" s="162">
        <v>69.901995506000006</v>
      </c>
      <c r="U11" s="52">
        <v>4513.9765249390002</v>
      </c>
      <c r="V11" s="52">
        <v>68.476690317999996</v>
      </c>
      <c r="W11" s="52">
        <v>1955.0591564400002</v>
      </c>
      <c r="X11" s="121">
        <v>662.66127242933339</v>
      </c>
      <c r="Y11" s="121">
        <v>138.12561299199999</v>
      </c>
      <c r="Z11" s="121">
        <v>173.94689513666665</v>
      </c>
      <c r="AA11" s="121">
        <v>85.147756549333337</v>
      </c>
      <c r="AB11" s="121">
        <v>895.17761933266672</v>
      </c>
      <c r="AC11" s="52">
        <v>891.33487277433323</v>
      </c>
      <c r="AD11" s="52">
        <v>1514.185406951</v>
      </c>
      <c r="AE11" s="121">
        <v>524.78670153733322</v>
      </c>
      <c r="AF11" s="121">
        <v>616.3288989053334</v>
      </c>
      <c r="AG11" s="121">
        <v>9.4160619136666668</v>
      </c>
      <c r="AH11" s="121">
        <v>60.761412990000004</v>
      </c>
      <c r="AI11" s="121">
        <v>22.792781656999995</v>
      </c>
      <c r="AJ11" s="121">
        <v>11.542352601666666</v>
      </c>
      <c r="AK11" s="121">
        <v>253.64176032066666</v>
      </c>
      <c r="AL11" s="121">
        <v>14.915437025333333</v>
      </c>
      <c r="AM11" s="52">
        <v>84.920398455666671</v>
      </c>
      <c r="AN11" s="53">
        <v>30330.942640962996</v>
      </c>
      <c r="AO11" s="53">
        <v>629.70948376399997</v>
      </c>
      <c r="AP11" s="53">
        <v>12779.608215962999</v>
      </c>
      <c r="AQ11" s="122">
        <v>5198.3043637589999</v>
      </c>
      <c r="AR11" s="122">
        <v>638.41714248200003</v>
      </c>
      <c r="AS11" s="122">
        <v>801.272252686</v>
      </c>
      <c r="AT11" s="122">
        <v>364.92736109500004</v>
      </c>
      <c r="AU11" s="122">
        <v>5776.6870959409998</v>
      </c>
      <c r="AV11" s="53">
        <v>4069.9279690540002</v>
      </c>
      <c r="AW11" s="53">
        <v>11578.44088074</v>
      </c>
      <c r="AX11" s="122">
        <v>4390.3213823300002</v>
      </c>
      <c r="AY11" s="122">
        <v>4396.8157555839998</v>
      </c>
      <c r="AZ11" s="122">
        <v>108.10996248800001</v>
      </c>
      <c r="BA11" s="122">
        <v>141.37983968899999</v>
      </c>
      <c r="BB11" s="122">
        <v>227.76970533900001</v>
      </c>
      <c r="BC11" s="122">
        <v>73.727943076999992</v>
      </c>
      <c r="BD11" s="122">
        <v>2175.795198969</v>
      </c>
      <c r="BE11" s="122">
        <v>64.521093264000001</v>
      </c>
      <c r="BF11" s="53">
        <v>1273.2560914420001</v>
      </c>
    </row>
    <row r="12" spans="1:58" s="29" customFormat="1" x14ac:dyDescent="0.25">
      <c r="A12" s="37" t="s">
        <v>140</v>
      </c>
      <c r="B12" s="59">
        <v>4500.2167828600004</v>
      </c>
      <c r="C12" s="74">
        <v>51.411118924999997</v>
      </c>
      <c r="D12" s="74">
        <v>1824.71413145</v>
      </c>
      <c r="E12" s="60">
        <v>584.13638303599998</v>
      </c>
      <c r="F12" s="61">
        <v>118.071437073</v>
      </c>
      <c r="G12" s="61">
        <v>170.688711678</v>
      </c>
      <c r="H12" s="61">
        <v>83.514043753999999</v>
      </c>
      <c r="I12" s="62">
        <v>868.30355590900001</v>
      </c>
      <c r="J12" s="74">
        <v>952.678781974</v>
      </c>
      <c r="K12" s="74">
        <v>1552.3827178240003</v>
      </c>
      <c r="L12" s="60">
        <v>503.801610525</v>
      </c>
      <c r="M12" s="61">
        <v>577.88068020000003</v>
      </c>
      <c r="N12" s="61">
        <v>15.442852501999999</v>
      </c>
      <c r="O12" s="61">
        <v>57.003829207000003</v>
      </c>
      <c r="P12" s="61">
        <v>32.416635405000001</v>
      </c>
      <c r="Q12" s="61">
        <v>20.695366106000002</v>
      </c>
      <c r="R12" s="61">
        <v>320.78348111700001</v>
      </c>
      <c r="S12" s="63">
        <v>24.358262761999999</v>
      </c>
      <c r="T12" s="162">
        <v>119.030032687</v>
      </c>
      <c r="U12" s="52">
        <v>4530.0939557303336</v>
      </c>
      <c r="V12" s="52">
        <v>52.72160091766667</v>
      </c>
      <c r="W12" s="52">
        <v>1844.5430961696668</v>
      </c>
      <c r="X12" s="121">
        <v>603.49101095333333</v>
      </c>
      <c r="Y12" s="121">
        <v>141.428043691</v>
      </c>
      <c r="Z12" s="121">
        <v>177.31369883533333</v>
      </c>
      <c r="AA12" s="121">
        <v>78.230090544000007</v>
      </c>
      <c r="AB12" s="121">
        <v>844.08025214600002</v>
      </c>
      <c r="AC12" s="52">
        <v>940.10409177000008</v>
      </c>
      <c r="AD12" s="52">
        <v>1577.4832105883331</v>
      </c>
      <c r="AE12" s="121">
        <v>523.83818307933336</v>
      </c>
      <c r="AF12" s="121">
        <v>636.52201508266671</v>
      </c>
      <c r="AG12" s="121">
        <v>14.497636941666668</v>
      </c>
      <c r="AH12" s="121">
        <v>59.660359754666672</v>
      </c>
      <c r="AI12" s="121">
        <v>23.763801722</v>
      </c>
      <c r="AJ12" s="121">
        <v>17.381667484333335</v>
      </c>
      <c r="AK12" s="121">
        <v>282.61861765899999</v>
      </c>
      <c r="AL12" s="121">
        <v>19.200928864666668</v>
      </c>
      <c r="AM12" s="52">
        <v>115.24195628466667</v>
      </c>
      <c r="AN12" s="53">
        <v>31358.304236780998</v>
      </c>
      <c r="AO12" s="53">
        <v>395.43461225300001</v>
      </c>
      <c r="AP12" s="53">
        <v>12425.692357897</v>
      </c>
      <c r="AQ12" s="122">
        <v>5020.4390181130002</v>
      </c>
      <c r="AR12" s="122">
        <v>617.36816880499998</v>
      </c>
      <c r="AS12" s="122">
        <v>803.02512392600011</v>
      </c>
      <c r="AT12" s="122">
        <v>323.57465905499998</v>
      </c>
      <c r="AU12" s="122">
        <v>5661.2853879979994</v>
      </c>
      <c r="AV12" s="53">
        <v>4422.7077120479998</v>
      </c>
      <c r="AW12" s="53">
        <v>12533.934098051999</v>
      </c>
      <c r="AX12" s="122">
        <v>4883.346802819</v>
      </c>
      <c r="AY12" s="122">
        <v>4495.148999088</v>
      </c>
      <c r="AZ12" s="122">
        <v>184.60448293399998</v>
      </c>
      <c r="BA12" s="122">
        <v>192.242011942</v>
      </c>
      <c r="BB12" s="122">
        <v>169.799879129</v>
      </c>
      <c r="BC12" s="122">
        <v>102.178694518</v>
      </c>
      <c r="BD12" s="122">
        <v>2381.6624573889999</v>
      </c>
      <c r="BE12" s="122">
        <v>124.95077023299999</v>
      </c>
      <c r="BF12" s="53">
        <v>1580.5354565309999</v>
      </c>
    </row>
    <row r="13" spans="1:58" s="29" customFormat="1" x14ac:dyDescent="0.25">
      <c r="A13" s="37" t="s">
        <v>141</v>
      </c>
      <c r="B13" s="59">
        <v>4519.7528280089991</v>
      </c>
      <c r="C13" s="74">
        <v>36.768495872000003</v>
      </c>
      <c r="D13" s="74">
        <v>1955.981562486</v>
      </c>
      <c r="E13" s="60">
        <v>612.09181118000004</v>
      </c>
      <c r="F13" s="61">
        <v>130.41991177899999</v>
      </c>
      <c r="G13" s="61">
        <v>154.897372174</v>
      </c>
      <c r="H13" s="61">
        <v>120.557291193</v>
      </c>
      <c r="I13" s="62">
        <v>938.01517616000001</v>
      </c>
      <c r="J13" s="74">
        <v>922.22153763100005</v>
      </c>
      <c r="K13" s="74">
        <v>1491.2358561129997</v>
      </c>
      <c r="L13" s="60">
        <v>501.16532307300002</v>
      </c>
      <c r="M13" s="61">
        <v>625.65787359499996</v>
      </c>
      <c r="N13" s="61">
        <v>25.854713366999999</v>
      </c>
      <c r="O13" s="61">
        <v>43.022590266000002</v>
      </c>
      <c r="P13" s="61">
        <v>18.807689734</v>
      </c>
      <c r="Q13" s="61">
        <v>16.926920760000002</v>
      </c>
      <c r="R13" s="61">
        <v>243.62613214699999</v>
      </c>
      <c r="S13" s="63">
        <v>16.174613171000001</v>
      </c>
      <c r="T13" s="162">
        <v>113.54537590699999</v>
      </c>
      <c r="U13" s="52">
        <v>4508.1371446756666</v>
      </c>
      <c r="V13" s="52">
        <v>28.875706920333332</v>
      </c>
      <c r="W13" s="52">
        <v>1858.2930923053334</v>
      </c>
      <c r="X13" s="121">
        <v>597.79377969633333</v>
      </c>
      <c r="Y13" s="121">
        <v>129.32065681633333</v>
      </c>
      <c r="Z13" s="121">
        <v>157.78150875833333</v>
      </c>
      <c r="AA13" s="121">
        <v>97.655965653999999</v>
      </c>
      <c r="AB13" s="121">
        <v>875.74118138033339</v>
      </c>
      <c r="AC13" s="52">
        <v>950.50017035500002</v>
      </c>
      <c r="AD13" s="52">
        <v>1551.3779896513336</v>
      </c>
      <c r="AE13" s="121">
        <v>530.79880936966674</v>
      </c>
      <c r="AF13" s="121">
        <v>614.30028174300003</v>
      </c>
      <c r="AG13" s="121">
        <v>19.786189543000003</v>
      </c>
      <c r="AH13" s="121">
        <v>45.713565405666664</v>
      </c>
      <c r="AI13" s="121">
        <v>18.902428037333333</v>
      </c>
      <c r="AJ13" s="121">
        <v>15.873054705333333</v>
      </c>
      <c r="AK13" s="121">
        <v>286.79882961333334</v>
      </c>
      <c r="AL13" s="121">
        <v>19.204831234</v>
      </c>
      <c r="AM13" s="52">
        <v>119.09018544366666</v>
      </c>
      <c r="AN13" s="53">
        <v>31190.076014056001</v>
      </c>
      <c r="AO13" s="53">
        <v>148.08312564300002</v>
      </c>
      <c r="AP13" s="53">
        <v>12797.769628577</v>
      </c>
      <c r="AQ13" s="122">
        <v>5153.1310248090003</v>
      </c>
      <c r="AR13" s="122">
        <v>662.90804967899999</v>
      </c>
      <c r="AS13" s="122">
        <v>639.31840655500002</v>
      </c>
      <c r="AT13" s="122">
        <v>649.67990204</v>
      </c>
      <c r="AU13" s="122">
        <v>5692.7322454940004</v>
      </c>
      <c r="AV13" s="53">
        <v>4410.0790078310001</v>
      </c>
      <c r="AW13" s="53">
        <v>12333.397879254</v>
      </c>
      <c r="AX13" s="122">
        <v>4088.2770507430005</v>
      </c>
      <c r="AY13" s="122">
        <v>4693.9504788169997</v>
      </c>
      <c r="AZ13" s="122">
        <v>207.952903144</v>
      </c>
      <c r="BA13" s="122">
        <v>160.094462564</v>
      </c>
      <c r="BB13" s="122">
        <v>155.06551373400001</v>
      </c>
      <c r="BC13" s="122">
        <v>94.264310930999997</v>
      </c>
      <c r="BD13" s="122">
        <v>2778.5742838800002</v>
      </c>
      <c r="BE13" s="122">
        <v>155.21887544099999</v>
      </c>
      <c r="BF13" s="53">
        <v>1500.7463727509999</v>
      </c>
    </row>
    <row r="14" spans="1:58" s="105" customFormat="1" x14ac:dyDescent="0.25">
      <c r="A14" s="98" t="s">
        <v>142</v>
      </c>
      <c r="B14" s="99">
        <v>4444.850731257</v>
      </c>
      <c r="C14" s="100">
        <v>24.108770448000001</v>
      </c>
      <c r="D14" s="100">
        <v>1971.2716186060002</v>
      </c>
      <c r="E14" s="101">
        <v>555.06943070700004</v>
      </c>
      <c r="F14" s="102">
        <v>151.25026152200002</v>
      </c>
      <c r="G14" s="102">
        <v>100.637029488</v>
      </c>
      <c r="H14" s="102">
        <v>143.78341686499999</v>
      </c>
      <c r="I14" s="103">
        <v>1020.531480024</v>
      </c>
      <c r="J14" s="100">
        <v>852.66071689199998</v>
      </c>
      <c r="K14" s="100">
        <v>1459.1497648969998</v>
      </c>
      <c r="L14" s="101">
        <v>497.33554060199998</v>
      </c>
      <c r="M14" s="102">
        <v>545.35087555200005</v>
      </c>
      <c r="N14" s="102">
        <v>15.828865690000001</v>
      </c>
      <c r="O14" s="102">
        <v>34.143819307999998</v>
      </c>
      <c r="P14" s="102">
        <v>24.659425056</v>
      </c>
      <c r="Q14" s="102">
        <v>25.607864481</v>
      </c>
      <c r="R14" s="102">
        <v>289.66707030200001</v>
      </c>
      <c r="S14" s="104">
        <v>26.556303906</v>
      </c>
      <c r="T14" s="163">
        <v>137.65986041400001</v>
      </c>
      <c r="U14" s="100">
        <v>4510.1293100080002</v>
      </c>
      <c r="V14" s="100">
        <v>33.717195583333336</v>
      </c>
      <c r="W14" s="100">
        <v>1992.9650350100001</v>
      </c>
      <c r="X14" s="120">
        <v>566.54114426066667</v>
      </c>
      <c r="Y14" s="120">
        <v>132.91258551433336</v>
      </c>
      <c r="Z14" s="120">
        <v>145.90707427766665</v>
      </c>
      <c r="AA14" s="120">
        <v>127.43654007933333</v>
      </c>
      <c r="AB14" s="120">
        <v>1020.167690878</v>
      </c>
      <c r="AC14" s="100">
        <v>874.0664397393333</v>
      </c>
      <c r="AD14" s="100">
        <v>1467.8426606679998</v>
      </c>
      <c r="AE14" s="120">
        <v>526.69013303099996</v>
      </c>
      <c r="AF14" s="120">
        <v>546.00315600433339</v>
      </c>
      <c r="AG14" s="120">
        <v>18.216465029999998</v>
      </c>
      <c r="AH14" s="120">
        <v>41.485511871666667</v>
      </c>
      <c r="AI14" s="120">
        <v>26.266079762</v>
      </c>
      <c r="AJ14" s="120">
        <v>17.455064941666667</v>
      </c>
      <c r="AK14" s="120">
        <v>273.69355896666667</v>
      </c>
      <c r="AL14" s="120">
        <v>18.032691060666668</v>
      </c>
      <c r="AM14" s="100">
        <v>141.53797900733335</v>
      </c>
      <c r="AN14" s="100">
        <v>31902.436782669</v>
      </c>
      <c r="AO14" s="100">
        <v>247.81187729799998</v>
      </c>
      <c r="AP14" s="100">
        <v>12809.657410424999</v>
      </c>
      <c r="AQ14" s="120">
        <v>4359.7810964159999</v>
      </c>
      <c r="AR14" s="120">
        <v>655.34729937899999</v>
      </c>
      <c r="AS14" s="120">
        <v>675.02798290199996</v>
      </c>
      <c r="AT14" s="120">
        <v>497.75320252699998</v>
      </c>
      <c r="AU14" s="120">
        <v>6621.7478292010001</v>
      </c>
      <c r="AV14" s="100">
        <v>4597.8371679279999</v>
      </c>
      <c r="AW14" s="100">
        <v>12558.582600029</v>
      </c>
      <c r="AX14" s="120">
        <v>4131.1233944569994</v>
      </c>
      <c r="AY14" s="120">
        <v>4129.6595316539997</v>
      </c>
      <c r="AZ14" s="120">
        <v>207.88564855499999</v>
      </c>
      <c r="BA14" s="120">
        <v>134.389146324</v>
      </c>
      <c r="BB14" s="120">
        <v>163.60140202100001</v>
      </c>
      <c r="BC14" s="120">
        <v>73.417305674000005</v>
      </c>
      <c r="BD14" s="120">
        <v>3596.2435486029999</v>
      </c>
      <c r="BE14" s="120">
        <v>122.262622741</v>
      </c>
      <c r="BF14" s="100">
        <v>1688.5477269889998</v>
      </c>
    </row>
    <row r="15" spans="1:58" s="29" customFormat="1" x14ac:dyDescent="0.25">
      <c r="A15" s="37" t="s">
        <v>143</v>
      </c>
      <c r="B15" s="59">
        <v>4785.2039311939998</v>
      </c>
      <c r="C15" s="74">
        <v>57.012489543999997</v>
      </c>
      <c r="D15" s="74">
        <v>1991.359376164</v>
      </c>
      <c r="E15" s="60">
        <v>551.91420884499996</v>
      </c>
      <c r="F15" s="61">
        <v>139.372872938</v>
      </c>
      <c r="G15" s="61">
        <v>215.57311412000001</v>
      </c>
      <c r="H15" s="61">
        <v>82.959754793000002</v>
      </c>
      <c r="I15" s="62">
        <v>1001.539425468</v>
      </c>
      <c r="J15" s="74">
        <v>852.477120259</v>
      </c>
      <c r="K15" s="74">
        <v>1708.523918823</v>
      </c>
      <c r="L15" s="60">
        <v>530.74231978600005</v>
      </c>
      <c r="M15" s="61">
        <v>682.91368505499997</v>
      </c>
      <c r="N15" s="61">
        <v>40.759121030999999</v>
      </c>
      <c r="O15" s="61">
        <v>59.853514363999999</v>
      </c>
      <c r="P15" s="61">
        <v>38.046419984000003</v>
      </c>
      <c r="Q15" s="61">
        <v>14.847383408000001</v>
      </c>
      <c r="R15" s="61">
        <v>326.69968407900001</v>
      </c>
      <c r="S15" s="63">
        <v>14.661791116</v>
      </c>
      <c r="T15" s="162">
        <v>175.831026404</v>
      </c>
      <c r="U15" s="52">
        <v>4763.1361194419997</v>
      </c>
      <c r="V15" s="52">
        <v>59.707572706666667</v>
      </c>
      <c r="W15" s="52">
        <v>2102.2575809786667</v>
      </c>
      <c r="X15" s="121">
        <v>589.85128255033339</v>
      </c>
      <c r="Y15" s="121">
        <v>149.91023358999999</v>
      </c>
      <c r="Z15" s="121">
        <v>156.62462741300001</v>
      </c>
      <c r="AA15" s="121">
        <v>160.61829657600001</v>
      </c>
      <c r="AB15" s="121">
        <v>1045.2531408493335</v>
      </c>
      <c r="AC15" s="52">
        <v>805.33807383666669</v>
      </c>
      <c r="AD15" s="52">
        <v>1631.0280342579999</v>
      </c>
      <c r="AE15" s="121">
        <v>587.71879409566657</v>
      </c>
      <c r="AF15" s="121">
        <v>606.08173758300006</v>
      </c>
      <c r="AG15" s="121">
        <v>24.063904332666667</v>
      </c>
      <c r="AH15" s="121">
        <v>60.613077925333336</v>
      </c>
      <c r="AI15" s="121">
        <v>31.290424536666666</v>
      </c>
      <c r="AJ15" s="121">
        <v>13.285066037666667</v>
      </c>
      <c r="AK15" s="121">
        <v>291.00359815033335</v>
      </c>
      <c r="AL15" s="121">
        <v>16.971431596666665</v>
      </c>
      <c r="AM15" s="52">
        <v>164.80485766199999</v>
      </c>
      <c r="AN15" s="53">
        <v>33067.722474590002</v>
      </c>
      <c r="AO15" s="53">
        <v>350.76387914400004</v>
      </c>
      <c r="AP15" s="53">
        <v>13522.896017686</v>
      </c>
      <c r="AQ15" s="122">
        <v>5209.7907422930002</v>
      </c>
      <c r="AR15" s="122">
        <v>796.98288162200004</v>
      </c>
      <c r="AS15" s="122">
        <v>548.52379749500005</v>
      </c>
      <c r="AT15" s="122">
        <v>667.00500977800004</v>
      </c>
      <c r="AU15" s="122">
        <v>6300.5935864980001</v>
      </c>
      <c r="AV15" s="53">
        <v>3879.6291627179999</v>
      </c>
      <c r="AW15" s="53">
        <v>13259.706871473998</v>
      </c>
      <c r="AX15" s="122">
        <v>5084.7381624990003</v>
      </c>
      <c r="AY15" s="122">
        <v>4446.2922157829998</v>
      </c>
      <c r="AZ15" s="122">
        <v>197.91416193200001</v>
      </c>
      <c r="BA15" s="122">
        <v>240.312310422</v>
      </c>
      <c r="BB15" s="122">
        <v>336.16579641800001</v>
      </c>
      <c r="BC15" s="122">
        <v>66.651052155999992</v>
      </c>
      <c r="BD15" s="122">
        <v>2734.0110360969998</v>
      </c>
      <c r="BE15" s="122">
        <v>153.62213616700001</v>
      </c>
      <c r="BF15" s="53">
        <v>2054.7265435680001</v>
      </c>
    </row>
    <row r="16" spans="1:58" s="29" customFormat="1" x14ac:dyDescent="0.25">
      <c r="A16" s="37" t="s">
        <v>144</v>
      </c>
      <c r="B16" s="59">
        <v>4701.3263232970003</v>
      </c>
      <c r="C16" s="74">
        <v>32.914250291000002</v>
      </c>
      <c r="D16" s="74">
        <v>2079.054862382</v>
      </c>
      <c r="E16" s="60">
        <v>720.330878052</v>
      </c>
      <c r="F16" s="61">
        <v>128.05716086000001</v>
      </c>
      <c r="G16" s="61">
        <v>100.30854383099999</v>
      </c>
      <c r="H16" s="61">
        <v>129.31343141799999</v>
      </c>
      <c r="I16" s="62">
        <v>1001.0448482210001</v>
      </c>
      <c r="J16" s="74">
        <v>786.46902835100002</v>
      </c>
      <c r="K16" s="74">
        <v>1653.2130212019999</v>
      </c>
      <c r="L16" s="60">
        <v>543.85775559800004</v>
      </c>
      <c r="M16" s="61">
        <v>651.72056158800001</v>
      </c>
      <c r="N16" s="61">
        <v>14.121001753</v>
      </c>
      <c r="O16" s="61">
        <v>106.761980646</v>
      </c>
      <c r="P16" s="61">
        <v>20.476163890999999</v>
      </c>
      <c r="Q16" s="61">
        <v>26.748142018999999</v>
      </c>
      <c r="R16" s="61">
        <v>269.42019170600003</v>
      </c>
      <c r="S16" s="63">
        <v>20.107224000999999</v>
      </c>
      <c r="T16" s="162">
        <v>149.67516107099999</v>
      </c>
      <c r="U16" s="52">
        <v>4828.6553174066667</v>
      </c>
      <c r="V16" s="52">
        <v>36.206828366333333</v>
      </c>
      <c r="W16" s="52">
        <v>2074.6218009079998</v>
      </c>
      <c r="X16" s="121">
        <v>708.67401164133332</v>
      </c>
      <c r="Y16" s="121">
        <v>128.54050304</v>
      </c>
      <c r="Z16" s="121">
        <v>113.84281316400001</v>
      </c>
      <c r="AA16" s="121">
        <v>146.30614333266666</v>
      </c>
      <c r="AB16" s="121">
        <v>977.25832973000013</v>
      </c>
      <c r="AC16" s="52">
        <v>854.99452561866667</v>
      </c>
      <c r="AD16" s="52">
        <v>1693.4256369489999</v>
      </c>
      <c r="AE16" s="121">
        <v>540.77463621466666</v>
      </c>
      <c r="AF16" s="121">
        <v>650.31583450000005</v>
      </c>
      <c r="AG16" s="121">
        <v>15.943641416333334</v>
      </c>
      <c r="AH16" s="121">
        <v>90.346045631999985</v>
      </c>
      <c r="AI16" s="121">
        <v>44.220019151666669</v>
      </c>
      <c r="AJ16" s="121">
        <v>19.579678502</v>
      </c>
      <c r="AK16" s="121">
        <v>312.07262107466664</v>
      </c>
      <c r="AL16" s="121">
        <v>20.173160457666668</v>
      </c>
      <c r="AM16" s="52">
        <v>169.40652556466668</v>
      </c>
      <c r="AN16" s="53">
        <v>32882.518033682005</v>
      </c>
      <c r="AO16" s="53">
        <v>209.052042137</v>
      </c>
      <c r="AP16" s="53">
        <v>13090.965483963999</v>
      </c>
      <c r="AQ16" s="122">
        <v>5799.7821679540002</v>
      </c>
      <c r="AR16" s="122">
        <v>634.770248821</v>
      </c>
      <c r="AS16" s="122">
        <v>488.855994227</v>
      </c>
      <c r="AT16" s="122">
        <v>411.241639824</v>
      </c>
      <c r="AU16" s="122">
        <v>5756.3154331379992</v>
      </c>
      <c r="AV16" s="53">
        <v>4306.3768474549997</v>
      </c>
      <c r="AW16" s="53">
        <v>13443.886885230999</v>
      </c>
      <c r="AX16" s="122">
        <v>4594.779951511</v>
      </c>
      <c r="AY16" s="122">
        <v>4465.2148127179998</v>
      </c>
      <c r="AZ16" s="122">
        <v>221.49238631700001</v>
      </c>
      <c r="BA16" s="122">
        <v>219.28081527800001</v>
      </c>
      <c r="BB16" s="122">
        <v>271.85151689399999</v>
      </c>
      <c r="BC16" s="122">
        <v>103.910145903</v>
      </c>
      <c r="BD16" s="122">
        <v>3403.7913124879997</v>
      </c>
      <c r="BE16" s="122">
        <v>163.56594412200002</v>
      </c>
      <c r="BF16" s="53">
        <v>1832.2367748949998</v>
      </c>
    </row>
    <row r="17" spans="1:58" s="29" customFormat="1" x14ac:dyDescent="0.25">
      <c r="A17" s="37" t="s">
        <v>145</v>
      </c>
      <c r="B17" s="59">
        <v>4943.9714336279994</v>
      </c>
      <c r="C17" s="74">
        <v>42.607138990999999</v>
      </c>
      <c r="D17" s="74">
        <v>2219.2985880279998</v>
      </c>
      <c r="E17" s="60">
        <v>838.89679449699997</v>
      </c>
      <c r="F17" s="61">
        <v>153.29547200799999</v>
      </c>
      <c r="G17" s="61">
        <v>118.244185132</v>
      </c>
      <c r="H17" s="61">
        <v>75.065875953000003</v>
      </c>
      <c r="I17" s="62">
        <v>1033.796260438</v>
      </c>
      <c r="J17" s="74">
        <v>908.29732041499994</v>
      </c>
      <c r="K17" s="74">
        <v>1642.597833608</v>
      </c>
      <c r="L17" s="60">
        <v>606.55848735799998</v>
      </c>
      <c r="M17" s="61">
        <v>603.77140592600006</v>
      </c>
      <c r="N17" s="61">
        <v>8.8075150190000002</v>
      </c>
      <c r="O17" s="61">
        <v>64.582860857</v>
      </c>
      <c r="P17" s="61">
        <v>16.286112738</v>
      </c>
      <c r="Q17" s="61">
        <v>8.2366547180000005</v>
      </c>
      <c r="R17" s="61">
        <v>319.566257839</v>
      </c>
      <c r="S17" s="63">
        <v>14.788539153</v>
      </c>
      <c r="T17" s="162">
        <v>131.17055258600001</v>
      </c>
      <c r="U17" s="52">
        <v>4868.8570596870004</v>
      </c>
      <c r="V17" s="52">
        <v>77.07632932366667</v>
      </c>
      <c r="W17" s="52">
        <v>2075.1293330256667</v>
      </c>
      <c r="X17" s="121">
        <v>749.34387536700012</v>
      </c>
      <c r="Y17" s="121">
        <v>142.23864509966668</v>
      </c>
      <c r="Z17" s="121">
        <v>157.07899863133335</v>
      </c>
      <c r="AA17" s="121">
        <v>51.200779446333335</v>
      </c>
      <c r="AB17" s="121">
        <v>975.26703448133333</v>
      </c>
      <c r="AC17" s="52">
        <v>894.68936603600002</v>
      </c>
      <c r="AD17" s="52">
        <v>1660.076607279</v>
      </c>
      <c r="AE17" s="121">
        <v>602.20188626633342</v>
      </c>
      <c r="AF17" s="121">
        <v>586.28370415799998</v>
      </c>
      <c r="AG17" s="121">
        <v>15.083210181666667</v>
      </c>
      <c r="AH17" s="121">
        <v>60.130436332333339</v>
      </c>
      <c r="AI17" s="121">
        <v>39.416898744666668</v>
      </c>
      <c r="AJ17" s="121">
        <v>17.043653770666666</v>
      </c>
      <c r="AK17" s="121">
        <v>323.59661509</v>
      </c>
      <c r="AL17" s="121">
        <v>16.320202735333336</v>
      </c>
      <c r="AM17" s="52">
        <v>161.88542402266668</v>
      </c>
      <c r="AN17" s="53">
        <v>33845.575884534999</v>
      </c>
      <c r="AO17" s="53">
        <v>480.49946043</v>
      </c>
      <c r="AP17" s="53">
        <v>13899.615041584999</v>
      </c>
      <c r="AQ17" s="122">
        <v>6278.6617092870001</v>
      </c>
      <c r="AR17" s="122">
        <v>745.27320697300001</v>
      </c>
      <c r="AS17" s="122">
        <v>645.69671092099998</v>
      </c>
      <c r="AT17" s="122">
        <v>187.40889490199999</v>
      </c>
      <c r="AU17" s="122">
        <v>6042.574519501999</v>
      </c>
      <c r="AV17" s="53">
        <v>4523.2126162409995</v>
      </c>
      <c r="AW17" s="53">
        <v>12840.194754472997</v>
      </c>
      <c r="AX17" s="122">
        <v>4544.7518147350002</v>
      </c>
      <c r="AY17" s="122">
        <v>4451.0905658459997</v>
      </c>
      <c r="AZ17" s="122">
        <v>133.07086050300001</v>
      </c>
      <c r="BA17" s="122">
        <v>208.67062461500001</v>
      </c>
      <c r="BB17" s="122">
        <v>227.719008084</v>
      </c>
      <c r="BC17" s="122">
        <v>108.96122319</v>
      </c>
      <c r="BD17" s="122">
        <v>3014.5486377040002</v>
      </c>
      <c r="BE17" s="122">
        <v>151.38201979600001</v>
      </c>
      <c r="BF17" s="53">
        <v>2102.0540118059998</v>
      </c>
    </row>
    <row r="18" spans="1:58" s="105" customFormat="1" x14ac:dyDescent="0.25">
      <c r="A18" s="98" t="s">
        <v>146</v>
      </c>
      <c r="B18" s="99">
        <v>4705.2108962470002</v>
      </c>
      <c r="C18" s="100">
        <v>59.923799008000003</v>
      </c>
      <c r="D18" s="100">
        <v>2095.4219349280002</v>
      </c>
      <c r="E18" s="101">
        <v>863.941588357</v>
      </c>
      <c r="F18" s="102">
        <v>145.31918658800001</v>
      </c>
      <c r="G18" s="102">
        <v>139.97425230499999</v>
      </c>
      <c r="H18" s="102">
        <v>18.233025981000001</v>
      </c>
      <c r="I18" s="103">
        <v>927.95388169700004</v>
      </c>
      <c r="J18" s="100">
        <v>695.80055031300003</v>
      </c>
      <c r="K18" s="100">
        <v>1730.3327836640003</v>
      </c>
      <c r="L18" s="101">
        <v>594.31096192099994</v>
      </c>
      <c r="M18" s="102">
        <v>622.54261273400004</v>
      </c>
      <c r="N18" s="102">
        <v>2.5419518139999999</v>
      </c>
      <c r="O18" s="102">
        <v>51.456606827999998</v>
      </c>
      <c r="P18" s="102">
        <v>99.435780864999998</v>
      </c>
      <c r="Q18" s="102">
        <v>19.736780701000001</v>
      </c>
      <c r="R18" s="102">
        <v>318.12770668000002</v>
      </c>
      <c r="S18" s="104">
        <v>22.180382121000001</v>
      </c>
      <c r="T18" s="163">
        <v>123.731828334</v>
      </c>
      <c r="U18" s="100">
        <v>4794.0011630029994</v>
      </c>
      <c r="V18" s="100">
        <v>67.315273121666664</v>
      </c>
      <c r="W18" s="100">
        <v>2022.241377106667</v>
      </c>
      <c r="X18" s="120">
        <v>790.01283103366666</v>
      </c>
      <c r="Y18" s="120">
        <v>149.028498418</v>
      </c>
      <c r="Z18" s="120">
        <v>133.91117210533332</v>
      </c>
      <c r="AA18" s="120">
        <v>40.262912602</v>
      </c>
      <c r="AB18" s="120">
        <v>909.0259629476667</v>
      </c>
      <c r="AC18" s="100">
        <v>833.18571425233324</v>
      </c>
      <c r="AD18" s="100">
        <v>1722.9724174883331</v>
      </c>
      <c r="AE18" s="120">
        <v>616.48081571866669</v>
      </c>
      <c r="AF18" s="120">
        <v>601.14998587333332</v>
      </c>
      <c r="AG18" s="120">
        <v>12.694758518999999</v>
      </c>
      <c r="AH18" s="120">
        <v>63.577193608666668</v>
      </c>
      <c r="AI18" s="120">
        <v>63.678469457000006</v>
      </c>
      <c r="AJ18" s="120">
        <v>13.463013830666668</v>
      </c>
      <c r="AK18" s="120">
        <v>317.77961597199993</v>
      </c>
      <c r="AL18" s="120">
        <v>34.148564509000003</v>
      </c>
      <c r="AM18" s="100">
        <v>148.28638103399999</v>
      </c>
      <c r="AN18" s="100">
        <v>32988.281572991</v>
      </c>
      <c r="AO18" s="100">
        <v>416.100958709</v>
      </c>
      <c r="AP18" s="100">
        <v>13338.394678049999</v>
      </c>
      <c r="AQ18" s="120">
        <v>5927.4502410550003</v>
      </c>
      <c r="AR18" s="120">
        <v>811.29388343799997</v>
      </c>
      <c r="AS18" s="120">
        <v>562.98060630700002</v>
      </c>
      <c r="AT18" s="120">
        <v>266.42064967699997</v>
      </c>
      <c r="AU18" s="120">
        <v>5770.2492975730001</v>
      </c>
      <c r="AV18" s="100">
        <v>3942.8877788310001</v>
      </c>
      <c r="AW18" s="100">
        <v>13325.984579618998</v>
      </c>
      <c r="AX18" s="120">
        <v>5147.1221888259997</v>
      </c>
      <c r="AY18" s="120">
        <v>4253.7483765229999</v>
      </c>
      <c r="AZ18" s="120">
        <v>125.34946963199999</v>
      </c>
      <c r="BA18" s="120">
        <v>357.75237671299999</v>
      </c>
      <c r="BB18" s="120">
        <v>381.62931266400005</v>
      </c>
      <c r="BC18" s="120">
        <v>78.098054712999996</v>
      </c>
      <c r="BD18" s="120">
        <v>2722.330645512</v>
      </c>
      <c r="BE18" s="120">
        <v>259.95415503599997</v>
      </c>
      <c r="BF18" s="100">
        <v>1964.9135777820002</v>
      </c>
    </row>
    <row r="19" spans="1:58" s="29" customFormat="1" x14ac:dyDescent="0.25">
      <c r="A19" s="37" t="s">
        <v>147</v>
      </c>
      <c r="B19" s="59">
        <v>4951.1197227189996</v>
      </c>
      <c r="C19" s="74">
        <v>50.823735757999998</v>
      </c>
      <c r="D19" s="74">
        <v>2225.4054429489997</v>
      </c>
      <c r="E19" s="60">
        <v>846.898504785</v>
      </c>
      <c r="F19" s="61">
        <v>148.61289934499999</v>
      </c>
      <c r="G19" s="61">
        <v>117.69634740399999</v>
      </c>
      <c r="H19" s="61">
        <v>68.194944570000004</v>
      </c>
      <c r="I19" s="62">
        <v>1044.002746845</v>
      </c>
      <c r="J19" s="74">
        <v>961.99771591800004</v>
      </c>
      <c r="K19" s="74">
        <v>1557.2100470260002</v>
      </c>
      <c r="L19" s="60">
        <v>570.41695058000005</v>
      </c>
      <c r="M19" s="61">
        <v>536.32279873000004</v>
      </c>
      <c r="N19" s="61">
        <v>12.998027287999999</v>
      </c>
      <c r="O19" s="61">
        <v>24.190774256000001</v>
      </c>
      <c r="P19" s="61">
        <v>36.493510878000002</v>
      </c>
      <c r="Q19" s="61">
        <v>7.741047762</v>
      </c>
      <c r="R19" s="61">
        <v>341.58464904300001</v>
      </c>
      <c r="S19" s="63">
        <v>27.462288488999999</v>
      </c>
      <c r="T19" s="162">
        <v>155.682781068</v>
      </c>
      <c r="U19" s="52">
        <v>4945.1899835793338</v>
      </c>
      <c r="V19" s="52">
        <v>45.290206909000005</v>
      </c>
      <c r="W19" s="52">
        <v>2194.3831946730002</v>
      </c>
      <c r="X19" s="121">
        <v>842.0450965166666</v>
      </c>
      <c r="Y19" s="121">
        <v>157.71022244766667</v>
      </c>
      <c r="Z19" s="121">
        <v>146.44299743433331</v>
      </c>
      <c r="AA19" s="121">
        <v>58.004868975000001</v>
      </c>
      <c r="AB19" s="121">
        <v>990.18000929933316</v>
      </c>
      <c r="AC19" s="52">
        <v>873.00999716966669</v>
      </c>
      <c r="AD19" s="52">
        <v>1668.7361516456663</v>
      </c>
      <c r="AE19" s="121">
        <v>577.68669646633327</v>
      </c>
      <c r="AF19" s="121">
        <v>576.18911719666664</v>
      </c>
      <c r="AG19" s="121">
        <v>20.876515884666667</v>
      </c>
      <c r="AH19" s="121">
        <v>34.757111170333332</v>
      </c>
      <c r="AI19" s="121">
        <v>66.537832065000003</v>
      </c>
      <c r="AJ19" s="121">
        <v>13.098773080999999</v>
      </c>
      <c r="AK19" s="121">
        <v>353.57588633533334</v>
      </c>
      <c r="AL19" s="121">
        <v>26.014219446333332</v>
      </c>
      <c r="AM19" s="52">
        <v>163.770433182</v>
      </c>
      <c r="AN19" s="53">
        <v>35528.508368559</v>
      </c>
      <c r="AO19" s="53">
        <v>280.67642585599998</v>
      </c>
      <c r="AP19" s="53">
        <v>15576.703624493999</v>
      </c>
      <c r="AQ19" s="122">
        <v>7216.8584177339999</v>
      </c>
      <c r="AR19" s="122">
        <v>779.18712060899998</v>
      </c>
      <c r="AS19" s="122">
        <v>573.58881091900003</v>
      </c>
      <c r="AT19" s="122">
        <v>384.77955712299996</v>
      </c>
      <c r="AU19" s="122">
        <v>6622.2897181090002</v>
      </c>
      <c r="AV19" s="53">
        <v>4518.3719219039995</v>
      </c>
      <c r="AW19" s="53">
        <v>12818.043194773998</v>
      </c>
      <c r="AX19" s="122">
        <v>4541.8050911419996</v>
      </c>
      <c r="AY19" s="122">
        <v>3883.7068443479998</v>
      </c>
      <c r="AZ19" s="122">
        <v>564.99601150400008</v>
      </c>
      <c r="BA19" s="122">
        <v>195.67785313099998</v>
      </c>
      <c r="BB19" s="122">
        <v>203.90177512299999</v>
      </c>
      <c r="BC19" s="122">
        <v>90.921981720999995</v>
      </c>
      <c r="BD19" s="122">
        <v>3213.1307398919998</v>
      </c>
      <c r="BE19" s="122">
        <v>123.90289791299999</v>
      </c>
      <c r="BF19" s="53">
        <v>2334.7132015309999</v>
      </c>
    </row>
    <row r="20" spans="1:58" s="29" customFormat="1" x14ac:dyDescent="0.25">
      <c r="A20" s="37" t="s">
        <v>148</v>
      </c>
      <c r="B20" s="59">
        <v>4776.6047154190001</v>
      </c>
      <c r="C20" s="74">
        <v>38.938426472000003</v>
      </c>
      <c r="D20" s="74">
        <v>2207.2276444979998</v>
      </c>
      <c r="E20" s="60">
        <v>804.09032318300001</v>
      </c>
      <c r="F20" s="61">
        <v>154.89227483299999</v>
      </c>
      <c r="G20" s="61">
        <v>127.44028838600001</v>
      </c>
      <c r="H20" s="61">
        <v>27.463087432999998</v>
      </c>
      <c r="I20" s="62">
        <v>1093.3416706630001</v>
      </c>
      <c r="J20" s="74">
        <v>803.13157255700003</v>
      </c>
      <c r="K20" s="74">
        <v>1570.9688595569999</v>
      </c>
      <c r="L20" s="60">
        <v>589.947468695</v>
      </c>
      <c r="M20" s="61">
        <v>536.79561313199997</v>
      </c>
      <c r="N20" s="61">
        <v>7.795236483</v>
      </c>
      <c r="O20" s="61">
        <v>45.085235202</v>
      </c>
      <c r="P20" s="61">
        <v>35.152751914</v>
      </c>
      <c r="Q20" s="61">
        <v>5.1264429869999999</v>
      </c>
      <c r="R20" s="61">
        <v>333.123560688</v>
      </c>
      <c r="S20" s="63">
        <v>17.942550455999999</v>
      </c>
      <c r="T20" s="162">
        <v>156.33821233500001</v>
      </c>
      <c r="U20" s="52">
        <v>4829.8012202359996</v>
      </c>
      <c r="V20" s="52">
        <v>57.41254107133333</v>
      </c>
      <c r="W20" s="52">
        <v>2292.4524449966671</v>
      </c>
      <c r="X20" s="121">
        <v>860.85060294866662</v>
      </c>
      <c r="Y20" s="121">
        <v>161.85456161066665</v>
      </c>
      <c r="Z20" s="121">
        <v>122.406353036</v>
      </c>
      <c r="AA20" s="121">
        <v>41.011764657666667</v>
      </c>
      <c r="AB20" s="121">
        <v>1106.3291627436668</v>
      </c>
      <c r="AC20" s="52">
        <v>757.02091094066657</v>
      </c>
      <c r="AD20" s="52">
        <v>1538.2976219356665</v>
      </c>
      <c r="AE20" s="121">
        <v>568.96956799600002</v>
      </c>
      <c r="AF20" s="121">
        <v>528.38911381000003</v>
      </c>
      <c r="AG20" s="121">
        <v>9.246517213333334</v>
      </c>
      <c r="AH20" s="121">
        <v>26.275209470333333</v>
      </c>
      <c r="AI20" s="121">
        <v>45.256387945666667</v>
      </c>
      <c r="AJ20" s="121">
        <v>8.9938738373333322</v>
      </c>
      <c r="AK20" s="121">
        <v>326.95247418266666</v>
      </c>
      <c r="AL20" s="121">
        <v>24.214477480333333</v>
      </c>
      <c r="AM20" s="52">
        <v>184.61770129166666</v>
      </c>
      <c r="AN20" s="53">
        <v>34315.354292750999</v>
      </c>
      <c r="AO20" s="53">
        <v>379.49463061299997</v>
      </c>
      <c r="AP20" s="53">
        <v>14945.008751631</v>
      </c>
      <c r="AQ20" s="122">
        <v>6775.7873511839998</v>
      </c>
      <c r="AR20" s="122">
        <v>797.81477038899993</v>
      </c>
      <c r="AS20" s="122">
        <v>399.64601171200002</v>
      </c>
      <c r="AT20" s="122">
        <v>207.56800555400002</v>
      </c>
      <c r="AU20" s="122">
        <v>6764.1926127919996</v>
      </c>
      <c r="AV20" s="53">
        <v>3696.0302794930003</v>
      </c>
      <c r="AW20" s="53">
        <v>12571.053363097999</v>
      </c>
      <c r="AX20" s="122">
        <v>5055.9065160219998</v>
      </c>
      <c r="AY20" s="122">
        <v>3924.4106643269997</v>
      </c>
      <c r="AZ20" s="122">
        <v>126.424110787</v>
      </c>
      <c r="BA20" s="122">
        <v>155.81565054999999</v>
      </c>
      <c r="BB20" s="122">
        <v>245.408346862</v>
      </c>
      <c r="BC20" s="122">
        <v>53.427580304999992</v>
      </c>
      <c r="BD20" s="122">
        <v>2903.3512926520002</v>
      </c>
      <c r="BE20" s="122">
        <v>106.309201593</v>
      </c>
      <c r="BF20" s="53">
        <v>2723.7672679159996</v>
      </c>
    </row>
    <row r="21" spans="1:58" s="29" customFormat="1" x14ac:dyDescent="0.25">
      <c r="A21" s="37" t="s">
        <v>149</v>
      </c>
      <c r="B21" s="59">
        <v>4904.6586956740002</v>
      </c>
      <c r="C21" s="74">
        <v>120.290596972</v>
      </c>
      <c r="D21" s="74">
        <v>2118.9409768730002</v>
      </c>
      <c r="E21" s="60">
        <v>806.69646033699996</v>
      </c>
      <c r="F21" s="61">
        <v>134.173223853</v>
      </c>
      <c r="G21" s="61">
        <v>135.964479888</v>
      </c>
      <c r="H21" s="61">
        <v>42.764538066</v>
      </c>
      <c r="I21" s="62">
        <v>999.342274729</v>
      </c>
      <c r="J21" s="74">
        <v>831.46715590300005</v>
      </c>
      <c r="K21" s="74">
        <v>1681.5314801510001</v>
      </c>
      <c r="L21" s="60">
        <v>586.72628744099995</v>
      </c>
      <c r="M21" s="61">
        <v>544.97391937899999</v>
      </c>
      <c r="N21" s="61">
        <v>10.667268557</v>
      </c>
      <c r="O21" s="61">
        <v>34.547770927000002</v>
      </c>
      <c r="P21" s="61">
        <v>46.499432220999999</v>
      </c>
      <c r="Q21" s="61">
        <v>131.281529522</v>
      </c>
      <c r="R21" s="61">
        <v>311.33546136400003</v>
      </c>
      <c r="S21" s="63">
        <v>15.499810739999999</v>
      </c>
      <c r="T21" s="162">
        <v>152.42848577500001</v>
      </c>
      <c r="U21" s="52">
        <v>4963.6957976429994</v>
      </c>
      <c r="V21" s="52">
        <v>101.92485725333334</v>
      </c>
      <c r="W21" s="52">
        <v>2209.2494096800001</v>
      </c>
      <c r="X21" s="121">
        <v>800.39669877766664</v>
      </c>
      <c r="Y21" s="121">
        <v>147.169782997</v>
      </c>
      <c r="Z21" s="121">
        <v>140.990539738</v>
      </c>
      <c r="AA21" s="121">
        <v>36.001251062333331</v>
      </c>
      <c r="AB21" s="121">
        <v>1084.6911371050001</v>
      </c>
      <c r="AC21" s="52">
        <v>810.3891437256666</v>
      </c>
      <c r="AD21" s="52">
        <v>1679.6975020233335</v>
      </c>
      <c r="AE21" s="121">
        <v>614.46739607866664</v>
      </c>
      <c r="AF21" s="121">
        <v>552.49812074366662</v>
      </c>
      <c r="AG21" s="121">
        <v>13.282376245666669</v>
      </c>
      <c r="AH21" s="121">
        <v>43.46448839566667</v>
      </c>
      <c r="AI21" s="121">
        <v>67.288847043999994</v>
      </c>
      <c r="AJ21" s="121">
        <v>52.957144744000004</v>
      </c>
      <c r="AK21" s="121">
        <v>315.89123523300003</v>
      </c>
      <c r="AL21" s="121">
        <v>19.847893538666668</v>
      </c>
      <c r="AM21" s="52">
        <v>162.43488496066666</v>
      </c>
      <c r="AN21" s="53">
        <v>35643.349386483998</v>
      </c>
      <c r="AO21" s="53">
        <v>738.42365235700004</v>
      </c>
      <c r="AP21" s="53">
        <v>15219.143456699001</v>
      </c>
      <c r="AQ21" s="122">
        <v>6643.5593260670003</v>
      </c>
      <c r="AR21" s="122">
        <v>776.119167597</v>
      </c>
      <c r="AS21" s="122">
        <v>587.62958280299995</v>
      </c>
      <c r="AT21" s="122">
        <v>240.577013357</v>
      </c>
      <c r="AU21" s="122">
        <v>6971.2583668750003</v>
      </c>
      <c r="AV21" s="53">
        <v>4247.4330349699994</v>
      </c>
      <c r="AW21" s="53">
        <v>12970.625233204999</v>
      </c>
      <c r="AX21" s="122">
        <v>4515.9469203039998</v>
      </c>
      <c r="AY21" s="122">
        <v>4344.5714167490005</v>
      </c>
      <c r="AZ21" s="122">
        <v>185.580055601</v>
      </c>
      <c r="BA21" s="122">
        <v>195.83535515400001</v>
      </c>
      <c r="BB21" s="122">
        <v>355.12844036700005</v>
      </c>
      <c r="BC21" s="122">
        <v>192.058383574</v>
      </c>
      <c r="BD21" s="122">
        <v>3081.5122328040002</v>
      </c>
      <c r="BE21" s="122">
        <v>99.992428652000001</v>
      </c>
      <c r="BF21" s="53">
        <v>2467.7240092530001</v>
      </c>
    </row>
    <row r="22" spans="1:58" s="105" customFormat="1" x14ac:dyDescent="0.25">
      <c r="A22" s="98" t="s">
        <v>150</v>
      </c>
      <c r="B22" s="99">
        <v>4875.2069773869998</v>
      </c>
      <c r="C22" s="100">
        <v>66.073827098999999</v>
      </c>
      <c r="D22" s="100">
        <v>2194.9386636749996</v>
      </c>
      <c r="E22" s="101">
        <v>830.01207508899995</v>
      </c>
      <c r="F22" s="102">
        <v>142.425790159</v>
      </c>
      <c r="G22" s="102">
        <v>116.733382722</v>
      </c>
      <c r="H22" s="102">
        <v>55.557771264000003</v>
      </c>
      <c r="I22" s="103">
        <v>1050.2096444409999</v>
      </c>
      <c r="J22" s="100">
        <v>858.65073473100006</v>
      </c>
      <c r="K22" s="100">
        <v>1597.7044117159999</v>
      </c>
      <c r="L22" s="101">
        <v>561.29802050599994</v>
      </c>
      <c r="M22" s="102">
        <v>578.63303786699998</v>
      </c>
      <c r="N22" s="102">
        <v>20.829565216999999</v>
      </c>
      <c r="O22" s="102">
        <v>59.756905138</v>
      </c>
      <c r="P22" s="102">
        <v>44.667709787</v>
      </c>
      <c r="Q22" s="102">
        <v>19.011463255999999</v>
      </c>
      <c r="R22" s="102">
        <v>302.61764846800003</v>
      </c>
      <c r="S22" s="104">
        <v>10.890061477</v>
      </c>
      <c r="T22" s="163">
        <v>157.839340166</v>
      </c>
      <c r="U22" s="100">
        <v>5067.9739873223334</v>
      </c>
      <c r="V22" s="100">
        <v>63.254290083333331</v>
      </c>
      <c r="W22" s="100">
        <v>2313.8595756583331</v>
      </c>
      <c r="X22" s="120">
        <v>870.50454576033337</v>
      </c>
      <c r="Y22" s="120">
        <v>144.12687514366667</v>
      </c>
      <c r="Z22" s="120">
        <v>141.15727619533334</v>
      </c>
      <c r="AA22" s="120">
        <v>38.400339673333328</v>
      </c>
      <c r="AB22" s="120">
        <v>1119.6705388856669</v>
      </c>
      <c r="AC22" s="100">
        <v>863.97872866466662</v>
      </c>
      <c r="AD22" s="100">
        <v>1658.6978024060004</v>
      </c>
      <c r="AE22" s="120">
        <v>589.13707048233334</v>
      </c>
      <c r="AF22" s="120">
        <v>588.68286222433335</v>
      </c>
      <c r="AG22" s="120">
        <v>16.837359495000001</v>
      </c>
      <c r="AH22" s="120">
        <v>49.414876916333334</v>
      </c>
      <c r="AI22" s="120">
        <v>47.146805300000004</v>
      </c>
      <c r="AJ22" s="120">
        <v>12.150533125000001</v>
      </c>
      <c r="AK22" s="120">
        <v>335.29066996066666</v>
      </c>
      <c r="AL22" s="120">
        <v>20.037624902333334</v>
      </c>
      <c r="AM22" s="100">
        <v>168.18359051000002</v>
      </c>
      <c r="AN22" s="100">
        <v>34965.640387931002</v>
      </c>
      <c r="AO22" s="100">
        <v>485.15717501799998</v>
      </c>
      <c r="AP22" s="100">
        <v>14702.83273477</v>
      </c>
      <c r="AQ22" s="120">
        <v>7069.3786796619997</v>
      </c>
      <c r="AR22" s="120">
        <v>692.25670453099997</v>
      </c>
      <c r="AS22" s="120">
        <v>513.95670651299997</v>
      </c>
      <c r="AT22" s="120">
        <v>196.32851572199999</v>
      </c>
      <c r="AU22" s="120">
        <v>6230.912128342</v>
      </c>
      <c r="AV22" s="100">
        <v>3996.3272231129999</v>
      </c>
      <c r="AW22" s="100">
        <v>13368.474656622999</v>
      </c>
      <c r="AX22" s="120">
        <v>5354.771794069</v>
      </c>
      <c r="AY22" s="120">
        <v>4466.6700067019992</v>
      </c>
      <c r="AZ22" s="120">
        <v>190.91610470800003</v>
      </c>
      <c r="BA22" s="120">
        <v>142.55391546499999</v>
      </c>
      <c r="BB22" s="120">
        <v>149.34066747200001</v>
      </c>
      <c r="BC22" s="120">
        <v>60.527238605999997</v>
      </c>
      <c r="BD22" s="120">
        <v>2838.9567698710002</v>
      </c>
      <c r="BE22" s="120">
        <v>164.73815973000001</v>
      </c>
      <c r="BF22" s="100">
        <v>2412.8485984069998</v>
      </c>
    </row>
    <row r="23" spans="1:58" s="29" customFormat="1" x14ac:dyDescent="0.25">
      <c r="A23" s="37" t="s">
        <v>151</v>
      </c>
      <c r="B23" s="59">
        <v>4845.7234242819995</v>
      </c>
      <c r="C23" s="74">
        <v>136.46967456300001</v>
      </c>
      <c r="D23" s="74">
        <v>2177.0232470359997</v>
      </c>
      <c r="E23" s="60">
        <v>846.98116150299995</v>
      </c>
      <c r="F23" s="61">
        <v>153.51066263600001</v>
      </c>
      <c r="G23" s="61">
        <v>147.686294043</v>
      </c>
      <c r="H23" s="61">
        <v>22.888208571</v>
      </c>
      <c r="I23" s="62">
        <v>1005.956920283</v>
      </c>
      <c r="J23" s="74">
        <v>846.07818446299996</v>
      </c>
      <c r="K23" s="74">
        <v>1520.1945469840002</v>
      </c>
      <c r="L23" s="60">
        <v>537.561126274</v>
      </c>
      <c r="M23" s="61">
        <v>555.90609775899998</v>
      </c>
      <c r="N23" s="61">
        <v>15.255443215</v>
      </c>
      <c r="O23" s="61">
        <v>34.790077027999999</v>
      </c>
      <c r="P23" s="61">
        <v>52.551326879000001</v>
      </c>
      <c r="Q23" s="61">
        <v>21.972680228000002</v>
      </c>
      <c r="R23" s="61">
        <v>283.11480606999999</v>
      </c>
      <c r="S23" s="63">
        <v>19.042989531</v>
      </c>
      <c r="T23" s="162">
        <v>165.95777123600001</v>
      </c>
      <c r="U23" s="52">
        <v>5135.8142919673328</v>
      </c>
      <c r="V23" s="52">
        <v>104.40437489266667</v>
      </c>
      <c r="W23" s="52">
        <v>2265.9522489413334</v>
      </c>
      <c r="X23" s="121">
        <v>861.72678954700007</v>
      </c>
      <c r="Y23" s="121">
        <v>156.05367368833333</v>
      </c>
      <c r="Z23" s="121">
        <v>162.03547317466666</v>
      </c>
      <c r="AA23" s="121">
        <v>24.764930776333333</v>
      </c>
      <c r="AB23" s="121">
        <v>1061.3713817549999</v>
      </c>
      <c r="AC23" s="52">
        <v>892.22344106766661</v>
      </c>
      <c r="AD23" s="52">
        <v>1703.3497398700001</v>
      </c>
      <c r="AE23" s="121">
        <v>577.61364214066668</v>
      </c>
      <c r="AF23" s="121">
        <v>658.2179311243334</v>
      </c>
      <c r="AG23" s="121">
        <v>22.932785304666666</v>
      </c>
      <c r="AH23" s="121">
        <v>49.117408775999998</v>
      </c>
      <c r="AI23" s="121">
        <v>58.85323944733333</v>
      </c>
      <c r="AJ23" s="121">
        <v>11.903193214333333</v>
      </c>
      <c r="AK23" s="121">
        <v>307.02071856233334</v>
      </c>
      <c r="AL23" s="121">
        <v>17.690821300333337</v>
      </c>
      <c r="AM23" s="52">
        <v>169.88448719566665</v>
      </c>
      <c r="AN23" s="53">
        <v>37665.785669140998</v>
      </c>
      <c r="AO23" s="53">
        <v>637.14432879700007</v>
      </c>
      <c r="AP23" s="53">
        <v>16282.093096331999</v>
      </c>
      <c r="AQ23" s="122">
        <v>7865.564733995001</v>
      </c>
      <c r="AR23" s="122">
        <v>831.48264386799997</v>
      </c>
      <c r="AS23" s="122">
        <v>694.30796608100002</v>
      </c>
      <c r="AT23" s="122">
        <v>171.89470358799997</v>
      </c>
      <c r="AU23" s="122">
        <v>6718.8430487999995</v>
      </c>
      <c r="AV23" s="53">
        <v>4274.8308807080002</v>
      </c>
      <c r="AW23" s="53">
        <v>14081.209283185</v>
      </c>
      <c r="AX23" s="122">
        <v>5327.8777665690004</v>
      </c>
      <c r="AY23" s="122">
        <v>4977.5812041150002</v>
      </c>
      <c r="AZ23" s="122">
        <v>212.482797267</v>
      </c>
      <c r="BA23" s="122">
        <v>115.337551983</v>
      </c>
      <c r="BB23" s="122">
        <v>221.74484931500001</v>
      </c>
      <c r="BC23" s="122">
        <v>53.710703045999999</v>
      </c>
      <c r="BD23" s="122">
        <v>3075.4546109069997</v>
      </c>
      <c r="BE23" s="122">
        <v>97.019799982999999</v>
      </c>
      <c r="BF23" s="53">
        <v>2390.5080801189997</v>
      </c>
    </row>
    <row r="24" spans="1:58" s="29" customFormat="1" x14ac:dyDescent="0.25">
      <c r="A24" s="37" t="s">
        <v>152</v>
      </c>
      <c r="B24" s="59">
        <v>5177.3449416539988</v>
      </c>
      <c r="C24" s="74">
        <v>119.117261087</v>
      </c>
      <c r="D24" s="74">
        <v>2220.2170684889998</v>
      </c>
      <c r="E24" s="60">
        <v>847.20524278300002</v>
      </c>
      <c r="F24" s="61">
        <v>165.004141414</v>
      </c>
      <c r="G24" s="61">
        <v>163.33812582199999</v>
      </c>
      <c r="H24" s="61">
        <v>13.163909467</v>
      </c>
      <c r="I24" s="62">
        <v>1031.5056490029999</v>
      </c>
      <c r="J24" s="74">
        <v>945.67107413500003</v>
      </c>
      <c r="K24" s="74">
        <v>1722.2814976269999</v>
      </c>
      <c r="L24" s="60">
        <v>607.61977671099999</v>
      </c>
      <c r="M24" s="61">
        <v>629.36141817099997</v>
      </c>
      <c r="N24" s="61">
        <v>22.533729056999999</v>
      </c>
      <c r="O24" s="61">
        <v>48.669383592999999</v>
      </c>
      <c r="P24" s="61">
        <v>68.786062145000002</v>
      </c>
      <c r="Q24" s="61">
        <v>3.5227363359999999</v>
      </c>
      <c r="R24" s="61">
        <v>321.76441664999999</v>
      </c>
      <c r="S24" s="63">
        <v>20.023974964000001</v>
      </c>
      <c r="T24" s="162">
        <v>170.05804031599999</v>
      </c>
      <c r="U24" s="52">
        <v>4954.112107863667</v>
      </c>
      <c r="V24" s="52">
        <v>148.92502713933334</v>
      </c>
      <c r="W24" s="52">
        <v>2132.7472203829998</v>
      </c>
      <c r="X24" s="121">
        <v>769.24836880800001</v>
      </c>
      <c r="Y24" s="121">
        <v>161.01083335866664</v>
      </c>
      <c r="Z24" s="121">
        <v>141.71633477633335</v>
      </c>
      <c r="AA24" s="121">
        <v>23.343859746666666</v>
      </c>
      <c r="AB24" s="121">
        <v>1037.4278236933333</v>
      </c>
      <c r="AC24" s="52">
        <v>878.69030678866659</v>
      </c>
      <c r="AD24" s="52">
        <v>1605.8190374886667</v>
      </c>
      <c r="AE24" s="121">
        <v>556.49975475166673</v>
      </c>
      <c r="AF24" s="121">
        <v>589.90176016566659</v>
      </c>
      <c r="AG24" s="121">
        <v>22.849461705</v>
      </c>
      <c r="AH24" s="121">
        <v>48.858288761000004</v>
      </c>
      <c r="AI24" s="121">
        <v>60.771516192666667</v>
      </c>
      <c r="AJ24" s="121">
        <v>6.663947265</v>
      </c>
      <c r="AK24" s="121">
        <v>300.036840445</v>
      </c>
      <c r="AL24" s="121">
        <v>20.237468202666665</v>
      </c>
      <c r="AM24" s="52">
        <v>187.93051606400002</v>
      </c>
      <c r="AN24" s="53">
        <v>36715.543046721999</v>
      </c>
      <c r="AO24" s="53">
        <v>1527.865997438</v>
      </c>
      <c r="AP24" s="53">
        <v>14326.820230878999</v>
      </c>
      <c r="AQ24" s="122">
        <v>6371.3192107289997</v>
      </c>
      <c r="AR24" s="122">
        <v>806.16762304700001</v>
      </c>
      <c r="AS24" s="122">
        <v>551.32479873800003</v>
      </c>
      <c r="AT24" s="122">
        <v>119.681734717</v>
      </c>
      <c r="AU24" s="122">
        <v>6478.3268636480007</v>
      </c>
      <c r="AV24" s="53">
        <v>4202.706550674</v>
      </c>
      <c r="AW24" s="53">
        <v>14105.677046327999</v>
      </c>
      <c r="AX24" s="122">
        <v>5800.1266304319997</v>
      </c>
      <c r="AY24" s="122">
        <v>4879.4651126509998</v>
      </c>
      <c r="AZ24" s="122">
        <v>178.83970371999999</v>
      </c>
      <c r="BA24" s="122">
        <v>91.801644531999997</v>
      </c>
      <c r="BB24" s="122">
        <v>209.93205364799996</v>
      </c>
      <c r="BC24" s="122">
        <v>43.371955790000001</v>
      </c>
      <c r="BD24" s="122">
        <v>2785.0090414199999</v>
      </c>
      <c r="BE24" s="122">
        <v>117.13090413500001</v>
      </c>
      <c r="BF24" s="53">
        <v>2552.473221403</v>
      </c>
    </row>
    <row r="25" spans="1:58" s="29" customFormat="1" x14ac:dyDescent="0.25">
      <c r="A25" s="37" t="s">
        <v>153</v>
      </c>
      <c r="B25" s="59">
        <v>4981.7476143970007</v>
      </c>
      <c r="C25" s="74">
        <v>52.348759848</v>
      </c>
      <c r="D25" s="74">
        <v>2218.4807188410005</v>
      </c>
      <c r="E25" s="60">
        <v>876.89303165599995</v>
      </c>
      <c r="F25" s="61">
        <v>151.947979035</v>
      </c>
      <c r="G25" s="61">
        <v>139.646976231</v>
      </c>
      <c r="H25" s="61">
        <v>47.892309666000003</v>
      </c>
      <c r="I25" s="62">
        <v>1002.100422253</v>
      </c>
      <c r="J25" s="74">
        <v>866.50518993900005</v>
      </c>
      <c r="K25" s="74">
        <v>1653.4209724150001</v>
      </c>
      <c r="L25" s="60">
        <v>475.42780548500002</v>
      </c>
      <c r="M25" s="61">
        <v>703.36197881999999</v>
      </c>
      <c r="N25" s="61">
        <v>14.944686535000001</v>
      </c>
      <c r="O25" s="61">
        <v>41.788387845999999</v>
      </c>
      <c r="P25" s="61">
        <v>49.394813499000001</v>
      </c>
      <c r="Q25" s="61">
        <v>8.451584059</v>
      </c>
      <c r="R25" s="61">
        <v>327.935696748</v>
      </c>
      <c r="S25" s="63">
        <v>32.116019422999997</v>
      </c>
      <c r="T25" s="162">
        <v>190.99197335400001</v>
      </c>
      <c r="U25" s="52">
        <v>5261.4534775496677</v>
      </c>
      <c r="V25" s="52">
        <v>71.671842789999985</v>
      </c>
      <c r="W25" s="52">
        <v>2364.0614685996666</v>
      </c>
      <c r="X25" s="121">
        <v>908.47018641700004</v>
      </c>
      <c r="Y25" s="121">
        <v>168.30020481</v>
      </c>
      <c r="Z25" s="121">
        <v>152.80553850733335</v>
      </c>
      <c r="AA25" s="121">
        <v>33.150752538666666</v>
      </c>
      <c r="AB25" s="121">
        <v>1101.3347863266665</v>
      </c>
      <c r="AC25" s="52">
        <v>868.46475675399995</v>
      </c>
      <c r="AD25" s="52">
        <v>1766.4899913166666</v>
      </c>
      <c r="AE25" s="121">
        <v>540.57743269466664</v>
      </c>
      <c r="AF25" s="121">
        <v>718.10259094499997</v>
      </c>
      <c r="AG25" s="121">
        <v>15.073995081666666</v>
      </c>
      <c r="AH25" s="121">
        <v>59.123646115999996</v>
      </c>
      <c r="AI25" s="121">
        <v>66.256948037333331</v>
      </c>
      <c r="AJ25" s="121">
        <v>6.9323682316666657</v>
      </c>
      <c r="AK25" s="121">
        <v>341.10271121966667</v>
      </c>
      <c r="AL25" s="121">
        <v>19.320298990666668</v>
      </c>
      <c r="AM25" s="52">
        <v>190.76541808933334</v>
      </c>
      <c r="AN25" s="53">
        <v>37250.085148968006</v>
      </c>
      <c r="AO25" s="53">
        <v>681.44826321799997</v>
      </c>
      <c r="AP25" s="53">
        <v>15690.136117063001</v>
      </c>
      <c r="AQ25" s="122">
        <v>7166.9555155050002</v>
      </c>
      <c r="AR25" s="122">
        <v>1019.069205633</v>
      </c>
      <c r="AS25" s="122">
        <v>655.66985492900005</v>
      </c>
      <c r="AT25" s="122">
        <v>201.93044624599997</v>
      </c>
      <c r="AU25" s="122">
        <v>6646.5110947499998</v>
      </c>
      <c r="AV25" s="53">
        <v>4164.781314891</v>
      </c>
      <c r="AW25" s="53">
        <v>14219.686322268999</v>
      </c>
      <c r="AX25" s="122">
        <v>4518.1995290840005</v>
      </c>
      <c r="AY25" s="122">
        <v>5796.5678296690003</v>
      </c>
      <c r="AZ25" s="122">
        <v>160.13172884100001</v>
      </c>
      <c r="BA25" s="122">
        <v>197.28636760099999</v>
      </c>
      <c r="BB25" s="122">
        <v>259.52012948200002</v>
      </c>
      <c r="BC25" s="122">
        <v>36.912652261000005</v>
      </c>
      <c r="BD25" s="122">
        <v>3134.6991215769999</v>
      </c>
      <c r="BE25" s="122">
        <v>116.36896375400001</v>
      </c>
      <c r="BF25" s="53">
        <v>2494.0331315269996</v>
      </c>
    </row>
    <row r="26" spans="1:58" s="105" customFormat="1" x14ac:dyDescent="0.25">
      <c r="A26" s="98" t="s">
        <v>154</v>
      </c>
      <c r="B26" s="99">
        <v>5193.7044090190002</v>
      </c>
      <c r="C26" s="100">
        <v>149.68127731800001</v>
      </c>
      <c r="D26" s="100">
        <v>2317.3673434530001</v>
      </c>
      <c r="E26" s="101">
        <v>897.21230064700001</v>
      </c>
      <c r="F26" s="102">
        <v>200.838915722</v>
      </c>
      <c r="G26" s="102">
        <v>156.53656355800001</v>
      </c>
      <c r="H26" s="102">
        <v>27.318000096999999</v>
      </c>
      <c r="I26" s="103">
        <v>1035.4615634290001</v>
      </c>
      <c r="J26" s="100">
        <v>980.08263182400003</v>
      </c>
      <c r="K26" s="100">
        <v>1582.3744606399998</v>
      </c>
      <c r="L26" s="101">
        <v>515.93119899400006</v>
      </c>
      <c r="M26" s="102">
        <v>634.13475089200006</v>
      </c>
      <c r="N26" s="102">
        <v>12.853810028</v>
      </c>
      <c r="O26" s="102">
        <v>75.831000269</v>
      </c>
      <c r="P26" s="102">
        <v>41.824800148000001</v>
      </c>
      <c r="Q26" s="102">
        <v>9.6084000340000006</v>
      </c>
      <c r="R26" s="102">
        <v>281.45170023700001</v>
      </c>
      <c r="S26" s="104">
        <v>10.738800038000001</v>
      </c>
      <c r="T26" s="163">
        <v>164.19869578399999</v>
      </c>
      <c r="U26" s="100">
        <v>5161.2646076279998</v>
      </c>
      <c r="V26" s="100">
        <v>120.04772746766668</v>
      </c>
      <c r="W26" s="100">
        <v>2312.5182916943336</v>
      </c>
      <c r="X26" s="120">
        <v>894.90747360100011</v>
      </c>
      <c r="Y26" s="120">
        <v>172.68909458633334</v>
      </c>
      <c r="Z26" s="120">
        <v>167.17808789633332</v>
      </c>
      <c r="AA26" s="120">
        <v>32.211548868333331</v>
      </c>
      <c r="AB26" s="120">
        <v>1045.5320867423331</v>
      </c>
      <c r="AC26" s="100">
        <v>891.62874051066672</v>
      </c>
      <c r="AD26" s="100">
        <v>1649.7727107789999</v>
      </c>
      <c r="AE26" s="120">
        <v>517.81790238133328</v>
      </c>
      <c r="AF26" s="120">
        <v>697.53076823366666</v>
      </c>
      <c r="AG26" s="120">
        <v>17.241874640666666</v>
      </c>
      <c r="AH26" s="120">
        <v>63.629721019666668</v>
      </c>
      <c r="AI26" s="120">
        <v>44.312837291000001</v>
      </c>
      <c r="AJ26" s="120">
        <v>8.8306409643333339</v>
      </c>
      <c r="AK26" s="120">
        <v>284.51191621333334</v>
      </c>
      <c r="AL26" s="120">
        <v>15.897050035000001</v>
      </c>
      <c r="AM26" s="100">
        <v>187.29713717633331</v>
      </c>
      <c r="AN26" s="100">
        <v>38061.042221512995</v>
      </c>
      <c r="AO26" s="100">
        <v>1164.756700125</v>
      </c>
      <c r="AP26" s="100">
        <v>15409.578840598002</v>
      </c>
      <c r="AQ26" s="120">
        <v>7460.7119030419999</v>
      </c>
      <c r="AR26" s="120">
        <v>990.0593625649999</v>
      </c>
      <c r="AS26" s="120">
        <v>731.88108682899997</v>
      </c>
      <c r="AT26" s="120">
        <v>146.87079033900002</v>
      </c>
      <c r="AU26" s="120">
        <v>6080.0556978230006</v>
      </c>
      <c r="AV26" s="100">
        <v>4245.6789893370005</v>
      </c>
      <c r="AW26" s="100">
        <v>14927.154468105999</v>
      </c>
      <c r="AX26" s="120">
        <v>6101.1378781549993</v>
      </c>
      <c r="AY26" s="120">
        <v>5648.3895945510003</v>
      </c>
      <c r="AZ26" s="120">
        <v>216.48237107400001</v>
      </c>
      <c r="BA26" s="120">
        <v>183.81243342700003</v>
      </c>
      <c r="BB26" s="120">
        <v>174.14705756000001</v>
      </c>
      <c r="BC26" s="120">
        <v>45.125428087000003</v>
      </c>
      <c r="BD26" s="120">
        <v>2474.803312305</v>
      </c>
      <c r="BE26" s="120">
        <v>83.256392946999995</v>
      </c>
      <c r="BF26" s="100">
        <v>2313.873223347</v>
      </c>
    </row>
    <row r="27" spans="1:58" s="29" customFormat="1" x14ac:dyDescent="0.25">
      <c r="A27" s="37" t="s">
        <v>155</v>
      </c>
      <c r="B27" s="59">
        <v>5034.722822314</v>
      </c>
      <c r="C27" s="74">
        <v>64.892272973999994</v>
      </c>
      <c r="D27" s="74">
        <v>2185.246437837</v>
      </c>
      <c r="E27" s="60">
        <v>808.91125067799999</v>
      </c>
      <c r="F27" s="61">
        <v>151.70421188200001</v>
      </c>
      <c r="G27" s="61">
        <v>165.91391559600001</v>
      </c>
      <c r="H27" s="61">
        <v>28.770604469999999</v>
      </c>
      <c r="I27" s="62">
        <v>1029.9464552110001</v>
      </c>
      <c r="J27" s="74">
        <v>1104.40208267</v>
      </c>
      <c r="K27" s="74">
        <v>1544.9071577420002</v>
      </c>
      <c r="L27" s="60">
        <v>479.27947268000003</v>
      </c>
      <c r="M27" s="61">
        <v>652.33364626800005</v>
      </c>
      <c r="N27" s="61">
        <v>25.250551550000001</v>
      </c>
      <c r="O27" s="61">
        <v>22.418652832999999</v>
      </c>
      <c r="P27" s="61">
        <v>35.683022426000001</v>
      </c>
      <c r="Q27" s="61">
        <v>16.253523304000002</v>
      </c>
      <c r="R27" s="61">
        <v>290.70916952699997</v>
      </c>
      <c r="S27" s="63">
        <v>22.979119153999999</v>
      </c>
      <c r="T27" s="162">
        <v>135.27487109099999</v>
      </c>
      <c r="U27" s="52">
        <v>5201.9320745026671</v>
      </c>
      <c r="V27" s="52">
        <v>95.578344952666669</v>
      </c>
      <c r="W27" s="52">
        <v>2283.7952025483332</v>
      </c>
      <c r="X27" s="121">
        <v>880.33299035633343</v>
      </c>
      <c r="Y27" s="121">
        <v>172.75915078100002</v>
      </c>
      <c r="Z27" s="121">
        <v>157.33964745500001</v>
      </c>
      <c r="AA27" s="121">
        <v>36.285550874666669</v>
      </c>
      <c r="AB27" s="121">
        <v>1037.0778630813331</v>
      </c>
      <c r="AC27" s="52">
        <v>1048.826298575</v>
      </c>
      <c r="AD27" s="52">
        <v>1617.7852167969995</v>
      </c>
      <c r="AE27" s="121">
        <v>516.41611534866661</v>
      </c>
      <c r="AF27" s="121">
        <v>701.92972870866663</v>
      </c>
      <c r="AG27" s="121">
        <v>18.82094411066667</v>
      </c>
      <c r="AH27" s="121">
        <v>42.337916198999999</v>
      </c>
      <c r="AI27" s="121">
        <v>34.32162085866667</v>
      </c>
      <c r="AJ27" s="121">
        <v>11.933510335999999</v>
      </c>
      <c r="AK27" s="121">
        <v>271.14908848366667</v>
      </c>
      <c r="AL27" s="121">
        <v>20.876292751666668</v>
      </c>
      <c r="AM27" s="52">
        <v>155.94701162966669</v>
      </c>
      <c r="AN27" s="53">
        <v>37401.859332260006</v>
      </c>
      <c r="AO27" s="53">
        <v>752.12306717599995</v>
      </c>
      <c r="AP27" s="53">
        <v>14911.457440143</v>
      </c>
      <c r="AQ27" s="122">
        <v>6717.4574941299998</v>
      </c>
      <c r="AR27" s="122">
        <v>984.05258736999997</v>
      </c>
      <c r="AS27" s="122">
        <v>654.72349564399997</v>
      </c>
      <c r="AT27" s="122">
        <v>166.21126743299999</v>
      </c>
      <c r="AU27" s="122">
        <v>6389.0125955660005</v>
      </c>
      <c r="AV27" s="53">
        <v>5308.5988791179998</v>
      </c>
      <c r="AW27" s="53">
        <v>14390.656789803999</v>
      </c>
      <c r="AX27" s="122">
        <v>5542.4413328789997</v>
      </c>
      <c r="AY27" s="122">
        <v>5635.5995968690004</v>
      </c>
      <c r="AZ27" s="122">
        <v>227.29626520099998</v>
      </c>
      <c r="BA27" s="122">
        <v>146.12178302300001</v>
      </c>
      <c r="BB27" s="122">
        <v>143.70582615399999</v>
      </c>
      <c r="BC27" s="122">
        <v>218.03360100200001</v>
      </c>
      <c r="BD27" s="122">
        <v>2329.8622723930002</v>
      </c>
      <c r="BE27" s="122">
        <v>147.596112283</v>
      </c>
      <c r="BF27" s="53">
        <v>2039.023156019</v>
      </c>
    </row>
    <row r="28" spans="1:58" s="29" customFormat="1" x14ac:dyDescent="0.25">
      <c r="A28" s="37" t="s">
        <v>156</v>
      </c>
      <c r="B28" s="59">
        <v>4907.7477947200005</v>
      </c>
      <c r="C28" s="74">
        <v>147.67241852800001</v>
      </c>
      <c r="D28" s="74">
        <v>2106.0564099430003</v>
      </c>
      <c r="E28" s="60">
        <v>695.92914489400005</v>
      </c>
      <c r="F28" s="61">
        <v>167.73789160300001</v>
      </c>
      <c r="G28" s="61">
        <v>185.15930855100001</v>
      </c>
      <c r="H28" s="61">
        <v>52.864401158</v>
      </c>
      <c r="I28" s="62">
        <v>1004.365663737</v>
      </c>
      <c r="J28" s="74">
        <v>997.70664870400003</v>
      </c>
      <c r="K28" s="74">
        <v>1506.020841733</v>
      </c>
      <c r="L28" s="60">
        <v>604.20003986300003</v>
      </c>
      <c r="M28" s="61">
        <v>537.15921078700001</v>
      </c>
      <c r="N28" s="61">
        <v>22.486432918999999</v>
      </c>
      <c r="O28" s="61">
        <v>27.032932410000001</v>
      </c>
      <c r="P28" s="61">
        <v>34.565185372000002</v>
      </c>
      <c r="Q28" s="61">
        <v>4.6210140869999998</v>
      </c>
      <c r="R28" s="61">
        <v>260.429418962</v>
      </c>
      <c r="S28" s="63">
        <v>15.526607332999999</v>
      </c>
      <c r="T28" s="162">
        <v>150.29147581199999</v>
      </c>
      <c r="U28" s="52">
        <v>5129.6446180570001</v>
      </c>
      <c r="V28" s="52">
        <v>122.454234941</v>
      </c>
      <c r="W28" s="52">
        <v>2240.5556777103334</v>
      </c>
      <c r="X28" s="121">
        <v>807.33123538000007</v>
      </c>
      <c r="Y28" s="121">
        <v>182.03985447866668</v>
      </c>
      <c r="Z28" s="121">
        <v>175.78087135199999</v>
      </c>
      <c r="AA28" s="121">
        <v>32.700823609333334</v>
      </c>
      <c r="AB28" s="121">
        <v>1042.7028928903335</v>
      </c>
      <c r="AC28" s="52">
        <v>1030.3012470836668</v>
      </c>
      <c r="AD28" s="52">
        <v>1578.4217274446667</v>
      </c>
      <c r="AE28" s="121">
        <v>572.98571787000003</v>
      </c>
      <c r="AF28" s="121">
        <v>603.76872729833326</v>
      </c>
      <c r="AG28" s="121">
        <v>28.077889039666669</v>
      </c>
      <c r="AH28" s="121">
        <v>26.182978578</v>
      </c>
      <c r="AI28" s="121">
        <v>43.618373592333334</v>
      </c>
      <c r="AJ28" s="121">
        <v>7.7547114479999992</v>
      </c>
      <c r="AK28" s="121">
        <v>278.56378463833335</v>
      </c>
      <c r="AL28" s="121">
        <v>17.469544979999998</v>
      </c>
      <c r="AM28" s="52">
        <v>157.91173087733333</v>
      </c>
      <c r="AN28" s="53">
        <v>36892.855032398002</v>
      </c>
      <c r="AO28" s="53">
        <v>1073.183846933</v>
      </c>
      <c r="AP28" s="53">
        <v>14418.184570278001</v>
      </c>
      <c r="AQ28" s="122">
        <v>6133.0338992079996</v>
      </c>
      <c r="AR28" s="122">
        <v>1008.5733798959999</v>
      </c>
      <c r="AS28" s="122">
        <v>822.60759875099995</v>
      </c>
      <c r="AT28" s="122">
        <v>254.808378256</v>
      </c>
      <c r="AU28" s="122">
        <v>6199.1613141670005</v>
      </c>
      <c r="AV28" s="53">
        <v>4615.5351262209997</v>
      </c>
      <c r="AW28" s="53">
        <v>14615.316272407998</v>
      </c>
      <c r="AX28" s="122">
        <v>6506.9878164130005</v>
      </c>
      <c r="AY28" s="122">
        <v>4919.4051967559999</v>
      </c>
      <c r="AZ28" s="122">
        <v>305.95185654200003</v>
      </c>
      <c r="BA28" s="122">
        <v>131.64598768299999</v>
      </c>
      <c r="BB28" s="122">
        <v>214.03345379699999</v>
      </c>
      <c r="BC28" s="122">
        <v>59.698541868</v>
      </c>
      <c r="BD28" s="122">
        <v>2342.3951914629997</v>
      </c>
      <c r="BE28" s="122">
        <v>135.19822788599998</v>
      </c>
      <c r="BF28" s="53">
        <v>2170.6352165580001</v>
      </c>
    </row>
    <row r="29" spans="1:58" s="29" customFormat="1" x14ac:dyDescent="0.25">
      <c r="A29" s="37" t="s">
        <v>157</v>
      </c>
      <c r="B29" s="59">
        <v>4688.9305008519996</v>
      </c>
      <c r="C29" s="74">
        <v>79.467649394999995</v>
      </c>
      <c r="D29" s="74">
        <v>2043.8399424489999</v>
      </c>
      <c r="E29" s="60">
        <v>649.09409175899998</v>
      </c>
      <c r="F29" s="61">
        <v>207.074121701</v>
      </c>
      <c r="G29" s="61">
        <v>121.110509849</v>
      </c>
      <c r="H29" s="61">
        <v>70.794951037000004</v>
      </c>
      <c r="I29" s="62">
        <v>995.76626810300002</v>
      </c>
      <c r="J29" s="74">
        <v>1045.9330551810001</v>
      </c>
      <c r="K29" s="74">
        <v>1352.519291541</v>
      </c>
      <c r="L29" s="60">
        <v>520.169776157</v>
      </c>
      <c r="M29" s="61">
        <v>484.827388579</v>
      </c>
      <c r="N29" s="61">
        <v>29.276041419999999</v>
      </c>
      <c r="O29" s="61">
        <v>18.21928887</v>
      </c>
      <c r="P29" s="61">
        <v>43.537001975000003</v>
      </c>
      <c r="Q29" s="61">
        <v>15.900470285999999</v>
      </c>
      <c r="R29" s="61">
        <v>226.96034972300001</v>
      </c>
      <c r="S29" s="63">
        <v>13.628974531000001</v>
      </c>
      <c r="T29" s="162">
        <v>167.17056228600001</v>
      </c>
      <c r="U29" s="52">
        <v>4903.1054127359994</v>
      </c>
      <c r="V29" s="52">
        <v>122.03268438766668</v>
      </c>
      <c r="W29" s="52">
        <v>2095.0446295973338</v>
      </c>
      <c r="X29" s="121">
        <v>649.4666949253334</v>
      </c>
      <c r="Y29" s="121">
        <v>194.20007694633333</v>
      </c>
      <c r="Z29" s="121">
        <v>149.01101030666666</v>
      </c>
      <c r="AA29" s="121">
        <v>72.006028099333335</v>
      </c>
      <c r="AB29" s="121">
        <v>1030.3608193196667</v>
      </c>
      <c r="AC29" s="52">
        <v>1044.397604233</v>
      </c>
      <c r="AD29" s="52">
        <v>1465.8854644243338</v>
      </c>
      <c r="AE29" s="121">
        <v>559.45514660400011</v>
      </c>
      <c r="AF29" s="121">
        <v>525.00990899299995</v>
      </c>
      <c r="AG29" s="121">
        <v>25.441157878999999</v>
      </c>
      <c r="AH29" s="121">
        <v>31.23596001066667</v>
      </c>
      <c r="AI29" s="121">
        <v>48.596779054666662</v>
      </c>
      <c r="AJ29" s="121">
        <v>9.0130550506666669</v>
      </c>
      <c r="AK29" s="121">
        <v>252.80547427966667</v>
      </c>
      <c r="AL29" s="121">
        <v>14.327982552666668</v>
      </c>
      <c r="AM29" s="52">
        <v>175.74503009366666</v>
      </c>
      <c r="AN29" s="53">
        <v>35190.501709479002</v>
      </c>
      <c r="AO29" s="53">
        <v>863.99520163600005</v>
      </c>
      <c r="AP29" s="53">
        <v>13953.884134609001</v>
      </c>
      <c r="AQ29" s="122">
        <v>5364.1864394599997</v>
      </c>
      <c r="AR29" s="122">
        <v>1063.6773358769999</v>
      </c>
      <c r="AS29" s="122">
        <v>678.53977895399998</v>
      </c>
      <c r="AT29" s="122">
        <v>454.79502019400002</v>
      </c>
      <c r="AU29" s="122">
        <v>6392.6855601240004</v>
      </c>
      <c r="AV29" s="53">
        <v>5110.9841739140002</v>
      </c>
      <c r="AW29" s="53">
        <v>12691.254217495998</v>
      </c>
      <c r="AX29" s="122">
        <v>4893.7029418799993</v>
      </c>
      <c r="AY29" s="122">
        <v>4588.6893604899997</v>
      </c>
      <c r="AZ29" s="122">
        <v>288.03390826700002</v>
      </c>
      <c r="BA29" s="122">
        <v>162.793949785</v>
      </c>
      <c r="BB29" s="122">
        <v>206.10217021599999</v>
      </c>
      <c r="BC29" s="122">
        <v>39.297820578</v>
      </c>
      <c r="BD29" s="122">
        <v>2397.6022877089999</v>
      </c>
      <c r="BE29" s="122">
        <v>115.03177857099999</v>
      </c>
      <c r="BF29" s="53">
        <v>2570.3839818239999</v>
      </c>
    </row>
    <row r="30" spans="1:58" s="105" customFormat="1" x14ac:dyDescent="0.25">
      <c r="A30" s="98" t="s">
        <v>158</v>
      </c>
      <c r="B30" s="99">
        <v>4775.5296249559997</v>
      </c>
      <c r="C30" s="100">
        <v>117.767235857</v>
      </c>
      <c r="D30" s="100">
        <v>2102.976359107</v>
      </c>
      <c r="E30" s="101">
        <v>718.48440945899995</v>
      </c>
      <c r="F30" s="102">
        <v>175.69293503</v>
      </c>
      <c r="G30" s="102">
        <v>140.362825904</v>
      </c>
      <c r="H30" s="102">
        <v>65.325870952000002</v>
      </c>
      <c r="I30" s="103">
        <v>1003.110317762</v>
      </c>
      <c r="J30" s="100">
        <v>1054.6760532979999</v>
      </c>
      <c r="K30" s="100">
        <v>1345.0562340460001</v>
      </c>
      <c r="L30" s="101">
        <v>478.69200152799999</v>
      </c>
      <c r="M30" s="102">
        <v>500.29416270000002</v>
      </c>
      <c r="N30" s="102">
        <v>25.036045159</v>
      </c>
      <c r="O30" s="102">
        <v>33.415971452000001</v>
      </c>
      <c r="P30" s="102">
        <v>64.572834975000006</v>
      </c>
      <c r="Q30" s="102">
        <v>10.542503669</v>
      </c>
      <c r="R30" s="102">
        <v>212.17074320099999</v>
      </c>
      <c r="S30" s="104">
        <v>20.331971362000001</v>
      </c>
      <c r="T30" s="163">
        <v>155.053742648</v>
      </c>
      <c r="U30" s="100">
        <v>4855.7269779650005</v>
      </c>
      <c r="V30" s="100">
        <v>149.88617706666665</v>
      </c>
      <c r="W30" s="100">
        <v>2108.6195559896664</v>
      </c>
      <c r="X30" s="120">
        <v>683.85795531366659</v>
      </c>
      <c r="Y30" s="120">
        <v>207.74206673333333</v>
      </c>
      <c r="Z30" s="120">
        <v>122.44430047033332</v>
      </c>
      <c r="AA30" s="120">
        <v>66.518758141333336</v>
      </c>
      <c r="AB30" s="120">
        <v>1028.056475331</v>
      </c>
      <c r="AC30" s="100">
        <v>1029.9213460999999</v>
      </c>
      <c r="AD30" s="100">
        <v>1386.869022168333</v>
      </c>
      <c r="AE30" s="120">
        <v>529.03892544233338</v>
      </c>
      <c r="AF30" s="120">
        <v>494.34318543299997</v>
      </c>
      <c r="AG30" s="120">
        <v>24.973469721000001</v>
      </c>
      <c r="AH30" s="120">
        <v>25.538101320999999</v>
      </c>
      <c r="AI30" s="120">
        <v>56.250563352</v>
      </c>
      <c r="AJ30" s="120">
        <v>13.411878701666666</v>
      </c>
      <c r="AK30" s="120">
        <v>222.77959939333331</v>
      </c>
      <c r="AL30" s="120">
        <v>20.533298804000001</v>
      </c>
      <c r="AM30" s="100">
        <v>180.43087664033337</v>
      </c>
      <c r="AN30" s="100">
        <v>34957.874802612998</v>
      </c>
      <c r="AO30" s="100">
        <v>1171.315942922</v>
      </c>
      <c r="AP30" s="100">
        <v>13418.544806948001</v>
      </c>
      <c r="AQ30" s="120">
        <v>5417.5343591800001</v>
      </c>
      <c r="AR30" s="120">
        <v>1212.6503324529999</v>
      </c>
      <c r="AS30" s="120">
        <v>530.43369384499999</v>
      </c>
      <c r="AT30" s="120">
        <v>265.28397701599999</v>
      </c>
      <c r="AU30" s="120">
        <v>5992.6424444539998</v>
      </c>
      <c r="AV30" s="100">
        <v>4786.7410417150004</v>
      </c>
      <c r="AW30" s="100">
        <v>13204.903633190999</v>
      </c>
      <c r="AX30" s="120">
        <v>6250.7200526480001</v>
      </c>
      <c r="AY30" s="120">
        <v>4175.8504981280003</v>
      </c>
      <c r="AZ30" s="120">
        <v>246.54086090799998</v>
      </c>
      <c r="BA30" s="120">
        <v>105.47805517099999</v>
      </c>
      <c r="BB30" s="120">
        <v>255.08469421299998</v>
      </c>
      <c r="BC30" s="120">
        <v>107.61345592000001</v>
      </c>
      <c r="BD30" s="120">
        <v>1928.707464049</v>
      </c>
      <c r="BE30" s="120">
        <v>134.90855215400001</v>
      </c>
      <c r="BF30" s="100">
        <v>2376.3693778369998</v>
      </c>
    </row>
    <row r="31" spans="1:58" s="29" customFormat="1" x14ac:dyDescent="0.25">
      <c r="A31" s="37" t="s">
        <v>159</v>
      </c>
      <c r="B31" s="59">
        <v>4729.8699796660003</v>
      </c>
      <c r="C31" s="74">
        <v>63.081837931000003</v>
      </c>
      <c r="D31" s="74">
        <v>2095.5458940670001</v>
      </c>
      <c r="E31" s="60">
        <v>819.54542318699998</v>
      </c>
      <c r="F31" s="61">
        <v>189.99989181400002</v>
      </c>
      <c r="G31" s="61">
        <v>125.707002253</v>
      </c>
      <c r="H31" s="61">
        <v>20.65283414</v>
      </c>
      <c r="I31" s="62">
        <v>939.64074267299998</v>
      </c>
      <c r="J31" s="74">
        <v>1028.2631397800001</v>
      </c>
      <c r="K31" s="74">
        <v>1374.2138032739999</v>
      </c>
      <c r="L31" s="60">
        <v>513.709109764</v>
      </c>
      <c r="M31" s="61">
        <v>488.55705700200002</v>
      </c>
      <c r="N31" s="61">
        <v>40.232122961999998</v>
      </c>
      <c r="O31" s="61">
        <v>19.658087541</v>
      </c>
      <c r="P31" s="61">
        <v>33.916122119000001</v>
      </c>
      <c r="Q31" s="61">
        <v>6.6316439899999997</v>
      </c>
      <c r="R31" s="61">
        <v>242.33042634099999</v>
      </c>
      <c r="S31" s="63">
        <v>29.179233555</v>
      </c>
      <c r="T31" s="162">
        <v>168.765304614</v>
      </c>
      <c r="U31" s="52">
        <v>4702.4399640593329</v>
      </c>
      <c r="V31" s="52">
        <v>62.064762366000004</v>
      </c>
      <c r="W31" s="52">
        <v>2090.3300027099999</v>
      </c>
      <c r="X31" s="121">
        <v>773.22601874933332</v>
      </c>
      <c r="Y31" s="121">
        <v>184.42641046133335</v>
      </c>
      <c r="Z31" s="121">
        <v>129.00932384266667</v>
      </c>
      <c r="AA31" s="121">
        <v>18.381737177999998</v>
      </c>
      <c r="AB31" s="121">
        <v>985.28651247866662</v>
      </c>
      <c r="AC31" s="52">
        <v>970.64583560533322</v>
      </c>
      <c r="AD31" s="52">
        <v>1400.4562027973334</v>
      </c>
      <c r="AE31" s="121">
        <v>566.318991525</v>
      </c>
      <c r="AF31" s="121">
        <v>470.70291928899996</v>
      </c>
      <c r="AG31" s="121">
        <v>26.155412119333334</v>
      </c>
      <c r="AH31" s="121">
        <v>19.080653055333332</v>
      </c>
      <c r="AI31" s="121">
        <v>33.909276676666664</v>
      </c>
      <c r="AJ31" s="121">
        <v>10.738505168666665</v>
      </c>
      <c r="AK31" s="121">
        <v>247.65919253766666</v>
      </c>
      <c r="AL31" s="121">
        <v>25.891252425666664</v>
      </c>
      <c r="AM31" s="52">
        <v>178.9431605806667</v>
      </c>
      <c r="AN31" s="53">
        <v>34288.284944617997</v>
      </c>
      <c r="AO31" s="53">
        <v>558.40031250100003</v>
      </c>
      <c r="AP31" s="53">
        <v>13874.229662086</v>
      </c>
      <c r="AQ31" s="122">
        <v>6584.5093703740004</v>
      </c>
      <c r="AR31" s="122">
        <v>1010.274182023</v>
      </c>
      <c r="AS31" s="122">
        <v>603.1213278570001</v>
      </c>
      <c r="AT31" s="122">
        <v>104.402952454</v>
      </c>
      <c r="AU31" s="122">
        <v>5571.9218293779995</v>
      </c>
      <c r="AV31" s="53">
        <v>4378.2181092620003</v>
      </c>
      <c r="AW31" s="53">
        <v>12873.451871477</v>
      </c>
      <c r="AX31" s="122">
        <v>5860.8820433190003</v>
      </c>
      <c r="AY31" s="122">
        <v>4080.3495938859996</v>
      </c>
      <c r="AZ31" s="122">
        <v>286.67049848599999</v>
      </c>
      <c r="BA31" s="122">
        <v>123.21007767500001</v>
      </c>
      <c r="BB31" s="122">
        <v>137.16784447800001</v>
      </c>
      <c r="BC31" s="122">
        <v>71.921210217999999</v>
      </c>
      <c r="BD31" s="122">
        <v>2202.4833553389999</v>
      </c>
      <c r="BE31" s="122">
        <v>110.76724807600002</v>
      </c>
      <c r="BF31" s="53">
        <v>2603.9849892920001</v>
      </c>
    </row>
    <row r="32" spans="1:58" s="29" customFormat="1" x14ac:dyDescent="0.25">
      <c r="A32" s="37" t="s">
        <v>160</v>
      </c>
      <c r="B32" s="59">
        <v>4696.8465929470003</v>
      </c>
      <c r="C32" s="74">
        <v>59.725058906999998</v>
      </c>
      <c r="D32" s="74">
        <v>1963.3951527079998</v>
      </c>
      <c r="E32" s="60">
        <v>762.75282322800001</v>
      </c>
      <c r="F32" s="61">
        <v>189.64671238599999</v>
      </c>
      <c r="G32" s="61">
        <v>109.53464578000001</v>
      </c>
      <c r="H32" s="61">
        <v>6.3869069930000002</v>
      </c>
      <c r="I32" s="62">
        <v>895.07406432100004</v>
      </c>
      <c r="J32" s="74">
        <v>1162.621439258</v>
      </c>
      <c r="K32" s="74">
        <v>1361.636541759</v>
      </c>
      <c r="L32" s="60">
        <v>543.32049591999998</v>
      </c>
      <c r="M32" s="61">
        <v>462.29508180300002</v>
      </c>
      <c r="N32" s="61">
        <v>19.694210406</v>
      </c>
      <c r="O32" s="61">
        <v>18.704513336000002</v>
      </c>
      <c r="P32" s="61">
        <v>39.963789468999998</v>
      </c>
      <c r="Q32" s="61">
        <v>8.2117375619999997</v>
      </c>
      <c r="R32" s="61">
        <v>242.074254723</v>
      </c>
      <c r="S32" s="63">
        <v>27.37245854</v>
      </c>
      <c r="T32" s="162">
        <v>149.468400315</v>
      </c>
      <c r="U32" s="52">
        <v>4670.3265532346668</v>
      </c>
      <c r="V32" s="52">
        <v>39.246051139000002</v>
      </c>
      <c r="W32" s="52">
        <v>2040.1489145326666</v>
      </c>
      <c r="X32" s="121">
        <v>809.87879917933333</v>
      </c>
      <c r="Y32" s="121">
        <v>192.99603162433334</v>
      </c>
      <c r="Z32" s="121">
        <v>121.09721106466667</v>
      </c>
      <c r="AA32" s="121">
        <v>21.773835783333336</v>
      </c>
      <c r="AB32" s="121">
        <v>894.40303688100005</v>
      </c>
      <c r="AC32" s="52">
        <v>1039.2368412673334</v>
      </c>
      <c r="AD32" s="52">
        <v>1376.4078767836668</v>
      </c>
      <c r="AE32" s="121">
        <v>529.98230910133327</v>
      </c>
      <c r="AF32" s="121">
        <v>493.09336224666669</v>
      </c>
      <c r="AG32" s="121">
        <v>24.349239081666667</v>
      </c>
      <c r="AH32" s="121">
        <v>17.010327039</v>
      </c>
      <c r="AI32" s="121">
        <v>45.571942575666668</v>
      </c>
      <c r="AJ32" s="121">
        <v>7.9433457630000008</v>
      </c>
      <c r="AK32" s="121">
        <v>231.43321473800003</v>
      </c>
      <c r="AL32" s="121">
        <v>27.02413623833333</v>
      </c>
      <c r="AM32" s="52">
        <v>175.28686951199998</v>
      </c>
      <c r="AN32" s="53">
        <v>33598.673022269999</v>
      </c>
      <c r="AO32" s="53">
        <v>224.65713355600002</v>
      </c>
      <c r="AP32" s="53">
        <v>13035.923124159001</v>
      </c>
      <c r="AQ32" s="122">
        <v>6432.4251693099995</v>
      </c>
      <c r="AR32" s="122">
        <v>922.24813878600003</v>
      </c>
      <c r="AS32" s="122">
        <v>550.85141977199999</v>
      </c>
      <c r="AT32" s="122">
        <v>132.61516538399999</v>
      </c>
      <c r="AU32" s="122">
        <v>4997.783230907</v>
      </c>
      <c r="AV32" s="53">
        <v>4868.6696780319999</v>
      </c>
      <c r="AW32" s="53">
        <v>13078.080183415002</v>
      </c>
      <c r="AX32" s="122">
        <v>6067.3763372160001</v>
      </c>
      <c r="AY32" s="122">
        <v>4059.7360468370002</v>
      </c>
      <c r="AZ32" s="122">
        <v>253.874424183</v>
      </c>
      <c r="BA32" s="122">
        <v>212.79960261999997</v>
      </c>
      <c r="BB32" s="122">
        <v>181.53937349400002</v>
      </c>
      <c r="BC32" s="122">
        <v>55.433930666999998</v>
      </c>
      <c r="BD32" s="122">
        <v>2149.806015658</v>
      </c>
      <c r="BE32" s="122">
        <v>97.514452739999996</v>
      </c>
      <c r="BF32" s="53">
        <v>2391.342903108</v>
      </c>
    </row>
    <row r="33" spans="1:58" s="29" customFormat="1" x14ac:dyDescent="0.25">
      <c r="A33" s="37" t="s">
        <v>161</v>
      </c>
      <c r="B33" s="59">
        <v>4718.6555797170004</v>
      </c>
      <c r="C33" s="74">
        <v>52.422131053000001</v>
      </c>
      <c r="D33" s="74">
        <v>1962.8407654989999</v>
      </c>
      <c r="E33" s="60">
        <v>743.01040084600004</v>
      </c>
      <c r="F33" s="61">
        <v>172.61835116200001</v>
      </c>
      <c r="G33" s="61">
        <v>110.01436083900001</v>
      </c>
      <c r="H33" s="61">
        <v>16.558820343000001</v>
      </c>
      <c r="I33" s="62">
        <v>920.63883230900001</v>
      </c>
      <c r="J33" s="74">
        <v>1167.6823089750001</v>
      </c>
      <c r="K33" s="74">
        <v>1395.66852485</v>
      </c>
      <c r="L33" s="60">
        <v>581.20067574200004</v>
      </c>
      <c r="M33" s="61">
        <v>459.01279151699998</v>
      </c>
      <c r="N33" s="61">
        <v>23.971256007000001</v>
      </c>
      <c r="O33" s="61">
        <v>25.402735753000002</v>
      </c>
      <c r="P33" s="61">
        <v>36.316503705999999</v>
      </c>
      <c r="Q33" s="61">
        <v>7.9030733450000001</v>
      </c>
      <c r="R33" s="61">
        <v>241.72746859099999</v>
      </c>
      <c r="S33" s="63">
        <v>20.134020189000001</v>
      </c>
      <c r="T33" s="162">
        <v>140.04184934</v>
      </c>
      <c r="U33" s="52">
        <v>4762.4500300676673</v>
      </c>
      <c r="V33" s="52">
        <v>49.948248752000005</v>
      </c>
      <c r="W33" s="52">
        <v>2007.3149568460001</v>
      </c>
      <c r="X33" s="121">
        <v>802.48481803233335</v>
      </c>
      <c r="Y33" s="121">
        <v>188.248101741</v>
      </c>
      <c r="Z33" s="121">
        <v>100.69028766133333</v>
      </c>
      <c r="AA33" s="121">
        <v>9.2650798523333329</v>
      </c>
      <c r="AB33" s="121">
        <v>906.62666955900011</v>
      </c>
      <c r="AC33" s="52">
        <v>1103.3768478256668</v>
      </c>
      <c r="AD33" s="52">
        <v>1428.8143376096668</v>
      </c>
      <c r="AE33" s="121">
        <v>580.62115131866665</v>
      </c>
      <c r="AF33" s="121">
        <v>479.06555401166662</v>
      </c>
      <c r="AG33" s="121">
        <v>27.934382052999997</v>
      </c>
      <c r="AH33" s="121">
        <v>22.396443495</v>
      </c>
      <c r="AI33" s="121">
        <v>41.975920255333335</v>
      </c>
      <c r="AJ33" s="121">
        <v>12.658869421</v>
      </c>
      <c r="AK33" s="121">
        <v>242.88830016566666</v>
      </c>
      <c r="AL33" s="121">
        <v>21.273716889333333</v>
      </c>
      <c r="AM33" s="52">
        <v>172.99563903433332</v>
      </c>
      <c r="AN33" s="53">
        <v>35081.444297820999</v>
      </c>
      <c r="AO33" s="53">
        <v>399.60055074900004</v>
      </c>
      <c r="AP33" s="53">
        <v>13808.879357977999</v>
      </c>
      <c r="AQ33" s="122">
        <v>6316.0589609359995</v>
      </c>
      <c r="AR33" s="122">
        <v>1102.329540577</v>
      </c>
      <c r="AS33" s="122">
        <v>423.31745256900001</v>
      </c>
      <c r="AT33" s="122">
        <v>74.209461677999997</v>
      </c>
      <c r="AU33" s="122">
        <v>5892.9639422180007</v>
      </c>
      <c r="AV33" s="53">
        <v>5176.9678529150005</v>
      </c>
      <c r="AW33" s="53">
        <v>13155.817070759998</v>
      </c>
      <c r="AX33" s="122">
        <v>5445.9981899579998</v>
      </c>
      <c r="AY33" s="122">
        <v>4432.5926089060004</v>
      </c>
      <c r="AZ33" s="122">
        <v>230.44965066000003</v>
      </c>
      <c r="BA33" s="122">
        <v>133.02842133199999</v>
      </c>
      <c r="BB33" s="122">
        <v>138.19818826899998</v>
      </c>
      <c r="BC33" s="122">
        <v>111.529221131</v>
      </c>
      <c r="BD33" s="122">
        <v>2563.0169124089998</v>
      </c>
      <c r="BE33" s="122">
        <v>101.003878095</v>
      </c>
      <c r="BF33" s="53">
        <v>2540.1794654189998</v>
      </c>
    </row>
    <row r="34" spans="1:58" s="105" customFormat="1" x14ac:dyDescent="0.25">
      <c r="A34" s="98" t="s">
        <v>162</v>
      </c>
      <c r="B34" s="99">
        <v>4908.857119504999</v>
      </c>
      <c r="C34" s="100">
        <v>37.523241351000003</v>
      </c>
      <c r="D34" s="100">
        <v>2092.8550335129999</v>
      </c>
      <c r="E34" s="101">
        <v>815.95330752200005</v>
      </c>
      <c r="F34" s="102">
        <v>185.12813023999999</v>
      </c>
      <c r="G34" s="102">
        <v>148.30522293799999</v>
      </c>
      <c r="H34" s="102">
        <v>12.896069142</v>
      </c>
      <c r="I34" s="103">
        <v>930.57230367099999</v>
      </c>
      <c r="J34" s="100">
        <v>1229.4931747180001</v>
      </c>
      <c r="K34" s="100">
        <v>1379.7044247629999</v>
      </c>
      <c r="L34" s="101">
        <v>534.099609106</v>
      </c>
      <c r="M34" s="102">
        <v>427.855481451</v>
      </c>
      <c r="N34" s="102">
        <v>24.937899907999999</v>
      </c>
      <c r="O34" s="102">
        <v>73.273120125999995</v>
      </c>
      <c r="P34" s="102">
        <v>34.194122725</v>
      </c>
      <c r="Q34" s="102">
        <v>12.700674155</v>
      </c>
      <c r="R34" s="102">
        <v>258.77047321499998</v>
      </c>
      <c r="S34" s="104">
        <v>13.873044076999999</v>
      </c>
      <c r="T34" s="163">
        <v>169.28124516</v>
      </c>
      <c r="U34" s="100">
        <v>4640.8290396420007</v>
      </c>
      <c r="V34" s="100">
        <v>41.185559077000001</v>
      </c>
      <c r="W34" s="100">
        <v>1910.9625490876667</v>
      </c>
      <c r="X34" s="120">
        <v>733.15586097000005</v>
      </c>
      <c r="Y34" s="120">
        <v>176.33173640633333</v>
      </c>
      <c r="Z34" s="120">
        <v>119.77524325299999</v>
      </c>
      <c r="AA34" s="120">
        <v>22.125867442333334</v>
      </c>
      <c r="AB34" s="120">
        <v>859.57384101600007</v>
      </c>
      <c r="AC34" s="100">
        <v>1106.2665832173334</v>
      </c>
      <c r="AD34" s="100">
        <v>1415.6841020223333</v>
      </c>
      <c r="AE34" s="120">
        <v>576.08348666033328</v>
      </c>
      <c r="AF34" s="120">
        <v>453.12389591633337</v>
      </c>
      <c r="AG34" s="120">
        <v>26.660763172333333</v>
      </c>
      <c r="AH34" s="120">
        <v>60.07990444466666</v>
      </c>
      <c r="AI34" s="120">
        <v>38.785222400999999</v>
      </c>
      <c r="AJ34" s="120">
        <v>9.3772825290000004</v>
      </c>
      <c r="AK34" s="120">
        <v>238.77640954200001</v>
      </c>
      <c r="AL34" s="120">
        <v>12.797137356666667</v>
      </c>
      <c r="AM34" s="100">
        <v>166.73024623766665</v>
      </c>
      <c r="AN34" s="100">
        <v>34583.500545677001</v>
      </c>
      <c r="AO34" s="100">
        <v>325.93101705499998</v>
      </c>
      <c r="AP34" s="100">
        <v>13053.863677124002</v>
      </c>
      <c r="AQ34" s="120">
        <v>6034.7320598980004</v>
      </c>
      <c r="AR34" s="120">
        <v>908.49410355700002</v>
      </c>
      <c r="AS34" s="120">
        <v>396.93803728500001</v>
      </c>
      <c r="AT34" s="120">
        <v>131.03505522500001</v>
      </c>
      <c r="AU34" s="120">
        <v>5582.6644211590001</v>
      </c>
      <c r="AV34" s="100">
        <v>5093.0105569670004</v>
      </c>
      <c r="AW34" s="100">
        <v>13651.651242054</v>
      </c>
      <c r="AX34" s="120">
        <v>6553.9670542509994</v>
      </c>
      <c r="AY34" s="120">
        <v>4169.5627245109999</v>
      </c>
      <c r="AZ34" s="120">
        <v>200.59232879199999</v>
      </c>
      <c r="BA34" s="120">
        <v>187.88184013</v>
      </c>
      <c r="BB34" s="120">
        <v>189.293392555</v>
      </c>
      <c r="BC34" s="120">
        <v>54.767619115000002</v>
      </c>
      <c r="BD34" s="120">
        <v>2170.1850560329999</v>
      </c>
      <c r="BE34" s="120">
        <v>125.401226667</v>
      </c>
      <c r="BF34" s="100">
        <v>2459.0440524770002</v>
      </c>
    </row>
    <row r="35" spans="1:58" s="29" customFormat="1" x14ac:dyDescent="0.25">
      <c r="A35" s="37" t="s">
        <v>163</v>
      </c>
      <c r="B35" s="59">
        <v>4981.3636439129996</v>
      </c>
      <c r="C35" s="74">
        <v>46.138398199999997</v>
      </c>
      <c r="D35" s="74">
        <v>2208.862906587</v>
      </c>
      <c r="E35" s="60">
        <v>891.84618080899997</v>
      </c>
      <c r="F35" s="61">
        <v>175.572380659</v>
      </c>
      <c r="G35" s="61">
        <v>142.89601924499999</v>
      </c>
      <c r="H35" s="61">
        <v>26.017057371</v>
      </c>
      <c r="I35" s="62">
        <v>972.53126850299998</v>
      </c>
      <c r="J35" s="74">
        <v>1216.64072895</v>
      </c>
      <c r="K35" s="74">
        <v>1377.6262442289997</v>
      </c>
      <c r="L35" s="60">
        <v>532.83057425599998</v>
      </c>
      <c r="M35" s="61">
        <v>516.65273316900004</v>
      </c>
      <c r="N35" s="61">
        <v>22.300485925</v>
      </c>
      <c r="O35" s="61">
        <v>18.867331681</v>
      </c>
      <c r="P35" s="61">
        <v>54.814563620999998</v>
      </c>
      <c r="Q35" s="61">
        <v>4.1706733189999996</v>
      </c>
      <c r="R35" s="61">
        <v>209.71836105099999</v>
      </c>
      <c r="S35" s="63">
        <v>18.271521206999999</v>
      </c>
      <c r="T35" s="162">
        <v>132.095365947</v>
      </c>
      <c r="U35" s="52">
        <v>4896.0685407633327</v>
      </c>
      <c r="V35" s="52">
        <v>43.276885677333333</v>
      </c>
      <c r="W35" s="52">
        <v>2067.2881468796663</v>
      </c>
      <c r="X35" s="121">
        <v>805.88969142666667</v>
      </c>
      <c r="Y35" s="121">
        <v>172.27622870533332</v>
      </c>
      <c r="Z35" s="121">
        <v>122.58175515033334</v>
      </c>
      <c r="AA35" s="121">
        <v>28.526962708666669</v>
      </c>
      <c r="AB35" s="121">
        <v>938.01350888866671</v>
      </c>
      <c r="AC35" s="52">
        <v>1176.2910531343334</v>
      </c>
      <c r="AD35" s="52">
        <v>1445.389083576333</v>
      </c>
      <c r="AE35" s="121">
        <v>567.61820459866669</v>
      </c>
      <c r="AF35" s="121">
        <v>504.30552220199996</v>
      </c>
      <c r="AG35" s="121">
        <v>29.383645853666668</v>
      </c>
      <c r="AH35" s="121">
        <v>38.096297482000004</v>
      </c>
      <c r="AI35" s="121">
        <v>42.897208935666669</v>
      </c>
      <c r="AJ35" s="121">
        <v>7.8490631473333332</v>
      </c>
      <c r="AK35" s="121">
        <v>236.31854901466667</v>
      </c>
      <c r="AL35" s="121">
        <v>18.920592342333332</v>
      </c>
      <c r="AM35" s="52">
        <v>163.82337149566666</v>
      </c>
      <c r="AN35" s="53">
        <v>36174.638788789001</v>
      </c>
      <c r="AO35" s="53">
        <v>392.55203095500002</v>
      </c>
      <c r="AP35" s="53">
        <v>14032.434664724</v>
      </c>
      <c r="AQ35" s="122">
        <v>6864.9368537169994</v>
      </c>
      <c r="AR35" s="122">
        <v>926.95150886200008</v>
      </c>
      <c r="AS35" s="122">
        <v>455.50100545200002</v>
      </c>
      <c r="AT35" s="122">
        <v>157.65994954999999</v>
      </c>
      <c r="AU35" s="122">
        <v>5627.3853471429993</v>
      </c>
      <c r="AV35" s="53">
        <v>5700.6982294740001</v>
      </c>
      <c r="AW35" s="53">
        <v>13704.083244326996</v>
      </c>
      <c r="AX35" s="122">
        <v>6216.9526986139999</v>
      </c>
      <c r="AY35" s="122">
        <v>4107.1689685809997</v>
      </c>
      <c r="AZ35" s="122">
        <v>366.09672541800001</v>
      </c>
      <c r="BA35" s="122">
        <v>91.305161906999999</v>
      </c>
      <c r="BB35" s="122">
        <v>200.71775129399998</v>
      </c>
      <c r="BC35" s="122">
        <v>73.515384452999996</v>
      </c>
      <c r="BD35" s="122">
        <v>2537.5888391829999</v>
      </c>
      <c r="BE35" s="122">
        <v>110.737714877</v>
      </c>
      <c r="BF35" s="53">
        <v>2344.8706193090002</v>
      </c>
    </row>
    <row r="36" spans="1:58" s="29" customFormat="1" x14ac:dyDescent="0.25">
      <c r="A36" s="37" t="s">
        <v>164</v>
      </c>
      <c r="B36" s="59">
        <v>5171.5192912619996</v>
      </c>
      <c r="C36" s="74">
        <v>22.806934037000001</v>
      </c>
      <c r="D36" s="74">
        <v>2192.7724692779998</v>
      </c>
      <c r="E36" s="60">
        <v>919.01243989900001</v>
      </c>
      <c r="F36" s="61">
        <v>156.27373849899999</v>
      </c>
      <c r="G36" s="61">
        <v>158.89796807299999</v>
      </c>
      <c r="H36" s="61">
        <v>35.939961597</v>
      </c>
      <c r="I36" s="62">
        <v>922.64836120999996</v>
      </c>
      <c r="J36" s="74">
        <v>1164.1414134070001</v>
      </c>
      <c r="K36" s="74">
        <v>1637.7019893130002</v>
      </c>
      <c r="L36" s="60">
        <v>500.22372019800002</v>
      </c>
      <c r="M36" s="61">
        <v>681.51504039600002</v>
      </c>
      <c r="N36" s="61">
        <v>33.781404197000001</v>
      </c>
      <c r="O36" s="61">
        <v>13.142938084000001</v>
      </c>
      <c r="P36" s="61">
        <v>76.850343413999994</v>
      </c>
      <c r="Q36" s="61">
        <v>13.764240611</v>
      </c>
      <c r="R36" s="61">
        <v>290.89582118999999</v>
      </c>
      <c r="S36" s="63">
        <v>27.528481223</v>
      </c>
      <c r="T36" s="162">
        <v>154.09648522699999</v>
      </c>
      <c r="U36" s="52">
        <v>5080.0515950983327</v>
      </c>
      <c r="V36" s="52">
        <v>31.875139293666667</v>
      </c>
      <c r="W36" s="52">
        <v>2208.2966922780001</v>
      </c>
      <c r="X36" s="121">
        <v>925.71730223399993</v>
      </c>
      <c r="Y36" s="121">
        <v>174.50001526066669</v>
      </c>
      <c r="Z36" s="121">
        <v>126.59246596966666</v>
      </c>
      <c r="AA36" s="121">
        <v>48.648230290333338</v>
      </c>
      <c r="AB36" s="121">
        <v>932.83867852333333</v>
      </c>
      <c r="AC36" s="52">
        <v>1167.9682980736668</v>
      </c>
      <c r="AD36" s="52">
        <v>1507.073031742</v>
      </c>
      <c r="AE36" s="121">
        <v>562.34477111633339</v>
      </c>
      <c r="AF36" s="121">
        <v>571.61894253966659</v>
      </c>
      <c r="AG36" s="121">
        <v>30.306906415666663</v>
      </c>
      <c r="AH36" s="121">
        <v>18.107032870666668</v>
      </c>
      <c r="AI36" s="121">
        <v>58.649415106333329</v>
      </c>
      <c r="AJ36" s="121">
        <v>6.9007414690000006</v>
      </c>
      <c r="AK36" s="121">
        <v>233.21561560199999</v>
      </c>
      <c r="AL36" s="121">
        <v>25.929606622333335</v>
      </c>
      <c r="AM36" s="52">
        <v>164.83843371099999</v>
      </c>
      <c r="AN36" s="53">
        <v>38560.093025977003</v>
      </c>
      <c r="AO36" s="53">
        <v>297.73050912299999</v>
      </c>
      <c r="AP36" s="53">
        <v>14958.110390472999</v>
      </c>
      <c r="AQ36" s="122">
        <v>7573.3387721189993</v>
      </c>
      <c r="AR36" s="122">
        <v>978.72691476399996</v>
      </c>
      <c r="AS36" s="122">
        <v>456.62549339899999</v>
      </c>
      <c r="AT36" s="122">
        <v>275.715915655</v>
      </c>
      <c r="AU36" s="122">
        <v>5673.7032945360006</v>
      </c>
      <c r="AV36" s="53">
        <v>6005.9405700009993</v>
      </c>
      <c r="AW36" s="53">
        <v>14727.397331627</v>
      </c>
      <c r="AX36" s="122">
        <v>6124.6681188969997</v>
      </c>
      <c r="AY36" s="122">
        <v>5246.8124997550003</v>
      </c>
      <c r="AZ36" s="122">
        <v>336.41326147199999</v>
      </c>
      <c r="BA36" s="122">
        <v>144.45135839100001</v>
      </c>
      <c r="BB36" s="122">
        <v>307.780232001</v>
      </c>
      <c r="BC36" s="122">
        <v>70.715809820000004</v>
      </c>
      <c r="BD36" s="122">
        <v>2329.9246438609998</v>
      </c>
      <c r="BE36" s="122">
        <v>166.63140743</v>
      </c>
      <c r="BF36" s="53">
        <v>2570.9142247529999</v>
      </c>
    </row>
    <row r="37" spans="1:58" s="29" customFormat="1" x14ac:dyDescent="0.25">
      <c r="A37" s="37" t="s">
        <v>165</v>
      </c>
      <c r="B37" s="59">
        <v>5182.6665728180005</v>
      </c>
      <c r="C37" s="74">
        <v>46.791687189999998</v>
      </c>
      <c r="D37" s="74">
        <v>2285.4184206590003</v>
      </c>
      <c r="E37" s="60">
        <v>913.56806850800001</v>
      </c>
      <c r="F37" s="61">
        <v>165.27305492599999</v>
      </c>
      <c r="G37" s="61">
        <v>134.930541745</v>
      </c>
      <c r="H37" s="61">
        <v>105.78882577100001</v>
      </c>
      <c r="I37" s="62">
        <v>965.85792970900002</v>
      </c>
      <c r="J37" s="74">
        <v>1240.1332521710001</v>
      </c>
      <c r="K37" s="74">
        <v>1483.818713416</v>
      </c>
      <c r="L37" s="60">
        <v>475.38694629299999</v>
      </c>
      <c r="M37" s="61">
        <v>649.48368362799999</v>
      </c>
      <c r="N37" s="61">
        <v>30.610730616000001</v>
      </c>
      <c r="O37" s="61">
        <v>9.5151388489999995</v>
      </c>
      <c r="P37" s="61">
        <v>40.402743422</v>
      </c>
      <c r="Q37" s="61">
        <v>8.1976580860000006</v>
      </c>
      <c r="R37" s="61">
        <v>247.58066161900001</v>
      </c>
      <c r="S37" s="63">
        <v>22.641150903</v>
      </c>
      <c r="T37" s="162">
        <v>126.50449938200001</v>
      </c>
      <c r="U37" s="52">
        <v>5058.4337587873333</v>
      </c>
      <c r="V37" s="52">
        <v>50.663600186666663</v>
      </c>
      <c r="W37" s="52">
        <v>2118.7614067223335</v>
      </c>
      <c r="X37" s="121">
        <v>862.01662917533338</v>
      </c>
      <c r="Y37" s="121">
        <v>165.90106958999999</v>
      </c>
      <c r="Z37" s="121">
        <v>131.82998330900003</v>
      </c>
      <c r="AA37" s="121">
        <v>45.179550141666674</v>
      </c>
      <c r="AB37" s="121">
        <v>913.8341745063334</v>
      </c>
      <c r="AC37" s="52">
        <v>1161.0702266589999</v>
      </c>
      <c r="AD37" s="52">
        <v>1575.7518644299998</v>
      </c>
      <c r="AE37" s="121">
        <v>496.07135310966669</v>
      </c>
      <c r="AF37" s="121">
        <v>665.37033291233331</v>
      </c>
      <c r="AG37" s="121">
        <v>33.92016756666667</v>
      </c>
      <c r="AH37" s="121">
        <v>11.116603367000002</v>
      </c>
      <c r="AI37" s="121">
        <v>68.551471752333342</v>
      </c>
      <c r="AJ37" s="121">
        <v>9.0827792126666669</v>
      </c>
      <c r="AK37" s="121">
        <v>260.01850456466667</v>
      </c>
      <c r="AL37" s="121">
        <v>31.620651944666665</v>
      </c>
      <c r="AM37" s="52">
        <v>152.18666078933333</v>
      </c>
      <c r="AN37" s="53">
        <v>37791.973620185003</v>
      </c>
      <c r="AO37" s="53">
        <v>370.01743308599998</v>
      </c>
      <c r="AP37" s="53">
        <v>14793.086114656</v>
      </c>
      <c r="AQ37" s="122">
        <v>7072.1274902769992</v>
      </c>
      <c r="AR37" s="122">
        <v>958.54715729100008</v>
      </c>
      <c r="AS37" s="122">
        <v>593.31680987000004</v>
      </c>
      <c r="AT37" s="122">
        <v>301.46052384000001</v>
      </c>
      <c r="AU37" s="122">
        <v>5867.6341333780001</v>
      </c>
      <c r="AV37" s="53">
        <v>5961.853834433</v>
      </c>
      <c r="AW37" s="53">
        <v>14286.440159401</v>
      </c>
      <c r="AX37" s="122">
        <v>4728.2316834089997</v>
      </c>
      <c r="AY37" s="122">
        <v>5987.5776733330003</v>
      </c>
      <c r="AZ37" s="122">
        <v>502.86771860499994</v>
      </c>
      <c r="BA37" s="122">
        <v>74.321069007999995</v>
      </c>
      <c r="BB37" s="122">
        <v>224.99345326600002</v>
      </c>
      <c r="BC37" s="122">
        <v>55.751907147000004</v>
      </c>
      <c r="BD37" s="122">
        <v>2550.7991905099998</v>
      </c>
      <c r="BE37" s="122">
        <v>161.89746412300002</v>
      </c>
      <c r="BF37" s="53">
        <v>2380.576078609</v>
      </c>
    </row>
    <row r="38" spans="1:58" s="105" customFormat="1" x14ac:dyDescent="0.25">
      <c r="A38" s="98" t="s">
        <v>166</v>
      </c>
      <c r="B38" s="99">
        <v>5314.4513663279995</v>
      </c>
      <c r="C38" s="100">
        <v>19.168895444</v>
      </c>
      <c r="D38" s="100">
        <v>2239.2763001610001</v>
      </c>
      <c r="E38" s="101">
        <v>853.800054918</v>
      </c>
      <c r="F38" s="102">
        <v>179.31978669</v>
      </c>
      <c r="G38" s="102">
        <v>133.90715310799999</v>
      </c>
      <c r="H38" s="102">
        <v>45.731486246999999</v>
      </c>
      <c r="I38" s="103">
        <v>1026.5178191980001</v>
      </c>
      <c r="J38" s="100">
        <v>1205.2935371450001</v>
      </c>
      <c r="K38" s="100">
        <v>1696.6319560329998</v>
      </c>
      <c r="L38" s="101">
        <v>605.49783730299998</v>
      </c>
      <c r="M38" s="102">
        <v>612.41191020999997</v>
      </c>
      <c r="N38" s="102">
        <v>42.42869563</v>
      </c>
      <c r="O38" s="102">
        <v>17.987060862</v>
      </c>
      <c r="P38" s="102">
        <v>74.116546675999999</v>
      </c>
      <c r="Q38" s="102">
        <v>9.6588052849999997</v>
      </c>
      <c r="R38" s="102">
        <v>305.55468421199998</v>
      </c>
      <c r="S38" s="104">
        <v>28.976415854999999</v>
      </c>
      <c r="T38" s="163">
        <v>154.08067754499999</v>
      </c>
      <c r="U38" s="100">
        <v>5175.2096703143334</v>
      </c>
      <c r="V38" s="100">
        <v>24.454962827000003</v>
      </c>
      <c r="W38" s="100">
        <v>2268.5676973720001</v>
      </c>
      <c r="X38" s="120">
        <v>874.92201250766664</v>
      </c>
      <c r="Y38" s="120">
        <v>175.91759643166665</v>
      </c>
      <c r="Z38" s="120">
        <v>142.54208861333333</v>
      </c>
      <c r="AA38" s="120">
        <v>67.831763554333335</v>
      </c>
      <c r="AB38" s="120">
        <v>1007.3542362650001</v>
      </c>
      <c r="AC38" s="100">
        <v>1136.9132008193335</v>
      </c>
      <c r="AD38" s="100">
        <v>1596.0087945540004</v>
      </c>
      <c r="AE38" s="120">
        <v>560.59643391133341</v>
      </c>
      <c r="AF38" s="120">
        <v>595.88013923700009</v>
      </c>
      <c r="AG38" s="120">
        <v>33.243627156999999</v>
      </c>
      <c r="AH38" s="120">
        <v>9.3282573153333335</v>
      </c>
      <c r="AI38" s="120">
        <v>59.590479783333336</v>
      </c>
      <c r="AJ38" s="120">
        <v>7.9387084586666674</v>
      </c>
      <c r="AK38" s="120">
        <v>302.3150070706667</v>
      </c>
      <c r="AL38" s="120">
        <v>27.116141620666667</v>
      </c>
      <c r="AM38" s="100">
        <v>149.26501474200001</v>
      </c>
      <c r="AN38" s="100">
        <v>38794.248980794997</v>
      </c>
      <c r="AO38" s="100">
        <v>238.00714426300001</v>
      </c>
      <c r="AP38" s="100">
        <v>13933.654577272999</v>
      </c>
      <c r="AQ38" s="120">
        <v>6442.8612039990003</v>
      </c>
      <c r="AR38" s="120">
        <v>907.14577247300008</v>
      </c>
      <c r="AS38" s="120">
        <v>542.86188048200006</v>
      </c>
      <c r="AT38" s="120">
        <v>313.64698417199997</v>
      </c>
      <c r="AU38" s="120">
        <v>5727.1387361470006</v>
      </c>
      <c r="AV38" s="100">
        <v>5795.6035296619993</v>
      </c>
      <c r="AW38" s="100">
        <v>16580.582333974999</v>
      </c>
      <c r="AX38" s="120">
        <v>7027.3065226420003</v>
      </c>
      <c r="AY38" s="120">
        <v>5389.7131183880001</v>
      </c>
      <c r="AZ38" s="120">
        <v>453.23677765000002</v>
      </c>
      <c r="BA38" s="120">
        <v>60.086395969000002</v>
      </c>
      <c r="BB38" s="120">
        <v>294.37948237199998</v>
      </c>
      <c r="BC38" s="120">
        <v>51.277374922</v>
      </c>
      <c r="BD38" s="120">
        <v>3141.7152170649997</v>
      </c>
      <c r="BE38" s="120">
        <v>162.86744496699998</v>
      </c>
      <c r="BF38" s="100">
        <v>2246.4013956219997</v>
      </c>
    </row>
    <row r="39" spans="1:58" s="29" customFormat="1" x14ac:dyDescent="0.25">
      <c r="A39" s="37" t="s">
        <v>167</v>
      </c>
      <c r="B39" s="59">
        <v>5327.230699967</v>
      </c>
      <c r="C39" s="74">
        <v>51.073867413999999</v>
      </c>
      <c r="D39" s="74">
        <v>2325.0951606899998</v>
      </c>
      <c r="E39" s="60">
        <v>842.89650971000003</v>
      </c>
      <c r="F39" s="61">
        <v>180.03727060400001</v>
      </c>
      <c r="G39" s="61">
        <v>172.36534797499999</v>
      </c>
      <c r="H39" s="61">
        <v>128.46445465799999</v>
      </c>
      <c r="I39" s="62">
        <v>1001.331577743</v>
      </c>
      <c r="J39" s="74">
        <v>1196.5063131060001</v>
      </c>
      <c r="K39" s="74">
        <v>1595.7356677309997</v>
      </c>
      <c r="L39" s="60">
        <v>579.28188990000001</v>
      </c>
      <c r="M39" s="61">
        <v>554.85104253899999</v>
      </c>
      <c r="N39" s="61">
        <v>42.869352636999999</v>
      </c>
      <c r="O39" s="61">
        <v>3.0061884870000002</v>
      </c>
      <c r="P39" s="61">
        <v>57.317993809999997</v>
      </c>
      <c r="Q39" s="61">
        <v>18.037130918999999</v>
      </c>
      <c r="R39" s="61">
        <v>310.71100970499998</v>
      </c>
      <c r="S39" s="63">
        <v>29.661059733999998</v>
      </c>
      <c r="T39" s="162">
        <v>158.81969102599999</v>
      </c>
      <c r="U39" s="52">
        <v>5128.5923184336671</v>
      </c>
      <c r="V39" s="52">
        <v>46.170875264333326</v>
      </c>
      <c r="W39" s="52">
        <v>2234.1323713229999</v>
      </c>
      <c r="X39" s="121">
        <v>833.78117692933336</v>
      </c>
      <c r="Y39" s="121">
        <v>175.99587832766667</v>
      </c>
      <c r="Z39" s="121">
        <v>178.62046590199998</v>
      </c>
      <c r="AA39" s="121">
        <v>85.385048770333341</v>
      </c>
      <c r="AB39" s="121">
        <v>960.34980139366655</v>
      </c>
      <c r="AC39" s="52">
        <v>1115.1023891633333</v>
      </c>
      <c r="AD39" s="52">
        <v>1570.8278124413332</v>
      </c>
      <c r="AE39" s="121">
        <v>551.73769973599985</v>
      </c>
      <c r="AF39" s="121">
        <v>556.31975321066659</v>
      </c>
      <c r="AG39" s="121">
        <v>51.392194431999997</v>
      </c>
      <c r="AH39" s="121">
        <v>6.9590073696666659</v>
      </c>
      <c r="AI39" s="121">
        <v>67.028833570999993</v>
      </c>
      <c r="AJ39" s="121">
        <v>10.689778421</v>
      </c>
      <c r="AK39" s="121">
        <v>295.19571277799997</v>
      </c>
      <c r="AL39" s="121">
        <v>31.504832922999999</v>
      </c>
      <c r="AM39" s="52">
        <v>162.35887024166666</v>
      </c>
      <c r="AN39" s="53">
        <v>39193.238730313999</v>
      </c>
      <c r="AO39" s="53">
        <v>312.48155672899998</v>
      </c>
      <c r="AP39" s="53">
        <v>14735.730644447001</v>
      </c>
      <c r="AQ39" s="122">
        <v>6560.7541841250004</v>
      </c>
      <c r="AR39" s="122">
        <v>950.34747312900004</v>
      </c>
      <c r="AS39" s="122">
        <v>748.43188150299989</v>
      </c>
      <c r="AT39" s="122">
        <v>433.634837721</v>
      </c>
      <c r="AU39" s="122">
        <v>6042.5622679690005</v>
      </c>
      <c r="AV39" s="53">
        <v>5763.5187229439998</v>
      </c>
      <c r="AW39" s="53">
        <v>15822.259035887</v>
      </c>
      <c r="AX39" s="122">
        <v>5582.7564709050002</v>
      </c>
      <c r="AY39" s="122">
        <v>5634.5833525830003</v>
      </c>
      <c r="AZ39" s="122">
        <v>872.95407945500006</v>
      </c>
      <c r="BA39" s="122">
        <v>144.02995125799998</v>
      </c>
      <c r="BB39" s="122">
        <v>374.69776835900001</v>
      </c>
      <c r="BC39" s="122">
        <v>118.90611975499999</v>
      </c>
      <c r="BD39" s="122">
        <v>2923.8676952820001</v>
      </c>
      <c r="BE39" s="122">
        <v>170.46359828999999</v>
      </c>
      <c r="BF39" s="53">
        <v>2559.2487703070001</v>
      </c>
    </row>
    <row r="40" spans="1:58" s="29" customFormat="1" x14ac:dyDescent="0.25">
      <c r="A40" s="37" t="s">
        <v>168</v>
      </c>
      <c r="B40" s="59">
        <v>5188.62542158</v>
      </c>
      <c r="C40" s="74">
        <v>38.894013350000002</v>
      </c>
      <c r="D40" s="74">
        <v>2308.2514687829998</v>
      </c>
      <c r="E40" s="60">
        <v>896.55891202999999</v>
      </c>
      <c r="F40" s="61">
        <v>165.49602533999999</v>
      </c>
      <c r="G40" s="61">
        <v>204.529117095</v>
      </c>
      <c r="H40" s="61">
        <v>56.881600411000001</v>
      </c>
      <c r="I40" s="62">
        <v>984.78581390700003</v>
      </c>
      <c r="J40" s="74">
        <v>1154.2804338850001</v>
      </c>
      <c r="K40" s="74">
        <v>1556.7898264920002</v>
      </c>
      <c r="L40" s="60">
        <v>522.85542342600002</v>
      </c>
      <c r="M40" s="61">
        <v>620.79229888199995</v>
      </c>
      <c r="N40" s="61">
        <v>45.613287272999997</v>
      </c>
      <c r="O40" s="61">
        <v>17.179006835999999</v>
      </c>
      <c r="P40" s="61">
        <v>59.172134655999997</v>
      </c>
      <c r="Q40" s="61">
        <v>3.4358013669999998</v>
      </c>
      <c r="R40" s="61">
        <v>264.836531605</v>
      </c>
      <c r="S40" s="63">
        <v>22.905342446999999</v>
      </c>
      <c r="T40" s="162">
        <v>130.40967907000001</v>
      </c>
      <c r="U40" s="52">
        <v>5191.1441834273337</v>
      </c>
      <c r="V40" s="52">
        <v>39.118303829666665</v>
      </c>
      <c r="W40" s="52">
        <v>2293.1824257406665</v>
      </c>
      <c r="X40" s="121">
        <v>861.7224520696667</v>
      </c>
      <c r="Y40" s="121">
        <v>169.64286812899999</v>
      </c>
      <c r="Z40" s="121">
        <v>188.91653793433332</v>
      </c>
      <c r="AA40" s="121">
        <v>84.245128172000008</v>
      </c>
      <c r="AB40" s="121">
        <v>988.65543943566672</v>
      </c>
      <c r="AC40" s="52">
        <v>1077.4613612656667</v>
      </c>
      <c r="AD40" s="52">
        <v>1633.8132101753338</v>
      </c>
      <c r="AE40" s="121">
        <v>543.5404743116668</v>
      </c>
      <c r="AF40" s="121">
        <v>642.33340592100001</v>
      </c>
      <c r="AG40" s="121">
        <v>47.56947620333333</v>
      </c>
      <c r="AH40" s="121">
        <v>11.176414231999999</v>
      </c>
      <c r="AI40" s="121">
        <v>59.498767089666671</v>
      </c>
      <c r="AJ40" s="121">
        <v>5.5169834629999999</v>
      </c>
      <c r="AK40" s="121">
        <v>299.32775860999999</v>
      </c>
      <c r="AL40" s="121">
        <v>24.849930344666664</v>
      </c>
      <c r="AM40" s="52">
        <v>147.56888241599998</v>
      </c>
      <c r="AN40" s="53">
        <v>40104.398309905002</v>
      </c>
      <c r="AO40" s="53">
        <v>408.38970749500004</v>
      </c>
      <c r="AP40" s="53">
        <v>15352.250694999999</v>
      </c>
      <c r="AQ40" s="122">
        <v>7033.1600722120002</v>
      </c>
      <c r="AR40" s="122">
        <v>886.19496742900003</v>
      </c>
      <c r="AS40" s="122">
        <v>704.98673920700003</v>
      </c>
      <c r="AT40" s="122">
        <v>261.98016903600001</v>
      </c>
      <c r="AU40" s="122">
        <v>6465.9287471160005</v>
      </c>
      <c r="AV40" s="53">
        <v>5573.4283365310002</v>
      </c>
      <c r="AW40" s="53">
        <v>16382.817602289</v>
      </c>
      <c r="AX40" s="122">
        <v>5620.8483508959998</v>
      </c>
      <c r="AY40" s="122">
        <v>6418.528594077</v>
      </c>
      <c r="AZ40" s="122">
        <v>610.85714057500002</v>
      </c>
      <c r="BA40" s="122">
        <v>163.796816275</v>
      </c>
      <c r="BB40" s="122">
        <v>352.05566408800001</v>
      </c>
      <c r="BC40" s="122">
        <v>59.925333241000004</v>
      </c>
      <c r="BD40" s="122">
        <v>2999.3771921099997</v>
      </c>
      <c r="BE40" s="122">
        <v>157.42851102700001</v>
      </c>
      <c r="BF40" s="53">
        <v>2387.5119685899999</v>
      </c>
    </row>
    <row r="41" spans="1:58" s="29" customFormat="1" x14ac:dyDescent="0.25">
      <c r="A41" s="37" t="s">
        <v>169</v>
      </c>
      <c r="B41" s="59">
        <v>5184.7842920129997</v>
      </c>
      <c r="C41" s="74">
        <v>8.5718782509999993</v>
      </c>
      <c r="D41" s="74">
        <v>2342.0990572629998</v>
      </c>
      <c r="E41" s="60">
        <v>918.12872989200002</v>
      </c>
      <c r="F41" s="61">
        <v>160.99957069000001</v>
      </c>
      <c r="G41" s="61">
        <v>159.01844695099999</v>
      </c>
      <c r="H41" s="61">
        <v>129.16892525200001</v>
      </c>
      <c r="I41" s="62">
        <v>974.78338447800002</v>
      </c>
      <c r="J41" s="74">
        <v>1245.1333606000001</v>
      </c>
      <c r="K41" s="74">
        <v>1434.6691460729999</v>
      </c>
      <c r="L41" s="60">
        <v>462.07128395799998</v>
      </c>
      <c r="M41" s="61">
        <v>502.55394399099998</v>
      </c>
      <c r="N41" s="61">
        <v>49.174664092</v>
      </c>
      <c r="O41" s="61">
        <v>19.066414601999998</v>
      </c>
      <c r="P41" s="61">
        <v>63.522535736999998</v>
      </c>
      <c r="Q41" s="61">
        <v>7.5300270329999996</v>
      </c>
      <c r="R41" s="61">
        <v>315.30406736200001</v>
      </c>
      <c r="S41" s="63">
        <v>15.446209297999999</v>
      </c>
      <c r="T41" s="162">
        <v>154.31084982600001</v>
      </c>
      <c r="U41" s="52">
        <v>5185.2181294016664</v>
      </c>
      <c r="V41" s="52">
        <v>22.784428080333331</v>
      </c>
      <c r="W41" s="52">
        <v>2266.146819512333</v>
      </c>
      <c r="X41" s="121">
        <v>912.78912537866654</v>
      </c>
      <c r="Y41" s="121">
        <v>159.17939405200002</v>
      </c>
      <c r="Z41" s="121">
        <v>163.101948136</v>
      </c>
      <c r="AA41" s="121">
        <v>87.036654206333324</v>
      </c>
      <c r="AB41" s="121">
        <v>944.03969773933329</v>
      </c>
      <c r="AC41" s="52">
        <v>1164.4385849486666</v>
      </c>
      <c r="AD41" s="52">
        <v>1586.6856532066665</v>
      </c>
      <c r="AE41" s="121">
        <v>533.44511054499992</v>
      </c>
      <c r="AF41" s="121">
        <v>568.21169515066674</v>
      </c>
      <c r="AG41" s="121">
        <v>53.150243203333332</v>
      </c>
      <c r="AH41" s="121">
        <v>17.307379504</v>
      </c>
      <c r="AI41" s="121">
        <v>77.229196708000003</v>
      </c>
      <c r="AJ41" s="121">
        <v>8.415097918999999</v>
      </c>
      <c r="AK41" s="121">
        <v>304.96857045333331</v>
      </c>
      <c r="AL41" s="121">
        <v>23.958359723333331</v>
      </c>
      <c r="AM41" s="52">
        <v>145.16264365366666</v>
      </c>
      <c r="AN41" s="53">
        <v>40006.128408053999</v>
      </c>
      <c r="AO41" s="53">
        <v>291.94385734399998</v>
      </c>
      <c r="AP41" s="53">
        <v>15475.713757116</v>
      </c>
      <c r="AQ41" s="122">
        <v>7511.0229873009994</v>
      </c>
      <c r="AR41" s="122">
        <v>841.65470577299993</v>
      </c>
      <c r="AS41" s="122">
        <v>622.53687761100002</v>
      </c>
      <c r="AT41" s="122">
        <v>338.57638338000004</v>
      </c>
      <c r="AU41" s="122">
        <v>6161.9228030510003</v>
      </c>
      <c r="AV41" s="53">
        <v>6350.0545100519994</v>
      </c>
      <c r="AW41" s="53">
        <v>15777.212474157001</v>
      </c>
      <c r="AX41" s="122">
        <v>5508.5922823219998</v>
      </c>
      <c r="AY41" s="122">
        <v>6000.0275934069996</v>
      </c>
      <c r="AZ41" s="122">
        <v>700.14891988199997</v>
      </c>
      <c r="BA41" s="122">
        <v>101.80300705200001</v>
      </c>
      <c r="BB41" s="122">
        <v>385.28761678399997</v>
      </c>
      <c r="BC41" s="122">
        <v>43.331721446000003</v>
      </c>
      <c r="BD41" s="122">
        <v>2860.4088335259999</v>
      </c>
      <c r="BE41" s="122">
        <v>177.612499738</v>
      </c>
      <c r="BF41" s="53">
        <v>2111.2038093849997</v>
      </c>
    </row>
    <row r="42" spans="1:58" s="105" customFormat="1" x14ac:dyDescent="0.25">
      <c r="A42" s="98" t="s">
        <v>170</v>
      </c>
      <c r="B42" s="99">
        <v>5385.294800314</v>
      </c>
      <c r="C42" s="100">
        <v>57.177147550999997</v>
      </c>
      <c r="D42" s="100">
        <v>2309.0746405049999</v>
      </c>
      <c r="E42" s="101">
        <v>867.15091645099994</v>
      </c>
      <c r="F42" s="102">
        <v>192.97644165700001</v>
      </c>
      <c r="G42" s="102">
        <v>121.633130341</v>
      </c>
      <c r="H42" s="102">
        <v>160.78488125499999</v>
      </c>
      <c r="I42" s="103">
        <v>966.52927080100005</v>
      </c>
      <c r="J42" s="100">
        <v>1251.9471995500001</v>
      </c>
      <c r="K42" s="100">
        <v>1660.4652353230001</v>
      </c>
      <c r="L42" s="101">
        <v>618.46857898899998</v>
      </c>
      <c r="M42" s="102">
        <v>644.39223562500001</v>
      </c>
      <c r="N42" s="102">
        <v>44.396911775</v>
      </c>
      <c r="O42" s="102">
        <v>12.284908409</v>
      </c>
      <c r="P42" s="102">
        <v>41.866967856999999</v>
      </c>
      <c r="Q42" s="102">
        <v>6.0933145709999996</v>
      </c>
      <c r="R42" s="102">
        <v>272.52023050499997</v>
      </c>
      <c r="S42" s="104">
        <v>20.442087592</v>
      </c>
      <c r="T42" s="163">
        <v>106.630577385</v>
      </c>
      <c r="U42" s="100">
        <v>5447.9755817666664</v>
      </c>
      <c r="V42" s="100">
        <v>42.855631095666666</v>
      </c>
      <c r="W42" s="100">
        <v>2352.9086744820002</v>
      </c>
      <c r="X42" s="120">
        <v>891.61680285066666</v>
      </c>
      <c r="Y42" s="120">
        <v>173.57735696533337</v>
      </c>
      <c r="Z42" s="120">
        <v>153.86721610533334</v>
      </c>
      <c r="AA42" s="120">
        <v>157.71671281800002</v>
      </c>
      <c r="AB42" s="120">
        <v>976.13058574266654</v>
      </c>
      <c r="AC42" s="100">
        <v>1294.018293071</v>
      </c>
      <c r="AD42" s="100">
        <v>1620.0229527013335</v>
      </c>
      <c r="AE42" s="120">
        <v>569.18875045999994</v>
      </c>
      <c r="AF42" s="120">
        <v>618.60897990066678</v>
      </c>
      <c r="AG42" s="120">
        <v>52.256826860666671</v>
      </c>
      <c r="AH42" s="120">
        <v>10.107225076000001</v>
      </c>
      <c r="AI42" s="120">
        <v>43.034995119000001</v>
      </c>
      <c r="AJ42" s="120">
        <v>8.4189277659999995</v>
      </c>
      <c r="AK42" s="120">
        <v>297.27059760999998</v>
      </c>
      <c r="AL42" s="120">
        <v>21.136649908999999</v>
      </c>
      <c r="AM42" s="100">
        <v>138.17003041666666</v>
      </c>
      <c r="AN42" s="100">
        <v>39947.859918210001</v>
      </c>
      <c r="AO42" s="100">
        <v>433.91123259400001</v>
      </c>
      <c r="AP42" s="100">
        <v>14094.128937194</v>
      </c>
      <c r="AQ42" s="120">
        <v>6226.0633688380003</v>
      </c>
      <c r="AR42" s="120">
        <v>842.52580964599997</v>
      </c>
      <c r="AS42" s="120">
        <v>660.59641675700004</v>
      </c>
      <c r="AT42" s="120">
        <v>591.72666619200004</v>
      </c>
      <c r="AU42" s="120">
        <v>5773.2166757610003</v>
      </c>
      <c r="AV42" s="100">
        <v>6340.9484350779994</v>
      </c>
      <c r="AW42" s="100">
        <v>17271.674643751998</v>
      </c>
      <c r="AX42" s="120">
        <v>6522.8259352210007</v>
      </c>
      <c r="AY42" s="120">
        <v>6149.4956794809996</v>
      </c>
      <c r="AZ42" s="120">
        <v>662.52258154100002</v>
      </c>
      <c r="BA42" s="120">
        <v>70.047475539000004</v>
      </c>
      <c r="BB42" s="120">
        <v>344.95158175500001</v>
      </c>
      <c r="BC42" s="120">
        <v>71.557054582000006</v>
      </c>
      <c r="BD42" s="120">
        <v>3313.2146464340003</v>
      </c>
      <c r="BE42" s="120">
        <v>137.05968919899999</v>
      </c>
      <c r="BF42" s="100">
        <v>1807.196669592</v>
      </c>
    </row>
    <row r="43" spans="1:58" s="29" customFormat="1" x14ac:dyDescent="0.25">
      <c r="A43" s="37" t="s">
        <v>171</v>
      </c>
      <c r="B43" s="59">
        <v>5593.0725823100001</v>
      </c>
      <c r="C43" s="74">
        <v>29.182924257</v>
      </c>
      <c r="D43" s="74">
        <v>2295.5093644389999</v>
      </c>
      <c r="E43" s="60">
        <v>848.88554723000004</v>
      </c>
      <c r="F43" s="61">
        <v>190.37831053100001</v>
      </c>
      <c r="G43" s="61">
        <v>153.55715262999999</v>
      </c>
      <c r="H43" s="61">
        <v>32.673955757999998</v>
      </c>
      <c r="I43" s="62">
        <v>1070.0143982899999</v>
      </c>
      <c r="J43" s="74">
        <v>1349.397814506</v>
      </c>
      <c r="K43" s="74">
        <v>1797.7215568590002</v>
      </c>
      <c r="L43" s="60">
        <v>596.51415819900001</v>
      </c>
      <c r="M43" s="61">
        <v>714.26318210099998</v>
      </c>
      <c r="N43" s="61">
        <v>53.667086417999997</v>
      </c>
      <c r="O43" s="61">
        <v>14.444279222</v>
      </c>
      <c r="P43" s="61">
        <v>39.447824634</v>
      </c>
      <c r="Q43" s="61">
        <v>7.1723317519999998</v>
      </c>
      <c r="R43" s="61">
        <v>347.70722771499999</v>
      </c>
      <c r="S43" s="63">
        <v>24.505466817999999</v>
      </c>
      <c r="T43" s="162">
        <v>121.260922249</v>
      </c>
      <c r="U43" s="52">
        <v>5499.5457076106659</v>
      </c>
      <c r="V43" s="52">
        <v>47.067171719333324</v>
      </c>
      <c r="W43" s="52">
        <v>2280.1241248870001</v>
      </c>
      <c r="X43" s="121">
        <v>828.19752973133336</v>
      </c>
      <c r="Y43" s="121">
        <v>187.97213929233331</v>
      </c>
      <c r="Z43" s="121">
        <v>151.95977671800003</v>
      </c>
      <c r="AA43" s="121">
        <v>82.460532826999994</v>
      </c>
      <c r="AB43" s="121">
        <v>1029.5341463183333</v>
      </c>
      <c r="AC43" s="52">
        <v>1313.1120234023331</v>
      </c>
      <c r="AD43" s="52">
        <v>1725.0771660819998</v>
      </c>
      <c r="AE43" s="121">
        <v>594.88959891733339</v>
      </c>
      <c r="AF43" s="121">
        <v>682.39459762399997</v>
      </c>
      <c r="AG43" s="121">
        <v>52.032461213666664</v>
      </c>
      <c r="AH43" s="121">
        <v>13.743720820666667</v>
      </c>
      <c r="AI43" s="121">
        <v>27.889163308333334</v>
      </c>
      <c r="AJ43" s="121">
        <v>5.5009477123333328</v>
      </c>
      <c r="AK43" s="121">
        <v>323.75844073866665</v>
      </c>
      <c r="AL43" s="121">
        <v>24.868235747</v>
      </c>
      <c r="AM43" s="52">
        <v>134.16522151999999</v>
      </c>
      <c r="AN43" s="53">
        <v>41312.755562860999</v>
      </c>
      <c r="AO43" s="53">
        <v>512.44093413500002</v>
      </c>
      <c r="AP43" s="53">
        <v>14460.155645236999</v>
      </c>
      <c r="AQ43" s="122">
        <v>6466.1285660410003</v>
      </c>
      <c r="AR43" s="122">
        <v>839.819903436</v>
      </c>
      <c r="AS43" s="122">
        <v>539.99797954299993</v>
      </c>
      <c r="AT43" s="122">
        <v>266.66671148799998</v>
      </c>
      <c r="AU43" s="122">
        <v>6347.5424847289996</v>
      </c>
      <c r="AV43" s="53">
        <v>6716.5458166389999</v>
      </c>
      <c r="AW43" s="53">
        <v>17648.450570966997</v>
      </c>
      <c r="AX43" s="122">
        <v>6467.688794226</v>
      </c>
      <c r="AY43" s="122">
        <v>6711.365404489</v>
      </c>
      <c r="AZ43" s="122">
        <v>719.00728168000001</v>
      </c>
      <c r="BA43" s="122">
        <v>78.128710592000004</v>
      </c>
      <c r="BB43" s="122">
        <v>277.97908572699998</v>
      </c>
      <c r="BC43" s="122">
        <v>64.141821518</v>
      </c>
      <c r="BD43" s="122">
        <v>3108.5301457840001</v>
      </c>
      <c r="BE43" s="122">
        <v>221.60932695100001</v>
      </c>
      <c r="BF43" s="53">
        <v>1975.162595883</v>
      </c>
    </row>
    <row r="44" spans="1:58" s="29" customFormat="1" x14ac:dyDescent="0.25">
      <c r="A44" s="37" t="s">
        <v>172</v>
      </c>
      <c r="B44" s="59">
        <v>4973.6893865149996</v>
      </c>
      <c r="C44" s="74">
        <v>33.711021649999999</v>
      </c>
      <c r="D44" s="74">
        <v>2000.5766937400001</v>
      </c>
      <c r="E44" s="60">
        <v>661.68273831700003</v>
      </c>
      <c r="F44" s="61">
        <v>181.65899752499999</v>
      </c>
      <c r="G44" s="61">
        <v>169.80448565500001</v>
      </c>
      <c r="H44" s="61">
        <v>19.041960503999999</v>
      </c>
      <c r="I44" s="62">
        <v>968.38851173900002</v>
      </c>
      <c r="J44" s="74">
        <v>1241.112351213</v>
      </c>
      <c r="K44" s="74">
        <v>1566.305473849</v>
      </c>
      <c r="L44" s="60">
        <v>489.499770356</v>
      </c>
      <c r="M44" s="61">
        <v>596.98222241200006</v>
      </c>
      <c r="N44" s="61">
        <v>54.545261349</v>
      </c>
      <c r="O44" s="61">
        <v>19.756034023000002</v>
      </c>
      <c r="P44" s="61">
        <v>48.937838495000001</v>
      </c>
      <c r="Q44" s="61">
        <v>11.996435117000001</v>
      </c>
      <c r="R44" s="61">
        <v>328.40224566900002</v>
      </c>
      <c r="S44" s="63">
        <v>16.185666428000001</v>
      </c>
      <c r="T44" s="162">
        <v>131.98384606299999</v>
      </c>
      <c r="U44" s="52">
        <v>5214.6847243809998</v>
      </c>
      <c r="V44" s="52">
        <v>43.57607600233333</v>
      </c>
      <c r="W44" s="52">
        <v>2136.3738301516664</v>
      </c>
      <c r="X44" s="121">
        <v>738.65904460599995</v>
      </c>
      <c r="Y44" s="121">
        <v>185.03390762599997</v>
      </c>
      <c r="Z44" s="121">
        <v>158.52613213966666</v>
      </c>
      <c r="AA44" s="121">
        <v>26.145670651333333</v>
      </c>
      <c r="AB44" s="121">
        <v>1028.0090751286666</v>
      </c>
      <c r="AC44" s="52">
        <v>1221.5579904763333</v>
      </c>
      <c r="AD44" s="52">
        <v>1671.7820019906665</v>
      </c>
      <c r="AE44" s="121">
        <v>528.96712783766668</v>
      </c>
      <c r="AF44" s="121">
        <v>639.92768754233327</v>
      </c>
      <c r="AG44" s="121">
        <v>56.770790422333334</v>
      </c>
      <c r="AH44" s="121">
        <v>17.196119026000002</v>
      </c>
      <c r="AI44" s="121">
        <v>50.565946985333333</v>
      </c>
      <c r="AJ44" s="121">
        <v>12.234636501333334</v>
      </c>
      <c r="AK44" s="121">
        <v>344.01645253800001</v>
      </c>
      <c r="AL44" s="121">
        <v>22.103241137666668</v>
      </c>
      <c r="AM44" s="52">
        <v>141.39482576</v>
      </c>
      <c r="AN44" s="53">
        <v>39258.451365167995</v>
      </c>
      <c r="AO44" s="53">
        <v>412.92339316500005</v>
      </c>
      <c r="AP44" s="53">
        <v>13458.216142804999</v>
      </c>
      <c r="AQ44" s="122">
        <v>6259.9753213620006</v>
      </c>
      <c r="AR44" s="122">
        <v>769.10272046199998</v>
      </c>
      <c r="AS44" s="122">
        <v>653.70718026500003</v>
      </c>
      <c r="AT44" s="122">
        <v>96.208607929999999</v>
      </c>
      <c r="AU44" s="122">
        <v>5679.2223127859997</v>
      </c>
      <c r="AV44" s="53">
        <v>6153.5071715240001</v>
      </c>
      <c r="AW44" s="53">
        <v>17302.860102587001</v>
      </c>
      <c r="AX44" s="122">
        <v>5422.6166832529998</v>
      </c>
      <c r="AY44" s="122">
        <v>6498.8510705919998</v>
      </c>
      <c r="AZ44" s="122">
        <v>898.30971023899997</v>
      </c>
      <c r="BA44" s="122">
        <v>62.103698324000007</v>
      </c>
      <c r="BB44" s="122">
        <v>433.99074959000001</v>
      </c>
      <c r="BC44" s="122">
        <v>102.342596634</v>
      </c>
      <c r="BD44" s="122">
        <v>3635.1296084559999</v>
      </c>
      <c r="BE44" s="122">
        <v>249.51598549900001</v>
      </c>
      <c r="BF44" s="53">
        <v>1930.944555087</v>
      </c>
    </row>
    <row r="45" spans="1:58" s="29" customFormat="1" x14ac:dyDescent="0.25">
      <c r="A45" s="37" t="s">
        <v>173</v>
      </c>
      <c r="B45" s="59">
        <v>5204.7272021400004</v>
      </c>
      <c r="C45" s="74">
        <v>36.539194432999999</v>
      </c>
      <c r="D45" s="74">
        <v>2049.3216138590001</v>
      </c>
      <c r="E45" s="60">
        <v>668.26075421500002</v>
      </c>
      <c r="F45" s="61">
        <v>217.12403996899999</v>
      </c>
      <c r="G45" s="61">
        <v>171.56816814300001</v>
      </c>
      <c r="H45" s="61">
        <v>5.0180918840000004</v>
      </c>
      <c r="I45" s="62">
        <v>987.35055964799994</v>
      </c>
      <c r="J45" s="74">
        <v>1146.8813558700001</v>
      </c>
      <c r="K45" s="74">
        <v>1834.4203075960002</v>
      </c>
      <c r="L45" s="60">
        <v>702.15324199600002</v>
      </c>
      <c r="M45" s="61">
        <v>662.56751136599996</v>
      </c>
      <c r="N45" s="61">
        <v>54.550450548000001</v>
      </c>
      <c r="O45" s="61">
        <v>25.090459420999998</v>
      </c>
      <c r="P45" s="61">
        <v>46.899858762999997</v>
      </c>
      <c r="Q45" s="61">
        <v>13.317243846</v>
      </c>
      <c r="R45" s="61">
        <v>306.10210697299999</v>
      </c>
      <c r="S45" s="63">
        <v>23.739434682999999</v>
      </c>
      <c r="T45" s="162">
        <v>137.56473038199999</v>
      </c>
      <c r="U45" s="52">
        <v>5131.2501983343327</v>
      </c>
      <c r="V45" s="52">
        <v>46.722907560666663</v>
      </c>
      <c r="W45" s="52">
        <v>2087.5307005846666</v>
      </c>
      <c r="X45" s="121">
        <v>722.16935132766673</v>
      </c>
      <c r="Y45" s="121">
        <v>186.93326104033335</v>
      </c>
      <c r="Z45" s="121">
        <v>165.32401080399998</v>
      </c>
      <c r="AA45" s="121">
        <v>9.613416355</v>
      </c>
      <c r="AB45" s="121">
        <v>1003.4906610576667</v>
      </c>
      <c r="AC45" s="52">
        <v>1128.1547740856665</v>
      </c>
      <c r="AD45" s="52">
        <v>1720.6682992670001</v>
      </c>
      <c r="AE45" s="121">
        <v>581.15595251333332</v>
      </c>
      <c r="AF45" s="121">
        <v>626.20062369200002</v>
      </c>
      <c r="AG45" s="121">
        <v>53.477811815666676</v>
      </c>
      <c r="AH45" s="121">
        <v>36.199531777333334</v>
      </c>
      <c r="AI45" s="121">
        <v>69.297245450000005</v>
      </c>
      <c r="AJ45" s="121">
        <v>13.665290347333334</v>
      </c>
      <c r="AK45" s="121">
        <v>312.35990947166664</v>
      </c>
      <c r="AL45" s="121">
        <v>28.311934199666666</v>
      </c>
      <c r="AM45" s="52">
        <v>148.17351683633333</v>
      </c>
      <c r="AN45" s="53">
        <v>38421.104846342001</v>
      </c>
      <c r="AO45" s="53">
        <v>454.32106811799997</v>
      </c>
      <c r="AP45" s="53">
        <v>12987.052836756</v>
      </c>
      <c r="AQ45" s="122">
        <v>6108.9426082279997</v>
      </c>
      <c r="AR45" s="122">
        <v>798.6342200869999</v>
      </c>
      <c r="AS45" s="122">
        <v>608.59859152600006</v>
      </c>
      <c r="AT45" s="122">
        <v>42.000429491999995</v>
      </c>
      <c r="AU45" s="122">
        <v>5428.8769874230002</v>
      </c>
      <c r="AV45" s="53">
        <v>5812.3060902519992</v>
      </c>
      <c r="AW45" s="53">
        <v>17164.780132806001</v>
      </c>
      <c r="AX45" s="122">
        <v>5967.7210913070003</v>
      </c>
      <c r="AY45" s="122">
        <v>6826.8538967989998</v>
      </c>
      <c r="AZ45" s="122">
        <v>677.39895056299997</v>
      </c>
      <c r="BA45" s="122">
        <v>76.022270091999999</v>
      </c>
      <c r="BB45" s="122">
        <v>418.45484327700001</v>
      </c>
      <c r="BC45" s="122">
        <v>96.346450067999996</v>
      </c>
      <c r="BD45" s="122">
        <v>2825.6907129000001</v>
      </c>
      <c r="BE45" s="122">
        <v>276.29191780000002</v>
      </c>
      <c r="BF45" s="53">
        <v>2002.64471841</v>
      </c>
    </row>
    <row r="46" spans="1:58" s="105" customFormat="1" x14ac:dyDescent="0.25">
      <c r="A46" s="98" t="s">
        <v>174</v>
      </c>
      <c r="B46" s="99">
        <v>4825.8185366389998</v>
      </c>
      <c r="C46" s="100">
        <v>26.041194393000001</v>
      </c>
      <c r="D46" s="100">
        <v>1920.9836009190001</v>
      </c>
      <c r="E46" s="101">
        <v>733.206449346</v>
      </c>
      <c r="F46" s="102">
        <v>188.62691256400001</v>
      </c>
      <c r="G46" s="102">
        <v>140.51344257599999</v>
      </c>
      <c r="H46" s="102">
        <v>0</v>
      </c>
      <c r="I46" s="103">
        <v>858.63679643299997</v>
      </c>
      <c r="J46" s="100">
        <v>1131.7564711590001</v>
      </c>
      <c r="K46" s="100">
        <v>1593.121642609</v>
      </c>
      <c r="L46" s="101">
        <v>554.86739176000003</v>
      </c>
      <c r="M46" s="102">
        <v>614.61280915400005</v>
      </c>
      <c r="N46" s="102">
        <v>53.813223942999997</v>
      </c>
      <c r="O46" s="102">
        <v>18.610809948</v>
      </c>
      <c r="P46" s="102">
        <v>48.192202600999998</v>
      </c>
      <c r="Q46" s="102">
        <v>7.6402272419999999</v>
      </c>
      <c r="R46" s="102">
        <v>269.917553822</v>
      </c>
      <c r="S46" s="104">
        <v>25.467424138999998</v>
      </c>
      <c r="T46" s="163">
        <v>153.915627559</v>
      </c>
      <c r="U46" s="100">
        <v>4744.017618382667</v>
      </c>
      <c r="V46" s="100">
        <v>25.953947995333333</v>
      </c>
      <c r="W46" s="100">
        <v>1946.8661352233332</v>
      </c>
      <c r="X46" s="120">
        <v>734.46794592366678</v>
      </c>
      <c r="Y46" s="120">
        <v>188.97601650833334</v>
      </c>
      <c r="Z46" s="120">
        <v>142.74554365066666</v>
      </c>
      <c r="AA46" s="120">
        <v>3.800663734</v>
      </c>
      <c r="AB46" s="120">
        <v>876.87596540666664</v>
      </c>
      <c r="AC46" s="100">
        <v>1064.8762175880001</v>
      </c>
      <c r="AD46" s="100">
        <v>1555.7032985716664</v>
      </c>
      <c r="AE46" s="120">
        <v>511.1389968063333</v>
      </c>
      <c r="AF46" s="120">
        <v>603.34975156566668</v>
      </c>
      <c r="AG46" s="120">
        <v>54.51176773433334</v>
      </c>
      <c r="AH46" s="120">
        <v>20.180982857333333</v>
      </c>
      <c r="AI46" s="120">
        <v>45.902890994333326</v>
      </c>
      <c r="AJ46" s="120">
        <v>7.4311269696666669</v>
      </c>
      <c r="AK46" s="120">
        <v>293.62616614966669</v>
      </c>
      <c r="AL46" s="120">
        <v>19.561615494333335</v>
      </c>
      <c r="AM46" s="100">
        <v>150.61801900433332</v>
      </c>
      <c r="AN46" s="100">
        <v>36268.429621249998</v>
      </c>
      <c r="AO46" s="100">
        <v>286.03660922799997</v>
      </c>
      <c r="AP46" s="100">
        <v>12324.462588335002</v>
      </c>
      <c r="AQ46" s="120">
        <v>6579.0424213570004</v>
      </c>
      <c r="AR46" s="120">
        <v>719.02121143900001</v>
      </c>
      <c r="AS46" s="120">
        <v>435.08827501300004</v>
      </c>
      <c r="AT46" s="120">
        <v>14.720297818999999</v>
      </c>
      <c r="AU46" s="120">
        <v>4576.5903827069997</v>
      </c>
      <c r="AV46" s="100">
        <v>5502.1882629299998</v>
      </c>
      <c r="AW46" s="100">
        <v>16296.917424112999</v>
      </c>
      <c r="AX46" s="120">
        <v>5079.6665358069995</v>
      </c>
      <c r="AY46" s="120">
        <v>6500.6201126219994</v>
      </c>
      <c r="AZ46" s="120">
        <v>824.32837573300003</v>
      </c>
      <c r="BA46" s="120">
        <v>221.46378714299999</v>
      </c>
      <c r="BB46" s="120">
        <v>379.72535082399997</v>
      </c>
      <c r="BC46" s="120">
        <v>73.289023573999998</v>
      </c>
      <c r="BD46" s="120">
        <v>2952.9714905680003</v>
      </c>
      <c r="BE46" s="120">
        <v>264.85274784199999</v>
      </c>
      <c r="BF46" s="100">
        <v>1858.824736644</v>
      </c>
    </row>
    <row r="47" spans="1:58" s="29" customFormat="1" x14ac:dyDescent="0.25">
      <c r="A47" s="37" t="s">
        <v>175</v>
      </c>
      <c r="B47" s="59">
        <v>4527.2364179859997</v>
      </c>
      <c r="C47" s="74">
        <v>26.080286615999999</v>
      </c>
      <c r="D47" s="74">
        <v>1764.1435234410001</v>
      </c>
      <c r="E47" s="60">
        <v>765.57383864899998</v>
      </c>
      <c r="F47" s="61">
        <v>196.538414012</v>
      </c>
      <c r="G47" s="61">
        <v>154.35570851400001</v>
      </c>
      <c r="H47" s="61">
        <v>0</v>
      </c>
      <c r="I47" s="62">
        <v>647.67556226600004</v>
      </c>
      <c r="J47" s="74">
        <v>1077.440815105</v>
      </c>
      <c r="K47" s="74">
        <v>1504.5915573729999</v>
      </c>
      <c r="L47" s="60">
        <v>472.88102469099999</v>
      </c>
      <c r="M47" s="61">
        <v>603.596072628</v>
      </c>
      <c r="N47" s="61">
        <v>62.859879475</v>
      </c>
      <c r="O47" s="61">
        <v>19.343969907000002</v>
      </c>
      <c r="P47" s="61">
        <v>35.979784027000001</v>
      </c>
      <c r="Q47" s="61">
        <v>13.734218633999999</v>
      </c>
      <c r="R47" s="61">
        <v>262.73154007199997</v>
      </c>
      <c r="S47" s="63">
        <v>33.465067939000001</v>
      </c>
      <c r="T47" s="162">
        <v>154.980235451</v>
      </c>
      <c r="U47" s="52">
        <v>4624.8605807593331</v>
      </c>
      <c r="V47" s="52">
        <v>26.502413166666667</v>
      </c>
      <c r="W47" s="52">
        <v>1846.9007101773334</v>
      </c>
      <c r="X47" s="121">
        <v>772.59029127700012</v>
      </c>
      <c r="Y47" s="121">
        <v>191.64875694666668</v>
      </c>
      <c r="Z47" s="121">
        <v>141.48139958766669</v>
      </c>
      <c r="AA47" s="121">
        <v>0.24757210533333332</v>
      </c>
      <c r="AB47" s="121">
        <v>740.93269026066673</v>
      </c>
      <c r="AC47" s="52">
        <v>1063.4907887956665</v>
      </c>
      <c r="AD47" s="52">
        <v>1526.6591656409998</v>
      </c>
      <c r="AE47" s="121">
        <v>472.87011030866665</v>
      </c>
      <c r="AF47" s="121">
        <v>622.31998117266664</v>
      </c>
      <c r="AG47" s="121">
        <v>47.630861407666664</v>
      </c>
      <c r="AH47" s="121">
        <v>20.506739076000002</v>
      </c>
      <c r="AI47" s="121">
        <v>38.938552262333332</v>
      </c>
      <c r="AJ47" s="121">
        <v>8.9043223566666665</v>
      </c>
      <c r="AK47" s="121">
        <v>283.68757295399996</v>
      </c>
      <c r="AL47" s="121">
        <v>31.801026102999998</v>
      </c>
      <c r="AM47" s="52">
        <v>161.30750297866666</v>
      </c>
      <c r="AN47" s="53">
        <v>38124.579858933997</v>
      </c>
      <c r="AO47" s="53">
        <v>226.145478228</v>
      </c>
      <c r="AP47" s="53">
        <v>13515.671307773</v>
      </c>
      <c r="AQ47" s="122">
        <v>7995.8023815790002</v>
      </c>
      <c r="AR47" s="122">
        <v>777.84218331799991</v>
      </c>
      <c r="AS47" s="122">
        <v>473.66811923299997</v>
      </c>
      <c r="AT47" s="122">
        <v>1.0128241440000001</v>
      </c>
      <c r="AU47" s="122">
        <v>4267.3457994990003</v>
      </c>
      <c r="AV47" s="53">
        <v>5920.2626757389999</v>
      </c>
      <c r="AW47" s="53">
        <v>16343.775267346997</v>
      </c>
      <c r="AX47" s="122">
        <v>4884.647342233</v>
      </c>
      <c r="AY47" s="122">
        <v>7124.0851024570002</v>
      </c>
      <c r="AZ47" s="122">
        <v>756.65630330199997</v>
      </c>
      <c r="BA47" s="122">
        <v>113.02936765600001</v>
      </c>
      <c r="BB47" s="122">
        <v>203.90105870000002</v>
      </c>
      <c r="BC47" s="122">
        <v>66.088229952000006</v>
      </c>
      <c r="BD47" s="122">
        <v>2854.5692058220002</v>
      </c>
      <c r="BE47" s="122">
        <v>340.798657225</v>
      </c>
      <c r="BF47" s="53">
        <v>2118.7251298470001</v>
      </c>
    </row>
    <row r="48" spans="1:58" s="29" customFormat="1" x14ac:dyDescent="0.25">
      <c r="A48" s="37" t="s">
        <v>176</v>
      </c>
      <c r="B48" s="59">
        <v>4855.5889973470003</v>
      </c>
      <c r="C48" s="74">
        <v>31.211277197000001</v>
      </c>
      <c r="D48" s="74">
        <v>1823.6064309430001</v>
      </c>
      <c r="E48" s="60">
        <v>848.29551172200001</v>
      </c>
      <c r="F48" s="61">
        <v>197.436659257</v>
      </c>
      <c r="G48" s="61">
        <v>117.077820495</v>
      </c>
      <c r="H48" s="61">
        <v>10.912715205</v>
      </c>
      <c r="I48" s="62">
        <v>649.88372426399997</v>
      </c>
      <c r="J48" s="74">
        <v>1283.0877426110001</v>
      </c>
      <c r="K48" s="74">
        <v>1570.6056992480001</v>
      </c>
      <c r="L48" s="60">
        <v>520.85446225099997</v>
      </c>
      <c r="M48" s="61">
        <v>616.98676047900005</v>
      </c>
      <c r="N48" s="61">
        <v>33.060404102</v>
      </c>
      <c r="O48" s="61">
        <v>30.935598906999999</v>
      </c>
      <c r="P48" s="61">
        <v>44.625210392</v>
      </c>
      <c r="Q48" s="61">
        <v>11.887064777000001</v>
      </c>
      <c r="R48" s="61">
        <v>293.54868656000002</v>
      </c>
      <c r="S48" s="63">
        <v>18.707511780000001</v>
      </c>
      <c r="T48" s="162">
        <v>147.07784734800001</v>
      </c>
      <c r="U48" s="52">
        <v>4614.3743054593333</v>
      </c>
      <c r="V48" s="52">
        <v>22.742122417000001</v>
      </c>
      <c r="W48" s="52">
        <v>1756.2259295726665</v>
      </c>
      <c r="X48" s="121">
        <v>811.35744870033341</v>
      </c>
      <c r="Y48" s="121">
        <v>203.21561823266666</v>
      </c>
      <c r="Z48" s="121">
        <v>119.09645871266667</v>
      </c>
      <c r="AA48" s="121">
        <v>2.5833239890000002</v>
      </c>
      <c r="AB48" s="121">
        <v>619.97307993799996</v>
      </c>
      <c r="AC48" s="52">
        <v>1199.2359901706666</v>
      </c>
      <c r="AD48" s="52">
        <v>1478.0306344363337</v>
      </c>
      <c r="AE48" s="121">
        <v>487.82083436466672</v>
      </c>
      <c r="AF48" s="121">
        <v>591.00612141866668</v>
      </c>
      <c r="AG48" s="121">
        <v>38.959361459</v>
      </c>
      <c r="AH48" s="121">
        <v>15.755041212666667</v>
      </c>
      <c r="AI48" s="121">
        <v>37.03074577066667</v>
      </c>
      <c r="AJ48" s="121">
        <v>9.2141028216666658</v>
      </c>
      <c r="AK48" s="121">
        <v>277.1062716223334</v>
      </c>
      <c r="AL48" s="121">
        <v>21.138155766666667</v>
      </c>
      <c r="AM48" s="52">
        <v>158.13962886266668</v>
      </c>
      <c r="AN48" s="53">
        <v>37289.869836673999</v>
      </c>
      <c r="AO48" s="53">
        <v>181.80443459099999</v>
      </c>
      <c r="AP48" s="53">
        <v>12747.721311257999</v>
      </c>
      <c r="AQ48" s="122">
        <v>7459.6683017369996</v>
      </c>
      <c r="AR48" s="122">
        <v>851.86967244899995</v>
      </c>
      <c r="AS48" s="122">
        <v>421.99387822</v>
      </c>
      <c r="AT48" s="122">
        <v>24.169437112000001</v>
      </c>
      <c r="AU48" s="122">
        <v>3990.0200217399997</v>
      </c>
      <c r="AV48" s="53">
        <v>6132.4221053909996</v>
      </c>
      <c r="AW48" s="53">
        <v>16008.012619597999</v>
      </c>
      <c r="AX48" s="122">
        <v>4531.9963378100001</v>
      </c>
      <c r="AY48" s="122">
        <v>7304.3305776289999</v>
      </c>
      <c r="AZ48" s="122">
        <v>693.7885299940001</v>
      </c>
      <c r="BA48" s="122">
        <v>57.968328741999997</v>
      </c>
      <c r="BB48" s="122">
        <v>257.00582957400002</v>
      </c>
      <c r="BC48" s="122">
        <v>82.526390902000003</v>
      </c>
      <c r="BD48" s="122">
        <v>2831.533851835</v>
      </c>
      <c r="BE48" s="122">
        <v>248.86277311199999</v>
      </c>
      <c r="BF48" s="53">
        <v>2219.9093658359998</v>
      </c>
    </row>
    <row r="49" spans="1:58" s="29" customFormat="1" x14ac:dyDescent="0.25">
      <c r="A49" s="37" t="s">
        <v>177</v>
      </c>
      <c r="B49" s="59">
        <v>4742.0143627919997</v>
      </c>
      <c r="C49" s="74">
        <v>54.489377912999998</v>
      </c>
      <c r="D49" s="74">
        <v>1852.1294109579999</v>
      </c>
      <c r="E49" s="60">
        <v>868.68639811699995</v>
      </c>
      <c r="F49" s="61">
        <v>178.06549015499999</v>
      </c>
      <c r="G49" s="61">
        <v>148.11744549599999</v>
      </c>
      <c r="H49" s="61">
        <v>22.241069435</v>
      </c>
      <c r="I49" s="62">
        <v>635.01900775499996</v>
      </c>
      <c r="J49" s="74">
        <v>1076.5062810239999</v>
      </c>
      <c r="K49" s="74">
        <v>1624.6685420779997</v>
      </c>
      <c r="L49" s="60">
        <v>512.46952924899995</v>
      </c>
      <c r="M49" s="61">
        <v>677.19861417599998</v>
      </c>
      <c r="N49" s="61">
        <v>59.568018342000002</v>
      </c>
      <c r="O49" s="61">
        <v>29.010090566999999</v>
      </c>
      <c r="P49" s="61">
        <v>38.680120756000001</v>
      </c>
      <c r="Q49" s="61">
        <v>4.8350150940000001</v>
      </c>
      <c r="R49" s="61">
        <v>271.57625608199999</v>
      </c>
      <c r="S49" s="63">
        <v>31.330897812</v>
      </c>
      <c r="T49" s="162">
        <v>134.22075081899999</v>
      </c>
      <c r="U49" s="52">
        <v>4650.9877281513336</v>
      </c>
      <c r="V49" s="52">
        <v>39.412708914666666</v>
      </c>
      <c r="W49" s="52">
        <v>1831.1017180790002</v>
      </c>
      <c r="X49" s="121">
        <v>844.94994771566678</v>
      </c>
      <c r="Y49" s="121">
        <v>200.16029427399999</v>
      </c>
      <c r="Z49" s="121">
        <v>131.124876997</v>
      </c>
      <c r="AA49" s="121">
        <v>14.871380623000002</v>
      </c>
      <c r="AB49" s="121">
        <v>639.99521846933339</v>
      </c>
      <c r="AC49" s="52">
        <v>1059.6915560986668</v>
      </c>
      <c r="AD49" s="52">
        <v>1564.6413408890003</v>
      </c>
      <c r="AE49" s="121">
        <v>489.38616358266671</v>
      </c>
      <c r="AF49" s="121">
        <v>647.73003432566668</v>
      </c>
      <c r="AG49" s="121">
        <v>49.146952794666674</v>
      </c>
      <c r="AH49" s="121">
        <v>27.661430609666667</v>
      </c>
      <c r="AI49" s="121">
        <v>37.638550159666664</v>
      </c>
      <c r="AJ49" s="121">
        <v>7.3040971963333332</v>
      </c>
      <c r="AK49" s="121">
        <v>279.81129350166668</v>
      </c>
      <c r="AL49" s="121">
        <v>25.962818718666668</v>
      </c>
      <c r="AM49" s="52">
        <v>156.14040417000001</v>
      </c>
      <c r="AN49" s="53">
        <v>36751.806665425996</v>
      </c>
      <c r="AO49" s="53">
        <v>265.56158056999999</v>
      </c>
      <c r="AP49" s="53">
        <v>12753.248148522998</v>
      </c>
      <c r="AQ49" s="122">
        <v>7410.9791724549996</v>
      </c>
      <c r="AR49" s="122">
        <v>779.47202347200005</v>
      </c>
      <c r="AS49" s="122">
        <v>517.32061923700007</v>
      </c>
      <c r="AT49" s="122">
        <v>75.518043434000006</v>
      </c>
      <c r="AU49" s="122">
        <v>3969.9582899249999</v>
      </c>
      <c r="AV49" s="53">
        <v>5275.2367997379997</v>
      </c>
      <c r="AW49" s="53">
        <v>16501.216065273002</v>
      </c>
      <c r="AX49" s="122">
        <v>5089.183362541</v>
      </c>
      <c r="AY49" s="122">
        <v>7228.6670828990009</v>
      </c>
      <c r="AZ49" s="122">
        <v>763.38684578499999</v>
      </c>
      <c r="BA49" s="122">
        <v>87.812637452000004</v>
      </c>
      <c r="BB49" s="122">
        <v>215.597137143</v>
      </c>
      <c r="BC49" s="122">
        <v>79.246775176</v>
      </c>
      <c r="BD49" s="122">
        <v>2730.4257152890004</v>
      </c>
      <c r="BE49" s="122">
        <v>306.89650898799999</v>
      </c>
      <c r="BF49" s="53">
        <v>1956.5440713219998</v>
      </c>
    </row>
    <row r="50" spans="1:58" s="105" customFormat="1" x14ac:dyDescent="0.25">
      <c r="A50" s="98" t="s">
        <v>178</v>
      </c>
      <c r="B50" s="99">
        <v>4618.2750194179998</v>
      </c>
      <c r="C50" s="100">
        <v>50.502275761999996</v>
      </c>
      <c r="D50" s="100">
        <v>1697.964200443</v>
      </c>
      <c r="E50" s="101">
        <v>733.64645386200004</v>
      </c>
      <c r="F50" s="102">
        <v>161.398714791</v>
      </c>
      <c r="G50" s="102">
        <v>93.231165606000005</v>
      </c>
      <c r="H50" s="102">
        <v>10.143932627</v>
      </c>
      <c r="I50" s="103">
        <v>699.54393355699995</v>
      </c>
      <c r="J50" s="100">
        <v>1087.8552247820001</v>
      </c>
      <c r="K50" s="100">
        <v>1636.6114679159998</v>
      </c>
      <c r="L50" s="101">
        <v>611.33700020399999</v>
      </c>
      <c r="M50" s="102">
        <v>680.89509918299996</v>
      </c>
      <c r="N50" s="102">
        <v>36.430791237999998</v>
      </c>
      <c r="O50" s="102">
        <v>11.460693113</v>
      </c>
      <c r="P50" s="102">
        <v>21.263243392</v>
      </c>
      <c r="Q50" s="102">
        <v>2.9261344120000001</v>
      </c>
      <c r="R50" s="102">
        <v>252.01064111900001</v>
      </c>
      <c r="S50" s="104">
        <v>20.287865255</v>
      </c>
      <c r="T50" s="163">
        <v>145.341850515</v>
      </c>
      <c r="U50" s="100">
        <v>4528.3318535119997</v>
      </c>
      <c r="V50" s="100">
        <v>39.801165615666669</v>
      </c>
      <c r="W50" s="100">
        <v>1703.9138386363331</v>
      </c>
      <c r="X50" s="120">
        <v>752.15557150633322</v>
      </c>
      <c r="Y50" s="120">
        <v>161.24418709400001</v>
      </c>
      <c r="Z50" s="120">
        <v>110.77038207966666</v>
      </c>
      <c r="AA50" s="120">
        <v>10.169712507000002</v>
      </c>
      <c r="AB50" s="120">
        <v>669.57398544933324</v>
      </c>
      <c r="AC50" s="100">
        <v>1021.5169171096667</v>
      </c>
      <c r="AD50" s="100">
        <v>1623.2997207073333</v>
      </c>
      <c r="AE50" s="120">
        <v>515.86545219766674</v>
      </c>
      <c r="AF50" s="120">
        <v>707.89783224566656</v>
      </c>
      <c r="AG50" s="120">
        <v>40.666512967333325</v>
      </c>
      <c r="AH50" s="120">
        <v>17.038479056333333</v>
      </c>
      <c r="AI50" s="120">
        <v>27.572311797333331</v>
      </c>
      <c r="AJ50" s="120">
        <v>3.9080262873333336</v>
      </c>
      <c r="AK50" s="120">
        <v>288.94974450900003</v>
      </c>
      <c r="AL50" s="120">
        <v>21.401361646666668</v>
      </c>
      <c r="AM50" s="100">
        <v>139.80021144299999</v>
      </c>
      <c r="AN50" s="100">
        <v>36446.614269559002</v>
      </c>
      <c r="AO50" s="100">
        <v>237.11104511400001</v>
      </c>
      <c r="AP50" s="100">
        <v>12449.983263444999</v>
      </c>
      <c r="AQ50" s="120">
        <v>6880.7571691849998</v>
      </c>
      <c r="AR50" s="120">
        <v>759.27383365499998</v>
      </c>
      <c r="AS50" s="120">
        <v>460.28255247499999</v>
      </c>
      <c r="AT50" s="120">
        <v>67.472703374999995</v>
      </c>
      <c r="AU50" s="120">
        <v>4282.1970047550003</v>
      </c>
      <c r="AV50" s="100">
        <v>5172.9229084939998</v>
      </c>
      <c r="AW50" s="100">
        <v>16591.015352163002</v>
      </c>
      <c r="AX50" s="120">
        <v>5227.5077700880001</v>
      </c>
      <c r="AY50" s="120">
        <v>7348.9506212510005</v>
      </c>
      <c r="AZ50" s="120">
        <v>600.12174064600003</v>
      </c>
      <c r="BA50" s="120">
        <v>178.01982590399999</v>
      </c>
      <c r="BB50" s="120">
        <v>204.48761884599998</v>
      </c>
      <c r="BC50" s="120">
        <v>54.275049897000002</v>
      </c>
      <c r="BD50" s="120">
        <v>2699.5271115250002</v>
      </c>
      <c r="BE50" s="120">
        <v>278.12561400599998</v>
      </c>
      <c r="BF50" s="100">
        <v>1995.5817003430002</v>
      </c>
    </row>
    <row r="51" spans="1:58" s="29" customFormat="1" x14ac:dyDescent="0.25">
      <c r="A51" s="37" t="s">
        <v>179</v>
      </c>
      <c r="B51" s="59">
        <v>5250.7190264950004</v>
      </c>
      <c r="C51" s="74">
        <v>58.089319783999997</v>
      </c>
      <c r="D51" s="74">
        <v>1785.2694096990001</v>
      </c>
      <c r="E51" s="60">
        <v>726.68554775600001</v>
      </c>
      <c r="F51" s="61">
        <v>177.152578549</v>
      </c>
      <c r="G51" s="61">
        <v>118.862153433</v>
      </c>
      <c r="H51" s="61">
        <v>11.526263676999999</v>
      </c>
      <c r="I51" s="62">
        <v>751.04286628399996</v>
      </c>
      <c r="J51" s="74">
        <v>1176.180180007</v>
      </c>
      <c r="K51" s="74">
        <v>2068.8869803120001</v>
      </c>
      <c r="L51" s="60">
        <v>570.439054371</v>
      </c>
      <c r="M51" s="61">
        <v>1001.675028129</v>
      </c>
      <c r="N51" s="61">
        <v>51.015694893000003</v>
      </c>
      <c r="O51" s="61">
        <v>11.286133184000001</v>
      </c>
      <c r="P51" s="61">
        <v>48.986620627999997</v>
      </c>
      <c r="Q51" s="61">
        <v>9.7973241259999995</v>
      </c>
      <c r="R51" s="61">
        <v>350.71355368100001</v>
      </c>
      <c r="S51" s="63">
        <v>24.9735713</v>
      </c>
      <c r="T51" s="162">
        <v>162.29313669300001</v>
      </c>
      <c r="U51" s="52">
        <v>4849.9054482299989</v>
      </c>
      <c r="V51" s="52">
        <v>37.08025291533334</v>
      </c>
      <c r="W51" s="52">
        <v>1700.1975097293334</v>
      </c>
      <c r="X51" s="121">
        <v>708.77085264433333</v>
      </c>
      <c r="Y51" s="121">
        <v>166.32183326566667</v>
      </c>
      <c r="Z51" s="121">
        <v>109.94897776566665</v>
      </c>
      <c r="AA51" s="121">
        <v>14.122186141</v>
      </c>
      <c r="AB51" s="121">
        <v>701.03365991266674</v>
      </c>
      <c r="AC51" s="52">
        <v>1055.78502501</v>
      </c>
      <c r="AD51" s="52">
        <v>1908.3585830536667</v>
      </c>
      <c r="AE51" s="121">
        <v>554.30861958100002</v>
      </c>
      <c r="AF51" s="121">
        <v>918.51332582399993</v>
      </c>
      <c r="AG51" s="121">
        <v>47.40297489633334</v>
      </c>
      <c r="AH51" s="121">
        <v>8.8492052046666654</v>
      </c>
      <c r="AI51" s="121">
        <v>37.880288632333333</v>
      </c>
      <c r="AJ51" s="121">
        <v>7.7589694706666661</v>
      </c>
      <c r="AK51" s="121">
        <v>312.31995885633336</v>
      </c>
      <c r="AL51" s="121">
        <v>21.325240588333333</v>
      </c>
      <c r="AM51" s="52">
        <v>148.48407752166665</v>
      </c>
      <c r="AN51" s="53">
        <v>38443.08047031</v>
      </c>
      <c r="AO51" s="53">
        <v>252.62355966799998</v>
      </c>
      <c r="AP51" s="53">
        <v>12894.966640242999</v>
      </c>
      <c r="AQ51" s="122">
        <v>7150.2824915389992</v>
      </c>
      <c r="AR51" s="122">
        <v>773.77467287399998</v>
      </c>
      <c r="AS51" s="122">
        <v>434.03192501899997</v>
      </c>
      <c r="AT51" s="122">
        <v>116.593542668</v>
      </c>
      <c r="AU51" s="122">
        <v>4420.2840081429995</v>
      </c>
      <c r="AV51" s="53">
        <v>5287.306197934</v>
      </c>
      <c r="AW51" s="53">
        <v>17842.339083688003</v>
      </c>
      <c r="AX51" s="122">
        <v>5373.1212840999997</v>
      </c>
      <c r="AY51" s="122">
        <v>8089.4183354430006</v>
      </c>
      <c r="AZ51" s="122">
        <v>713.44977776199994</v>
      </c>
      <c r="BA51" s="122">
        <v>51.421202528999999</v>
      </c>
      <c r="BB51" s="122">
        <v>220.53858834900001</v>
      </c>
      <c r="BC51" s="122">
        <v>62.308786129000005</v>
      </c>
      <c r="BD51" s="122">
        <v>3062.0318223350005</v>
      </c>
      <c r="BE51" s="122">
        <v>270.04928704100001</v>
      </c>
      <c r="BF51" s="53">
        <v>2165.8449887770003</v>
      </c>
    </row>
    <row r="52" spans="1:58" s="29" customFormat="1" x14ac:dyDescent="0.25">
      <c r="A52" s="37" t="s">
        <v>180</v>
      </c>
      <c r="B52" s="59">
        <v>5390.7801722759996</v>
      </c>
      <c r="C52" s="74">
        <v>62.371543121999999</v>
      </c>
      <c r="D52" s="74">
        <v>2027.700950081</v>
      </c>
      <c r="E52" s="60">
        <v>756.68914016999997</v>
      </c>
      <c r="F52" s="61">
        <v>170.23070530300001</v>
      </c>
      <c r="G52" s="61">
        <v>123.30233158999999</v>
      </c>
      <c r="H52" s="61">
        <v>11.625959622</v>
      </c>
      <c r="I52" s="62">
        <v>965.85281339599999</v>
      </c>
      <c r="J52" s="74">
        <v>1223.1541738430001</v>
      </c>
      <c r="K52" s="74">
        <v>1932.2260897250001</v>
      </c>
      <c r="L52" s="60">
        <v>548.38139655800001</v>
      </c>
      <c r="M52" s="61">
        <v>787.602089557</v>
      </c>
      <c r="N52" s="61">
        <v>60.910119225000003</v>
      </c>
      <c r="O52" s="61">
        <v>10.899337146000001</v>
      </c>
      <c r="P52" s="61">
        <v>67.043033821999998</v>
      </c>
      <c r="Q52" s="61">
        <v>23.058153251</v>
      </c>
      <c r="R52" s="61">
        <v>408.948614991</v>
      </c>
      <c r="S52" s="63">
        <v>25.383345174999999</v>
      </c>
      <c r="T52" s="162">
        <v>145.327415505</v>
      </c>
      <c r="U52" s="52">
        <v>5103.058311965</v>
      </c>
      <c r="V52" s="52">
        <v>52.314898918666671</v>
      </c>
      <c r="W52" s="52">
        <v>1868.3676568396666</v>
      </c>
      <c r="X52" s="121">
        <v>738.47129044533324</v>
      </c>
      <c r="Y52" s="121">
        <v>167.7279910783333</v>
      </c>
      <c r="Z52" s="121">
        <v>107.04652803800001</v>
      </c>
      <c r="AA52" s="121">
        <v>9.6936718109999997</v>
      </c>
      <c r="AB52" s="121">
        <v>845.42817546700007</v>
      </c>
      <c r="AC52" s="52">
        <v>1139.2999064786666</v>
      </c>
      <c r="AD52" s="52">
        <v>1875.219171049667</v>
      </c>
      <c r="AE52" s="121">
        <v>537.21769620800012</v>
      </c>
      <c r="AF52" s="121">
        <v>775.892682659</v>
      </c>
      <c r="AG52" s="121">
        <v>64.12890710933334</v>
      </c>
      <c r="AH52" s="121">
        <v>9.0362774713333334</v>
      </c>
      <c r="AI52" s="121">
        <v>60.922287881999999</v>
      </c>
      <c r="AJ52" s="121">
        <v>16.650318158666668</v>
      </c>
      <c r="AK52" s="121">
        <v>386.419381423</v>
      </c>
      <c r="AL52" s="121">
        <v>24.951620138333336</v>
      </c>
      <c r="AM52" s="52">
        <v>167.85667867833334</v>
      </c>
      <c r="AN52" s="53">
        <v>40347.139112575998</v>
      </c>
      <c r="AO52" s="53">
        <v>407.089020124</v>
      </c>
      <c r="AP52" s="53">
        <v>14229.062149756999</v>
      </c>
      <c r="AQ52" s="122">
        <v>7321.0836754349993</v>
      </c>
      <c r="AR52" s="122">
        <v>821.67486048000001</v>
      </c>
      <c r="AS52" s="122">
        <v>461.43750338700005</v>
      </c>
      <c r="AT52" s="122">
        <v>85.252304608999992</v>
      </c>
      <c r="AU52" s="122">
        <v>5539.6138058460001</v>
      </c>
      <c r="AV52" s="53">
        <v>5658.0883063219999</v>
      </c>
      <c r="AW52" s="53">
        <v>17590.228952734997</v>
      </c>
      <c r="AX52" s="122">
        <v>4944.6636734379999</v>
      </c>
      <c r="AY52" s="122">
        <v>7693.2213486689998</v>
      </c>
      <c r="AZ52" s="122">
        <v>865.02688247800006</v>
      </c>
      <c r="BA52" s="122">
        <v>41.602002873000004</v>
      </c>
      <c r="BB52" s="122">
        <v>356.62172419500001</v>
      </c>
      <c r="BC52" s="122">
        <v>104.34537287100001</v>
      </c>
      <c r="BD52" s="122">
        <v>3240.3487766579997</v>
      </c>
      <c r="BE52" s="122">
        <v>344.39917155300003</v>
      </c>
      <c r="BF52" s="53">
        <v>2462.6706836379999</v>
      </c>
    </row>
    <row r="53" spans="1:58" s="29" customFormat="1" x14ac:dyDescent="0.25">
      <c r="A53" s="37" t="s">
        <v>181</v>
      </c>
      <c r="B53" s="59">
        <v>5524.6876538420001</v>
      </c>
      <c r="C53" s="74">
        <v>40.497017900000003</v>
      </c>
      <c r="D53" s="74">
        <v>2099.8754056440002</v>
      </c>
      <c r="E53" s="60">
        <v>809.47421678800004</v>
      </c>
      <c r="F53" s="61">
        <v>188.231570772</v>
      </c>
      <c r="G53" s="61">
        <v>102.575215521</v>
      </c>
      <c r="H53" s="61">
        <v>4.0432306650000003</v>
      </c>
      <c r="I53" s="62">
        <v>995.55117189800001</v>
      </c>
      <c r="J53" s="74">
        <v>1232.25635182</v>
      </c>
      <c r="K53" s="74">
        <v>1994.9362111130004</v>
      </c>
      <c r="L53" s="60">
        <v>562.60953807800001</v>
      </c>
      <c r="M53" s="61">
        <v>862.70149340600005</v>
      </c>
      <c r="N53" s="61">
        <v>37.764190759999998</v>
      </c>
      <c r="O53" s="61">
        <v>16.365457452000001</v>
      </c>
      <c r="P53" s="61">
        <v>64.884225428999997</v>
      </c>
      <c r="Q53" s="61">
        <v>9.4342048839999997</v>
      </c>
      <c r="R53" s="61">
        <v>407.868581818</v>
      </c>
      <c r="S53" s="63">
        <v>33.308519285999999</v>
      </c>
      <c r="T53" s="162">
        <v>157.12266736500001</v>
      </c>
      <c r="U53" s="52">
        <v>5451.6183004823333</v>
      </c>
      <c r="V53" s="52">
        <v>48.227226362000003</v>
      </c>
      <c r="W53" s="52">
        <v>2063.842411739</v>
      </c>
      <c r="X53" s="121">
        <v>800.14059529499991</v>
      </c>
      <c r="Y53" s="121">
        <v>183.73628072966667</v>
      </c>
      <c r="Z53" s="121">
        <v>107.395111941</v>
      </c>
      <c r="AA53" s="121">
        <v>6.3852476053333325</v>
      </c>
      <c r="AB53" s="121">
        <v>966.185176168</v>
      </c>
      <c r="AC53" s="52">
        <v>1205.8762935523334</v>
      </c>
      <c r="AD53" s="52">
        <v>1958.2270844606667</v>
      </c>
      <c r="AE53" s="121">
        <v>569.17569730333344</v>
      </c>
      <c r="AF53" s="121">
        <v>809.91110813566672</v>
      </c>
      <c r="AG53" s="121">
        <v>47.190778295999998</v>
      </c>
      <c r="AH53" s="121">
        <v>18.749129679000003</v>
      </c>
      <c r="AI53" s="121">
        <v>63.410752588000001</v>
      </c>
      <c r="AJ53" s="121">
        <v>15.549780424</v>
      </c>
      <c r="AK53" s="121">
        <v>400.52976615066672</v>
      </c>
      <c r="AL53" s="121">
        <v>33.710071884000001</v>
      </c>
      <c r="AM53" s="52">
        <v>175.44528436833335</v>
      </c>
      <c r="AN53" s="53">
        <v>41692.876416890998</v>
      </c>
      <c r="AO53" s="53">
        <v>219.09631780899997</v>
      </c>
      <c r="AP53" s="53">
        <v>14636.583212596001</v>
      </c>
      <c r="AQ53" s="122">
        <v>7530.8110890190001</v>
      </c>
      <c r="AR53" s="122">
        <v>922.07141405000004</v>
      </c>
      <c r="AS53" s="122">
        <v>488.21077629500002</v>
      </c>
      <c r="AT53" s="122">
        <v>58.242694706000002</v>
      </c>
      <c r="AU53" s="122">
        <v>5637.2472385259998</v>
      </c>
      <c r="AV53" s="53">
        <v>5669.1667422589999</v>
      </c>
      <c r="AW53" s="53">
        <v>18550.277669807001</v>
      </c>
      <c r="AX53" s="122">
        <v>5501.8870144749999</v>
      </c>
      <c r="AY53" s="122">
        <v>7893.2353202549994</v>
      </c>
      <c r="AZ53" s="122">
        <v>792.52577650000001</v>
      </c>
      <c r="BA53" s="122">
        <v>93.619597732000003</v>
      </c>
      <c r="BB53" s="122">
        <v>276.86008418599999</v>
      </c>
      <c r="BC53" s="122">
        <v>82.784306555000001</v>
      </c>
      <c r="BD53" s="122">
        <v>3548.9429108329996</v>
      </c>
      <c r="BE53" s="122">
        <v>360.42265927099999</v>
      </c>
      <c r="BF53" s="53">
        <v>2617.75247442</v>
      </c>
    </row>
    <row r="54" spans="1:58" s="105" customFormat="1" x14ac:dyDescent="0.25">
      <c r="A54" s="98" t="s">
        <v>182</v>
      </c>
      <c r="B54" s="99">
        <v>5604.3508027620001</v>
      </c>
      <c r="C54" s="100">
        <v>62.285488258000001</v>
      </c>
      <c r="D54" s="100">
        <v>2262.2652008229998</v>
      </c>
      <c r="E54" s="101">
        <v>795.72797712700003</v>
      </c>
      <c r="F54" s="102">
        <v>208.42506374000001</v>
      </c>
      <c r="G54" s="102">
        <v>122.482705809</v>
      </c>
      <c r="H54" s="102">
        <v>12.291918899000001</v>
      </c>
      <c r="I54" s="103">
        <v>1123.337535248</v>
      </c>
      <c r="J54" s="100">
        <v>1153.615326009</v>
      </c>
      <c r="K54" s="100">
        <v>1986.4201338040004</v>
      </c>
      <c r="L54" s="101">
        <v>548.92924670299999</v>
      </c>
      <c r="M54" s="102">
        <v>779.38109923000002</v>
      </c>
      <c r="N54" s="102">
        <v>50.734737379000002</v>
      </c>
      <c r="O54" s="102">
        <v>12.926025827</v>
      </c>
      <c r="P54" s="102">
        <v>63.410692734999998</v>
      </c>
      <c r="Q54" s="102">
        <v>6.8288438329999996</v>
      </c>
      <c r="R54" s="102">
        <v>492.40658681799999</v>
      </c>
      <c r="S54" s="104">
        <v>31.802901279</v>
      </c>
      <c r="T54" s="163">
        <v>139.76465386800001</v>
      </c>
      <c r="U54" s="100">
        <v>5414.1285296123333</v>
      </c>
      <c r="V54" s="100">
        <v>66.710321536999999</v>
      </c>
      <c r="W54" s="100">
        <v>2128.9645454750003</v>
      </c>
      <c r="X54" s="120">
        <v>772.09361829133331</v>
      </c>
      <c r="Y54" s="120">
        <v>197.13749493766667</v>
      </c>
      <c r="Z54" s="120">
        <v>113.64392539000001</v>
      </c>
      <c r="AA54" s="120">
        <v>4.0240460296666667</v>
      </c>
      <c r="AB54" s="120">
        <v>1042.0654608263333</v>
      </c>
      <c r="AC54" s="100">
        <v>1094.3141327336666</v>
      </c>
      <c r="AD54" s="100">
        <v>1954.0154846663336</v>
      </c>
      <c r="AE54" s="120">
        <v>567.61117436966663</v>
      </c>
      <c r="AF54" s="120">
        <v>776.35845647066674</v>
      </c>
      <c r="AG54" s="120">
        <v>48.515598291666663</v>
      </c>
      <c r="AH54" s="120">
        <v>17.540543951333333</v>
      </c>
      <c r="AI54" s="120">
        <v>69.087781911333323</v>
      </c>
      <c r="AJ54" s="120">
        <v>10.447507655000001</v>
      </c>
      <c r="AK54" s="120">
        <v>436.12877493533341</v>
      </c>
      <c r="AL54" s="120">
        <v>28.325647081333333</v>
      </c>
      <c r="AM54" s="100">
        <v>170.12404520033331</v>
      </c>
      <c r="AN54" s="100">
        <v>42459.423685936999</v>
      </c>
      <c r="AO54" s="100">
        <v>379.67304802299998</v>
      </c>
      <c r="AP54" s="100">
        <v>15423.979112620998</v>
      </c>
      <c r="AQ54" s="120">
        <v>7823.5466467079996</v>
      </c>
      <c r="AR54" s="120">
        <v>1019.5258879140001</v>
      </c>
      <c r="AS54" s="120">
        <v>488.20672537299998</v>
      </c>
      <c r="AT54" s="120">
        <v>32.608150503000005</v>
      </c>
      <c r="AU54" s="120">
        <v>6060.0917021229998</v>
      </c>
      <c r="AV54" s="100">
        <v>5302.1893873869994</v>
      </c>
      <c r="AW54" s="100">
        <v>18903.650450227997</v>
      </c>
      <c r="AX54" s="120">
        <v>5150.5833357339998</v>
      </c>
      <c r="AY54" s="120">
        <v>7997.9815183560004</v>
      </c>
      <c r="AZ54" s="120">
        <v>864.13446277699995</v>
      </c>
      <c r="BA54" s="120">
        <v>329.55898934800001</v>
      </c>
      <c r="BB54" s="120">
        <v>331.97699730200003</v>
      </c>
      <c r="BC54" s="120">
        <v>85.255307389999999</v>
      </c>
      <c r="BD54" s="120">
        <v>3855.5777078299998</v>
      </c>
      <c r="BE54" s="120">
        <v>288.58213149100004</v>
      </c>
      <c r="BF54" s="100">
        <v>2449.9316876779999</v>
      </c>
    </row>
    <row r="55" spans="1:58" s="29" customFormat="1" x14ac:dyDescent="0.25">
      <c r="A55" s="37" t="s">
        <v>183</v>
      </c>
      <c r="B55" s="59">
        <v>5391.4849977390004</v>
      </c>
      <c r="C55" s="74">
        <v>65.880226016999998</v>
      </c>
      <c r="D55" s="74">
        <v>2190.4042413839998</v>
      </c>
      <c r="E55" s="60">
        <v>735.04212031899999</v>
      </c>
      <c r="F55" s="61">
        <v>169.25190560999999</v>
      </c>
      <c r="G55" s="61">
        <v>98.538018546999993</v>
      </c>
      <c r="H55" s="61">
        <v>20.576122466000001</v>
      </c>
      <c r="I55" s="62">
        <v>1166.996074442</v>
      </c>
      <c r="J55" s="74">
        <v>1083.658239565</v>
      </c>
      <c r="K55" s="74">
        <v>1913.4055135820001</v>
      </c>
      <c r="L55" s="60">
        <v>586.31347220199996</v>
      </c>
      <c r="M55" s="61">
        <v>735.94574730600004</v>
      </c>
      <c r="N55" s="61">
        <v>39.148643395000001</v>
      </c>
      <c r="O55" s="61">
        <v>11.889504727</v>
      </c>
      <c r="P55" s="61">
        <v>67.551798284</v>
      </c>
      <c r="Q55" s="61">
        <v>14.364462852999999</v>
      </c>
      <c r="R55" s="61">
        <v>435.67461872000001</v>
      </c>
      <c r="S55" s="63">
        <v>22.517266095</v>
      </c>
      <c r="T55" s="162">
        <v>138.13677719099999</v>
      </c>
      <c r="U55" s="52">
        <v>5499.5337782289998</v>
      </c>
      <c r="V55" s="52">
        <v>71.382953695333342</v>
      </c>
      <c r="W55" s="52">
        <v>2257.1357326956663</v>
      </c>
      <c r="X55" s="121">
        <v>805.11266670199996</v>
      </c>
      <c r="Y55" s="121">
        <v>181.50397241366667</v>
      </c>
      <c r="Z55" s="121">
        <v>107.81359169833333</v>
      </c>
      <c r="AA55" s="121">
        <v>18.409089010333332</v>
      </c>
      <c r="AB55" s="121">
        <v>1144.2964128713334</v>
      </c>
      <c r="AC55" s="52">
        <v>1057.9175732696667</v>
      </c>
      <c r="AD55" s="52">
        <v>1960.9800359326666</v>
      </c>
      <c r="AE55" s="121">
        <v>603.09163942766668</v>
      </c>
      <c r="AF55" s="121">
        <v>747.79452552500004</v>
      </c>
      <c r="AG55" s="121">
        <v>50.940364007666666</v>
      </c>
      <c r="AH55" s="121">
        <v>16.398490937333332</v>
      </c>
      <c r="AI55" s="121">
        <v>65.413535672999998</v>
      </c>
      <c r="AJ55" s="121">
        <v>11.745038735333333</v>
      </c>
      <c r="AK55" s="121">
        <v>438.90866126366672</v>
      </c>
      <c r="AL55" s="121">
        <v>26.687780362999998</v>
      </c>
      <c r="AM55" s="52">
        <v>152.11748263566668</v>
      </c>
      <c r="AN55" s="53">
        <v>43648.550718305007</v>
      </c>
      <c r="AO55" s="53">
        <v>321.08880063699996</v>
      </c>
      <c r="AP55" s="53">
        <v>16406.783866072001</v>
      </c>
      <c r="AQ55" s="122">
        <v>8200.99267521</v>
      </c>
      <c r="AR55" s="122">
        <v>978.48606169300001</v>
      </c>
      <c r="AS55" s="122">
        <v>443.85956503500006</v>
      </c>
      <c r="AT55" s="122">
        <v>162.41887874899999</v>
      </c>
      <c r="AU55" s="122">
        <v>6621.0266853849998</v>
      </c>
      <c r="AV55" s="53">
        <v>5390.1742270650002</v>
      </c>
      <c r="AW55" s="53">
        <v>19044.442662387999</v>
      </c>
      <c r="AX55" s="122">
        <v>5448.8033234150007</v>
      </c>
      <c r="AY55" s="122">
        <v>8278.9694362190003</v>
      </c>
      <c r="AZ55" s="122">
        <v>875.55158612900004</v>
      </c>
      <c r="BA55" s="122">
        <v>177.17764540299999</v>
      </c>
      <c r="BB55" s="122">
        <v>254.55701399399999</v>
      </c>
      <c r="BC55" s="122">
        <v>105.172239357</v>
      </c>
      <c r="BD55" s="122">
        <v>3670.9902445580001</v>
      </c>
      <c r="BE55" s="122">
        <v>233.22117331300001</v>
      </c>
      <c r="BF55" s="53">
        <v>2486.0611621429998</v>
      </c>
    </row>
    <row r="56" spans="1:58" s="29" customFormat="1" x14ac:dyDescent="0.25">
      <c r="A56" s="37" t="s">
        <v>184</v>
      </c>
      <c r="B56" s="59">
        <v>5389.5480144789999</v>
      </c>
      <c r="C56" s="74">
        <v>76.313091466000003</v>
      </c>
      <c r="D56" s="74">
        <v>2164.499923159</v>
      </c>
      <c r="E56" s="60">
        <v>708.16552428099999</v>
      </c>
      <c r="F56" s="61">
        <v>200.71800277</v>
      </c>
      <c r="G56" s="61">
        <v>107.601584532</v>
      </c>
      <c r="H56" s="61">
        <v>16.865574577</v>
      </c>
      <c r="I56" s="62">
        <v>1131.1492369990001</v>
      </c>
      <c r="J56" s="74">
        <v>1162.4029255129999</v>
      </c>
      <c r="K56" s="74">
        <v>1847.8372968040001</v>
      </c>
      <c r="L56" s="60">
        <v>497.197516662</v>
      </c>
      <c r="M56" s="61">
        <v>780.87797862800005</v>
      </c>
      <c r="N56" s="61">
        <v>40.127677128000002</v>
      </c>
      <c r="O56" s="61">
        <v>8.8640093659999994</v>
      </c>
      <c r="P56" s="61">
        <v>71.487037693999994</v>
      </c>
      <c r="Q56" s="61">
        <v>13.607452215</v>
      </c>
      <c r="R56" s="61">
        <v>410.952226016</v>
      </c>
      <c r="S56" s="63">
        <v>24.723399095000001</v>
      </c>
      <c r="T56" s="162">
        <v>138.494777537</v>
      </c>
      <c r="U56" s="52">
        <v>5455.6084397033328</v>
      </c>
      <c r="V56" s="52">
        <v>76.255516663666683</v>
      </c>
      <c r="W56" s="52">
        <v>2177.579212141</v>
      </c>
      <c r="X56" s="121">
        <v>756.12762741433323</v>
      </c>
      <c r="Y56" s="121">
        <v>184.26626236900003</v>
      </c>
      <c r="Z56" s="121">
        <v>96.706028446999994</v>
      </c>
      <c r="AA56" s="121">
        <v>18.826577054666668</v>
      </c>
      <c r="AB56" s="121">
        <v>1121.6527168559999</v>
      </c>
      <c r="AC56" s="52">
        <v>1108.5726785460001</v>
      </c>
      <c r="AD56" s="52">
        <v>1938.8924755883334</v>
      </c>
      <c r="AE56" s="121">
        <v>592.29702060533339</v>
      </c>
      <c r="AF56" s="121">
        <v>775.62974556799998</v>
      </c>
      <c r="AG56" s="121">
        <v>41.28545664766667</v>
      </c>
      <c r="AH56" s="121">
        <v>11.356909279</v>
      </c>
      <c r="AI56" s="121">
        <v>67.83164424600001</v>
      </c>
      <c r="AJ56" s="121">
        <v>15.3910064</v>
      </c>
      <c r="AK56" s="121">
        <v>409.68227200666666</v>
      </c>
      <c r="AL56" s="121">
        <v>25.418420835666666</v>
      </c>
      <c r="AM56" s="52">
        <v>154.30855676433336</v>
      </c>
      <c r="AN56" s="53">
        <v>43568.595088315</v>
      </c>
      <c r="AO56" s="53">
        <v>380.86448697399999</v>
      </c>
      <c r="AP56" s="53">
        <v>15969.025308985998</v>
      </c>
      <c r="AQ56" s="122">
        <v>8022.0002723840007</v>
      </c>
      <c r="AR56" s="122">
        <v>994.96316611600002</v>
      </c>
      <c r="AS56" s="122">
        <v>393.54214792900001</v>
      </c>
      <c r="AT56" s="122">
        <v>119.7194243</v>
      </c>
      <c r="AU56" s="122">
        <v>6438.8002982570006</v>
      </c>
      <c r="AV56" s="53">
        <v>5507.508876033</v>
      </c>
      <c r="AW56" s="53">
        <v>19142.839285665999</v>
      </c>
      <c r="AX56" s="122">
        <v>5789.8741120530003</v>
      </c>
      <c r="AY56" s="122">
        <v>8382.5615411189992</v>
      </c>
      <c r="AZ56" s="122">
        <v>805.84280002700007</v>
      </c>
      <c r="BA56" s="122">
        <v>88.418428282000008</v>
      </c>
      <c r="BB56" s="122">
        <v>239.486878104</v>
      </c>
      <c r="BC56" s="122">
        <v>108.59512676599999</v>
      </c>
      <c r="BD56" s="122">
        <v>3576.1553117229996</v>
      </c>
      <c r="BE56" s="122">
        <v>151.905087592</v>
      </c>
      <c r="BF56" s="53">
        <v>2568.3571306559998</v>
      </c>
    </row>
    <row r="57" spans="1:58" s="29" customFormat="1" x14ac:dyDescent="0.25">
      <c r="A57" s="37" t="s">
        <v>185</v>
      </c>
      <c r="B57" s="59">
        <v>5725.3987449050001</v>
      </c>
      <c r="C57" s="74">
        <v>65.656966518000004</v>
      </c>
      <c r="D57" s="74">
        <v>2244.317687574</v>
      </c>
      <c r="E57" s="60">
        <v>719.10299102500005</v>
      </c>
      <c r="F57" s="61">
        <v>223.97303369700001</v>
      </c>
      <c r="G57" s="61">
        <v>107.367095535</v>
      </c>
      <c r="H57" s="61">
        <v>17.091005628000001</v>
      </c>
      <c r="I57" s="62">
        <v>1176.783561689</v>
      </c>
      <c r="J57" s="74">
        <v>1386.3778313</v>
      </c>
      <c r="K57" s="74">
        <v>1874.764584156</v>
      </c>
      <c r="L57" s="60">
        <v>563.01554164300001</v>
      </c>
      <c r="M57" s="61">
        <v>711.85813164499996</v>
      </c>
      <c r="N57" s="61">
        <v>39.418851535999998</v>
      </c>
      <c r="O57" s="61">
        <v>9.4680286860000002</v>
      </c>
      <c r="P57" s="61">
        <v>38.454762664</v>
      </c>
      <c r="Q57" s="61">
        <v>20.586893143000001</v>
      </c>
      <c r="R57" s="61">
        <v>471.95812961500002</v>
      </c>
      <c r="S57" s="63">
        <v>20.004245224000002</v>
      </c>
      <c r="T57" s="162">
        <v>154.28167535700001</v>
      </c>
      <c r="U57" s="52">
        <v>5417.4252320736668</v>
      </c>
      <c r="V57" s="52">
        <v>73.52831502299999</v>
      </c>
      <c r="W57" s="52">
        <v>2128.1273539893332</v>
      </c>
      <c r="X57" s="121">
        <v>705.1442716360001</v>
      </c>
      <c r="Y57" s="121">
        <v>207.92689315833331</v>
      </c>
      <c r="Z57" s="121">
        <v>102.318719116</v>
      </c>
      <c r="AA57" s="121">
        <v>12.650776809666667</v>
      </c>
      <c r="AB57" s="121">
        <v>1100.0866932693332</v>
      </c>
      <c r="AC57" s="52">
        <v>1180.1033540446667</v>
      </c>
      <c r="AD57" s="52">
        <v>1850.0194143180001</v>
      </c>
      <c r="AE57" s="121">
        <v>561.85005511099996</v>
      </c>
      <c r="AF57" s="121">
        <v>716.19803061133337</v>
      </c>
      <c r="AG57" s="121">
        <v>47.896678613333336</v>
      </c>
      <c r="AH57" s="121">
        <v>11.488309491666667</v>
      </c>
      <c r="AI57" s="121">
        <v>50.558555798333337</v>
      </c>
      <c r="AJ57" s="121">
        <v>19.152635570999998</v>
      </c>
      <c r="AK57" s="121">
        <v>419.0020789626667</v>
      </c>
      <c r="AL57" s="121">
        <v>23.873070158666668</v>
      </c>
      <c r="AM57" s="52">
        <v>185.64679469866667</v>
      </c>
      <c r="AN57" s="53">
        <v>43411.570080239006</v>
      </c>
      <c r="AO57" s="53">
        <v>282.70519726099997</v>
      </c>
      <c r="AP57" s="53">
        <v>15447.088949258999</v>
      </c>
      <c r="AQ57" s="122">
        <v>7957.014895235</v>
      </c>
      <c r="AR57" s="122">
        <v>987.35415404299988</v>
      </c>
      <c r="AS57" s="122">
        <v>388.06833564700003</v>
      </c>
      <c r="AT57" s="122">
        <v>92.766867950999995</v>
      </c>
      <c r="AU57" s="122">
        <v>6021.8846963830001</v>
      </c>
      <c r="AV57" s="53">
        <v>5905.2965547200001</v>
      </c>
      <c r="AW57" s="53">
        <v>18812.050479272002</v>
      </c>
      <c r="AX57" s="122">
        <v>5837.7956881160007</v>
      </c>
      <c r="AY57" s="122">
        <v>7965.3224372960003</v>
      </c>
      <c r="AZ57" s="122">
        <v>1014.130021033</v>
      </c>
      <c r="BA57" s="122">
        <v>40.63140095</v>
      </c>
      <c r="BB57" s="122">
        <v>149.983330362</v>
      </c>
      <c r="BC57" s="122">
        <v>106.74203747799999</v>
      </c>
      <c r="BD57" s="122">
        <v>3522.7734686619997</v>
      </c>
      <c r="BE57" s="122">
        <v>174.672095375</v>
      </c>
      <c r="BF57" s="53">
        <v>2964.428899727</v>
      </c>
    </row>
    <row r="58" spans="1:58" s="105" customFormat="1" x14ac:dyDescent="0.25">
      <c r="A58" s="98" t="s">
        <v>186</v>
      </c>
      <c r="B58" s="99">
        <v>5489.6699759889998</v>
      </c>
      <c r="C58" s="100">
        <v>62.856544663999998</v>
      </c>
      <c r="D58" s="100">
        <v>2184.0041889550002</v>
      </c>
      <c r="E58" s="101">
        <v>734.32261302400002</v>
      </c>
      <c r="F58" s="102">
        <v>206.71569475699999</v>
      </c>
      <c r="G58" s="102">
        <v>108.946370333</v>
      </c>
      <c r="H58" s="102">
        <v>11.673824446999999</v>
      </c>
      <c r="I58" s="103">
        <v>1122.345686394</v>
      </c>
      <c r="J58" s="100">
        <v>1221.571056129</v>
      </c>
      <c r="K58" s="100">
        <v>1846.0211008259998</v>
      </c>
      <c r="L58" s="101">
        <v>563.33187334499996</v>
      </c>
      <c r="M58" s="102">
        <v>731.69384504799996</v>
      </c>
      <c r="N58" s="102">
        <v>37.075783829999999</v>
      </c>
      <c r="O58" s="102">
        <v>9.7281870389999998</v>
      </c>
      <c r="P58" s="102">
        <v>35.605164561999999</v>
      </c>
      <c r="Q58" s="102">
        <v>28.017178672</v>
      </c>
      <c r="R58" s="102">
        <v>416.24860073299999</v>
      </c>
      <c r="S58" s="104">
        <v>24.320467597</v>
      </c>
      <c r="T58" s="163">
        <v>175.21708541500001</v>
      </c>
      <c r="U58" s="100">
        <v>5446.5407056229997</v>
      </c>
      <c r="V58" s="100">
        <v>66.68835952533334</v>
      </c>
      <c r="W58" s="100">
        <v>2166.7354495246668</v>
      </c>
      <c r="X58" s="120">
        <v>737.01308493833324</v>
      </c>
      <c r="Y58" s="120">
        <v>204.82940077666669</v>
      </c>
      <c r="Z58" s="120">
        <v>107.26163558533334</v>
      </c>
      <c r="AA58" s="120">
        <v>12.360034245</v>
      </c>
      <c r="AB58" s="120">
        <v>1105.2712939793334</v>
      </c>
      <c r="AC58" s="100">
        <v>1147.0079034839998</v>
      </c>
      <c r="AD58" s="100">
        <v>1866.1644499816664</v>
      </c>
      <c r="AE58" s="120">
        <v>577.17770393833337</v>
      </c>
      <c r="AF58" s="120">
        <v>722.69629541299992</v>
      </c>
      <c r="AG58" s="120">
        <v>47.685842977666674</v>
      </c>
      <c r="AH58" s="120">
        <v>11.331552252</v>
      </c>
      <c r="AI58" s="120">
        <v>40.403779078333329</v>
      </c>
      <c r="AJ58" s="120">
        <v>18.683026121666668</v>
      </c>
      <c r="AK58" s="120">
        <v>427.86594638299994</v>
      </c>
      <c r="AL58" s="120">
        <v>20.320303817666666</v>
      </c>
      <c r="AM58" s="100">
        <v>199.94454310733332</v>
      </c>
      <c r="AN58" s="100">
        <v>44400.847358169005</v>
      </c>
      <c r="AO58" s="100">
        <v>291.910887774</v>
      </c>
      <c r="AP58" s="100">
        <v>16060.748610229002</v>
      </c>
      <c r="AQ58" s="120">
        <v>8429.6453490290005</v>
      </c>
      <c r="AR58" s="120">
        <v>1050.6793571860001</v>
      </c>
      <c r="AS58" s="120">
        <v>398.87888627999996</v>
      </c>
      <c r="AT58" s="120">
        <v>66.186351822000006</v>
      </c>
      <c r="AU58" s="120">
        <v>6115.3586659120001</v>
      </c>
      <c r="AV58" s="100">
        <v>5888.4089411189998</v>
      </c>
      <c r="AW58" s="100">
        <v>19379.361966384004</v>
      </c>
      <c r="AX58" s="120">
        <v>5392.6674864469996</v>
      </c>
      <c r="AY58" s="120">
        <v>8501.5711083509996</v>
      </c>
      <c r="AZ58" s="120">
        <v>1087.447618806</v>
      </c>
      <c r="BA58" s="120">
        <v>131.03973941300001</v>
      </c>
      <c r="BB58" s="120">
        <v>223.09962030299999</v>
      </c>
      <c r="BC58" s="120">
        <v>127.882476107</v>
      </c>
      <c r="BD58" s="120">
        <v>3807.1030118879999</v>
      </c>
      <c r="BE58" s="120">
        <v>108.55090506900001</v>
      </c>
      <c r="BF58" s="100">
        <v>2780.4169526629998</v>
      </c>
    </row>
    <row r="59" spans="1:58" s="29" customFormat="1" x14ac:dyDescent="0.25">
      <c r="A59" s="37" t="s">
        <v>187</v>
      </c>
      <c r="B59" s="59">
        <v>5276.3189106540003</v>
      </c>
      <c r="C59" s="74">
        <v>76.095661737</v>
      </c>
      <c r="D59" s="74">
        <v>2205.5516505850001</v>
      </c>
      <c r="E59" s="60">
        <v>824.73081491999994</v>
      </c>
      <c r="F59" s="61">
        <v>204.992875782</v>
      </c>
      <c r="G59" s="61">
        <v>116.56962919599999</v>
      </c>
      <c r="H59" s="61">
        <v>18.525100828999999</v>
      </c>
      <c r="I59" s="62">
        <v>1040.733229858</v>
      </c>
      <c r="J59" s="74">
        <v>1202.226282613</v>
      </c>
      <c r="K59" s="74">
        <v>1628.1721826419998</v>
      </c>
      <c r="L59" s="60">
        <v>500.76585328599998</v>
      </c>
      <c r="M59" s="61">
        <v>638.53365627000005</v>
      </c>
      <c r="N59" s="61">
        <v>57.101618797</v>
      </c>
      <c r="O59" s="61">
        <v>6.0303062589999996</v>
      </c>
      <c r="P59" s="61">
        <v>43.997114469000003</v>
      </c>
      <c r="Q59" s="61">
        <v>17.753221627999999</v>
      </c>
      <c r="R59" s="61">
        <v>343.72858290099998</v>
      </c>
      <c r="S59" s="63">
        <v>20.261829032000001</v>
      </c>
      <c r="T59" s="162">
        <v>164.27313307700001</v>
      </c>
      <c r="U59" s="52">
        <v>5215.5427125023334</v>
      </c>
      <c r="V59" s="52">
        <v>59.322021876999997</v>
      </c>
      <c r="W59" s="52">
        <v>2098.5768896056666</v>
      </c>
      <c r="X59" s="121">
        <v>726.38872107066663</v>
      </c>
      <c r="Y59" s="121">
        <v>203.90471340933334</v>
      </c>
      <c r="Z59" s="121">
        <v>104.79697311533333</v>
      </c>
      <c r="AA59" s="121">
        <v>22.661505903000002</v>
      </c>
      <c r="AB59" s="121">
        <v>1040.8249761073332</v>
      </c>
      <c r="AC59" s="52">
        <v>1090.2165267550001</v>
      </c>
      <c r="AD59" s="52">
        <v>1789.9069696503334</v>
      </c>
      <c r="AE59" s="121">
        <v>554.81773136466666</v>
      </c>
      <c r="AF59" s="121">
        <v>728.38188799199997</v>
      </c>
      <c r="AG59" s="121">
        <v>47.249963784666669</v>
      </c>
      <c r="AH59" s="121">
        <v>7.2686187709999999</v>
      </c>
      <c r="AI59" s="121">
        <v>35.750907864333328</v>
      </c>
      <c r="AJ59" s="121">
        <v>18.725043229333334</v>
      </c>
      <c r="AK59" s="121">
        <v>376.16706485533331</v>
      </c>
      <c r="AL59" s="121">
        <v>21.545751788999997</v>
      </c>
      <c r="AM59" s="52">
        <v>177.52030461433333</v>
      </c>
      <c r="AN59" s="53">
        <v>42069.866979397004</v>
      </c>
      <c r="AO59" s="53">
        <v>321.470831266</v>
      </c>
      <c r="AP59" s="53">
        <v>15776.859284825001</v>
      </c>
      <c r="AQ59" s="122">
        <v>8117.8983197760008</v>
      </c>
      <c r="AR59" s="122">
        <v>1143.6420783409999</v>
      </c>
      <c r="AS59" s="122">
        <v>447.98470232399995</v>
      </c>
      <c r="AT59" s="122">
        <v>138.645104901</v>
      </c>
      <c r="AU59" s="122">
        <v>5928.6890794829997</v>
      </c>
      <c r="AV59" s="53">
        <v>5699.6003869140004</v>
      </c>
      <c r="AW59" s="53">
        <v>17639.181041824002</v>
      </c>
      <c r="AX59" s="122">
        <v>5151.5954565920001</v>
      </c>
      <c r="AY59" s="122">
        <v>7842.5136620040012</v>
      </c>
      <c r="AZ59" s="122">
        <v>1007.062367567</v>
      </c>
      <c r="BA59" s="122">
        <v>27.756144023000001</v>
      </c>
      <c r="BB59" s="122">
        <v>246.10344806099999</v>
      </c>
      <c r="BC59" s="122">
        <v>139.25875593699999</v>
      </c>
      <c r="BD59" s="122">
        <v>3125.6217851339998</v>
      </c>
      <c r="BE59" s="122">
        <v>99.269422506000012</v>
      </c>
      <c r="BF59" s="53">
        <v>2632.7554345680001</v>
      </c>
    </row>
    <row r="60" spans="1:58" s="29" customFormat="1" x14ac:dyDescent="0.25">
      <c r="A60" s="37" t="s">
        <v>188</v>
      </c>
      <c r="B60" s="59">
        <v>5174.1442983460001</v>
      </c>
      <c r="C60" s="74">
        <v>75.105237019</v>
      </c>
      <c r="D60" s="74">
        <v>2180.5162024269998</v>
      </c>
      <c r="E60" s="60">
        <v>794.94007615099997</v>
      </c>
      <c r="F60" s="61">
        <v>202.71570097099999</v>
      </c>
      <c r="G60" s="61">
        <v>113.488754091</v>
      </c>
      <c r="H60" s="61">
        <v>11.411788706999999</v>
      </c>
      <c r="I60" s="62">
        <v>1057.959882507</v>
      </c>
      <c r="J60" s="74">
        <v>1111.6277980469999</v>
      </c>
      <c r="K60" s="74">
        <v>1660.1512488590004</v>
      </c>
      <c r="L60" s="60">
        <v>516.41827675299999</v>
      </c>
      <c r="M60" s="61">
        <v>684.56114432499999</v>
      </c>
      <c r="N60" s="61">
        <v>34.860825138000003</v>
      </c>
      <c r="O60" s="61">
        <v>16.440712544</v>
      </c>
      <c r="P60" s="61">
        <v>47.387936156999999</v>
      </c>
      <c r="Q60" s="61">
        <v>11.605208855000001</v>
      </c>
      <c r="R60" s="61">
        <v>325.47330722999999</v>
      </c>
      <c r="S60" s="63">
        <v>23.403837856999999</v>
      </c>
      <c r="T60" s="162">
        <v>146.743811994</v>
      </c>
      <c r="U60" s="52">
        <v>5134.0160766913332</v>
      </c>
      <c r="V60" s="52">
        <v>69.125398312666675</v>
      </c>
      <c r="W60" s="52">
        <v>2123.2627874136665</v>
      </c>
      <c r="X60" s="121">
        <v>739.6510996456667</v>
      </c>
      <c r="Y60" s="121">
        <v>194.87468217166668</v>
      </c>
      <c r="Z60" s="121">
        <v>116.98629506033332</v>
      </c>
      <c r="AA60" s="121">
        <v>27.935595408000001</v>
      </c>
      <c r="AB60" s="121">
        <v>1043.8151151279999</v>
      </c>
      <c r="AC60" s="52">
        <v>1065.2910906459999</v>
      </c>
      <c r="AD60" s="52">
        <v>1699.6044995233333</v>
      </c>
      <c r="AE60" s="121">
        <v>529.22843879933328</v>
      </c>
      <c r="AF60" s="121">
        <v>692.63072414066664</v>
      </c>
      <c r="AG60" s="121">
        <v>41.388217402999999</v>
      </c>
      <c r="AH60" s="121">
        <v>10.325576080333335</v>
      </c>
      <c r="AI60" s="121">
        <v>44.050672368000001</v>
      </c>
      <c r="AJ60" s="121">
        <v>12.380801017666668</v>
      </c>
      <c r="AK60" s="121">
        <v>349.17973088100001</v>
      </c>
      <c r="AL60" s="121">
        <v>20.420338833333332</v>
      </c>
      <c r="AM60" s="52">
        <v>176.73230079566665</v>
      </c>
      <c r="AN60" s="53">
        <v>42255.151119000002</v>
      </c>
      <c r="AO60" s="53">
        <v>361.55011925100007</v>
      </c>
      <c r="AP60" s="53">
        <v>15665.780063489001</v>
      </c>
      <c r="AQ60" s="122">
        <v>8242.2083461190014</v>
      </c>
      <c r="AR60" s="122">
        <v>1073.397672413</v>
      </c>
      <c r="AS60" s="122">
        <v>454.10774325800003</v>
      </c>
      <c r="AT60" s="122">
        <v>182.12456831</v>
      </c>
      <c r="AU60" s="122">
        <v>5713.9417333889996</v>
      </c>
      <c r="AV60" s="53">
        <v>5385.119839557</v>
      </c>
      <c r="AW60" s="53">
        <v>18112.455512681998</v>
      </c>
      <c r="AX60" s="122">
        <v>5425.7485165640001</v>
      </c>
      <c r="AY60" s="122">
        <v>8180.1820806229998</v>
      </c>
      <c r="AZ60" s="122">
        <v>954.68823987300004</v>
      </c>
      <c r="BA60" s="122">
        <v>46.320299444</v>
      </c>
      <c r="BB60" s="122">
        <v>242.87503996700002</v>
      </c>
      <c r="BC60" s="122">
        <v>61.316914746000002</v>
      </c>
      <c r="BD60" s="122">
        <v>3108.0629529509997</v>
      </c>
      <c r="BE60" s="122">
        <v>93.261468514000001</v>
      </c>
      <c r="BF60" s="53">
        <v>2730.245584021</v>
      </c>
    </row>
    <row r="61" spans="1:58" s="29" customFormat="1" x14ac:dyDescent="0.25">
      <c r="A61" s="37" t="s">
        <v>189</v>
      </c>
      <c r="B61" s="59">
        <v>4906.0620605670001</v>
      </c>
      <c r="C61" s="74">
        <v>79.250123341000005</v>
      </c>
      <c r="D61" s="74">
        <v>1938.395057535</v>
      </c>
      <c r="E61" s="60">
        <v>677.91914232900001</v>
      </c>
      <c r="F61" s="61">
        <v>193.12654737400001</v>
      </c>
      <c r="G61" s="61">
        <v>114.374304732</v>
      </c>
      <c r="H61" s="61">
        <v>4.2985246009999996</v>
      </c>
      <c r="I61" s="62">
        <v>948.676538499</v>
      </c>
      <c r="J61" s="74">
        <v>1133.764672086</v>
      </c>
      <c r="K61" s="74">
        <v>1641.1240090020003</v>
      </c>
      <c r="L61" s="60">
        <v>511.31295120499999</v>
      </c>
      <c r="M61" s="61">
        <v>696.24978899200005</v>
      </c>
      <c r="N61" s="61">
        <v>47.546249117999999</v>
      </c>
      <c r="O61" s="61">
        <v>12.700186321</v>
      </c>
      <c r="P61" s="61">
        <v>31.066609616000001</v>
      </c>
      <c r="Q61" s="61">
        <v>8.9878241659999993</v>
      </c>
      <c r="R61" s="61">
        <v>309.61851427900001</v>
      </c>
      <c r="S61" s="63">
        <v>23.641885304999999</v>
      </c>
      <c r="T61" s="162">
        <v>113.52819860300001</v>
      </c>
      <c r="U61" s="52">
        <v>4932.1362505183324</v>
      </c>
      <c r="V61" s="52">
        <v>74.987804671333322</v>
      </c>
      <c r="W61" s="52">
        <v>1970.1891146979999</v>
      </c>
      <c r="X61" s="121">
        <v>691.90177032666668</v>
      </c>
      <c r="Y61" s="121">
        <v>194.28900948700002</v>
      </c>
      <c r="Z61" s="121">
        <v>112.308470297</v>
      </c>
      <c r="AA61" s="121">
        <v>5.9140746426666659</v>
      </c>
      <c r="AB61" s="121">
        <v>965.7757899446666</v>
      </c>
      <c r="AC61" s="52">
        <v>1042.5132987179998</v>
      </c>
      <c r="AD61" s="52">
        <v>1678.9379907276668</v>
      </c>
      <c r="AE61" s="121">
        <v>520.73259630700011</v>
      </c>
      <c r="AF61" s="121">
        <v>695.94886172700001</v>
      </c>
      <c r="AG61" s="121">
        <v>48.631366617000005</v>
      </c>
      <c r="AH61" s="121">
        <v>15.825297990999999</v>
      </c>
      <c r="AI61" s="121">
        <v>31.864727368</v>
      </c>
      <c r="AJ61" s="121">
        <v>11.963966579000001</v>
      </c>
      <c r="AK61" s="121">
        <v>333.43891086866665</v>
      </c>
      <c r="AL61" s="121">
        <v>20.532263269999998</v>
      </c>
      <c r="AM61" s="52">
        <v>165.50804170333333</v>
      </c>
      <c r="AN61" s="53">
        <v>40319.378384869997</v>
      </c>
      <c r="AO61" s="53">
        <v>359.89284795700001</v>
      </c>
      <c r="AP61" s="53">
        <v>14531.976858302</v>
      </c>
      <c r="AQ61" s="122">
        <v>7427.4272581879995</v>
      </c>
      <c r="AR61" s="122">
        <v>1086.1602847499998</v>
      </c>
      <c r="AS61" s="122">
        <v>460.74486783700002</v>
      </c>
      <c r="AT61" s="122">
        <v>49.210899318999999</v>
      </c>
      <c r="AU61" s="122">
        <v>5508.4335482079996</v>
      </c>
      <c r="AV61" s="53">
        <v>5149.2051662449994</v>
      </c>
      <c r="AW61" s="53">
        <v>17786.278611046004</v>
      </c>
      <c r="AX61" s="122">
        <v>5121.7537021979997</v>
      </c>
      <c r="AY61" s="122">
        <v>8033.8238568590004</v>
      </c>
      <c r="AZ61" s="122">
        <v>1134.315220301</v>
      </c>
      <c r="BA61" s="122">
        <v>55.709100458999998</v>
      </c>
      <c r="BB61" s="122">
        <v>170.14578491700001</v>
      </c>
      <c r="BC61" s="122">
        <v>48.405610824999997</v>
      </c>
      <c r="BD61" s="122">
        <v>3111.3411670720002</v>
      </c>
      <c r="BE61" s="122">
        <v>110.784168415</v>
      </c>
      <c r="BF61" s="53">
        <v>2492.02490132</v>
      </c>
    </row>
    <row r="62" spans="1:58" s="105" customFormat="1" x14ac:dyDescent="0.25">
      <c r="A62" s="98" t="s">
        <v>190</v>
      </c>
      <c r="B62" s="99">
        <v>4610.0723426650002</v>
      </c>
      <c r="C62" s="100">
        <v>53.718503898999998</v>
      </c>
      <c r="D62" s="100">
        <v>1782.439064461</v>
      </c>
      <c r="E62" s="101">
        <v>607.69670848600003</v>
      </c>
      <c r="F62" s="102">
        <v>189.16493879800001</v>
      </c>
      <c r="G62" s="102">
        <v>100.33922995</v>
      </c>
      <c r="H62" s="102">
        <v>1.7695263240000001</v>
      </c>
      <c r="I62" s="103">
        <v>883.468660903</v>
      </c>
      <c r="J62" s="100">
        <v>976.57429356399996</v>
      </c>
      <c r="K62" s="100">
        <v>1673.750342695</v>
      </c>
      <c r="L62" s="101">
        <v>475.00969562199998</v>
      </c>
      <c r="M62" s="102">
        <v>819.76011186699998</v>
      </c>
      <c r="N62" s="102">
        <v>38.007218131999998</v>
      </c>
      <c r="O62" s="102">
        <v>7.864561439</v>
      </c>
      <c r="P62" s="102">
        <v>33.424386114000001</v>
      </c>
      <c r="Q62" s="102">
        <v>4.9153508989999999</v>
      </c>
      <c r="R62" s="102">
        <v>269.40580798299999</v>
      </c>
      <c r="S62" s="104">
        <v>25.363210638999998</v>
      </c>
      <c r="T62" s="163">
        <v>123.59013804600001</v>
      </c>
      <c r="U62" s="100">
        <v>4643.0634128266665</v>
      </c>
      <c r="V62" s="100">
        <v>86.447603016000002</v>
      </c>
      <c r="W62" s="100">
        <v>1835.4295062126666</v>
      </c>
      <c r="X62" s="120">
        <v>634.83940660166661</v>
      </c>
      <c r="Y62" s="120">
        <v>188.23953173999999</v>
      </c>
      <c r="Z62" s="120">
        <v>105.12979779300001</v>
      </c>
      <c r="AA62" s="120">
        <v>7.2080466759999995</v>
      </c>
      <c r="AB62" s="120">
        <v>900.01272340200012</v>
      </c>
      <c r="AC62" s="100">
        <v>970.97979681766662</v>
      </c>
      <c r="AD62" s="100">
        <v>1625.5954616323331</v>
      </c>
      <c r="AE62" s="120">
        <v>514.13526268733324</v>
      </c>
      <c r="AF62" s="120">
        <v>717.85274496166664</v>
      </c>
      <c r="AG62" s="120">
        <v>43.619540661666669</v>
      </c>
      <c r="AH62" s="120">
        <v>10.8298615</v>
      </c>
      <c r="AI62" s="120">
        <v>30.989979731333335</v>
      </c>
      <c r="AJ62" s="120">
        <v>6.7069681519999991</v>
      </c>
      <c r="AK62" s="120">
        <v>279.52015793566665</v>
      </c>
      <c r="AL62" s="120">
        <v>21.940946002666664</v>
      </c>
      <c r="AM62" s="100">
        <v>124.611045148</v>
      </c>
      <c r="AN62" s="100">
        <v>38361.791574014998</v>
      </c>
      <c r="AO62" s="100">
        <v>434.04949262299999</v>
      </c>
      <c r="AP62" s="100">
        <v>13923.433979812999</v>
      </c>
      <c r="AQ62" s="120">
        <v>6792.7839504839994</v>
      </c>
      <c r="AR62" s="120">
        <v>1075.0799548290001</v>
      </c>
      <c r="AS62" s="120">
        <v>448.14221370600001</v>
      </c>
      <c r="AT62" s="120">
        <v>56.008320823000005</v>
      </c>
      <c r="AU62" s="120">
        <v>5551.4195399709997</v>
      </c>
      <c r="AV62" s="100">
        <v>4832.3773323539999</v>
      </c>
      <c r="AW62" s="100">
        <v>17246.095742482001</v>
      </c>
      <c r="AX62" s="120">
        <v>5321.041964733</v>
      </c>
      <c r="AY62" s="120">
        <v>7988.549147107</v>
      </c>
      <c r="AZ62" s="120">
        <v>939.96093846600002</v>
      </c>
      <c r="BA62" s="120">
        <v>160.178991814</v>
      </c>
      <c r="BB62" s="120">
        <v>164.41648110400001</v>
      </c>
      <c r="BC62" s="120">
        <v>52.612493950000001</v>
      </c>
      <c r="BD62" s="120">
        <v>2469.1987578600001</v>
      </c>
      <c r="BE62" s="120">
        <v>150.13696744800001</v>
      </c>
      <c r="BF62" s="100">
        <v>1925.8350267430001</v>
      </c>
    </row>
    <row r="63" spans="1:58" s="29" customFormat="1" x14ac:dyDescent="0.25">
      <c r="A63" s="37" t="s">
        <v>191</v>
      </c>
      <c r="B63" s="59">
        <v>4481.7811612719997</v>
      </c>
      <c r="C63" s="74">
        <v>71.929588887999998</v>
      </c>
      <c r="D63" s="74">
        <v>1742.2339022690001</v>
      </c>
      <c r="E63" s="60">
        <v>553.31105274100003</v>
      </c>
      <c r="F63" s="61">
        <v>167.928931017</v>
      </c>
      <c r="G63" s="61">
        <v>115.121719146</v>
      </c>
      <c r="H63" s="61">
        <v>6.6973307240000004</v>
      </c>
      <c r="I63" s="62">
        <v>899.17486864099999</v>
      </c>
      <c r="J63" s="74">
        <v>872.07854747299996</v>
      </c>
      <c r="K63" s="74">
        <v>1701.0939525829999</v>
      </c>
      <c r="L63" s="60">
        <v>544.50598728</v>
      </c>
      <c r="M63" s="61">
        <v>766.17433800799995</v>
      </c>
      <c r="N63" s="61">
        <v>38.193761203000001</v>
      </c>
      <c r="O63" s="61">
        <v>4.0662365109999996</v>
      </c>
      <c r="P63" s="61">
        <v>37.122347441000002</v>
      </c>
      <c r="Q63" s="61">
        <v>8.8022060940000006</v>
      </c>
      <c r="R63" s="61">
        <v>289.21711921100001</v>
      </c>
      <c r="S63" s="63">
        <v>13.011956834999999</v>
      </c>
      <c r="T63" s="162">
        <v>94.445170059000006</v>
      </c>
      <c r="U63" s="52">
        <v>4462.1791208416662</v>
      </c>
      <c r="V63" s="52">
        <v>71.544986746666666</v>
      </c>
      <c r="W63" s="52">
        <v>1722.16761999</v>
      </c>
      <c r="X63" s="121">
        <v>573.57457625099994</v>
      </c>
      <c r="Y63" s="121">
        <v>177.20316899066665</v>
      </c>
      <c r="Z63" s="121">
        <v>107.77729012933332</v>
      </c>
      <c r="AA63" s="121">
        <v>7.5619525796666665</v>
      </c>
      <c r="AB63" s="121">
        <v>856.05063203933332</v>
      </c>
      <c r="AC63" s="52">
        <v>870.49872463433314</v>
      </c>
      <c r="AD63" s="52">
        <v>1688.6737145076663</v>
      </c>
      <c r="AE63" s="121">
        <v>519.56059159999995</v>
      </c>
      <c r="AF63" s="121">
        <v>748.21176168766669</v>
      </c>
      <c r="AG63" s="121">
        <v>42.052851359666668</v>
      </c>
      <c r="AH63" s="121">
        <v>8.3322306309999998</v>
      </c>
      <c r="AI63" s="121">
        <v>38.019760940333335</v>
      </c>
      <c r="AJ63" s="121">
        <v>6.4045581650000001</v>
      </c>
      <c r="AK63" s="121">
        <v>307.21968855866663</v>
      </c>
      <c r="AL63" s="121">
        <v>18.872271565333335</v>
      </c>
      <c r="AM63" s="52">
        <v>109.294074963</v>
      </c>
      <c r="AN63" s="53">
        <v>39899.084183886</v>
      </c>
      <c r="AO63" s="53">
        <v>302.98347129500002</v>
      </c>
      <c r="AP63" s="53">
        <v>14099.858298083998</v>
      </c>
      <c r="AQ63" s="122">
        <v>6626.5222991279998</v>
      </c>
      <c r="AR63" s="122">
        <v>1179.3094650600001</v>
      </c>
      <c r="AS63" s="122">
        <v>534.417498077</v>
      </c>
      <c r="AT63" s="122">
        <v>73.246945445999998</v>
      </c>
      <c r="AU63" s="122">
        <v>5686.3620903730007</v>
      </c>
      <c r="AV63" s="53">
        <v>5008.6593260319996</v>
      </c>
      <c r="AW63" s="53">
        <v>18494.206980678002</v>
      </c>
      <c r="AX63" s="122">
        <v>5079.2181185600002</v>
      </c>
      <c r="AY63" s="122">
        <v>9049.7119963349996</v>
      </c>
      <c r="AZ63" s="122">
        <v>995.51637004400004</v>
      </c>
      <c r="BA63" s="122">
        <v>69.093212863999995</v>
      </c>
      <c r="BB63" s="122">
        <v>126.36214144799999</v>
      </c>
      <c r="BC63" s="122">
        <v>39.671212388000001</v>
      </c>
      <c r="BD63" s="122">
        <v>2928.881980867</v>
      </c>
      <c r="BE63" s="122">
        <v>205.75194817200003</v>
      </c>
      <c r="BF63" s="53">
        <v>1993.376107797</v>
      </c>
    </row>
    <row r="64" spans="1:58" s="29" customFormat="1" x14ac:dyDescent="0.25">
      <c r="A64" s="37" t="s">
        <v>192</v>
      </c>
      <c r="B64" s="59">
        <v>4417.501193049</v>
      </c>
      <c r="C64" s="74">
        <v>50.428792444000003</v>
      </c>
      <c r="D64" s="74">
        <v>1753.0700884329999</v>
      </c>
      <c r="E64" s="60">
        <v>540.04703626399998</v>
      </c>
      <c r="F64" s="61">
        <v>168.51031505500001</v>
      </c>
      <c r="G64" s="61">
        <v>83.035324239999994</v>
      </c>
      <c r="H64" s="61">
        <v>6.3666304450000002</v>
      </c>
      <c r="I64" s="62">
        <v>955.11078242899998</v>
      </c>
      <c r="J64" s="74">
        <v>965.58998107000002</v>
      </c>
      <c r="K64" s="74">
        <v>1559.984532357</v>
      </c>
      <c r="L64" s="60">
        <v>511.55515265100001</v>
      </c>
      <c r="M64" s="61">
        <v>633.38256122799999</v>
      </c>
      <c r="N64" s="61">
        <v>44.498435340999997</v>
      </c>
      <c r="O64" s="61">
        <v>10.611050742</v>
      </c>
      <c r="P64" s="61">
        <v>46.109838680000003</v>
      </c>
      <c r="Q64" s="61">
        <v>16.205968406</v>
      </c>
      <c r="R64" s="61">
        <v>284.50240802799999</v>
      </c>
      <c r="S64" s="63">
        <v>13.119117280999999</v>
      </c>
      <c r="T64" s="162">
        <v>88.427798745000004</v>
      </c>
      <c r="U64" s="52">
        <v>4393.7016966446672</v>
      </c>
      <c r="V64" s="52">
        <v>67.886319511333326</v>
      </c>
      <c r="W64" s="52">
        <v>1719.0954059710002</v>
      </c>
      <c r="X64" s="121">
        <v>530.37268105400005</v>
      </c>
      <c r="Y64" s="121">
        <v>169.458172413</v>
      </c>
      <c r="Z64" s="121">
        <v>92.176955481999997</v>
      </c>
      <c r="AA64" s="121">
        <v>8.674352359666667</v>
      </c>
      <c r="AB64" s="121">
        <v>918.41324466233334</v>
      </c>
      <c r="AC64" s="52">
        <v>907.02908044700007</v>
      </c>
      <c r="AD64" s="52">
        <v>1606.8738319656663</v>
      </c>
      <c r="AE64" s="121">
        <v>486.27472970666668</v>
      </c>
      <c r="AF64" s="121">
        <v>699.37677666566663</v>
      </c>
      <c r="AG64" s="121">
        <v>44.693686962333338</v>
      </c>
      <c r="AH64" s="121">
        <v>9.1219203883333346</v>
      </c>
      <c r="AI64" s="121">
        <v>44.299844716666662</v>
      </c>
      <c r="AJ64" s="121">
        <v>13.803072087666665</v>
      </c>
      <c r="AK64" s="121">
        <v>292.8296413133333</v>
      </c>
      <c r="AL64" s="121">
        <v>16.474160125000001</v>
      </c>
      <c r="AM64" s="52">
        <v>92.817058749666671</v>
      </c>
      <c r="AN64" s="53">
        <v>38846.281559966999</v>
      </c>
      <c r="AO64" s="53">
        <v>374.19362093699999</v>
      </c>
      <c r="AP64" s="53">
        <v>13689.980191604001</v>
      </c>
      <c r="AQ64" s="122">
        <v>6214.2508448210001</v>
      </c>
      <c r="AR64" s="122">
        <v>1151.988310019</v>
      </c>
      <c r="AS64" s="122">
        <v>464.43477144499997</v>
      </c>
      <c r="AT64" s="122">
        <v>61.112750775000002</v>
      </c>
      <c r="AU64" s="122">
        <v>5798.1935145440002</v>
      </c>
      <c r="AV64" s="53">
        <v>5117.9978980830001</v>
      </c>
      <c r="AW64" s="53">
        <v>17978.328556778</v>
      </c>
      <c r="AX64" s="122">
        <v>4908.7628588389998</v>
      </c>
      <c r="AY64" s="122">
        <v>8251.7271215479996</v>
      </c>
      <c r="AZ64" s="122">
        <v>882.46718578400009</v>
      </c>
      <c r="BA64" s="122">
        <v>104.675743786</v>
      </c>
      <c r="BB64" s="122">
        <v>100.10085692299999</v>
      </c>
      <c r="BC64" s="122">
        <v>109.94986787399999</v>
      </c>
      <c r="BD64" s="122">
        <v>3417.0141900759995</v>
      </c>
      <c r="BE64" s="122">
        <v>203.630731948</v>
      </c>
      <c r="BF64" s="53">
        <v>1685.7812925650001</v>
      </c>
    </row>
    <row r="65" spans="1:58" s="29" customFormat="1" x14ac:dyDescent="0.25">
      <c r="A65" s="37" t="s">
        <v>193</v>
      </c>
      <c r="B65" s="59">
        <v>4507.7683906749999</v>
      </c>
      <c r="C65" s="74">
        <v>95.644972140999997</v>
      </c>
      <c r="D65" s="74">
        <v>1750.2047041209998</v>
      </c>
      <c r="E65" s="60">
        <v>473.73098054399998</v>
      </c>
      <c r="F65" s="61">
        <v>149.01999093399999</v>
      </c>
      <c r="G65" s="61">
        <v>103.974346845</v>
      </c>
      <c r="H65" s="61">
        <v>3.8983633389999999</v>
      </c>
      <c r="I65" s="62">
        <v>1019.581022459</v>
      </c>
      <c r="J65" s="74">
        <v>1008.149084822</v>
      </c>
      <c r="K65" s="74">
        <v>1578.258533491</v>
      </c>
      <c r="L65" s="60">
        <v>512.57722216000002</v>
      </c>
      <c r="M65" s="61">
        <v>665.45022723299996</v>
      </c>
      <c r="N65" s="61">
        <v>46.404109910999999</v>
      </c>
      <c r="O65" s="61">
        <v>10.96414689</v>
      </c>
      <c r="P65" s="61">
        <v>36.254779051</v>
      </c>
      <c r="Q65" s="61">
        <v>13.644271686</v>
      </c>
      <c r="R65" s="61">
        <v>279.12458670699999</v>
      </c>
      <c r="S65" s="63">
        <v>13.839189853000001</v>
      </c>
      <c r="T65" s="162">
        <v>75.511096100000003</v>
      </c>
      <c r="U65" s="52">
        <v>4487.2868224459999</v>
      </c>
      <c r="V65" s="52">
        <v>84.585878566666679</v>
      </c>
      <c r="W65" s="52">
        <v>1767.7698342166666</v>
      </c>
      <c r="X65" s="121">
        <v>556.33006014600005</v>
      </c>
      <c r="Y65" s="121">
        <v>154.95861655533332</v>
      </c>
      <c r="Z65" s="121">
        <v>90.757994774666656</v>
      </c>
      <c r="AA65" s="121">
        <v>3.6005446506666665</v>
      </c>
      <c r="AB65" s="121">
        <v>962.12261808999995</v>
      </c>
      <c r="AC65" s="52">
        <v>933.01729791166656</v>
      </c>
      <c r="AD65" s="52">
        <v>1621.0132082950001</v>
      </c>
      <c r="AE65" s="121">
        <v>490.73488657500002</v>
      </c>
      <c r="AF65" s="121">
        <v>695.23996204366665</v>
      </c>
      <c r="AG65" s="121">
        <v>41.736664641666671</v>
      </c>
      <c r="AH65" s="121">
        <v>13.492435465666667</v>
      </c>
      <c r="AI65" s="121">
        <v>42.125752419333331</v>
      </c>
      <c r="AJ65" s="121">
        <v>18.751530701333333</v>
      </c>
      <c r="AK65" s="121">
        <v>298.92961591533333</v>
      </c>
      <c r="AL65" s="121">
        <v>20.002360533000001</v>
      </c>
      <c r="AM65" s="52">
        <v>80.900603455999999</v>
      </c>
      <c r="AN65" s="53">
        <v>39407.334443082997</v>
      </c>
      <c r="AO65" s="53">
        <v>457.26974669700002</v>
      </c>
      <c r="AP65" s="53">
        <v>13833.784070442</v>
      </c>
      <c r="AQ65" s="122">
        <v>6306.7991257260001</v>
      </c>
      <c r="AR65" s="122">
        <v>1050.447248623</v>
      </c>
      <c r="AS65" s="122">
        <v>444.28285611899997</v>
      </c>
      <c r="AT65" s="122">
        <v>27.180121059999998</v>
      </c>
      <c r="AU65" s="122">
        <v>6005.0747189140002</v>
      </c>
      <c r="AV65" s="53">
        <v>5121.5234259319996</v>
      </c>
      <c r="AW65" s="53">
        <v>18407.832355932002</v>
      </c>
      <c r="AX65" s="122">
        <v>5478.5839976090001</v>
      </c>
      <c r="AY65" s="122">
        <v>8611.2173389889995</v>
      </c>
      <c r="AZ65" s="122">
        <v>685.54524350499992</v>
      </c>
      <c r="BA65" s="122">
        <v>103.66828024899999</v>
      </c>
      <c r="BB65" s="122">
        <v>89.725987330000009</v>
      </c>
      <c r="BC65" s="122">
        <v>87.694018865000004</v>
      </c>
      <c r="BD65" s="122">
        <v>3080.1608222559998</v>
      </c>
      <c r="BE65" s="122">
        <v>271.23666712900001</v>
      </c>
      <c r="BF65" s="53">
        <v>1586.9248440800002</v>
      </c>
    </row>
    <row r="66" spans="1:58" s="105" customFormat="1" x14ac:dyDescent="0.25">
      <c r="A66" s="98" t="s">
        <v>194</v>
      </c>
      <c r="B66" s="99">
        <v>4843.6654509169994</v>
      </c>
      <c r="C66" s="100">
        <v>116.938426046</v>
      </c>
      <c r="D66" s="100">
        <v>1837.291359436</v>
      </c>
      <c r="E66" s="101">
        <v>659.43688135599996</v>
      </c>
      <c r="F66" s="102">
        <v>165.33328973100001</v>
      </c>
      <c r="G66" s="102">
        <v>127.642395697</v>
      </c>
      <c r="H66" s="102">
        <v>88.775120372000003</v>
      </c>
      <c r="I66" s="103">
        <v>796.10367227999996</v>
      </c>
      <c r="J66" s="100">
        <v>1103.4624693989999</v>
      </c>
      <c r="K66" s="100">
        <v>1696.2650113309999</v>
      </c>
      <c r="L66" s="101">
        <v>470.26359793</v>
      </c>
      <c r="M66" s="102">
        <v>781.36239118599997</v>
      </c>
      <c r="N66" s="102">
        <v>61.83926125</v>
      </c>
      <c r="O66" s="102">
        <v>22.437667785999999</v>
      </c>
      <c r="P66" s="102">
        <v>49.167758974999998</v>
      </c>
      <c r="Q66" s="102">
        <v>14.633261600000001</v>
      </c>
      <c r="R66" s="102">
        <v>281.14737038599998</v>
      </c>
      <c r="S66" s="104">
        <v>15.413702217999999</v>
      </c>
      <c r="T66" s="163">
        <v>89.708184704999994</v>
      </c>
      <c r="U66" s="100">
        <v>4683.751631436</v>
      </c>
      <c r="V66" s="100">
        <v>93.998845925333328</v>
      </c>
      <c r="W66" s="100">
        <v>1786.543044408</v>
      </c>
      <c r="X66" s="120">
        <v>579.43531340133336</v>
      </c>
      <c r="Y66" s="120">
        <v>161.260575539</v>
      </c>
      <c r="Z66" s="120">
        <v>117.035818877</v>
      </c>
      <c r="AA66" s="120">
        <v>92.020597622666671</v>
      </c>
      <c r="AB66" s="120">
        <v>836.79073896799991</v>
      </c>
      <c r="AC66" s="100">
        <v>1038.508825395</v>
      </c>
      <c r="AD66" s="100">
        <v>1667.8111538286662</v>
      </c>
      <c r="AE66" s="120">
        <v>493.85488368400001</v>
      </c>
      <c r="AF66" s="120">
        <v>717.05446994099987</v>
      </c>
      <c r="AG66" s="120">
        <v>60.078968954000004</v>
      </c>
      <c r="AH66" s="120">
        <v>22.217039878666668</v>
      </c>
      <c r="AI66" s="120">
        <v>44.320205648333335</v>
      </c>
      <c r="AJ66" s="120">
        <v>13.373245898999999</v>
      </c>
      <c r="AK66" s="120">
        <v>300.9574601883333</v>
      </c>
      <c r="AL66" s="120">
        <v>15.954879635333333</v>
      </c>
      <c r="AM66" s="100">
        <v>96.889761879000005</v>
      </c>
      <c r="AN66" s="100">
        <v>40477.029968839997</v>
      </c>
      <c r="AO66" s="100">
        <v>439.355340254</v>
      </c>
      <c r="AP66" s="100">
        <v>13956.213516799</v>
      </c>
      <c r="AQ66" s="120">
        <v>6671.9180603839995</v>
      </c>
      <c r="AR66" s="120">
        <v>1016.251942288</v>
      </c>
      <c r="AS66" s="120">
        <v>619.73415025199995</v>
      </c>
      <c r="AT66" s="120">
        <v>490.62677038499999</v>
      </c>
      <c r="AU66" s="120">
        <v>5157.6825934899998</v>
      </c>
      <c r="AV66" s="100">
        <v>5453.3798822110002</v>
      </c>
      <c r="AW66" s="100">
        <v>18772.030005385001</v>
      </c>
      <c r="AX66" s="120">
        <v>5354.0653484060003</v>
      </c>
      <c r="AY66" s="120">
        <v>8833.8425052530001</v>
      </c>
      <c r="AZ66" s="120">
        <v>1008.5425941130001</v>
      </c>
      <c r="BA66" s="120">
        <v>114.91360247600002</v>
      </c>
      <c r="BB66" s="120">
        <v>101.34812130300001</v>
      </c>
      <c r="BC66" s="120">
        <v>57.269347190000005</v>
      </c>
      <c r="BD66" s="120">
        <v>3083.6104197149998</v>
      </c>
      <c r="BE66" s="120">
        <v>218.43806692899997</v>
      </c>
      <c r="BF66" s="100">
        <v>1856.0512241910001</v>
      </c>
    </row>
    <row r="67" spans="1:58" s="29" customFormat="1" x14ac:dyDescent="0.25">
      <c r="A67" s="37" t="s">
        <v>195</v>
      </c>
      <c r="B67" s="59">
        <v>4361.7617986730002</v>
      </c>
      <c r="C67" s="74">
        <v>75.603710496999994</v>
      </c>
      <c r="D67" s="74">
        <v>1598.556645848</v>
      </c>
      <c r="E67" s="60">
        <v>492.28257758400002</v>
      </c>
      <c r="F67" s="61">
        <v>178.85672908800001</v>
      </c>
      <c r="G67" s="61">
        <v>125.50641127599999</v>
      </c>
      <c r="H67" s="61">
        <v>56.616333099000002</v>
      </c>
      <c r="I67" s="62">
        <v>745.29459480100002</v>
      </c>
      <c r="J67" s="74">
        <v>1028.5439500259999</v>
      </c>
      <c r="K67" s="74">
        <v>1560.0566863450001</v>
      </c>
      <c r="L67" s="60">
        <v>442.91235035199998</v>
      </c>
      <c r="M67" s="61">
        <v>634.69212009700004</v>
      </c>
      <c r="N67" s="61">
        <v>44.733443651999998</v>
      </c>
      <c r="O67" s="61">
        <v>22.627275984000001</v>
      </c>
      <c r="P67" s="61">
        <v>44.676834282000002</v>
      </c>
      <c r="Q67" s="61">
        <v>10.591490886000001</v>
      </c>
      <c r="R67" s="61">
        <v>346.535664344</v>
      </c>
      <c r="S67" s="63">
        <v>13.287506748</v>
      </c>
      <c r="T67" s="162">
        <v>99.000805956999997</v>
      </c>
      <c r="U67" s="52">
        <v>4467.8231392566659</v>
      </c>
      <c r="V67" s="52">
        <v>89.836229231333334</v>
      </c>
      <c r="W67" s="52">
        <v>1667.9113561383335</v>
      </c>
      <c r="X67" s="121">
        <v>540.14370539699996</v>
      </c>
      <c r="Y67" s="121">
        <v>180.55668233233334</v>
      </c>
      <c r="Z67" s="121">
        <v>123.26516887566667</v>
      </c>
      <c r="AA67" s="121">
        <v>60.254020576666669</v>
      </c>
      <c r="AB67" s="121">
        <v>763.69177895666655</v>
      </c>
      <c r="AC67" s="52">
        <v>1005.1822939596667</v>
      </c>
      <c r="AD67" s="52">
        <v>1597.5643788223333</v>
      </c>
      <c r="AE67" s="121">
        <v>477.785144882</v>
      </c>
      <c r="AF67" s="121">
        <v>680.01778801633327</v>
      </c>
      <c r="AG67" s="121">
        <v>47.316362399333336</v>
      </c>
      <c r="AH67" s="121">
        <v>24.117307752000002</v>
      </c>
      <c r="AI67" s="121">
        <v>42.486554130333332</v>
      </c>
      <c r="AJ67" s="121">
        <v>11.230562933000002</v>
      </c>
      <c r="AK67" s="121">
        <v>301.95946022166669</v>
      </c>
      <c r="AL67" s="121">
        <v>12.651198487666667</v>
      </c>
      <c r="AM67" s="52">
        <v>107.32888110500001</v>
      </c>
      <c r="AN67" s="53">
        <v>39079.719019183998</v>
      </c>
      <c r="AO67" s="53">
        <v>421.62158461099995</v>
      </c>
      <c r="AP67" s="53">
        <v>13599.250856186998</v>
      </c>
      <c r="AQ67" s="122">
        <v>6490.3593252339997</v>
      </c>
      <c r="AR67" s="122">
        <v>1058.758684204</v>
      </c>
      <c r="AS67" s="122">
        <v>641.74991516</v>
      </c>
      <c r="AT67" s="122">
        <v>307.45809712799996</v>
      </c>
      <c r="AU67" s="122">
        <v>5100.9248344610005</v>
      </c>
      <c r="AV67" s="53">
        <v>5459.8088942839995</v>
      </c>
      <c r="AW67" s="53">
        <v>17532.047821106997</v>
      </c>
      <c r="AX67" s="122">
        <v>5174.6312308189999</v>
      </c>
      <c r="AY67" s="122">
        <v>7839.0456386139995</v>
      </c>
      <c r="AZ67" s="122">
        <v>900.02430383800004</v>
      </c>
      <c r="BA67" s="122">
        <v>140.24349362699999</v>
      </c>
      <c r="BB67" s="122">
        <v>70.300242655999995</v>
      </c>
      <c r="BC67" s="122">
        <v>59.219415034999997</v>
      </c>
      <c r="BD67" s="122">
        <v>3193.0416515919997</v>
      </c>
      <c r="BE67" s="122">
        <v>155.54184492600001</v>
      </c>
      <c r="BF67" s="53">
        <v>2066.9898629949998</v>
      </c>
    </row>
    <row r="68" spans="1:58" x14ac:dyDescent="0.25">
      <c r="A68" s="37" t="s">
        <v>196</v>
      </c>
      <c r="B68" s="59">
        <v>4411.1380410579995</v>
      </c>
      <c r="C68" s="74">
        <v>105.51738383599999</v>
      </c>
      <c r="D68" s="74">
        <v>1565.682600052</v>
      </c>
      <c r="E68" s="60">
        <v>515.867727898</v>
      </c>
      <c r="F68" s="61">
        <v>155.50007523299999</v>
      </c>
      <c r="G68" s="61">
        <v>130.80616625900001</v>
      </c>
      <c r="H68" s="61">
        <v>67.279235346999997</v>
      </c>
      <c r="I68" s="62">
        <v>696.22939531500003</v>
      </c>
      <c r="J68" s="74">
        <v>934.893538294</v>
      </c>
      <c r="K68" s="74">
        <v>1700.4960899919997</v>
      </c>
      <c r="L68" s="60">
        <v>591.03722371000003</v>
      </c>
      <c r="M68" s="61">
        <v>652.03185127100005</v>
      </c>
      <c r="N68" s="61">
        <v>41.428209236999997</v>
      </c>
      <c r="O68" s="61">
        <v>16.916474404999999</v>
      </c>
      <c r="P68" s="61">
        <v>48.719446286</v>
      </c>
      <c r="Q68" s="61">
        <v>14.886497476000001</v>
      </c>
      <c r="R68" s="61">
        <v>320.20322785899998</v>
      </c>
      <c r="S68" s="63">
        <v>15.273159747999999</v>
      </c>
      <c r="T68" s="162">
        <v>104.548428884</v>
      </c>
      <c r="U68" s="52">
        <v>4288.2804773789994</v>
      </c>
      <c r="V68" s="52">
        <v>87.087598748999994</v>
      </c>
      <c r="W68" s="52">
        <v>1546.003234443333</v>
      </c>
      <c r="X68" s="121">
        <v>518.83158697299996</v>
      </c>
      <c r="Y68" s="121">
        <v>167.08817251666665</v>
      </c>
      <c r="Z68" s="121">
        <v>115.68220201199999</v>
      </c>
      <c r="AA68" s="121">
        <v>62.462773891333335</v>
      </c>
      <c r="AB68" s="121">
        <v>681.93849905033335</v>
      </c>
      <c r="AC68" s="52">
        <v>902.95654064166672</v>
      </c>
      <c r="AD68" s="52">
        <v>1646.5172985283334</v>
      </c>
      <c r="AE68" s="121">
        <v>526.45351067566673</v>
      </c>
      <c r="AF68" s="121">
        <v>673.12089246533333</v>
      </c>
      <c r="AG68" s="121">
        <v>52.117930815666661</v>
      </c>
      <c r="AH68" s="121">
        <v>23.435498714000001</v>
      </c>
      <c r="AI68" s="121">
        <v>44.187492170666673</v>
      </c>
      <c r="AJ68" s="121">
        <v>11.908510056000003</v>
      </c>
      <c r="AK68" s="121">
        <v>303.31646906766667</v>
      </c>
      <c r="AL68" s="121">
        <v>11.976994563333333</v>
      </c>
      <c r="AM68" s="52">
        <v>105.71580501666666</v>
      </c>
      <c r="AN68" s="53">
        <v>37851.849816576003</v>
      </c>
      <c r="AO68" s="53">
        <v>456.91301018800004</v>
      </c>
      <c r="AP68" s="53">
        <v>12874.965210135</v>
      </c>
      <c r="AQ68" s="122">
        <v>6280.9134906110003</v>
      </c>
      <c r="AR68" s="122">
        <v>948.16929339800004</v>
      </c>
      <c r="AS68" s="122">
        <v>578.486502363</v>
      </c>
      <c r="AT68" s="122">
        <v>298.65150978100002</v>
      </c>
      <c r="AU68" s="122">
        <v>4768.744413982</v>
      </c>
      <c r="AV68" s="53">
        <v>4655.6516610230001</v>
      </c>
      <c r="AW68" s="53">
        <v>17997.656913552</v>
      </c>
      <c r="AX68" s="122">
        <v>5336.4699511809995</v>
      </c>
      <c r="AY68" s="122">
        <v>8039.1520121930007</v>
      </c>
      <c r="AZ68" s="122">
        <v>947.48013577100005</v>
      </c>
      <c r="BA68" s="122">
        <v>202.732882464</v>
      </c>
      <c r="BB68" s="122">
        <v>105.639544371</v>
      </c>
      <c r="BC68" s="122">
        <v>53.517850146000001</v>
      </c>
      <c r="BD68" s="122">
        <v>3162.8529120399999</v>
      </c>
      <c r="BE68" s="122">
        <v>149.811625386</v>
      </c>
      <c r="BF68" s="53">
        <v>1866.663021678</v>
      </c>
    </row>
    <row r="69" spans="1:58" x14ac:dyDescent="0.25">
      <c r="A69" s="37" t="s">
        <v>197</v>
      </c>
      <c r="B69" s="59">
        <v>4157.533706231</v>
      </c>
      <c r="C69" s="74">
        <v>97.382130384999996</v>
      </c>
      <c r="D69" s="74">
        <v>1544.6859033169999</v>
      </c>
      <c r="E69" s="60">
        <v>507.78296557700003</v>
      </c>
      <c r="F69" s="61">
        <v>175.16408606799999</v>
      </c>
      <c r="G69" s="61">
        <v>112.361269666</v>
      </c>
      <c r="H69" s="61">
        <v>67.671016503000004</v>
      </c>
      <c r="I69" s="62">
        <v>681.70656550299998</v>
      </c>
      <c r="J69" s="74">
        <v>827.20944588099997</v>
      </c>
      <c r="K69" s="74">
        <v>1589.7513826680001</v>
      </c>
      <c r="L69" s="60">
        <v>565.07486159200005</v>
      </c>
      <c r="M69" s="61">
        <v>598.79043210199995</v>
      </c>
      <c r="N69" s="61">
        <v>38.379530426000002</v>
      </c>
      <c r="O69" s="61">
        <v>22.183222269000002</v>
      </c>
      <c r="P69" s="61">
        <v>47.389213286</v>
      </c>
      <c r="Q69" s="61">
        <v>7.8006935449999997</v>
      </c>
      <c r="R69" s="61">
        <v>289.46159155399999</v>
      </c>
      <c r="S69" s="63">
        <v>20.671837893999999</v>
      </c>
      <c r="T69" s="162">
        <v>98.504843980000004</v>
      </c>
      <c r="U69" s="52">
        <v>4262.0516128919999</v>
      </c>
      <c r="V69" s="52">
        <v>109.35557112933333</v>
      </c>
      <c r="W69" s="52">
        <v>1529.1924821953332</v>
      </c>
      <c r="X69" s="121">
        <v>550.52578232266671</v>
      </c>
      <c r="Y69" s="121">
        <v>152.4635986093333</v>
      </c>
      <c r="Z69" s="121">
        <v>107.00583288966668</v>
      </c>
      <c r="AA69" s="121">
        <v>59.487744912666663</v>
      </c>
      <c r="AB69" s="121">
        <v>659.709523461</v>
      </c>
      <c r="AC69" s="52">
        <v>819.1727666513334</v>
      </c>
      <c r="AD69" s="52">
        <v>1692.4251344663337</v>
      </c>
      <c r="AE69" s="121">
        <v>579.20252729133335</v>
      </c>
      <c r="AF69" s="121">
        <v>662.82777417933335</v>
      </c>
      <c r="AG69" s="121">
        <v>48.697066716333332</v>
      </c>
      <c r="AH69" s="121">
        <v>17.499699038333333</v>
      </c>
      <c r="AI69" s="121">
        <v>53.197325666333334</v>
      </c>
      <c r="AJ69" s="121">
        <v>13.937836349333333</v>
      </c>
      <c r="AK69" s="121">
        <v>294.73349934766668</v>
      </c>
      <c r="AL69" s="121">
        <v>22.32940587766667</v>
      </c>
      <c r="AM69" s="52">
        <v>111.90565844966666</v>
      </c>
      <c r="AN69" s="53">
        <v>36407.198046862002</v>
      </c>
      <c r="AO69" s="53">
        <v>392.87119640600002</v>
      </c>
      <c r="AP69" s="53">
        <v>12406.286744991001</v>
      </c>
      <c r="AQ69" s="122">
        <v>6491.1569212209997</v>
      </c>
      <c r="AR69" s="122">
        <v>947.27358751999986</v>
      </c>
      <c r="AS69" s="122">
        <v>522.54914675999999</v>
      </c>
      <c r="AT69" s="122">
        <v>310.504355315</v>
      </c>
      <c r="AU69" s="122">
        <v>4134.8027341750003</v>
      </c>
      <c r="AV69" s="53">
        <v>4072.0766360950001</v>
      </c>
      <c r="AW69" s="53">
        <v>17488.826267625001</v>
      </c>
      <c r="AX69" s="122">
        <v>5624.8604827050003</v>
      </c>
      <c r="AY69" s="122">
        <v>7339.0308710340014</v>
      </c>
      <c r="AZ69" s="122">
        <v>825.62609305299998</v>
      </c>
      <c r="BA69" s="122">
        <v>74.715906384999997</v>
      </c>
      <c r="BB69" s="122">
        <v>103.14235458500001</v>
      </c>
      <c r="BC69" s="122">
        <v>68.496938994000004</v>
      </c>
      <c r="BD69" s="122">
        <v>3246.3812947470001</v>
      </c>
      <c r="BE69" s="122">
        <v>206.57232612199999</v>
      </c>
      <c r="BF69" s="53">
        <v>2047.1372017450001</v>
      </c>
    </row>
    <row r="70" spans="1:58" s="106" customFormat="1" x14ac:dyDescent="0.25">
      <c r="A70" s="98" t="s">
        <v>198</v>
      </c>
      <c r="B70" s="99">
        <v>4338.2182642490006</v>
      </c>
      <c r="C70" s="100">
        <v>69.622385714999993</v>
      </c>
      <c r="D70" s="100">
        <v>1608.544784103</v>
      </c>
      <c r="E70" s="101">
        <v>554.02252641200005</v>
      </c>
      <c r="F70" s="102">
        <v>166.80561646000001</v>
      </c>
      <c r="G70" s="102">
        <v>90.571001687999996</v>
      </c>
      <c r="H70" s="102">
        <v>1.1608223339999999</v>
      </c>
      <c r="I70" s="103">
        <v>795.98481720899997</v>
      </c>
      <c r="J70" s="100">
        <v>803.063831177</v>
      </c>
      <c r="K70" s="100">
        <v>1764.1902308470001</v>
      </c>
      <c r="L70" s="101">
        <v>659.45437901399998</v>
      </c>
      <c r="M70" s="102">
        <v>659.78053469400004</v>
      </c>
      <c r="N70" s="102">
        <v>46.584568552999997</v>
      </c>
      <c r="O70" s="102">
        <v>17.170497028</v>
      </c>
      <c r="P70" s="102">
        <v>38.113666641999998</v>
      </c>
      <c r="Q70" s="102">
        <v>11.608223343000001</v>
      </c>
      <c r="R70" s="102">
        <v>310.00314838899999</v>
      </c>
      <c r="S70" s="104">
        <v>21.475213184000001</v>
      </c>
      <c r="T70" s="163">
        <v>92.797032407000003</v>
      </c>
      <c r="U70" s="100">
        <v>4238.5425004833332</v>
      </c>
      <c r="V70" s="100">
        <v>87.721661575333329</v>
      </c>
      <c r="W70" s="100">
        <v>1569.7992809353334</v>
      </c>
      <c r="X70" s="120">
        <v>510.11448983266672</v>
      </c>
      <c r="Y70" s="120">
        <v>162.87137057066667</v>
      </c>
      <c r="Z70" s="120">
        <v>103.916055234</v>
      </c>
      <c r="AA70" s="120">
        <v>24.711587040666668</v>
      </c>
      <c r="AB70" s="120">
        <v>768.18577825733337</v>
      </c>
      <c r="AC70" s="100">
        <v>778.99455675366664</v>
      </c>
      <c r="AD70" s="100">
        <v>1689.9007111079998</v>
      </c>
      <c r="AE70" s="120">
        <v>621.71245831166664</v>
      </c>
      <c r="AF70" s="120">
        <v>613.2657574056667</v>
      </c>
      <c r="AG70" s="120">
        <v>47.613948583000003</v>
      </c>
      <c r="AH70" s="120">
        <v>16.901144279666667</v>
      </c>
      <c r="AI70" s="120">
        <v>41.415559258999998</v>
      </c>
      <c r="AJ70" s="120">
        <v>9.6530567296666661</v>
      </c>
      <c r="AK70" s="120">
        <v>318.04023495233332</v>
      </c>
      <c r="AL70" s="120">
        <v>21.298551587000002</v>
      </c>
      <c r="AM70" s="100">
        <v>112.126290111</v>
      </c>
      <c r="AN70" s="100">
        <v>37820.157266382004</v>
      </c>
      <c r="AO70" s="100">
        <v>338.59885137200001</v>
      </c>
      <c r="AP70" s="100">
        <v>13216.135069435</v>
      </c>
      <c r="AQ70" s="120">
        <v>6708.425417542001</v>
      </c>
      <c r="AR70" s="120">
        <v>960.83330103899993</v>
      </c>
      <c r="AS70" s="120">
        <v>508.93983336000002</v>
      </c>
      <c r="AT70" s="120">
        <v>82.993098153000005</v>
      </c>
      <c r="AU70" s="120">
        <v>4954.9434193409998</v>
      </c>
      <c r="AV70" s="100">
        <v>4220.9545905039995</v>
      </c>
      <c r="AW70" s="100">
        <v>18028.406322503</v>
      </c>
      <c r="AX70" s="120">
        <v>5581.9777373750003</v>
      </c>
      <c r="AY70" s="120">
        <v>7512.4805467349997</v>
      </c>
      <c r="AZ70" s="120">
        <v>1084.8637581319999</v>
      </c>
      <c r="BA70" s="120">
        <v>86.548551192000005</v>
      </c>
      <c r="BB70" s="120">
        <v>99.927365844999997</v>
      </c>
      <c r="BC70" s="120">
        <v>75.879809133000009</v>
      </c>
      <c r="BD70" s="120">
        <v>3392.8499476799998</v>
      </c>
      <c r="BE70" s="120">
        <v>193.87860641099999</v>
      </c>
      <c r="BF70" s="100">
        <v>2016.0624325680001</v>
      </c>
    </row>
    <row r="71" spans="1:58" x14ac:dyDescent="0.25">
      <c r="A71" s="37" t="s">
        <v>199</v>
      </c>
      <c r="B71" s="59">
        <v>4458.6384521910004</v>
      </c>
      <c r="C71" s="74">
        <v>91.665436232000005</v>
      </c>
      <c r="D71" s="74">
        <v>1736.693465498</v>
      </c>
      <c r="E71" s="60">
        <v>639.61302779899995</v>
      </c>
      <c r="F71" s="61">
        <v>146.46502625599999</v>
      </c>
      <c r="G71" s="61">
        <v>78.675423219999999</v>
      </c>
      <c r="H71" s="61">
        <v>17.458911364999999</v>
      </c>
      <c r="I71" s="62">
        <v>854.48107685800005</v>
      </c>
      <c r="J71" s="74">
        <v>764.21001786199997</v>
      </c>
      <c r="K71" s="74">
        <v>1744.8459565830001</v>
      </c>
      <c r="L71" s="60">
        <v>645.22424467600001</v>
      </c>
      <c r="M71" s="61">
        <v>665.43818661499995</v>
      </c>
      <c r="N71" s="61">
        <v>33.656553129999999</v>
      </c>
      <c r="O71" s="61">
        <v>10.072448865</v>
      </c>
      <c r="P71" s="61">
        <v>32.423692535999997</v>
      </c>
      <c r="Q71" s="61">
        <v>8.8253837669999999</v>
      </c>
      <c r="R71" s="61">
        <v>334.81623432999999</v>
      </c>
      <c r="S71" s="63">
        <v>14.389212664</v>
      </c>
      <c r="T71" s="162">
        <v>121.223576016</v>
      </c>
      <c r="U71" s="52">
        <v>4468.2968543183333</v>
      </c>
      <c r="V71" s="52">
        <v>79.038861923999988</v>
      </c>
      <c r="W71" s="52">
        <v>1685.1227933830003</v>
      </c>
      <c r="X71" s="121">
        <v>601.21832355766674</v>
      </c>
      <c r="Y71" s="121">
        <v>150.84739444233333</v>
      </c>
      <c r="Z71" s="121">
        <v>80.199044131333324</v>
      </c>
      <c r="AA71" s="121">
        <v>6.0277871503333342</v>
      </c>
      <c r="AB71" s="121">
        <v>846.83024410133339</v>
      </c>
      <c r="AC71" s="52">
        <v>761.7117133669999</v>
      </c>
      <c r="AD71" s="52">
        <v>1816.78133306</v>
      </c>
      <c r="AE71" s="121">
        <v>674.40355084099997</v>
      </c>
      <c r="AF71" s="121">
        <v>675.86067999533338</v>
      </c>
      <c r="AG71" s="121">
        <v>50.566103781666662</v>
      </c>
      <c r="AH71" s="121">
        <v>11.324004294</v>
      </c>
      <c r="AI71" s="121">
        <v>46.402878863666672</v>
      </c>
      <c r="AJ71" s="121">
        <v>9.5525477040000002</v>
      </c>
      <c r="AK71" s="121">
        <v>330.9512546163333</v>
      </c>
      <c r="AL71" s="121">
        <v>17.720312963999998</v>
      </c>
      <c r="AM71" s="52">
        <v>125.64215258433335</v>
      </c>
      <c r="AN71" s="53">
        <v>39246.745388972005</v>
      </c>
      <c r="AO71" s="53">
        <v>333.57615180099998</v>
      </c>
      <c r="AP71" s="53">
        <v>14231.125277569001</v>
      </c>
      <c r="AQ71" s="122">
        <v>7444.206402064</v>
      </c>
      <c r="AR71" s="122">
        <v>1050.8917878939999</v>
      </c>
      <c r="AS71" s="122">
        <v>443.66682549799998</v>
      </c>
      <c r="AT71" s="122">
        <v>83.023862671999993</v>
      </c>
      <c r="AU71" s="122">
        <v>5209.3363994410001</v>
      </c>
      <c r="AV71" s="53">
        <v>4045.7787526299999</v>
      </c>
      <c r="AW71" s="53">
        <v>18391.386511204</v>
      </c>
      <c r="AX71" s="122">
        <v>6050.6238949229992</v>
      </c>
      <c r="AY71" s="122">
        <v>7549.0161062960005</v>
      </c>
      <c r="AZ71" s="122">
        <v>1193.3306983130001</v>
      </c>
      <c r="BA71" s="122">
        <v>60.536183714000003</v>
      </c>
      <c r="BB71" s="122">
        <v>142.043998862</v>
      </c>
      <c r="BC71" s="122">
        <v>81.493578034999999</v>
      </c>
      <c r="BD71" s="122">
        <v>3175.8890376039999</v>
      </c>
      <c r="BE71" s="122">
        <v>138.453013457</v>
      </c>
      <c r="BF71" s="53">
        <v>2244.8786957680004</v>
      </c>
    </row>
    <row r="72" spans="1:58" x14ac:dyDescent="0.25">
      <c r="A72" s="37" t="s">
        <v>200</v>
      </c>
      <c r="B72" s="59">
        <v>4431.0745090069995</v>
      </c>
      <c r="C72" s="74">
        <v>65.413151767000002</v>
      </c>
      <c r="D72" s="74">
        <v>1713.6353754090001</v>
      </c>
      <c r="E72" s="60">
        <v>582.42461591899996</v>
      </c>
      <c r="F72" s="61">
        <v>155.890723616</v>
      </c>
      <c r="G72" s="61">
        <v>104.01510335899999</v>
      </c>
      <c r="H72" s="61">
        <v>10.791861546</v>
      </c>
      <c r="I72" s="62">
        <v>860.51307096899995</v>
      </c>
      <c r="J72" s="74">
        <v>742.20669695399999</v>
      </c>
      <c r="K72" s="74">
        <v>1805.9232718779999</v>
      </c>
      <c r="L72" s="60">
        <v>685.94192552100003</v>
      </c>
      <c r="M72" s="61">
        <v>660.97272270600001</v>
      </c>
      <c r="N72" s="61">
        <v>41.522968630000001</v>
      </c>
      <c r="O72" s="61">
        <v>21.198299466000002</v>
      </c>
      <c r="P72" s="61">
        <v>34.688126398999998</v>
      </c>
      <c r="Q72" s="61">
        <v>9.2501670399999991</v>
      </c>
      <c r="R72" s="61">
        <v>330.37991539699999</v>
      </c>
      <c r="S72" s="63">
        <v>21.969146719000001</v>
      </c>
      <c r="T72" s="162">
        <v>103.89601299900001</v>
      </c>
      <c r="U72" s="52">
        <v>4514.0474636696663</v>
      </c>
      <c r="V72" s="52">
        <v>62.912669429333334</v>
      </c>
      <c r="W72" s="52">
        <v>1705.9862999493332</v>
      </c>
      <c r="X72" s="121">
        <v>607.24711893433334</v>
      </c>
      <c r="Y72" s="121">
        <v>154.60107537966667</v>
      </c>
      <c r="Z72" s="121">
        <v>79.519361035000017</v>
      </c>
      <c r="AA72" s="121">
        <v>17.722555720999999</v>
      </c>
      <c r="AB72" s="121">
        <v>846.89618887933341</v>
      </c>
      <c r="AC72" s="52">
        <v>712.96934637266668</v>
      </c>
      <c r="AD72" s="52">
        <v>1904.8355852630002</v>
      </c>
      <c r="AE72" s="121">
        <v>730.0138326496666</v>
      </c>
      <c r="AF72" s="121">
        <v>694.73760059200004</v>
      </c>
      <c r="AG72" s="121">
        <v>45.374324697333329</v>
      </c>
      <c r="AH72" s="121">
        <v>12.020378468333334</v>
      </c>
      <c r="AI72" s="121">
        <v>32.575682223333331</v>
      </c>
      <c r="AJ72" s="121">
        <v>12.400244203666666</v>
      </c>
      <c r="AK72" s="121">
        <v>361.54423833266668</v>
      </c>
      <c r="AL72" s="121">
        <v>16.169284096000002</v>
      </c>
      <c r="AM72" s="52">
        <v>127.34356265533332</v>
      </c>
      <c r="AN72" s="53">
        <v>39996.735386836001</v>
      </c>
      <c r="AO72" s="53">
        <v>306.084511642</v>
      </c>
      <c r="AP72" s="53">
        <v>14066.638979988</v>
      </c>
      <c r="AQ72" s="122">
        <v>7485.5220060540005</v>
      </c>
      <c r="AR72" s="122">
        <v>1030.3628878519999</v>
      </c>
      <c r="AS72" s="122">
        <v>449.12286767500001</v>
      </c>
      <c r="AT72" s="122">
        <v>140.248399871</v>
      </c>
      <c r="AU72" s="122">
        <v>4961.3828185359998</v>
      </c>
      <c r="AV72" s="53">
        <v>3896.2493011400002</v>
      </c>
      <c r="AW72" s="53">
        <v>19370.609544119998</v>
      </c>
      <c r="AX72" s="122">
        <v>6739.4752694539993</v>
      </c>
      <c r="AY72" s="122">
        <v>7660.7608830950003</v>
      </c>
      <c r="AZ72" s="122">
        <v>1161.3858908250002</v>
      </c>
      <c r="BA72" s="122">
        <v>83.733855171000002</v>
      </c>
      <c r="BB72" s="122">
        <v>80.134515317999998</v>
      </c>
      <c r="BC72" s="122">
        <v>64.712424456999997</v>
      </c>
      <c r="BD72" s="122">
        <v>3385.8002192699996</v>
      </c>
      <c r="BE72" s="122">
        <v>194.60648652999998</v>
      </c>
      <c r="BF72" s="53">
        <v>2357.153049946</v>
      </c>
    </row>
    <row r="73" spans="1:58" x14ac:dyDescent="0.25">
      <c r="A73" s="37" t="s">
        <v>201</v>
      </c>
      <c r="B73" s="59">
        <v>4662.0619398529998</v>
      </c>
      <c r="C73" s="74">
        <v>66.862395075999999</v>
      </c>
      <c r="D73" s="74">
        <v>1764.9593989</v>
      </c>
      <c r="E73" s="60">
        <v>611.77899310600003</v>
      </c>
      <c r="F73" s="61">
        <v>149.53080817200001</v>
      </c>
      <c r="G73" s="61">
        <v>74.272484821000006</v>
      </c>
      <c r="H73" s="61">
        <v>56.322710917000002</v>
      </c>
      <c r="I73" s="62">
        <v>873.05440188399996</v>
      </c>
      <c r="J73" s="74">
        <v>755.56579291399999</v>
      </c>
      <c r="K73" s="74">
        <v>1956.7247081740002</v>
      </c>
      <c r="L73" s="60">
        <v>752.99592134600005</v>
      </c>
      <c r="M73" s="61">
        <v>719.71817009599999</v>
      </c>
      <c r="N73" s="61">
        <v>49.709364416</v>
      </c>
      <c r="O73" s="61">
        <v>11.652974672999999</v>
      </c>
      <c r="P73" s="61">
        <v>15.537299562999999</v>
      </c>
      <c r="Q73" s="61">
        <v>13.400920873</v>
      </c>
      <c r="R73" s="61">
        <v>362.44124183600002</v>
      </c>
      <c r="S73" s="63">
        <v>31.268815370999999</v>
      </c>
      <c r="T73" s="162">
        <v>117.949644789</v>
      </c>
      <c r="U73" s="52">
        <v>4583.2596883256665</v>
      </c>
      <c r="V73" s="52">
        <v>64.752931289333333</v>
      </c>
      <c r="W73" s="52">
        <v>1702.4056082416666</v>
      </c>
      <c r="X73" s="121">
        <v>592.35904448200006</v>
      </c>
      <c r="Y73" s="121">
        <v>156.83578007599999</v>
      </c>
      <c r="Z73" s="121">
        <v>97.817351615666666</v>
      </c>
      <c r="AA73" s="121">
        <v>24.286681075666667</v>
      </c>
      <c r="AB73" s="121">
        <v>831.10675099233333</v>
      </c>
      <c r="AC73" s="52">
        <v>738.65261790166676</v>
      </c>
      <c r="AD73" s="52">
        <v>1927.2334557323331</v>
      </c>
      <c r="AE73" s="121">
        <v>750.74092440300001</v>
      </c>
      <c r="AF73" s="121">
        <v>698.96825796366659</v>
      </c>
      <c r="AG73" s="121">
        <v>54.120727766666668</v>
      </c>
      <c r="AH73" s="121">
        <v>13.687552592333333</v>
      </c>
      <c r="AI73" s="121">
        <v>23.667799361000004</v>
      </c>
      <c r="AJ73" s="121">
        <v>11.393160382333333</v>
      </c>
      <c r="AK73" s="121">
        <v>345.93794346433333</v>
      </c>
      <c r="AL73" s="121">
        <v>28.717089798999996</v>
      </c>
      <c r="AM73" s="52">
        <v>150.21507516066666</v>
      </c>
      <c r="AN73" s="53">
        <v>39953.885770665998</v>
      </c>
      <c r="AO73" s="53">
        <v>279.48264819799999</v>
      </c>
      <c r="AP73" s="53">
        <v>13628.844370486</v>
      </c>
      <c r="AQ73" s="122">
        <v>7269.2075871880006</v>
      </c>
      <c r="AR73" s="122">
        <v>1030.7427853239999</v>
      </c>
      <c r="AS73" s="122">
        <v>508.59241576599999</v>
      </c>
      <c r="AT73" s="122">
        <v>146.634617158</v>
      </c>
      <c r="AU73" s="122">
        <v>4673.6669650499998</v>
      </c>
      <c r="AV73" s="53">
        <v>3740.3954130279999</v>
      </c>
      <c r="AW73" s="53">
        <v>19859.758904396</v>
      </c>
      <c r="AX73" s="122">
        <v>7063.3341385829999</v>
      </c>
      <c r="AY73" s="122">
        <v>7544.9285926849989</v>
      </c>
      <c r="AZ73" s="122">
        <v>1364.7594991389999</v>
      </c>
      <c r="BA73" s="122">
        <v>93.169482383000002</v>
      </c>
      <c r="BB73" s="122">
        <v>76.292552338000007</v>
      </c>
      <c r="BC73" s="122">
        <v>63.209053105999999</v>
      </c>
      <c r="BD73" s="122">
        <v>3346.8617701640001</v>
      </c>
      <c r="BE73" s="122">
        <v>307.20381599799998</v>
      </c>
      <c r="BF73" s="53">
        <v>2445.4044345579996</v>
      </c>
    </row>
    <row r="74" spans="1:58" s="106" customFormat="1" x14ac:dyDescent="0.25">
      <c r="A74" s="98" t="s">
        <v>202</v>
      </c>
      <c r="B74" s="99">
        <v>4741.3317689619998</v>
      </c>
      <c r="C74" s="100">
        <v>123.209696972</v>
      </c>
      <c r="D74" s="100">
        <v>1698.5558397049999</v>
      </c>
      <c r="E74" s="101">
        <v>565.47063246899995</v>
      </c>
      <c r="F74" s="102">
        <v>133.850042288</v>
      </c>
      <c r="G74" s="102">
        <v>75.714571315000001</v>
      </c>
      <c r="H74" s="102">
        <v>68.493924206000003</v>
      </c>
      <c r="I74" s="103">
        <v>855.026669427</v>
      </c>
      <c r="J74" s="100">
        <v>768.83670016099995</v>
      </c>
      <c r="K74" s="100">
        <v>2017.3659826799999</v>
      </c>
      <c r="L74" s="101">
        <v>788.10406528399994</v>
      </c>
      <c r="M74" s="102">
        <v>708.461116414</v>
      </c>
      <c r="N74" s="102">
        <v>51.403076648000003</v>
      </c>
      <c r="O74" s="102">
        <v>8.3938632609999999</v>
      </c>
      <c r="P74" s="102">
        <v>20.912710751999999</v>
      </c>
      <c r="Q74" s="102">
        <v>5.3720724869999996</v>
      </c>
      <c r="R74" s="102">
        <v>416.68426305700001</v>
      </c>
      <c r="S74" s="104">
        <v>18.034814777000001</v>
      </c>
      <c r="T74" s="163">
        <v>133.363549444</v>
      </c>
      <c r="U74" s="100">
        <v>4671.7455952966666</v>
      </c>
      <c r="V74" s="100">
        <v>107.11533512166666</v>
      </c>
      <c r="W74" s="100">
        <v>1717.0736618516667</v>
      </c>
      <c r="X74" s="120">
        <v>582.07863628299992</v>
      </c>
      <c r="Y74" s="120">
        <v>142.55255733199999</v>
      </c>
      <c r="Z74" s="120">
        <v>79.350142526000013</v>
      </c>
      <c r="AA74" s="120">
        <v>51.249001286666669</v>
      </c>
      <c r="AB74" s="120">
        <v>861.843324424</v>
      </c>
      <c r="AC74" s="100">
        <v>723.68325675000006</v>
      </c>
      <c r="AD74" s="100">
        <v>1987.3430381249998</v>
      </c>
      <c r="AE74" s="120">
        <v>774.6209753326666</v>
      </c>
      <c r="AF74" s="120">
        <v>701.00681356866664</v>
      </c>
      <c r="AG74" s="120">
        <v>55.041514087333333</v>
      </c>
      <c r="AH74" s="120">
        <v>11.498167490666667</v>
      </c>
      <c r="AI74" s="120">
        <v>16.524859802999998</v>
      </c>
      <c r="AJ74" s="120">
        <v>7.974675777999999</v>
      </c>
      <c r="AK74" s="120">
        <v>403.66800633433331</v>
      </c>
      <c r="AL74" s="120">
        <v>17.008025730333333</v>
      </c>
      <c r="AM74" s="100">
        <v>136.53030344833334</v>
      </c>
      <c r="AN74" s="100">
        <v>38461.009539379003</v>
      </c>
      <c r="AO74" s="100">
        <v>389.16129380799998</v>
      </c>
      <c r="AP74" s="100">
        <v>13232.319600139001</v>
      </c>
      <c r="AQ74" s="120">
        <v>7104.6750005119993</v>
      </c>
      <c r="AR74" s="120">
        <v>921.02423946499994</v>
      </c>
      <c r="AS74" s="120">
        <v>432.95181917399998</v>
      </c>
      <c r="AT74" s="120">
        <v>347.10871767499998</v>
      </c>
      <c r="AU74" s="120">
        <v>4426.5598233130004</v>
      </c>
      <c r="AV74" s="100">
        <v>3575.1066695209993</v>
      </c>
      <c r="AW74" s="100">
        <v>19254.892255287996</v>
      </c>
      <c r="AX74" s="120">
        <v>6201.1162970739997</v>
      </c>
      <c r="AY74" s="120">
        <v>7286.7823550630001</v>
      </c>
      <c r="AZ74" s="120">
        <v>1425.310197864</v>
      </c>
      <c r="BA74" s="120">
        <v>95.816009728000012</v>
      </c>
      <c r="BB74" s="120">
        <v>80.360673913999989</v>
      </c>
      <c r="BC74" s="120">
        <v>53.404534573999996</v>
      </c>
      <c r="BD74" s="120">
        <v>3982.4748899249998</v>
      </c>
      <c r="BE74" s="120">
        <v>129.62729714599999</v>
      </c>
      <c r="BF74" s="100">
        <v>2009.5297206230002</v>
      </c>
    </row>
    <row r="75" spans="1:58" x14ac:dyDescent="0.25">
      <c r="A75" s="37" t="s">
        <v>203</v>
      </c>
      <c r="B75" s="59">
        <v>4899.6803101879996</v>
      </c>
      <c r="C75" s="74">
        <v>112.608489803</v>
      </c>
      <c r="D75" s="74">
        <v>1763.5084308139999</v>
      </c>
      <c r="E75" s="60">
        <v>616.79851136399998</v>
      </c>
      <c r="F75" s="61">
        <v>138.66118126200001</v>
      </c>
      <c r="G75" s="61">
        <v>80.163103489999997</v>
      </c>
      <c r="H75" s="61">
        <v>75.041800374000005</v>
      </c>
      <c r="I75" s="62">
        <v>852.843834324</v>
      </c>
      <c r="J75" s="74">
        <v>783.128668801</v>
      </c>
      <c r="K75" s="74">
        <v>2106.9750255320005</v>
      </c>
      <c r="L75" s="60">
        <v>789.226642201</v>
      </c>
      <c r="M75" s="61">
        <v>732.73243186800005</v>
      </c>
      <c r="N75" s="61">
        <v>81.358439516000004</v>
      </c>
      <c r="O75" s="61">
        <v>6.0129647740000003</v>
      </c>
      <c r="P75" s="61">
        <v>29.247060658999999</v>
      </c>
      <c r="Q75" s="61">
        <v>9.2359138919999992</v>
      </c>
      <c r="R75" s="61">
        <v>444.34562742000003</v>
      </c>
      <c r="S75" s="63">
        <v>14.815945202</v>
      </c>
      <c r="T75" s="162">
        <v>133.45969523799999</v>
      </c>
      <c r="U75" s="52">
        <v>4906.1233886463333</v>
      </c>
      <c r="V75" s="52">
        <v>126.71638471666665</v>
      </c>
      <c r="W75" s="52">
        <v>1737.8132973733334</v>
      </c>
      <c r="X75" s="121">
        <v>576.00854261200004</v>
      </c>
      <c r="Y75" s="121">
        <v>149.36003963866668</v>
      </c>
      <c r="Z75" s="121">
        <v>72.456635989333336</v>
      </c>
      <c r="AA75" s="121">
        <v>65.095759449666673</v>
      </c>
      <c r="AB75" s="121">
        <v>874.89231968366664</v>
      </c>
      <c r="AC75" s="52">
        <v>763.62183785500008</v>
      </c>
      <c r="AD75" s="52">
        <v>2147.5796629669999</v>
      </c>
      <c r="AE75" s="121">
        <v>815.71439563399997</v>
      </c>
      <c r="AF75" s="121">
        <v>734.22044887899995</v>
      </c>
      <c r="AG75" s="121">
        <v>90.63639427533333</v>
      </c>
      <c r="AH75" s="121">
        <v>9.7038244923333341</v>
      </c>
      <c r="AI75" s="121">
        <v>27.080118452666667</v>
      </c>
      <c r="AJ75" s="121">
        <v>8.225192568333334</v>
      </c>
      <c r="AK75" s="121">
        <v>446.30353578133332</v>
      </c>
      <c r="AL75" s="121">
        <v>15.695752884000001</v>
      </c>
      <c r="AM75" s="52">
        <v>130.39220573433332</v>
      </c>
      <c r="AN75" s="53">
        <v>38991.855749569004</v>
      </c>
      <c r="AO75" s="53">
        <v>466.06566327999997</v>
      </c>
      <c r="AP75" s="53">
        <v>13145.283433534998</v>
      </c>
      <c r="AQ75" s="122">
        <v>6753.8841215789998</v>
      </c>
      <c r="AR75" s="122">
        <v>927.36506194699996</v>
      </c>
      <c r="AS75" s="122">
        <v>395.59291461999999</v>
      </c>
      <c r="AT75" s="122">
        <v>536.29859673600004</v>
      </c>
      <c r="AU75" s="122">
        <v>4532.1427386529995</v>
      </c>
      <c r="AV75" s="53">
        <v>3573.015819662</v>
      </c>
      <c r="AW75" s="53">
        <v>19904.343234796001</v>
      </c>
      <c r="AX75" s="122">
        <v>6552.5700858840009</v>
      </c>
      <c r="AY75" s="122">
        <v>7487.756499355999</v>
      </c>
      <c r="AZ75" s="122">
        <v>2141.6877775610001</v>
      </c>
      <c r="BA75" s="122">
        <v>71.676432493999997</v>
      </c>
      <c r="BB75" s="122">
        <v>129.64186846999999</v>
      </c>
      <c r="BC75" s="122">
        <v>52.013380753000007</v>
      </c>
      <c r="BD75" s="122">
        <v>3327.6261464549998</v>
      </c>
      <c r="BE75" s="122">
        <v>141.37104382300001</v>
      </c>
      <c r="BF75" s="53">
        <v>1903.1475982960001</v>
      </c>
    </row>
    <row r="76" spans="1:58" x14ac:dyDescent="0.25">
      <c r="A76" s="37" t="s">
        <v>204</v>
      </c>
      <c r="B76" s="59">
        <v>5080.5333223230009</v>
      </c>
      <c r="C76" s="74">
        <v>80.429389314999995</v>
      </c>
      <c r="D76" s="74">
        <v>1872.295091149</v>
      </c>
      <c r="E76" s="60">
        <v>618.17361836800001</v>
      </c>
      <c r="F76" s="61">
        <v>145.107392111</v>
      </c>
      <c r="G76" s="61">
        <v>100.399862177</v>
      </c>
      <c r="H76" s="61">
        <v>101.43919432</v>
      </c>
      <c r="I76" s="62">
        <v>907.175024173</v>
      </c>
      <c r="J76" s="74">
        <v>851.986886562</v>
      </c>
      <c r="K76" s="74">
        <v>2188.9418490510002</v>
      </c>
      <c r="L76" s="60">
        <v>766.93613677400003</v>
      </c>
      <c r="M76" s="61">
        <v>741.73525263099998</v>
      </c>
      <c r="N76" s="61">
        <v>79.606457485999996</v>
      </c>
      <c r="O76" s="61">
        <v>10.143919432000001</v>
      </c>
      <c r="P76" s="61">
        <v>36.518109955</v>
      </c>
      <c r="Q76" s="61">
        <v>12.752355857</v>
      </c>
      <c r="R76" s="61">
        <v>518.25673286999995</v>
      </c>
      <c r="S76" s="63">
        <v>22.992884046</v>
      </c>
      <c r="T76" s="162">
        <v>86.880106245999997</v>
      </c>
      <c r="U76" s="52">
        <v>4992.2337683289998</v>
      </c>
      <c r="V76" s="52">
        <v>100.95890217433333</v>
      </c>
      <c r="W76" s="52">
        <v>1828.7009260970001</v>
      </c>
      <c r="X76" s="121">
        <v>606.85285793333333</v>
      </c>
      <c r="Y76" s="121">
        <v>146.06004856833334</v>
      </c>
      <c r="Z76" s="121">
        <v>81.099856991999999</v>
      </c>
      <c r="AA76" s="121">
        <v>88.334152780333326</v>
      </c>
      <c r="AB76" s="121">
        <v>906.35400982299996</v>
      </c>
      <c r="AC76" s="52">
        <v>787.01361582666652</v>
      </c>
      <c r="AD76" s="52">
        <v>2180.676103507667</v>
      </c>
      <c r="AE76" s="121">
        <v>791.0783285243333</v>
      </c>
      <c r="AF76" s="121">
        <v>761.66340294833333</v>
      </c>
      <c r="AG76" s="121">
        <v>90.946216902000003</v>
      </c>
      <c r="AH76" s="121">
        <v>12.546134260000001</v>
      </c>
      <c r="AI76" s="121">
        <v>31.586315626666664</v>
      </c>
      <c r="AJ76" s="121">
        <v>9.8393474590000007</v>
      </c>
      <c r="AK76" s="121">
        <v>465.60712821233341</v>
      </c>
      <c r="AL76" s="121">
        <v>17.409229575000001</v>
      </c>
      <c r="AM76" s="52">
        <v>94.884220723333328</v>
      </c>
      <c r="AN76" s="53">
        <v>40063.718758326999</v>
      </c>
      <c r="AO76" s="53">
        <v>377.21793820699997</v>
      </c>
      <c r="AP76" s="53">
        <v>14490.301944458999</v>
      </c>
      <c r="AQ76" s="122">
        <v>7181.2012416030002</v>
      </c>
      <c r="AR76" s="122">
        <v>1086.7755588319999</v>
      </c>
      <c r="AS76" s="122">
        <v>400.596389579</v>
      </c>
      <c r="AT76" s="122">
        <v>498.632197357</v>
      </c>
      <c r="AU76" s="122">
        <v>5323.0965570879998</v>
      </c>
      <c r="AV76" s="53">
        <v>3704.6338152099997</v>
      </c>
      <c r="AW76" s="53">
        <v>19766.321798688998</v>
      </c>
      <c r="AX76" s="122">
        <v>6628.4495657900006</v>
      </c>
      <c r="AY76" s="122">
        <v>7343.2800945909994</v>
      </c>
      <c r="AZ76" s="122">
        <v>2092.0518656839999</v>
      </c>
      <c r="BA76" s="122">
        <v>142.72043068900001</v>
      </c>
      <c r="BB76" s="122">
        <v>100.16193045599999</v>
      </c>
      <c r="BC76" s="122">
        <v>60.241272997999999</v>
      </c>
      <c r="BD76" s="122">
        <v>3194.5172621020001</v>
      </c>
      <c r="BE76" s="122">
        <v>204.89937637899999</v>
      </c>
      <c r="BF76" s="53">
        <v>1725.243261762</v>
      </c>
    </row>
    <row r="77" spans="1:58" x14ac:dyDescent="0.25">
      <c r="A77" s="37" t="s">
        <v>205</v>
      </c>
      <c r="B77" s="59">
        <v>5192.0848840750004</v>
      </c>
      <c r="C77" s="74">
        <v>53.503789582000003</v>
      </c>
      <c r="D77" s="74">
        <v>1923.6298324750001</v>
      </c>
      <c r="E77" s="60">
        <v>628.405664269</v>
      </c>
      <c r="F77" s="61">
        <v>163.97707684900001</v>
      </c>
      <c r="G77" s="61">
        <v>100.090112275</v>
      </c>
      <c r="H77" s="61">
        <v>107.72994919999999</v>
      </c>
      <c r="I77" s="62">
        <v>923.42702988200006</v>
      </c>
      <c r="J77" s="74">
        <v>934.38200808399995</v>
      </c>
      <c r="K77" s="74">
        <v>2181.832790464</v>
      </c>
      <c r="L77" s="60">
        <v>784.85546595999995</v>
      </c>
      <c r="M77" s="61">
        <v>773.39920022900003</v>
      </c>
      <c r="N77" s="61">
        <v>72.005816929999995</v>
      </c>
      <c r="O77" s="61">
        <v>12.396722494</v>
      </c>
      <c r="P77" s="61">
        <v>28.002008455999999</v>
      </c>
      <c r="Q77" s="61">
        <v>12.834253876</v>
      </c>
      <c r="R77" s="61">
        <v>480.06023366599999</v>
      </c>
      <c r="S77" s="63">
        <v>18.279088853000001</v>
      </c>
      <c r="T77" s="162">
        <v>98.736463470000004</v>
      </c>
      <c r="U77" s="52">
        <v>5217.6323318863333</v>
      </c>
      <c r="V77" s="52">
        <v>66.209028886666658</v>
      </c>
      <c r="W77" s="52">
        <v>1895.1238889663334</v>
      </c>
      <c r="X77" s="121">
        <v>629.50890650733334</v>
      </c>
      <c r="Y77" s="121">
        <v>153.97893760500003</v>
      </c>
      <c r="Z77" s="121">
        <v>94.02068130100001</v>
      </c>
      <c r="AA77" s="121">
        <v>93.935202651333327</v>
      </c>
      <c r="AB77" s="121">
        <v>923.68016090166657</v>
      </c>
      <c r="AC77" s="52">
        <v>874.62687394666671</v>
      </c>
      <c r="AD77" s="52">
        <v>2285.0615482233334</v>
      </c>
      <c r="AE77" s="121">
        <v>823.99877096299997</v>
      </c>
      <c r="AF77" s="121">
        <v>796.69621661266672</v>
      </c>
      <c r="AG77" s="121">
        <v>86.547838627000019</v>
      </c>
      <c r="AH77" s="121">
        <v>13.238684541666666</v>
      </c>
      <c r="AI77" s="121">
        <v>31.207279938000003</v>
      </c>
      <c r="AJ77" s="121">
        <v>15.075340251</v>
      </c>
      <c r="AK77" s="121">
        <v>497.71999909900001</v>
      </c>
      <c r="AL77" s="121">
        <v>20.577418190999996</v>
      </c>
      <c r="AM77" s="52">
        <v>96.610991863333354</v>
      </c>
      <c r="AN77" s="53">
        <v>41261.395215676996</v>
      </c>
      <c r="AO77" s="53">
        <v>346.16501906299999</v>
      </c>
      <c r="AP77" s="53">
        <v>14765.529687767999</v>
      </c>
      <c r="AQ77" s="122">
        <v>7029.2722307229997</v>
      </c>
      <c r="AR77" s="122">
        <v>1322.380109362</v>
      </c>
      <c r="AS77" s="122">
        <v>484.133933001</v>
      </c>
      <c r="AT77" s="122">
        <v>492.03492885899999</v>
      </c>
      <c r="AU77" s="122">
        <v>5437.708485823</v>
      </c>
      <c r="AV77" s="53">
        <v>3974.5638759509998</v>
      </c>
      <c r="AW77" s="53">
        <v>20537.25746411</v>
      </c>
      <c r="AX77" s="122">
        <v>7250.8245759400006</v>
      </c>
      <c r="AY77" s="122">
        <v>7746.2017213099998</v>
      </c>
      <c r="AZ77" s="122">
        <v>1919.4166465429998</v>
      </c>
      <c r="BA77" s="122">
        <v>89.159319081999996</v>
      </c>
      <c r="BB77" s="122">
        <v>54.602030894999999</v>
      </c>
      <c r="BC77" s="122">
        <v>62.209961133</v>
      </c>
      <c r="BD77" s="122">
        <v>3193.9347610229997</v>
      </c>
      <c r="BE77" s="122">
        <v>220.90844818400001</v>
      </c>
      <c r="BF77" s="53">
        <v>1637.879168785</v>
      </c>
    </row>
    <row r="78" spans="1:58" s="106" customFormat="1" x14ac:dyDescent="0.25">
      <c r="A78" s="98" t="s">
        <v>206</v>
      </c>
      <c r="B78" s="99">
        <v>5151.8882052690005</v>
      </c>
      <c r="C78" s="100">
        <v>36.157955348999998</v>
      </c>
      <c r="D78" s="100">
        <v>1942.0412028189999</v>
      </c>
      <c r="E78" s="101">
        <v>634.52394830499998</v>
      </c>
      <c r="F78" s="102">
        <v>156.56740762499999</v>
      </c>
      <c r="G78" s="102">
        <v>84.013564823999999</v>
      </c>
      <c r="H78" s="102">
        <v>174.17669942699999</v>
      </c>
      <c r="I78" s="103">
        <v>892.75958263799998</v>
      </c>
      <c r="J78" s="100">
        <v>905.455179273</v>
      </c>
      <c r="K78" s="100">
        <v>2159.5957753310004</v>
      </c>
      <c r="L78" s="101">
        <v>749.00519017700003</v>
      </c>
      <c r="M78" s="102">
        <v>744.54922816199996</v>
      </c>
      <c r="N78" s="102">
        <v>78.400230981000007</v>
      </c>
      <c r="O78" s="102">
        <v>15.307362510999999</v>
      </c>
      <c r="P78" s="102">
        <v>27.53111397</v>
      </c>
      <c r="Q78" s="102">
        <v>13.752804073</v>
      </c>
      <c r="R78" s="102">
        <v>510.53360331200003</v>
      </c>
      <c r="S78" s="104">
        <v>20.516242145</v>
      </c>
      <c r="T78" s="163">
        <v>108.638092497</v>
      </c>
      <c r="U78" s="100">
        <v>5211.9492240099999</v>
      </c>
      <c r="V78" s="100">
        <v>44.595434708999996</v>
      </c>
      <c r="W78" s="100">
        <v>1931.5371499679998</v>
      </c>
      <c r="X78" s="120">
        <v>647.30251005900004</v>
      </c>
      <c r="Y78" s="120">
        <v>161.55007329166665</v>
      </c>
      <c r="Z78" s="120">
        <v>90.98951503666666</v>
      </c>
      <c r="AA78" s="120">
        <v>134.5010824886667</v>
      </c>
      <c r="AB78" s="120">
        <v>897.19396909199997</v>
      </c>
      <c r="AC78" s="100">
        <v>886.56032622433338</v>
      </c>
      <c r="AD78" s="100">
        <v>2236.372960645333</v>
      </c>
      <c r="AE78" s="120">
        <v>800.48539600499998</v>
      </c>
      <c r="AF78" s="120">
        <v>769.36443598799997</v>
      </c>
      <c r="AG78" s="120">
        <v>83.387898477999997</v>
      </c>
      <c r="AH78" s="120">
        <v>14.730139911333334</v>
      </c>
      <c r="AI78" s="120">
        <v>25.988303239</v>
      </c>
      <c r="AJ78" s="120">
        <v>12.694396013666667</v>
      </c>
      <c r="AK78" s="120">
        <v>511.06245969466664</v>
      </c>
      <c r="AL78" s="120">
        <v>18.659931315666668</v>
      </c>
      <c r="AM78" s="100">
        <v>112.88335246333334</v>
      </c>
      <c r="AN78" s="100">
        <v>40531.671513738998</v>
      </c>
      <c r="AO78" s="100">
        <v>271.19164534399999</v>
      </c>
      <c r="AP78" s="100">
        <v>14283.804358277999</v>
      </c>
      <c r="AQ78" s="120">
        <v>6981.1318950960003</v>
      </c>
      <c r="AR78" s="120">
        <v>1232.1594517009999</v>
      </c>
      <c r="AS78" s="120">
        <v>352.88202541300001</v>
      </c>
      <c r="AT78" s="120">
        <v>495.86470188800001</v>
      </c>
      <c r="AU78" s="120">
        <v>5221.7662841800002</v>
      </c>
      <c r="AV78" s="100">
        <v>4089.8901521930002</v>
      </c>
      <c r="AW78" s="100">
        <v>20081.221331237</v>
      </c>
      <c r="AX78" s="120">
        <v>6447.4867345109997</v>
      </c>
      <c r="AY78" s="120">
        <v>7450.3790237020003</v>
      </c>
      <c r="AZ78" s="120">
        <v>2016.4039835249998</v>
      </c>
      <c r="BA78" s="120">
        <v>69.591789940000012</v>
      </c>
      <c r="BB78" s="120">
        <v>74.919130349</v>
      </c>
      <c r="BC78" s="120">
        <v>72.885180437000002</v>
      </c>
      <c r="BD78" s="120">
        <v>3792.9154928930002</v>
      </c>
      <c r="BE78" s="120">
        <v>156.63999588000001</v>
      </c>
      <c r="BF78" s="100">
        <v>1805.564026687</v>
      </c>
    </row>
    <row r="79" spans="1:58" x14ac:dyDescent="0.25">
      <c r="A79" s="37" t="s">
        <v>207</v>
      </c>
      <c r="B79" s="59">
        <v>5655.462035001</v>
      </c>
      <c r="C79" s="74">
        <v>60.996600987000001</v>
      </c>
      <c r="D79" s="74">
        <v>1959.1286589619999</v>
      </c>
      <c r="E79" s="60">
        <v>647.22490229000005</v>
      </c>
      <c r="F79" s="61">
        <v>155.90969905700001</v>
      </c>
      <c r="G79" s="61">
        <v>105.477779005</v>
      </c>
      <c r="H79" s="61">
        <v>182.80289802600001</v>
      </c>
      <c r="I79" s="62">
        <v>867.71338058399999</v>
      </c>
      <c r="J79" s="74">
        <v>1006.767621676</v>
      </c>
      <c r="K79" s="74">
        <v>2523.2069108250003</v>
      </c>
      <c r="L79" s="60">
        <v>892.14378586299995</v>
      </c>
      <c r="M79" s="61">
        <v>861.51521719300001</v>
      </c>
      <c r="N79" s="61">
        <v>128.69583959400001</v>
      </c>
      <c r="O79" s="61">
        <v>14.785528516999999</v>
      </c>
      <c r="P79" s="61">
        <v>35.139632708999997</v>
      </c>
      <c r="Q79" s="61">
        <v>8.4488734379999997</v>
      </c>
      <c r="R79" s="61">
        <v>562.89200872200001</v>
      </c>
      <c r="S79" s="63">
        <v>19.586024789</v>
      </c>
      <c r="T79" s="162">
        <v>105.36224255099999</v>
      </c>
      <c r="U79" s="52">
        <v>5721.635594413</v>
      </c>
      <c r="V79" s="52">
        <v>54.729871900333336</v>
      </c>
      <c r="W79" s="52">
        <v>2017.4875907166668</v>
      </c>
      <c r="X79" s="121">
        <v>667.67343328566665</v>
      </c>
      <c r="Y79" s="121">
        <v>160.77212107466667</v>
      </c>
      <c r="Z79" s="121">
        <v>94.820739116666672</v>
      </c>
      <c r="AA79" s="121">
        <v>195.09282304199999</v>
      </c>
      <c r="AB79" s="121">
        <v>899.12847419766661</v>
      </c>
      <c r="AC79" s="52">
        <v>1028.6458021466667</v>
      </c>
      <c r="AD79" s="52">
        <v>2497.5514782370001</v>
      </c>
      <c r="AE79" s="121">
        <v>893.75959505699996</v>
      </c>
      <c r="AF79" s="121">
        <v>848.28203878933334</v>
      </c>
      <c r="AG79" s="121">
        <v>117.64339924633333</v>
      </c>
      <c r="AH79" s="121">
        <v>10.853754014666668</v>
      </c>
      <c r="AI79" s="121">
        <v>30.25999989733333</v>
      </c>
      <c r="AJ79" s="121">
        <v>12.797688274</v>
      </c>
      <c r="AK79" s="121">
        <v>556.44630823199998</v>
      </c>
      <c r="AL79" s="121">
        <v>27.508694726333331</v>
      </c>
      <c r="AM79" s="52">
        <v>123.22085141233333</v>
      </c>
      <c r="AN79" s="53">
        <v>42979.044238909002</v>
      </c>
      <c r="AO79" s="53">
        <v>356.78326372900005</v>
      </c>
      <c r="AP79" s="53">
        <v>14388.456456639</v>
      </c>
      <c r="AQ79" s="122">
        <v>7189.2681998170001</v>
      </c>
      <c r="AR79" s="122">
        <v>1132.872536481</v>
      </c>
      <c r="AS79" s="122">
        <v>463.910404304</v>
      </c>
      <c r="AT79" s="122">
        <v>688.13821048800003</v>
      </c>
      <c r="AU79" s="122">
        <v>4914.267105549</v>
      </c>
      <c r="AV79" s="53">
        <v>4326.3151428179999</v>
      </c>
      <c r="AW79" s="53">
        <v>21601.826519972004</v>
      </c>
      <c r="AX79" s="122">
        <v>6885.9366957729999</v>
      </c>
      <c r="AY79" s="122">
        <v>7828.4691333270002</v>
      </c>
      <c r="AZ79" s="122">
        <v>2562.0912690550003</v>
      </c>
      <c r="BA79" s="122">
        <v>58.136707606000002</v>
      </c>
      <c r="BB79" s="122">
        <v>96.903435885000007</v>
      </c>
      <c r="BC79" s="122">
        <v>51.938637045</v>
      </c>
      <c r="BD79" s="122">
        <v>3798.2221793810004</v>
      </c>
      <c r="BE79" s="122">
        <v>320.12846189999999</v>
      </c>
      <c r="BF79" s="53">
        <v>2305.6628557510003</v>
      </c>
    </row>
    <row r="80" spans="1:58" x14ac:dyDescent="0.25">
      <c r="A80" s="37" t="s">
        <v>208</v>
      </c>
      <c r="B80" s="59">
        <v>5977.471493219</v>
      </c>
      <c r="C80" s="74">
        <v>72.409898002999995</v>
      </c>
      <c r="D80" s="74">
        <v>1973.4574581219999</v>
      </c>
      <c r="E80" s="60">
        <v>697.96804853100002</v>
      </c>
      <c r="F80" s="61">
        <v>168.397078217</v>
      </c>
      <c r="G80" s="61">
        <v>95.545126776999993</v>
      </c>
      <c r="H80" s="61">
        <v>168.77524558900001</v>
      </c>
      <c r="I80" s="62">
        <v>842.77195900799995</v>
      </c>
      <c r="J80" s="74">
        <v>1076.3349460859999</v>
      </c>
      <c r="K80" s="74">
        <v>2739.9178242530002</v>
      </c>
      <c r="L80" s="60">
        <v>912.87140933499995</v>
      </c>
      <c r="M80" s="61">
        <v>971.88745920300005</v>
      </c>
      <c r="N80" s="61">
        <v>90.591024516000004</v>
      </c>
      <c r="O80" s="61">
        <v>5.3946425529999997</v>
      </c>
      <c r="P80" s="61">
        <v>47.203122338999997</v>
      </c>
      <c r="Q80" s="61">
        <v>10.981950912</v>
      </c>
      <c r="R80" s="61">
        <v>673.05167360200005</v>
      </c>
      <c r="S80" s="63">
        <v>27.936541793</v>
      </c>
      <c r="T80" s="162">
        <v>115.351366755</v>
      </c>
      <c r="U80" s="52">
        <v>6007.8272784829996</v>
      </c>
      <c r="V80" s="52">
        <v>73.090357774666657</v>
      </c>
      <c r="W80" s="52">
        <v>1985.8716664699998</v>
      </c>
      <c r="X80" s="121">
        <v>678.21646771333337</v>
      </c>
      <c r="Y80" s="121">
        <v>167.84580586466669</v>
      </c>
      <c r="Z80" s="121">
        <v>91.473552914666655</v>
      </c>
      <c r="AA80" s="121">
        <v>187.67084055366664</v>
      </c>
      <c r="AB80" s="121">
        <v>860.6649994236667</v>
      </c>
      <c r="AC80" s="52">
        <v>1027.0956891243334</v>
      </c>
      <c r="AD80" s="52">
        <v>2783.7460567060002</v>
      </c>
      <c r="AE80" s="121">
        <v>939.24978168300004</v>
      </c>
      <c r="AF80" s="121">
        <v>950.20516294100014</v>
      </c>
      <c r="AG80" s="121">
        <v>106.41888773400001</v>
      </c>
      <c r="AH80" s="121">
        <v>10.304518793333335</v>
      </c>
      <c r="AI80" s="121">
        <v>39.40724057366667</v>
      </c>
      <c r="AJ80" s="121">
        <v>9.562002759666667</v>
      </c>
      <c r="AK80" s="121">
        <v>705.13780193766672</v>
      </c>
      <c r="AL80" s="121">
        <v>23.46066028366667</v>
      </c>
      <c r="AM80" s="52">
        <v>138.023508408</v>
      </c>
      <c r="AN80" s="53">
        <v>47348.834535859001</v>
      </c>
      <c r="AO80" s="53">
        <v>442.24010674900001</v>
      </c>
      <c r="AP80" s="53">
        <v>14412.071288034</v>
      </c>
      <c r="AQ80" s="122">
        <v>7539.5880788869999</v>
      </c>
      <c r="AR80" s="122">
        <v>1287.3816741180001</v>
      </c>
      <c r="AS80" s="122">
        <v>349.64852519000004</v>
      </c>
      <c r="AT80" s="122">
        <v>561.87297656500004</v>
      </c>
      <c r="AU80" s="122">
        <v>4673.580033274</v>
      </c>
      <c r="AV80" s="53">
        <v>4834.9045993790005</v>
      </c>
      <c r="AW80" s="53">
        <v>25012.877539103003</v>
      </c>
      <c r="AX80" s="122">
        <v>8061.966708644999</v>
      </c>
      <c r="AY80" s="122">
        <v>8599.8618658699997</v>
      </c>
      <c r="AZ80" s="122">
        <v>2499.7222922410001</v>
      </c>
      <c r="BA80" s="122">
        <v>69.764236668999999</v>
      </c>
      <c r="BB80" s="122">
        <v>100.00490086399999</v>
      </c>
      <c r="BC80" s="122">
        <v>41.248269698000001</v>
      </c>
      <c r="BD80" s="122">
        <v>5342.9970170249999</v>
      </c>
      <c r="BE80" s="122">
        <v>297.31224809100001</v>
      </c>
      <c r="BF80" s="53">
        <v>2646.7410025939998</v>
      </c>
    </row>
    <row r="81" spans="1:58" x14ac:dyDescent="0.25">
      <c r="A81" s="37" t="s">
        <v>209</v>
      </c>
      <c r="B81" s="59">
        <v>6303.8527684829996</v>
      </c>
      <c r="C81" s="74">
        <v>78.213335807999997</v>
      </c>
      <c r="D81" s="74">
        <v>2009.2345301239998</v>
      </c>
      <c r="E81" s="60">
        <v>686.39204460500002</v>
      </c>
      <c r="F81" s="61">
        <v>161.86309809100001</v>
      </c>
      <c r="G81" s="61">
        <v>109.369790839</v>
      </c>
      <c r="H81" s="61">
        <v>156.49741468100001</v>
      </c>
      <c r="I81" s="62">
        <v>895.11218190800003</v>
      </c>
      <c r="J81" s="74">
        <v>1275.7365578869999</v>
      </c>
      <c r="K81" s="74">
        <v>2842.4699665570001</v>
      </c>
      <c r="L81" s="60">
        <v>934.27877670299995</v>
      </c>
      <c r="M81" s="61">
        <v>1106.3797402089999</v>
      </c>
      <c r="N81" s="61">
        <v>88.994678209</v>
      </c>
      <c r="O81" s="61">
        <v>7.2019954520000002</v>
      </c>
      <c r="P81" s="61">
        <v>42.433378607000002</v>
      </c>
      <c r="Q81" s="61">
        <v>10.705668915</v>
      </c>
      <c r="R81" s="61">
        <v>628.92325685000003</v>
      </c>
      <c r="S81" s="63">
        <v>23.552471612000001</v>
      </c>
      <c r="T81" s="162">
        <v>98.198378106999996</v>
      </c>
      <c r="U81" s="52">
        <v>6150.0205223873336</v>
      </c>
      <c r="V81" s="52">
        <v>84.594177977333331</v>
      </c>
      <c r="W81" s="52">
        <v>1964.6555338626667</v>
      </c>
      <c r="X81" s="121">
        <v>678.75437669500013</v>
      </c>
      <c r="Y81" s="121">
        <v>170.21263576166666</v>
      </c>
      <c r="Z81" s="121">
        <v>92.288733482999987</v>
      </c>
      <c r="AA81" s="121">
        <v>141.36555428300002</v>
      </c>
      <c r="AB81" s="121">
        <v>882.03423363999991</v>
      </c>
      <c r="AC81" s="52">
        <v>1128.8492440590001</v>
      </c>
      <c r="AD81" s="52">
        <v>2845.476886903667</v>
      </c>
      <c r="AE81" s="121">
        <v>951.83131384633327</v>
      </c>
      <c r="AF81" s="121">
        <v>1059.9248663380001</v>
      </c>
      <c r="AG81" s="121">
        <v>107.64843559233334</v>
      </c>
      <c r="AH81" s="121">
        <v>6.4380123743333328</v>
      </c>
      <c r="AI81" s="121">
        <v>41.39461490466666</v>
      </c>
      <c r="AJ81" s="121">
        <v>9.0608530540000007</v>
      </c>
      <c r="AK81" s="121">
        <v>637.566246449</v>
      </c>
      <c r="AL81" s="121">
        <v>31.612544345</v>
      </c>
      <c r="AM81" s="52">
        <v>126.44467958466664</v>
      </c>
      <c r="AN81" s="53">
        <v>45145.143979065004</v>
      </c>
      <c r="AO81" s="53">
        <v>435.03290330199997</v>
      </c>
      <c r="AP81" s="53">
        <v>14072.716668336001</v>
      </c>
      <c r="AQ81" s="122">
        <v>7502.4056896469992</v>
      </c>
      <c r="AR81" s="122">
        <v>1270.3040486719999</v>
      </c>
      <c r="AS81" s="122">
        <v>315.36412811100001</v>
      </c>
      <c r="AT81" s="122">
        <v>495.64870376600004</v>
      </c>
      <c r="AU81" s="122">
        <v>4488.9940981399996</v>
      </c>
      <c r="AV81" s="53">
        <v>5172.2094449659999</v>
      </c>
      <c r="AW81" s="53">
        <v>23253.868616662003</v>
      </c>
      <c r="AX81" s="122">
        <v>7874.6680104120005</v>
      </c>
      <c r="AY81" s="122">
        <v>8446.0573870380013</v>
      </c>
      <c r="AZ81" s="122">
        <v>2425.4004935030002</v>
      </c>
      <c r="BA81" s="122">
        <v>32.342967223000002</v>
      </c>
      <c r="BB81" s="122">
        <v>106.12046786099999</v>
      </c>
      <c r="BC81" s="122">
        <v>40.183966539000004</v>
      </c>
      <c r="BD81" s="122">
        <v>3938.6280196150001</v>
      </c>
      <c r="BE81" s="122">
        <v>390.46730447099998</v>
      </c>
      <c r="BF81" s="53">
        <v>2211.3163457989999</v>
      </c>
    </row>
    <row r="82" spans="1:58" s="106" customFormat="1" x14ac:dyDescent="0.25">
      <c r="A82" s="98" t="s">
        <v>210</v>
      </c>
      <c r="B82" s="99">
        <v>6308.314765258001</v>
      </c>
      <c r="C82" s="100">
        <v>80.811288532000006</v>
      </c>
      <c r="D82" s="100">
        <v>2133.7957512379999</v>
      </c>
      <c r="E82" s="101">
        <v>680.26225786299995</v>
      </c>
      <c r="F82" s="102">
        <v>185.44223642700001</v>
      </c>
      <c r="G82" s="102">
        <v>94.05300939</v>
      </c>
      <c r="H82" s="102">
        <v>165.837251587</v>
      </c>
      <c r="I82" s="103">
        <v>1008.200995971</v>
      </c>
      <c r="J82" s="100">
        <v>1221.0814795020001</v>
      </c>
      <c r="K82" s="100">
        <v>2779.4029254470006</v>
      </c>
      <c r="L82" s="101">
        <v>930.87980456100001</v>
      </c>
      <c r="M82" s="102">
        <v>990.288825137</v>
      </c>
      <c r="N82" s="102">
        <v>88.650987657000002</v>
      </c>
      <c r="O82" s="102">
        <v>15.775701427</v>
      </c>
      <c r="P82" s="102">
        <v>39.439253567999998</v>
      </c>
      <c r="Q82" s="102">
        <v>12.697515783</v>
      </c>
      <c r="R82" s="102">
        <v>662.80874355499998</v>
      </c>
      <c r="S82" s="104">
        <v>38.862093758999997</v>
      </c>
      <c r="T82" s="163">
        <v>93.223320538999999</v>
      </c>
      <c r="U82" s="100">
        <v>6332.0490418346672</v>
      </c>
      <c r="V82" s="100">
        <v>81.545317746333339</v>
      </c>
      <c r="W82" s="100">
        <v>2086.2265818986666</v>
      </c>
      <c r="X82" s="120">
        <v>703.31371607666676</v>
      </c>
      <c r="Y82" s="120">
        <v>188.70653469333334</v>
      </c>
      <c r="Z82" s="120">
        <v>94.010465437666653</v>
      </c>
      <c r="AA82" s="120">
        <v>156.39803832333334</v>
      </c>
      <c r="AB82" s="120">
        <v>943.79782736766674</v>
      </c>
      <c r="AC82" s="100">
        <v>1185.1959860683335</v>
      </c>
      <c r="AD82" s="100">
        <v>2877.4399079629998</v>
      </c>
      <c r="AE82" s="120">
        <v>971.81063731199993</v>
      </c>
      <c r="AF82" s="120">
        <v>1077.7357609410001</v>
      </c>
      <c r="AG82" s="120">
        <v>94.626794698333313</v>
      </c>
      <c r="AH82" s="120">
        <v>17.717068691333335</v>
      </c>
      <c r="AI82" s="120">
        <v>38.893703762000001</v>
      </c>
      <c r="AJ82" s="120">
        <v>10.924619292666668</v>
      </c>
      <c r="AK82" s="120">
        <v>635.26948538799991</v>
      </c>
      <c r="AL82" s="120">
        <v>30.461837877666667</v>
      </c>
      <c r="AM82" s="100">
        <v>101.64124815833333</v>
      </c>
      <c r="AN82" s="100">
        <v>46187.596868378998</v>
      </c>
      <c r="AO82" s="100">
        <v>509.86202927300002</v>
      </c>
      <c r="AP82" s="100">
        <v>15165.992431321998</v>
      </c>
      <c r="AQ82" s="120">
        <v>7936.3977963560001</v>
      </c>
      <c r="AR82" s="120">
        <v>1518.941398856</v>
      </c>
      <c r="AS82" s="120">
        <v>351.667171634</v>
      </c>
      <c r="AT82" s="120">
        <v>464.15753671199997</v>
      </c>
      <c r="AU82" s="120">
        <v>4894.8285277640007</v>
      </c>
      <c r="AV82" s="100">
        <v>5456.0280774550001</v>
      </c>
      <c r="AW82" s="100">
        <v>23010.831013168998</v>
      </c>
      <c r="AX82" s="120">
        <v>7705.9663883940011</v>
      </c>
      <c r="AY82" s="120">
        <v>8843.8092202219996</v>
      </c>
      <c r="AZ82" s="120">
        <v>2121.9614397209998</v>
      </c>
      <c r="BA82" s="120">
        <v>107.92237914100001</v>
      </c>
      <c r="BB82" s="120">
        <v>97.655648165000002</v>
      </c>
      <c r="BC82" s="120">
        <v>24.089401891000001</v>
      </c>
      <c r="BD82" s="120">
        <v>3753.2463324089999</v>
      </c>
      <c r="BE82" s="120">
        <v>356.180203226</v>
      </c>
      <c r="BF82" s="100">
        <v>2044.8833171599999</v>
      </c>
    </row>
    <row r="83" spans="1:58" x14ac:dyDescent="0.25">
      <c r="A83" s="37" t="s">
        <v>211</v>
      </c>
      <c r="B83" s="59">
        <v>6348.9338111259995</v>
      </c>
      <c r="C83" s="74">
        <v>92.575028336000003</v>
      </c>
      <c r="D83" s="74">
        <v>2034.2730686780001</v>
      </c>
      <c r="E83" s="60">
        <v>669.43103190500005</v>
      </c>
      <c r="F83" s="61">
        <v>198.39222061800001</v>
      </c>
      <c r="G83" s="61">
        <v>112.80323365300001</v>
      </c>
      <c r="H83" s="61">
        <v>160.41717905300001</v>
      </c>
      <c r="I83" s="62">
        <v>893.22940344899996</v>
      </c>
      <c r="J83" s="74">
        <v>1267.3840977069999</v>
      </c>
      <c r="K83" s="74">
        <v>2844.9796363789997</v>
      </c>
      <c r="L83" s="60">
        <v>1011.8490267769999</v>
      </c>
      <c r="M83" s="61">
        <v>1021.948940761</v>
      </c>
      <c r="N83" s="61">
        <v>62.151183842999998</v>
      </c>
      <c r="O83" s="61">
        <v>32.930777452999997</v>
      </c>
      <c r="P83" s="61">
        <v>42.752237395000002</v>
      </c>
      <c r="Q83" s="61">
        <v>12.902702276999999</v>
      </c>
      <c r="R83" s="61">
        <v>646.38659972100004</v>
      </c>
      <c r="S83" s="63">
        <v>14.058168152</v>
      </c>
      <c r="T83" s="162">
        <v>109.721980026</v>
      </c>
      <c r="U83" s="52">
        <v>6393.1130681783334</v>
      </c>
      <c r="V83" s="52">
        <v>90.19477989133334</v>
      </c>
      <c r="W83" s="52">
        <v>2077.5564475593333</v>
      </c>
      <c r="X83" s="121">
        <v>691.84140312</v>
      </c>
      <c r="Y83" s="121">
        <v>203.75620087899998</v>
      </c>
      <c r="Z83" s="121">
        <v>97.856463779999999</v>
      </c>
      <c r="AA83" s="121">
        <v>147.607272018</v>
      </c>
      <c r="AB83" s="121">
        <v>936.4951077623333</v>
      </c>
      <c r="AC83" s="52">
        <v>1248.2396381663332</v>
      </c>
      <c r="AD83" s="52">
        <v>2858.7276168696662</v>
      </c>
      <c r="AE83" s="121">
        <v>980.71829463466668</v>
      </c>
      <c r="AF83" s="121">
        <v>1035.2377702196666</v>
      </c>
      <c r="AG83" s="121">
        <v>88.941391808666665</v>
      </c>
      <c r="AH83" s="121">
        <v>24.858941087666665</v>
      </c>
      <c r="AI83" s="121">
        <v>36.36984918866667</v>
      </c>
      <c r="AJ83" s="121">
        <v>10.645783502</v>
      </c>
      <c r="AK83" s="121">
        <v>659.36595551133325</v>
      </c>
      <c r="AL83" s="121">
        <v>22.589630916999997</v>
      </c>
      <c r="AM83" s="52">
        <v>118.39458569166668</v>
      </c>
      <c r="AN83" s="53">
        <v>45973.230622247997</v>
      </c>
      <c r="AO83" s="53">
        <v>527.47284202800006</v>
      </c>
      <c r="AP83" s="53">
        <v>14475.636929988999</v>
      </c>
      <c r="AQ83" s="122">
        <v>7493.1285811890002</v>
      </c>
      <c r="AR83" s="122">
        <v>1639.8834460649998</v>
      </c>
      <c r="AS83" s="122">
        <v>341.52760842700002</v>
      </c>
      <c r="AT83" s="122">
        <v>583.61834419599995</v>
      </c>
      <c r="AU83" s="122">
        <v>4417.4789501120003</v>
      </c>
      <c r="AV83" s="53">
        <v>5391.038932724</v>
      </c>
      <c r="AW83" s="53">
        <v>23356.992793482004</v>
      </c>
      <c r="AX83" s="122">
        <v>7494.3250961520007</v>
      </c>
      <c r="AY83" s="122">
        <v>9136.1504275259995</v>
      </c>
      <c r="AZ83" s="122">
        <v>2151.3742713700003</v>
      </c>
      <c r="BA83" s="122">
        <v>73.274457432000005</v>
      </c>
      <c r="BB83" s="122">
        <v>131.77216387299998</v>
      </c>
      <c r="BC83" s="122">
        <v>98.116199953000006</v>
      </c>
      <c r="BD83" s="122">
        <v>4015.8705882960003</v>
      </c>
      <c r="BE83" s="122">
        <v>256.10958887999999</v>
      </c>
      <c r="BF83" s="53">
        <v>2222.0891240249998</v>
      </c>
    </row>
    <row r="84" spans="1:58" x14ac:dyDescent="0.25">
      <c r="A84" s="37" t="s">
        <v>212</v>
      </c>
      <c r="B84" s="59">
        <v>6177.9828826690009</v>
      </c>
      <c r="C84" s="74">
        <v>109.567829592</v>
      </c>
      <c r="D84" s="74">
        <v>1990.8930139439999</v>
      </c>
      <c r="E84" s="60">
        <v>659.14930723199996</v>
      </c>
      <c r="F84" s="61">
        <v>188.90323667600001</v>
      </c>
      <c r="G84" s="61">
        <v>95.896472256999999</v>
      </c>
      <c r="H84" s="61">
        <v>132.88862470800001</v>
      </c>
      <c r="I84" s="62">
        <v>914.05537307099996</v>
      </c>
      <c r="J84" s="74">
        <v>1163.5952945250001</v>
      </c>
      <c r="K84" s="74">
        <v>2803.8717264440002</v>
      </c>
      <c r="L84" s="60">
        <v>992.34312543999999</v>
      </c>
      <c r="M84" s="61">
        <v>994.88982085400005</v>
      </c>
      <c r="N84" s="61">
        <v>60.973921785999998</v>
      </c>
      <c r="O84" s="61">
        <v>31.640148740000001</v>
      </c>
      <c r="P84" s="61">
        <v>31.064873307999999</v>
      </c>
      <c r="Q84" s="61">
        <v>20.326398585</v>
      </c>
      <c r="R84" s="61">
        <v>649.23890351099999</v>
      </c>
      <c r="S84" s="63">
        <v>23.394534220000001</v>
      </c>
      <c r="T84" s="162">
        <v>110.055018164</v>
      </c>
      <c r="U84" s="52">
        <v>6328.1175745023329</v>
      </c>
      <c r="V84" s="52">
        <v>102.82501677400001</v>
      </c>
      <c r="W84" s="52">
        <v>2048.2379643589998</v>
      </c>
      <c r="X84" s="121">
        <v>682.72140407733332</v>
      </c>
      <c r="Y84" s="121">
        <v>200.752915565</v>
      </c>
      <c r="Z84" s="121">
        <v>99.835674542333336</v>
      </c>
      <c r="AA84" s="121">
        <v>150.25666848033333</v>
      </c>
      <c r="AB84" s="121">
        <v>914.67130169399991</v>
      </c>
      <c r="AC84" s="52">
        <v>1178.4501007383335</v>
      </c>
      <c r="AD84" s="52">
        <v>2876.3695016796664</v>
      </c>
      <c r="AE84" s="121">
        <v>985.46472457066682</v>
      </c>
      <c r="AF84" s="121">
        <v>1039.9874524506668</v>
      </c>
      <c r="AG84" s="121">
        <v>85.747548680999998</v>
      </c>
      <c r="AH84" s="121">
        <v>31.182226905000004</v>
      </c>
      <c r="AI84" s="121">
        <v>36.112518824333328</v>
      </c>
      <c r="AJ84" s="121">
        <v>19.424888558666666</v>
      </c>
      <c r="AK84" s="121">
        <v>654.51080969199995</v>
      </c>
      <c r="AL84" s="121">
        <v>23.939331997333337</v>
      </c>
      <c r="AM84" s="52">
        <v>122.23499095133333</v>
      </c>
      <c r="AN84" s="53">
        <v>44012.350226025002</v>
      </c>
      <c r="AO84" s="53">
        <v>592.18843304100005</v>
      </c>
      <c r="AP84" s="53">
        <v>13576.569474761</v>
      </c>
      <c r="AQ84" s="122">
        <v>6999.504861622001</v>
      </c>
      <c r="AR84" s="122">
        <v>1589.5960633200002</v>
      </c>
      <c r="AS84" s="122">
        <v>311.03493997999999</v>
      </c>
      <c r="AT84" s="122">
        <v>495.31643214300004</v>
      </c>
      <c r="AU84" s="122">
        <v>4181.117177696</v>
      </c>
      <c r="AV84" s="53">
        <v>5209.3208818419998</v>
      </c>
      <c r="AW84" s="53">
        <v>22545.086850768999</v>
      </c>
      <c r="AX84" s="122">
        <v>7513.3472231280002</v>
      </c>
      <c r="AY84" s="122">
        <v>8690.4333878440011</v>
      </c>
      <c r="AZ84" s="122">
        <v>2042.3732390390001</v>
      </c>
      <c r="BA84" s="122">
        <v>74.126841813999988</v>
      </c>
      <c r="BB84" s="122">
        <v>69.353139276999997</v>
      </c>
      <c r="BC84" s="122">
        <v>76.335775315999996</v>
      </c>
      <c r="BD84" s="122">
        <v>3763.9078053519997</v>
      </c>
      <c r="BE84" s="122">
        <v>315.20943899899999</v>
      </c>
      <c r="BF84" s="53">
        <v>2089.1845856119999</v>
      </c>
    </row>
    <row r="85" spans="1:58" x14ac:dyDescent="0.25">
      <c r="A85" s="37" t="s">
        <v>213</v>
      </c>
      <c r="B85" s="59">
        <v>6208.7810876559997</v>
      </c>
      <c r="C85" s="74">
        <v>119.324638138</v>
      </c>
      <c r="D85" s="74">
        <v>2017.4343522450004</v>
      </c>
      <c r="E85" s="60">
        <v>687.86707036400003</v>
      </c>
      <c r="F85" s="61">
        <v>216.69474751000001</v>
      </c>
      <c r="G85" s="61">
        <v>96.997533293999993</v>
      </c>
      <c r="H85" s="61">
        <v>115.57218669</v>
      </c>
      <c r="I85" s="62">
        <v>900.30281438700001</v>
      </c>
      <c r="J85" s="74">
        <v>1178.1504070559999</v>
      </c>
      <c r="K85" s="74">
        <v>2804.9471608549998</v>
      </c>
      <c r="L85" s="60">
        <v>885.46766843600005</v>
      </c>
      <c r="M85" s="61">
        <v>957.48769506099995</v>
      </c>
      <c r="N85" s="61">
        <v>65.777444595999995</v>
      </c>
      <c r="O85" s="61">
        <v>34.475770945000001</v>
      </c>
      <c r="P85" s="61">
        <v>27.81567883</v>
      </c>
      <c r="Q85" s="61">
        <v>13.907839415</v>
      </c>
      <c r="R85" s="61">
        <v>796.50885611000001</v>
      </c>
      <c r="S85" s="63">
        <v>23.506207461999999</v>
      </c>
      <c r="T85" s="162">
        <v>88.924529362000001</v>
      </c>
      <c r="U85" s="52">
        <v>6125.3832225246661</v>
      </c>
      <c r="V85" s="52">
        <v>114.51679639066667</v>
      </c>
      <c r="W85" s="52">
        <v>1966.6998579293333</v>
      </c>
      <c r="X85" s="121">
        <v>679.78030408466668</v>
      </c>
      <c r="Y85" s="121">
        <v>205.66862579033332</v>
      </c>
      <c r="Z85" s="121">
        <v>84.299558902666661</v>
      </c>
      <c r="AA85" s="121">
        <v>108.61583337766666</v>
      </c>
      <c r="AB85" s="121">
        <v>888.33553577400005</v>
      </c>
      <c r="AC85" s="52">
        <v>1089.5501309763333</v>
      </c>
      <c r="AD85" s="52">
        <v>2843.6086373073335</v>
      </c>
      <c r="AE85" s="121">
        <v>953.75813205999987</v>
      </c>
      <c r="AF85" s="121">
        <v>964.53384574300014</v>
      </c>
      <c r="AG85" s="121">
        <v>70.820838807666675</v>
      </c>
      <c r="AH85" s="121">
        <v>33.486966478666666</v>
      </c>
      <c r="AI85" s="121">
        <v>32.418473813666665</v>
      </c>
      <c r="AJ85" s="121">
        <v>19.362327043333334</v>
      </c>
      <c r="AK85" s="121">
        <v>740.42651558033333</v>
      </c>
      <c r="AL85" s="121">
        <v>28.801537780666663</v>
      </c>
      <c r="AM85" s="52">
        <v>111.00779992100001</v>
      </c>
      <c r="AN85" s="53">
        <v>43756.916484897003</v>
      </c>
      <c r="AO85" s="53">
        <v>585.380132635</v>
      </c>
      <c r="AP85" s="53">
        <v>13281.719655569999</v>
      </c>
      <c r="AQ85" s="122">
        <v>6705.1198100170004</v>
      </c>
      <c r="AR85" s="122">
        <v>1580.9836814290002</v>
      </c>
      <c r="AS85" s="122">
        <v>271.60616281099999</v>
      </c>
      <c r="AT85" s="122">
        <v>466.21738446000001</v>
      </c>
      <c r="AU85" s="122">
        <v>4257.7926168530003</v>
      </c>
      <c r="AV85" s="53">
        <v>4807.4989499450003</v>
      </c>
      <c r="AW85" s="53">
        <v>23125.205757788997</v>
      </c>
      <c r="AX85" s="122">
        <v>7495.46656618</v>
      </c>
      <c r="AY85" s="122">
        <v>8688.2807263180002</v>
      </c>
      <c r="AZ85" s="122">
        <v>1834.9076751040002</v>
      </c>
      <c r="BA85" s="122">
        <v>70.564884282000008</v>
      </c>
      <c r="BB85" s="122">
        <v>105.007388502</v>
      </c>
      <c r="BC85" s="122">
        <v>51.911599066000001</v>
      </c>
      <c r="BD85" s="122">
        <v>4495.1813582390005</v>
      </c>
      <c r="BE85" s="122">
        <v>383.88556009799998</v>
      </c>
      <c r="BF85" s="53">
        <v>1957.111988958</v>
      </c>
    </row>
    <row r="86" spans="1:58" s="106" customFormat="1" x14ac:dyDescent="0.25">
      <c r="A86" s="98" t="s">
        <v>214</v>
      </c>
      <c r="B86" s="99">
        <v>6190.0946392100004</v>
      </c>
      <c r="C86" s="100">
        <v>135.16248158799999</v>
      </c>
      <c r="D86" s="100">
        <v>1892.011988839</v>
      </c>
      <c r="E86" s="101">
        <v>703.637852071</v>
      </c>
      <c r="F86" s="102">
        <v>198.03760371499999</v>
      </c>
      <c r="G86" s="102">
        <v>101.13966383</v>
      </c>
      <c r="H86" s="102">
        <v>97.214671955</v>
      </c>
      <c r="I86" s="103">
        <v>791.98219726800005</v>
      </c>
      <c r="J86" s="100">
        <v>1186.8809737219999</v>
      </c>
      <c r="K86" s="100">
        <v>2872.7572415860004</v>
      </c>
      <c r="L86" s="101">
        <v>920.01370273600003</v>
      </c>
      <c r="M86" s="102">
        <v>1038.455061738</v>
      </c>
      <c r="N86" s="102">
        <v>66.485225387</v>
      </c>
      <c r="O86" s="102">
        <v>40.458177085999999</v>
      </c>
      <c r="P86" s="102">
        <v>46.018779623999997</v>
      </c>
      <c r="Q86" s="102">
        <v>17.448787274000001</v>
      </c>
      <c r="R86" s="102">
        <v>720.10113826899999</v>
      </c>
      <c r="S86" s="104">
        <v>23.776369471999999</v>
      </c>
      <c r="T86" s="163">
        <v>103.28195347499999</v>
      </c>
      <c r="U86" s="100">
        <v>6355.2049749156677</v>
      </c>
      <c r="V86" s="100">
        <v>116.91793645866666</v>
      </c>
      <c r="W86" s="100">
        <v>2009.8032698176667</v>
      </c>
      <c r="X86" s="120">
        <v>699.53504048600007</v>
      </c>
      <c r="Y86" s="120">
        <v>207.69266002866667</v>
      </c>
      <c r="Z86" s="120">
        <v>100.28639136600002</v>
      </c>
      <c r="AA86" s="120">
        <v>104.053829968</v>
      </c>
      <c r="AB86" s="120">
        <v>898.23534796900003</v>
      </c>
      <c r="AC86" s="100">
        <v>1152.1164516596666</v>
      </c>
      <c r="AD86" s="100">
        <v>2970.1932760386662</v>
      </c>
      <c r="AE86" s="120">
        <v>956.08951754299994</v>
      </c>
      <c r="AF86" s="120">
        <v>1021.1175909789999</v>
      </c>
      <c r="AG86" s="120">
        <v>82.96903889233333</v>
      </c>
      <c r="AH86" s="120">
        <v>38.725945194333327</v>
      </c>
      <c r="AI86" s="120">
        <v>36.757982343000002</v>
      </c>
      <c r="AJ86" s="120">
        <v>19.227643537333332</v>
      </c>
      <c r="AK86" s="120">
        <v>790.47002987433325</v>
      </c>
      <c r="AL86" s="120">
        <v>24.835527675333335</v>
      </c>
      <c r="AM86" s="100">
        <v>106.174040941</v>
      </c>
      <c r="AN86" s="100">
        <v>44248.629506669007</v>
      </c>
      <c r="AO86" s="100">
        <v>704.06086440600006</v>
      </c>
      <c r="AP86" s="100">
        <v>13488.543175539</v>
      </c>
      <c r="AQ86" s="120">
        <v>7114.3717199140001</v>
      </c>
      <c r="AR86" s="120">
        <v>1454.0562463229999</v>
      </c>
      <c r="AS86" s="120">
        <v>295.97756997800002</v>
      </c>
      <c r="AT86" s="120">
        <v>424.04804652299998</v>
      </c>
      <c r="AU86" s="120">
        <v>4200.0895928009995</v>
      </c>
      <c r="AV86" s="100">
        <v>4804.369395101</v>
      </c>
      <c r="AW86" s="100">
        <v>23485.409770760001</v>
      </c>
      <c r="AX86" s="120">
        <v>7665.0513463219995</v>
      </c>
      <c r="AY86" s="120">
        <v>8839.5792565730007</v>
      </c>
      <c r="AZ86" s="120">
        <v>1976.538706969</v>
      </c>
      <c r="BA86" s="120">
        <v>72.135907485000004</v>
      </c>
      <c r="BB86" s="120">
        <v>83.422462599999989</v>
      </c>
      <c r="BC86" s="120">
        <v>80.151559343000002</v>
      </c>
      <c r="BD86" s="120">
        <v>4532.1300390019996</v>
      </c>
      <c r="BE86" s="120">
        <v>236.400492466</v>
      </c>
      <c r="BF86" s="100">
        <v>1766.246300863</v>
      </c>
    </row>
    <row r="87" spans="1:58" x14ac:dyDescent="0.25">
      <c r="A87" s="37" t="s">
        <v>215</v>
      </c>
      <c r="B87" s="59">
        <v>6392.7538320290005</v>
      </c>
      <c r="C87" s="74">
        <v>117.38855196599999</v>
      </c>
      <c r="D87" s="74">
        <v>8.6321382028086227</v>
      </c>
      <c r="E87" s="60">
        <v>702.91974256000003</v>
      </c>
      <c r="F87" s="61">
        <v>197.61475940899999</v>
      </c>
      <c r="G87" s="61">
        <v>98.920245726999994</v>
      </c>
      <c r="H87" s="61">
        <v>128.674803916</v>
      </c>
      <c r="I87" s="62">
        <v>897.26390756199999</v>
      </c>
      <c r="J87" s="74">
        <v>1183.6917542890001</v>
      </c>
      <c r="K87" s="74">
        <v>2968.655832465</v>
      </c>
      <c r="L87" s="60">
        <v>924.63478363900003</v>
      </c>
      <c r="M87" s="61">
        <v>1042.424271119</v>
      </c>
      <c r="N87" s="61">
        <v>92.271512580000007</v>
      </c>
      <c r="O87" s="61">
        <v>46.092467073999998</v>
      </c>
      <c r="P87" s="61">
        <v>38.410389229000003</v>
      </c>
      <c r="Q87" s="61">
        <v>12.675428445</v>
      </c>
      <c r="R87" s="61">
        <v>786.79612348800003</v>
      </c>
      <c r="S87" s="63">
        <v>25.350856890999999</v>
      </c>
      <c r="T87" s="162">
        <v>97.624234134999995</v>
      </c>
      <c r="U87" s="52">
        <v>6508.5182977163322</v>
      </c>
      <c r="V87" s="52">
        <v>135.852170906</v>
      </c>
      <c r="W87" s="52">
        <v>1971.9130296176666</v>
      </c>
      <c r="X87" s="121">
        <v>693.41181778400005</v>
      </c>
      <c r="Y87" s="121">
        <v>210.67576677166664</v>
      </c>
      <c r="Z87" s="121">
        <v>96.341381897333335</v>
      </c>
      <c r="AA87" s="121">
        <v>112.27053860633333</v>
      </c>
      <c r="AB87" s="121">
        <v>859.21352455833323</v>
      </c>
      <c r="AC87" s="52">
        <v>1188.2242753203334</v>
      </c>
      <c r="AD87" s="52">
        <v>3100.4092838696665</v>
      </c>
      <c r="AE87" s="121">
        <v>996.64111944633339</v>
      </c>
      <c r="AF87" s="121">
        <v>1095.6775254009999</v>
      </c>
      <c r="AG87" s="121">
        <v>107.78589337033333</v>
      </c>
      <c r="AH87" s="121">
        <v>42.956367111666673</v>
      </c>
      <c r="AI87" s="121">
        <v>37.225630911666663</v>
      </c>
      <c r="AJ87" s="121">
        <v>14.091417961333333</v>
      </c>
      <c r="AK87" s="121">
        <v>780.53007250266671</v>
      </c>
      <c r="AL87" s="121">
        <v>25.501257164666669</v>
      </c>
      <c r="AM87" s="52">
        <v>112.11953800266667</v>
      </c>
      <c r="AN87" s="53">
        <v>46990.536216324006</v>
      </c>
      <c r="AO87" s="53">
        <v>667.34994684799995</v>
      </c>
      <c r="AP87" s="53">
        <v>14051.069377956001</v>
      </c>
      <c r="AQ87" s="122">
        <v>7492.8018792330004</v>
      </c>
      <c r="AR87" s="122">
        <v>1513.2790646440001</v>
      </c>
      <c r="AS87" s="122">
        <v>313.855984122</v>
      </c>
      <c r="AT87" s="122">
        <v>415.36472493600002</v>
      </c>
      <c r="AU87" s="122">
        <v>4315.7677250209999</v>
      </c>
      <c r="AV87" s="53">
        <v>5181.32063131</v>
      </c>
      <c r="AW87" s="53">
        <v>25288.090963846997</v>
      </c>
      <c r="AX87" s="122">
        <v>7682.2453606260005</v>
      </c>
      <c r="AY87" s="122">
        <v>9844.0069100729997</v>
      </c>
      <c r="AZ87" s="122">
        <v>2348.183656572</v>
      </c>
      <c r="BA87" s="122">
        <v>74.163800132999995</v>
      </c>
      <c r="BB87" s="122">
        <v>131.05696692199999</v>
      </c>
      <c r="BC87" s="122">
        <v>46.726515737</v>
      </c>
      <c r="BD87" s="122">
        <v>4960.9407491109996</v>
      </c>
      <c r="BE87" s="122">
        <v>200.767004673</v>
      </c>
      <c r="BF87" s="53">
        <v>1802.7052963630001</v>
      </c>
    </row>
    <row r="88" spans="1:58" x14ac:dyDescent="0.25">
      <c r="A88" s="37" t="s">
        <v>216</v>
      </c>
      <c r="B88" s="59">
        <v>6524.9468231860001</v>
      </c>
      <c r="C88" s="74">
        <v>112.36489707200001</v>
      </c>
      <c r="D88" s="74">
        <v>2052.145462774</v>
      </c>
      <c r="E88" s="60">
        <v>706.083115088</v>
      </c>
      <c r="F88" s="61">
        <v>223.944272009</v>
      </c>
      <c r="G88" s="61">
        <v>108.427683456</v>
      </c>
      <c r="H88" s="61">
        <v>111.193625553</v>
      </c>
      <c r="I88" s="62">
        <v>902.49676666799996</v>
      </c>
      <c r="J88" s="74">
        <v>1253.7350156970001</v>
      </c>
      <c r="K88" s="74">
        <v>2973.6135222409998</v>
      </c>
      <c r="L88" s="60">
        <v>948.41793073199995</v>
      </c>
      <c r="M88" s="61">
        <v>1015.795690266</v>
      </c>
      <c r="N88" s="61">
        <v>89.678815479999997</v>
      </c>
      <c r="O88" s="61">
        <v>47.626976057</v>
      </c>
      <c r="P88" s="61">
        <v>32.647523909999997</v>
      </c>
      <c r="Q88" s="61">
        <v>23.045310995000001</v>
      </c>
      <c r="R88" s="61">
        <v>790.28325567299999</v>
      </c>
      <c r="S88" s="63">
        <v>26.118019128</v>
      </c>
      <c r="T88" s="162">
        <v>133.087925402</v>
      </c>
      <c r="U88" s="52">
        <v>6442.9328764920001</v>
      </c>
      <c r="V88" s="52">
        <v>118.78141536866667</v>
      </c>
      <c r="W88" s="52">
        <v>1998.9090873516668</v>
      </c>
      <c r="X88" s="121">
        <v>683.82022645933341</v>
      </c>
      <c r="Y88" s="121">
        <v>212.80374664866667</v>
      </c>
      <c r="Z88" s="121">
        <v>100.35694429966667</v>
      </c>
      <c r="AA88" s="121">
        <v>121.687830351</v>
      </c>
      <c r="AB88" s="121">
        <v>880.24033959300004</v>
      </c>
      <c r="AC88" s="52">
        <v>1170.3212627303335</v>
      </c>
      <c r="AD88" s="52">
        <v>3018.1185679093333</v>
      </c>
      <c r="AE88" s="121">
        <v>973.78766134999989</v>
      </c>
      <c r="AF88" s="121">
        <v>1036.66541168</v>
      </c>
      <c r="AG88" s="121">
        <v>101.35869709033334</v>
      </c>
      <c r="AH88" s="121">
        <v>45.513640525999996</v>
      </c>
      <c r="AI88" s="121">
        <v>35.021891068666669</v>
      </c>
      <c r="AJ88" s="121">
        <v>20.534218645333333</v>
      </c>
      <c r="AK88" s="121">
        <v>776.53940851100015</v>
      </c>
      <c r="AL88" s="121">
        <v>28.697639038000002</v>
      </c>
      <c r="AM88" s="52">
        <v>136.80254313199998</v>
      </c>
      <c r="AN88" s="53">
        <v>46179.803569041993</v>
      </c>
      <c r="AO88" s="53">
        <v>585.86456639099993</v>
      </c>
      <c r="AP88" s="53">
        <v>14098.288178996001</v>
      </c>
      <c r="AQ88" s="122">
        <v>7287.1793447290001</v>
      </c>
      <c r="AR88" s="122">
        <v>1423.1025400210001</v>
      </c>
      <c r="AS88" s="122">
        <v>295.873680643</v>
      </c>
      <c r="AT88" s="122">
        <v>471.30049421699999</v>
      </c>
      <c r="AU88" s="122">
        <v>4620.8321193860002</v>
      </c>
      <c r="AV88" s="53">
        <v>4845.0199302860001</v>
      </c>
      <c r="AW88" s="53">
        <v>24510.530907811997</v>
      </c>
      <c r="AX88" s="122">
        <v>7982.592918761</v>
      </c>
      <c r="AY88" s="122">
        <v>8950.1969978669986</v>
      </c>
      <c r="AZ88" s="122">
        <v>2299.2720839470003</v>
      </c>
      <c r="BA88" s="122">
        <v>86.197498779</v>
      </c>
      <c r="BB88" s="122">
        <v>76.374659983000001</v>
      </c>
      <c r="BC88" s="122">
        <v>57.489911972000002</v>
      </c>
      <c r="BD88" s="122">
        <v>4681.8992109850005</v>
      </c>
      <c r="BE88" s="122">
        <v>376.507625518</v>
      </c>
      <c r="BF88" s="53">
        <v>2140.0999855569999</v>
      </c>
    </row>
    <row r="89" spans="1:58" x14ac:dyDescent="0.25">
      <c r="A89" s="37" t="s">
        <v>217</v>
      </c>
      <c r="B89" s="59">
        <v>6498.1161704490005</v>
      </c>
      <c r="C89" s="74">
        <v>140.32583926199999</v>
      </c>
      <c r="D89" s="74">
        <v>2043.455327941</v>
      </c>
      <c r="E89" s="60">
        <v>733.73685366400002</v>
      </c>
      <c r="F89" s="61">
        <v>187.792369146</v>
      </c>
      <c r="G89" s="61">
        <v>95.935301417999995</v>
      </c>
      <c r="H89" s="61">
        <v>125.769108139</v>
      </c>
      <c r="I89" s="62">
        <v>900.22169557400002</v>
      </c>
      <c r="J89" s="74">
        <v>1251.285093922</v>
      </c>
      <c r="K89" s="74">
        <v>2942.2483393699999</v>
      </c>
      <c r="L89" s="60">
        <v>964.18225175299995</v>
      </c>
      <c r="M89" s="61">
        <v>1043.458977929</v>
      </c>
      <c r="N89" s="61">
        <v>75.232993151000002</v>
      </c>
      <c r="O89" s="61">
        <v>36.748161283999998</v>
      </c>
      <c r="P89" s="61">
        <v>32.621362423999997</v>
      </c>
      <c r="Q89" s="61">
        <v>18.865366220999999</v>
      </c>
      <c r="R89" s="61">
        <v>748.54008998899997</v>
      </c>
      <c r="S89" s="63">
        <v>22.599136618999999</v>
      </c>
      <c r="T89" s="162">
        <v>120.801569954</v>
      </c>
      <c r="U89" s="52">
        <v>6523.5848904773329</v>
      </c>
      <c r="V89" s="52">
        <v>126.27674902966668</v>
      </c>
      <c r="W89" s="52">
        <v>2048.7171285816667</v>
      </c>
      <c r="X89" s="121">
        <v>738.11187388333337</v>
      </c>
      <c r="Y89" s="121">
        <v>211.91812778099998</v>
      </c>
      <c r="Z89" s="121">
        <v>90.386209656000005</v>
      </c>
      <c r="AA89" s="121">
        <v>107.05449537099999</v>
      </c>
      <c r="AB89" s="121">
        <v>901.24642189033329</v>
      </c>
      <c r="AC89" s="52">
        <v>1140.6915755473333</v>
      </c>
      <c r="AD89" s="52">
        <v>3049.2990948896668</v>
      </c>
      <c r="AE89" s="121">
        <v>1003.9471070853334</v>
      </c>
      <c r="AF89" s="121">
        <v>1048.214136628</v>
      </c>
      <c r="AG89" s="121">
        <v>92.105765459333341</v>
      </c>
      <c r="AH89" s="121">
        <v>39.096776549333335</v>
      </c>
      <c r="AI89" s="121">
        <v>34.91418771866666</v>
      </c>
      <c r="AJ89" s="121">
        <v>20.338969402</v>
      </c>
      <c r="AK89" s="121">
        <v>780.18460914033324</v>
      </c>
      <c r="AL89" s="121">
        <v>30.49754290666667</v>
      </c>
      <c r="AM89" s="52">
        <v>158.60034242899999</v>
      </c>
      <c r="AN89" s="53">
        <v>47406.526714264008</v>
      </c>
      <c r="AO89" s="53">
        <v>781.40523838800004</v>
      </c>
      <c r="AP89" s="53">
        <v>14658.734036710001</v>
      </c>
      <c r="AQ89" s="122">
        <v>7643.9190889599995</v>
      </c>
      <c r="AR89" s="122">
        <v>1359.1418547800001</v>
      </c>
      <c r="AS89" s="122">
        <v>307.24900780299998</v>
      </c>
      <c r="AT89" s="122">
        <v>572.46468482599994</v>
      </c>
      <c r="AU89" s="122">
        <v>4775.9594003410002</v>
      </c>
      <c r="AV89" s="53">
        <v>5010.1561081790005</v>
      </c>
      <c r="AW89" s="53">
        <v>24807.110728420004</v>
      </c>
      <c r="AX89" s="122">
        <v>8223.1538468710005</v>
      </c>
      <c r="AY89" s="122">
        <v>9563.9499155429985</v>
      </c>
      <c r="AZ89" s="122">
        <v>2197.1035356969996</v>
      </c>
      <c r="BA89" s="122">
        <v>54.151000728</v>
      </c>
      <c r="BB89" s="122">
        <v>111.75327601999999</v>
      </c>
      <c r="BC89" s="122">
        <v>37.618049197000005</v>
      </c>
      <c r="BD89" s="122">
        <v>4211.1368285140006</v>
      </c>
      <c r="BE89" s="122">
        <v>408.24427585000001</v>
      </c>
      <c r="BF89" s="53">
        <v>2149.1206025669999</v>
      </c>
    </row>
    <row r="90" spans="1:58" s="106" customFormat="1" x14ac:dyDescent="0.25">
      <c r="A90" s="98" t="s">
        <v>218</v>
      </c>
      <c r="B90" s="99">
        <v>6473.125465699999</v>
      </c>
      <c r="C90" s="100">
        <v>47.669806538000003</v>
      </c>
      <c r="D90" s="100">
        <v>1901.1249047729998</v>
      </c>
      <c r="E90" s="101">
        <v>704.02370840599997</v>
      </c>
      <c r="F90" s="102">
        <v>189.44856572800001</v>
      </c>
      <c r="G90" s="102">
        <v>90.394533437999996</v>
      </c>
      <c r="H90" s="102">
        <v>89.484966393999997</v>
      </c>
      <c r="I90" s="103">
        <v>827.77313080700003</v>
      </c>
      <c r="J90" s="100">
        <v>1181.0964577100001</v>
      </c>
      <c r="K90" s="100">
        <v>3191.7753751389996</v>
      </c>
      <c r="L90" s="101">
        <v>1017.320156626</v>
      </c>
      <c r="M90" s="102">
        <v>1172.3888927610001</v>
      </c>
      <c r="N90" s="102">
        <v>114.515704098</v>
      </c>
      <c r="O90" s="102">
        <v>35.755332144</v>
      </c>
      <c r="P90" s="102">
        <v>39.814045522999997</v>
      </c>
      <c r="Q90" s="102">
        <v>15.848309383</v>
      </c>
      <c r="R90" s="102">
        <v>764.629587904</v>
      </c>
      <c r="S90" s="104">
        <v>31.503346700000002</v>
      </c>
      <c r="T90" s="163">
        <v>151.45892154000001</v>
      </c>
      <c r="U90" s="100">
        <v>6523.8357892519998</v>
      </c>
      <c r="V90" s="100">
        <v>68.967656143666673</v>
      </c>
      <c r="W90" s="100">
        <v>1957.3954744900002</v>
      </c>
      <c r="X90" s="120">
        <v>720.39640922799992</v>
      </c>
      <c r="Y90" s="120">
        <v>192.22093492333332</v>
      </c>
      <c r="Z90" s="120">
        <v>92.874361659666661</v>
      </c>
      <c r="AA90" s="120">
        <v>96.360410843666671</v>
      </c>
      <c r="AB90" s="120">
        <v>855.54335783533327</v>
      </c>
      <c r="AC90" s="100">
        <v>1193.5807075976666</v>
      </c>
      <c r="AD90" s="100">
        <v>3156.3104832953331</v>
      </c>
      <c r="AE90" s="120">
        <v>1059.8085682889998</v>
      </c>
      <c r="AF90" s="120">
        <v>1087.2028657440001</v>
      </c>
      <c r="AG90" s="120">
        <v>118.80087709733334</v>
      </c>
      <c r="AH90" s="120">
        <v>37.435641440333335</v>
      </c>
      <c r="AI90" s="120">
        <v>33.980570804666662</v>
      </c>
      <c r="AJ90" s="120">
        <v>17.426034388333331</v>
      </c>
      <c r="AK90" s="120">
        <v>775.25836509800001</v>
      </c>
      <c r="AL90" s="120">
        <v>26.397560433666666</v>
      </c>
      <c r="AM90" s="100">
        <v>147.58146772533334</v>
      </c>
      <c r="AN90" s="100">
        <v>47029.384974328001</v>
      </c>
      <c r="AO90" s="100">
        <v>288.50614610700001</v>
      </c>
      <c r="AP90" s="100">
        <v>13933.373250469998</v>
      </c>
      <c r="AQ90" s="120">
        <v>7558.2518442500004</v>
      </c>
      <c r="AR90" s="120">
        <v>1430.2794354059999</v>
      </c>
      <c r="AS90" s="120">
        <v>297.45307583699997</v>
      </c>
      <c r="AT90" s="120">
        <v>278.88040168399999</v>
      </c>
      <c r="AU90" s="120">
        <v>4368.5084932929994</v>
      </c>
      <c r="AV90" s="100">
        <v>4863.290997352</v>
      </c>
      <c r="AW90" s="100">
        <v>25778.970692684998</v>
      </c>
      <c r="AX90" s="120">
        <v>7878.3536695190005</v>
      </c>
      <c r="AY90" s="120">
        <v>10377.586897805999</v>
      </c>
      <c r="AZ90" s="120">
        <v>2667.8921255089999</v>
      </c>
      <c r="BA90" s="120">
        <v>50.708854877999997</v>
      </c>
      <c r="BB90" s="120">
        <v>83.070716443000009</v>
      </c>
      <c r="BC90" s="120">
        <v>52.326466666000002</v>
      </c>
      <c r="BD90" s="120">
        <v>4433.1201269209996</v>
      </c>
      <c r="BE90" s="120">
        <v>235.91183494299997</v>
      </c>
      <c r="BF90" s="100">
        <v>2165.2438877140003</v>
      </c>
    </row>
    <row r="91" spans="1:58" x14ac:dyDescent="0.25">
      <c r="A91" s="37" t="s">
        <v>219</v>
      </c>
      <c r="B91" s="59">
        <v>4161.0106410830012</v>
      </c>
      <c r="C91" s="74">
        <v>49.793385289</v>
      </c>
      <c r="D91" s="74">
        <v>1319.5946982710002</v>
      </c>
      <c r="E91" s="60">
        <v>566.72896545599997</v>
      </c>
      <c r="F91" s="61">
        <v>121.114655219</v>
      </c>
      <c r="G91" s="61">
        <v>57.792960536999999</v>
      </c>
      <c r="H91" s="61">
        <v>30.220447087</v>
      </c>
      <c r="I91" s="62">
        <v>543.73766997200005</v>
      </c>
      <c r="J91" s="74">
        <v>406.855417488</v>
      </c>
      <c r="K91" s="74">
        <v>2272.1015143490004</v>
      </c>
      <c r="L91" s="60">
        <v>738.76063270400005</v>
      </c>
      <c r="M91" s="61">
        <v>803.29252499999996</v>
      </c>
      <c r="N91" s="61">
        <v>11.323550975</v>
      </c>
      <c r="O91" s="61">
        <v>29.276058116000002</v>
      </c>
      <c r="P91" s="61">
        <v>24.554113258000001</v>
      </c>
      <c r="Q91" s="61">
        <v>12.277056629</v>
      </c>
      <c r="R91" s="61">
        <v>639.37760684299997</v>
      </c>
      <c r="S91" s="63">
        <v>13.239970824</v>
      </c>
      <c r="T91" s="162">
        <v>112.665625686</v>
      </c>
      <c r="U91" s="52">
        <v>6262.238539048335</v>
      </c>
      <c r="V91" s="52">
        <v>59.223144322666663</v>
      </c>
      <c r="W91" s="52">
        <v>1887.6862207093334</v>
      </c>
      <c r="X91" s="121">
        <v>709.722614249</v>
      </c>
      <c r="Y91" s="121">
        <v>174.62635625766666</v>
      </c>
      <c r="Z91" s="121">
        <v>96.433968024999999</v>
      </c>
      <c r="AA91" s="121">
        <v>87.112211098999992</v>
      </c>
      <c r="AB91" s="121">
        <v>819.79107107866673</v>
      </c>
      <c r="AC91" s="52">
        <v>1095.2773671193333</v>
      </c>
      <c r="AD91" s="52">
        <v>3070.9128354933341</v>
      </c>
      <c r="AE91" s="121">
        <v>1050.5556516016666</v>
      </c>
      <c r="AF91" s="121">
        <v>990.13157818966681</v>
      </c>
      <c r="AG91" s="121">
        <v>113.62607688133335</v>
      </c>
      <c r="AH91" s="121">
        <v>32.968745868333336</v>
      </c>
      <c r="AI91" s="121">
        <v>30.774274746333333</v>
      </c>
      <c r="AJ91" s="121">
        <v>17.685488600999999</v>
      </c>
      <c r="AK91" s="121">
        <v>810.48110596266667</v>
      </c>
      <c r="AL91" s="121">
        <v>24.689913642333334</v>
      </c>
      <c r="AM91" s="52">
        <v>149.13897140366666</v>
      </c>
      <c r="AN91" s="53">
        <v>44361.745467248998</v>
      </c>
      <c r="AO91" s="53">
        <v>281.299399816</v>
      </c>
      <c r="AP91" s="53">
        <v>13553.288223588001</v>
      </c>
      <c r="AQ91" s="122">
        <v>7572.6784560630003</v>
      </c>
      <c r="AR91" s="122">
        <v>1260.981537955</v>
      </c>
      <c r="AS91" s="122">
        <v>292.85662537000002</v>
      </c>
      <c r="AT91" s="122">
        <v>364.42136004000002</v>
      </c>
      <c r="AU91" s="122">
        <v>4062.3502441599999</v>
      </c>
      <c r="AV91" s="53">
        <v>4486.0928867399998</v>
      </c>
      <c r="AW91" s="53">
        <v>23664.332495949002</v>
      </c>
      <c r="AX91" s="122">
        <v>7483.9424859400006</v>
      </c>
      <c r="AY91" s="122">
        <v>9284.5814028580007</v>
      </c>
      <c r="AZ91" s="122">
        <v>2317.6638930150002</v>
      </c>
      <c r="BA91" s="122">
        <v>45.939398687000001</v>
      </c>
      <c r="BB91" s="122">
        <v>105.10258158800001</v>
      </c>
      <c r="BC91" s="122">
        <v>65.458294779999989</v>
      </c>
      <c r="BD91" s="122">
        <v>4116.5526165579995</v>
      </c>
      <c r="BE91" s="122">
        <v>245.09182252299999</v>
      </c>
      <c r="BF91" s="53">
        <v>2376.7324611560002</v>
      </c>
    </row>
    <row r="92" spans="1:58" x14ac:dyDescent="0.25">
      <c r="A92" s="37" t="s">
        <v>220</v>
      </c>
      <c r="B92" s="59">
        <v>5382.4123472179999</v>
      </c>
      <c r="C92" s="74">
        <v>71.955752808</v>
      </c>
      <c r="D92" s="74">
        <v>1570.3133807529998</v>
      </c>
      <c r="E92" s="60">
        <v>655.88869040199995</v>
      </c>
      <c r="F92" s="61">
        <v>121.969589967</v>
      </c>
      <c r="G92" s="61">
        <v>78.504150416000002</v>
      </c>
      <c r="H92" s="61">
        <v>36.268557014999999</v>
      </c>
      <c r="I92" s="62">
        <v>677.68239295299998</v>
      </c>
      <c r="J92" s="74">
        <v>839.31852384700005</v>
      </c>
      <c r="K92" s="74">
        <v>2736.4541841499999</v>
      </c>
      <c r="L92" s="60">
        <v>878.45297325700005</v>
      </c>
      <c r="M92" s="61">
        <v>1073.148197734</v>
      </c>
      <c r="N92" s="61">
        <v>12.912178769000001</v>
      </c>
      <c r="O92" s="61">
        <v>32.001667955000002</v>
      </c>
      <c r="P92" s="61">
        <v>25.213435358000002</v>
      </c>
      <c r="Q92" s="61">
        <v>9.8914246410000004</v>
      </c>
      <c r="R92" s="61">
        <v>694.35084243100005</v>
      </c>
      <c r="S92" s="63">
        <v>10.483464005</v>
      </c>
      <c r="T92" s="162">
        <v>164.37050565999999</v>
      </c>
      <c r="U92" s="52">
        <v>4441.4789608516667</v>
      </c>
      <c r="V92" s="52">
        <v>75.420549117333337</v>
      </c>
      <c r="W92" s="52">
        <v>1318.9332680129999</v>
      </c>
      <c r="X92" s="121">
        <v>626.54815647033331</v>
      </c>
      <c r="Y92" s="121">
        <v>109.03970048000001</v>
      </c>
      <c r="Z92" s="121">
        <v>63.388839141333335</v>
      </c>
      <c r="AA92" s="121">
        <v>13.762382916</v>
      </c>
      <c r="AB92" s="121">
        <v>506.19418900533333</v>
      </c>
      <c r="AC92" s="52">
        <v>446.13558473733337</v>
      </c>
      <c r="AD92" s="52">
        <v>2474.4081364243334</v>
      </c>
      <c r="AE92" s="121">
        <v>795.03852635433338</v>
      </c>
      <c r="AF92" s="121">
        <v>952.88709179466662</v>
      </c>
      <c r="AG92" s="121">
        <v>10.603592462333333</v>
      </c>
      <c r="AH92" s="121">
        <v>30.896612161999997</v>
      </c>
      <c r="AI92" s="121">
        <v>22.818050659666667</v>
      </c>
      <c r="AJ92" s="121">
        <v>7.7318698106666659</v>
      </c>
      <c r="AK92" s="121">
        <v>640.79251969066661</v>
      </c>
      <c r="AL92" s="121">
        <v>13.639873489999999</v>
      </c>
      <c r="AM92" s="52">
        <v>126.58142255966668</v>
      </c>
      <c r="AN92" s="53">
        <v>31145.238074101002</v>
      </c>
      <c r="AO92" s="53">
        <v>300.57237779399998</v>
      </c>
      <c r="AP92" s="53">
        <v>9660.2701344500001</v>
      </c>
      <c r="AQ92" s="122">
        <v>6127.7279459660003</v>
      </c>
      <c r="AR92" s="122">
        <v>815.70972653700005</v>
      </c>
      <c r="AS92" s="122">
        <v>223.79828558399998</v>
      </c>
      <c r="AT92" s="122">
        <v>88.658931951</v>
      </c>
      <c r="AU92" s="122">
        <v>2404.375244412</v>
      </c>
      <c r="AV92" s="53">
        <v>2375.7812864699999</v>
      </c>
      <c r="AW92" s="53">
        <v>17324.009784361999</v>
      </c>
      <c r="AX92" s="122">
        <v>5591.0098100289997</v>
      </c>
      <c r="AY92" s="122">
        <v>8889.6577102720003</v>
      </c>
      <c r="AZ92" s="122">
        <v>104.183260445</v>
      </c>
      <c r="BA92" s="122">
        <v>45.492436403999996</v>
      </c>
      <c r="BB92" s="122">
        <v>56.596599737000005</v>
      </c>
      <c r="BC92" s="122">
        <v>23.622089838000001</v>
      </c>
      <c r="BD92" s="122">
        <v>2573.0339287859997</v>
      </c>
      <c r="BE92" s="122">
        <v>40.413948851000001</v>
      </c>
      <c r="BF92" s="53">
        <v>1484.6044910249998</v>
      </c>
    </row>
    <row r="93" spans="1:58" x14ac:dyDescent="0.25">
      <c r="A93" s="37" t="s">
        <v>221</v>
      </c>
      <c r="B93" s="59">
        <v>6083.859247983999</v>
      </c>
      <c r="C93" s="74">
        <v>85.467300273000006</v>
      </c>
      <c r="D93" s="74">
        <v>1889.7510557350001</v>
      </c>
      <c r="E93" s="60">
        <v>723.50155341000004</v>
      </c>
      <c r="F93" s="61">
        <v>135.671435629</v>
      </c>
      <c r="G93" s="61">
        <v>83.445109845999994</v>
      </c>
      <c r="H93" s="61">
        <v>141.85082205699999</v>
      </c>
      <c r="I93" s="62">
        <v>805.28213479299995</v>
      </c>
      <c r="J93" s="74">
        <v>999.15955484899996</v>
      </c>
      <c r="K93" s="74">
        <v>2901.7629951569993</v>
      </c>
      <c r="L93" s="60">
        <v>1089.4646169279999</v>
      </c>
      <c r="M93" s="61">
        <v>941.40405833</v>
      </c>
      <c r="N93" s="61">
        <v>55.02273752</v>
      </c>
      <c r="O93" s="61">
        <v>35.365012110999999</v>
      </c>
      <c r="P93" s="61">
        <v>32.043436388000003</v>
      </c>
      <c r="Q93" s="61">
        <v>18.757133495000001</v>
      </c>
      <c r="R93" s="61">
        <v>715.62197239900001</v>
      </c>
      <c r="S93" s="63">
        <v>14.084027986000001</v>
      </c>
      <c r="T93" s="162">
        <v>207.71834197000001</v>
      </c>
      <c r="U93" s="52">
        <v>6090.867279172001</v>
      </c>
      <c r="V93" s="52">
        <v>66.065346100333329</v>
      </c>
      <c r="W93" s="52">
        <v>1846.3705716903332</v>
      </c>
      <c r="X93" s="121">
        <v>740.86311522366668</v>
      </c>
      <c r="Y93" s="121">
        <v>139.43344402733337</v>
      </c>
      <c r="Z93" s="121">
        <v>82.218410640000002</v>
      </c>
      <c r="AA93" s="121">
        <v>98.678581934333337</v>
      </c>
      <c r="AB93" s="121">
        <v>785.17701986500003</v>
      </c>
      <c r="AC93" s="52">
        <v>993.13567207766664</v>
      </c>
      <c r="AD93" s="52">
        <v>2961.8286761416662</v>
      </c>
      <c r="AE93" s="121">
        <v>1074.3485709059998</v>
      </c>
      <c r="AF93" s="121">
        <v>1017.9986306229999</v>
      </c>
      <c r="AG93" s="121">
        <v>47.387401044999997</v>
      </c>
      <c r="AH93" s="121">
        <v>31.595539427333332</v>
      </c>
      <c r="AI93" s="121">
        <v>28.605929414333332</v>
      </c>
      <c r="AJ93" s="121">
        <v>17.684336470333331</v>
      </c>
      <c r="AK93" s="121">
        <v>726.93254747933327</v>
      </c>
      <c r="AL93" s="121">
        <v>17.275720776333333</v>
      </c>
      <c r="AM93" s="52">
        <v>223.46701316199997</v>
      </c>
      <c r="AN93" s="53">
        <v>42084.179112893995</v>
      </c>
      <c r="AO93" s="53">
        <v>395.43122711500001</v>
      </c>
      <c r="AP93" s="53">
        <v>13173.833616632</v>
      </c>
      <c r="AQ93" s="122">
        <v>7301.0074237460003</v>
      </c>
      <c r="AR93" s="122">
        <v>1065.3751727190001</v>
      </c>
      <c r="AS93" s="122">
        <v>235.87257587099998</v>
      </c>
      <c r="AT93" s="122">
        <v>647.50530056999992</v>
      </c>
      <c r="AU93" s="122">
        <v>3924.0731437260001</v>
      </c>
      <c r="AV93" s="53">
        <v>4299.2930168340008</v>
      </c>
      <c r="AW93" s="53">
        <v>21595.839382321003</v>
      </c>
      <c r="AX93" s="122">
        <v>8617.2501372959996</v>
      </c>
      <c r="AY93" s="122">
        <v>8289.4245378220003</v>
      </c>
      <c r="AZ93" s="122">
        <v>936.26643732100001</v>
      </c>
      <c r="BA93" s="122">
        <v>55.254350373999998</v>
      </c>
      <c r="BB93" s="122">
        <v>87.470627030000003</v>
      </c>
      <c r="BC93" s="122">
        <v>61.254192230999998</v>
      </c>
      <c r="BD93" s="122">
        <v>3418.9209436339997</v>
      </c>
      <c r="BE93" s="122">
        <v>129.99815661299999</v>
      </c>
      <c r="BF93" s="53">
        <v>2619.7818699919999</v>
      </c>
    </row>
    <row r="94" spans="1:58" s="106" customFormat="1" x14ac:dyDescent="0.25">
      <c r="A94" s="98" t="s">
        <v>222</v>
      </c>
      <c r="B94" s="99">
        <v>6114.2092948130003</v>
      </c>
      <c r="C94" s="100">
        <v>53.855559675000002</v>
      </c>
      <c r="D94" s="100">
        <v>1869.2025965389998</v>
      </c>
      <c r="E94" s="101">
        <v>720.05296406800005</v>
      </c>
      <c r="F94" s="102">
        <v>147.24057593200001</v>
      </c>
      <c r="G94" s="102">
        <v>68.806700312999993</v>
      </c>
      <c r="H94" s="102">
        <v>123.654590922</v>
      </c>
      <c r="I94" s="103">
        <v>809.44776530399997</v>
      </c>
      <c r="J94" s="100">
        <v>1024.9384604229999</v>
      </c>
      <c r="K94" s="100">
        <v>2954.6652122970008</v>
      </c>
      <c r="L94" s="101">
        <v>1064.2101803319999</v>
      </c>
      <c r="M94" s="102">
        <v>1090.2451889880001</v>
      </c>
      <c r="N94" s="102">
        <v>31.222235008999998</v>
      </c>
      <c r="O94" s="102">
        <v>26.083390272999999</v>
      </c>
      <c r="P94" s="102">
        <v>29.947596238999999</v>
      </c>
      <c r="Q94" s="102">
        <v>15.263613567</v>
      </c>
      <c r="R94" s="102">
        <v>680.64890639400005</v>
      </c>
      <c r="S94" s="104">
        <v>17.044101495</v>
      </c>
      <c r="T94" s="163">
        <v>211.54746587899999</v>
      </c>
      <c r="U94" s="100">
        <v>6177.998123291668</v>
      </c>
      <c r="V94" s="100">
        <v>60.217016856999997</v>
      </c>
      <c r="W94" s="100">
        <v>1885.415804551667</v>
      </c>
      <c r="X94" s="120">
        <v>717.70949855833339</v>
      </c>
      <c r="Y94" s="120">
        <v>151.887978559</v>
      </c>
      <c r="Z94" s="120">
        <v>79.951988402333328</v>
      </c>
      <c r="AA94" s="120">
        <v>130.88190933033334</v>
      </c>
      <c r="AB94" s="120">
        <v>804.98442970166661</v>
      </c>
      <c r="AC94" s="100">
        <v>997.29898534066672</v>
      </c>
      <c r="AD94" s="100">
        <v>3005.1863753473335</v>
      </c>
      <c r="AE94" s="120">
        <v>1068.2374322319999</v>
      </c>
      <c r="AF94" s="120">
        <v>1072.7202000936668</v>
      </c>
      <c r="AG94" s="120">
        <v>43.879297225999998</v>
      </c>
      <c r="AH94" s="120">
        <v>26.307179675333334</v>
      </c>
      <c r="AI94" s="120">
        <v>32.254011780999996</v>
      </c>
      <c r="AJ94" s="120">
        <v>16.791218573333335</v>
      </c>
      <c r="AK94" s="120">
        <v>728.99374119100003</v>
      </c>
      <c r="AL94" s="120">
        <v>16.003294575000002</v>
      </c>
      <c r="AM94" s="100">
        <v>229.87994119500001</v>
      </c>
      <c r="AN94" s="100">
        <v>43868.645762718006</v>
      </c>
      <c r="AO94" s="100">
        <v>334.632642713</v>
      </c>
      <c r="AP94" s="100">
        <v>13773.668956357</v>
      </c>
      <c r="AQ94" s="120">
        <v>7644.6980935439997</v>
      </c>
      <c r="AR94" s="120">
        <v>1117.425508193</v>
      </c>
      <c r="AS94" s="120">
        <v>246.11059114599999</v>
      </c>
      <c r="AT94" s="120">
        <v>564.45601560099999</v>
      </c>
      <c r="AU94" s="120">
        <v>4200.9787478730004</v>
      </c>
      <c r="AV94" s="100">
        <v>4592.1240829170001</v>
      </c>
      <c r="AW94" s="100">
        <v>22138.297032868002</v>
      </c>
      <c r="AX94" s="120">
        <v>7860.9503265380008</v>
      </c>
      <c r="AY94" s="120">
        <v>9618.5776316459996</v>
      </c>
      <c r="AZ94" s="120">
        <v>587.20098149</v>
      </c>
      <c r="BA94" s="120">
        <v>27.631021953000001</v>
      </c>
      <c r="BB94" s="120">
        <v>76.949642562999998</v>
      </c>
      <c r="BC94" s="120">
        <v>83.279167696999991</v>
      </c>
      <c r="BD94" s="120">
        <v>3762.626686739</v>
      </c>
      <c r="BE94" s="120">
        <v>121.081574242</v>
      </c>
      <c r="BF94" s="100">
        <v>3029.9230478630002</v>
      </c>
    </row>
    <row r="95" spans="1:58" x14ac:dyDescent="0.25">
      <c r="A95" s="37" t="s">
        <v>223</v>
      </c>
      <c r="B95" s="59">
        <v>6339.8636025230007</v>
      </c>
      <c r="C95" s="74">
        <v>71.189039738999995</v>
      </c>
      <c r="D95" s="74">
        <v>1941.231696542</v>
      </c>
      <c r="E95" s="60">
        <v>762.33938833800005</v>
      </c>
      <c r="F95" s="61">
        <v>149.94323026000001</v>
      </c>
      <c r="G95" s="61">
        <v>89.132034563999994</v>
      </c>
      <c r="H95" s="61">
        <v>149.11632432799999</v>
      </c>
      <c r="I95" s="62">
        <v>790.70071905199995</v>
      </c>
      <c r="J95" s="74">
        <v>1008.0450618789999</v>
      </c>
      <c r="K95" s="74">
        <v>3131.4089908840006</v>
      </c>
      <c r="L95" s="60">
        <v>1144.8233921250001</v>
      </c>
      <c r="M95" s="61">
        <v>1092.8951848930001</v>
      </c>
      <c r="N95" s="61">
        <v>41.135379082999997</v>
      </c>
      <c r="O95" s="61">
        <v>19.524858898000002</v>
      </c>
      <c r="P95" s="61">
        <v>15.313614822</v>
      </c>
      <c r="Q95" s="61">
        <v>25.267464455999999</v>
      </c>
      <c r="R95" s="61">
        <v>777.13548178500002</v>
      </c>
      <c r="S95" s="63">
        <v>15.313614822</v>
      </c>
      <c r="T95" s="162">
        <v>187.98881347899999</v>
      </c>
      <c r="U95" s="52">
        <v>6260.6292865716669</v>
      </c>
      <c r="V95" s="52">
        <v>59.649616669666671</v>
      </c>
      <c r="W95" s="52">
        <v>1908.7915813343334</v>
      </c>
      <c r="X95" s="121">
        <v>749.14413353500004</v>
      </c>
      <c r="Y95" s="121">
        <v>154.28158823199999</v>
      </c>
      <c r="Z95" s="121">
        <v>70.65514554100001</v>
      </c>
      <c r="AA95" s="121">
        <v>139.64316397633331</v>
      </c>
      <c r="AB95" s="121">
        <v>795.06755005000014</v>
      </c>
      <c r="AC95" s="52">
        <v>994.45139626433331</v>
      </c>
      <c r="AD95" s="52">
        <v>3093.0241687909997</v>
      </c>
      <c r="AE95" s="121">
        <v>1105.4474402976666</v>
      </c>
      <c r="AF95" s="121">
        <v>1094.1968542260001</v>
      </c>
      <c r="AG95" s="121">
        <v>50.121012843333325</v>
      </c>
      <c r="AH95" s="121">
        <v>24.660321939999999</v>
      </c>
      <c r="AI95" s="121">
        <v>17.576592687666665</v>
      </c>
      <c r="AJ95" s="121">
        <v>28.459898161333332</v>
      </c>
      <c r="AK95" s="121">
        <v>759.71546693333323</v>
      </c>
      <c r="AL95" s="121">
        <v>12.846581701666667</v>
      </c>
      <c r="AM95" s="52">
        <v>204.71252351233332</v>
      </c>
      <c r="AN95" s="53">
        <v>44231.950741749999</v>
      </c>
      <c r="AO95" s="53">
        <v>300.06810806099998</v>
      </c>
      <c r="AP95" s="53">
        <v>13889.120944961</v>
      </c>
      <c r="AQ95" s="122">
        <v>7702.542597566</v>
      </c>
      <c r="AR95" s="122">
        <v>1211.509925224</v>
      </c>
      <c r="AS95" s="122">
        <v>247.90039180600002</v>
      </c>
      <c r="AT95" s="122">
        <v>677.97004055799994</v>
      </c>
      <c r="AU95" s="122">
        <v>4049.1979898070003</v>
      </c>
      <c r="AV95" s="53">
        <v>4571.0054855019998</v>
      </c>
      <c r="AW95" s="53">
        <v>22523.576830420003</v>
      </c>
      <c r="AX95" s="122">
        <v>7990.9508921340002</v>
      </c>
      <c r="AY95" s="122">
        <v>9598.7318606150002</v>
      </c>
      <c r="AZ95" s="122">
        <v>744.77022309200004</v>
      </c>
      <c r="BA95" s="122">
        <v>40.116510329999997</v>
      </c>
      <c r="BB95" s="122">
        <v>60.552932596999995</v>
      </c>
      <c r="BC95" s="122">
        <v>124.22811636499999</v>
      </c>
      <c r="BD95" s="122">
        <v>3830.6250679430004</v>
      </c>
      <c r="BE95" s="122">
        <v>133.60122734399999</v>
      </c>
      <c r="BF95" s="53">
        <v>2948.1793728060002</v>
      </c>
    </row>
    <row r="96" spans="1:58" x14ac:dyDescent="0.25">
      <c r="A96" s="37" t="s">
        <v>224</v>
      </c>
      <c r="B96" s="59">
        <v>6452.6260117069996</v>
      </c>
      <c r="C96" s="74">
        <v>64.031147649999994</v>
      </c>
      <c r="D96" s="74">
        <v>1887.7771201979999</v>
      </c>
      <c r="E96" s="60">
        <v>767.32643632700001</v>
      </c>
      <c r="F96" s="61">
        <v>155.28594736900001</v>
      </c>
      <c r="G96" s="61">
        <v>84.435411854999998</v>
      </c>
      <c r="H96" s="61">
        <v>80.890469959000001</v>
      </c>
      <c r="I96" s="62">
        <v>799.83885468799997</v>
      </c>
      <c r="J96" s="74">
        <v>1051.785523945</v>
      </c>
      <c r="K96" s="74">
        <v>3280.059130699</v>
      </c>
      <c r="L96" s="60">
        <v>1163.969336679</v>
      </c>
      <c r="M96" s="61">
        <v>993.99488333700003</v>
      </c>
      <c r="N96" s="61">
        <v>73.243424762999993</v>
      </c>
      <c r="O96" s="61">
        <v>20.366721651999999</v>
      </c>
      <c r="P96" s="61">
        <v>25.170193739999998</v>
      </c>
      <c r="Q96" s="61">
        <v>39.964887771000001</v>
      </c>
      <c r="R96" s="61">
        <v>947.786433192</v>
      </c>
      <c r="S96" s="63">
        <v>15.563249565</v>
      </c>
      <c r="T96" s="162">
        <v>168.97308921499999</v>
      </c>
      <c r="U96" s="52">
        <v>6430.2669580559996</v>
      </c>
      <c r="V96" s="52">
        <v>65.193079921666666</v>
      </c>
      <c r="W96" s="52">
        <v>1943.1303403086665</v>
      </c>
      <c r="X96" s="121">
        <v>790.6116678686667</v>
      </c>
      <c r="Y96" s="121">
        <v>162.15636941633332</v>
      </c>
      <c r="Z96" s="121">
        <v>87.626539215666654</v>
      </c>
      <c r="AA96" s="121">
        <v>89.255571533666668</v>
      </c>
      <c r="AB96" s="121">
        <v>813.48019227433326</v>
      </c>
      <c r="AC96" s="52">
        <v>1003.2032883683332</v>
      </c>
      <c r="AD96" s="52">
        <v>3230.2276773759995</v>
      </c>
      <c r="AE96" s="121">
        <v>1184.6031098589999</v>
      </c>
      <c r="AF96" s="121">
        <v>1107.3252102113333</v>
      </c>
      <c r="AG96" s="121">
        <v>52.727941471999998</v>
      </c>
      <c r="AH96" s="121">
        <v>18.139766667</v>
      </c>
      <c r="AI96" s="121">
        <v>24.659067497666669</v>
      </c>
      <c r="AJ96" s="121">
        <v>28.771839947666667</v>
      </c>
      <c r="AK96" s="121">
        <v>796.75836575199992</v>
      </c>
      <c r="AL96" s="121">
        <v>17.242375969333334</v>
      </c>
      <c r="AM96" s="52">
        <v>188.51257208133333</v>
      </c>
      <c r="AN96" s="53">
        <v>45530.583641266996</v>
      </c>
      <c r="AO96" s="53">
        <v>314.27066641300001</v>
      </c>
      <c r="AP96" s="53">
        <v>14065.327269247999</v>
      </c>
      <c r="AQ96" s="122">
        <v>7942.6675299499993</v>
      </c>
      <c r="AR96" s="122">
        <v>1211.825004195</v>
      </c>
      <c r="AS96" s="122">
        <v>279.52934001199998</v>
      </c>
      <c r="AT96" s="122">
        <v>466.08368454399999</v>
      </c>
      <c r="AU96" s="122">
        <v>4165.2217105469999</v>
      </c>
      <c r="AV96" s="53">
        <v>4612.4962115939998</v>
      </c>
      <c r="AW96" s="53">
        <v>23844.121998939994</v>
      </c>
      <c r="AX96" s="122">
        <v>9187.1510591409988</v>
      </c>
      <c r="AY96" s="122">
        <v>9578.0233741889988</v>
      </c>
      <c r="AZ96" s="122">
        <v>748.87588298700007</v>
      </c>
      <c r="BA96" s="122">
        <v>56.170715915000002</v>
      </c>
      <c r="BB96" s="122">
        <v>66.463107336000007</v>
      </c>
      <c r="BC96" s="122">
        <v>109.146248087</v>
      </c>
      <c r="BD96" s="122">
        <v>3905.9797871420005</v>
      </c>
      <c r="BE96" s="122">
        <v>192.311824143</v>
      </c>
      <c r="BF96" s="53">
        <v>2694.3674950720001</v>
      </c>
    </row>
    <row r="97" spans="1:58" x14ac:dyDescent="0.25">
      <c r="A97" s="37" t="s">
        <v>225</v>
      </c>
      <c r="B97" s="59">
        <v>6560.9626160440002</v>
      </c>
      <c r="C97" s="74">
        <v>102.621389956</v>
      </c>
      <c r="D97" s="74">
        <v>1819.8461354880001</v>
      </c>
      <c r="E97" s="60">
        <v>707.17994193599998</v>
      </c>
      <c r="F97" s="61">
        <v>174.99956476200001</v>
      </c>
      <c r="G97" s="61">
        <v>76.445618495000005</v>
      </c>
      <c r="H97" s="61">
        <v>47.016466481999998</v>
      </c>
      <c r="I97" s="62">
        <v>814.20454381299999</v>
      </c>
      <c r="J97" s="74">
        <v>1079.8507475439999</v>
      </c>
      <c r="K97" s="74">
        <v>3344.4444592320006</v>
      </c>
      <c r="L97" s="60">
        <v>1178.112835956</v>
      </c>
      <c r="M97" s="61">
        <v>1073.452488184</v>
      </c>
      <c r="N97" s="61">
        <v>104.264856409</v>
      </c>
      <c r="O97" s="61">
        <v>16.192393021000001</v>
      </c>
      <c r="P97" s="61">
        <v>17.948194674</v>
      </c>
      <c r="Q97" s="61">
        <v>37.847280073</v>
      </c>
      <c r="R97" s="61">
        <v>894.97152386300002</v>
      </c>
      <c r="S97" s="63">
        <v>21.654887051999999</v>
      </c>
      <c r="T97" s="162">
        <v>214.19988382400001</v>
      </c>
      <c r="U97" s="52">
        <v>6465.2914635243333</v>
      </c>
      <c r="V97" s="52">
        <v>70.00123837466667</v>
      </c>
      <c r="W97" s="52">
        <v>1870.1017290876664</v>
      </c>
      <c r="X97" s="121">
        <v>771.40408643766659</v>
      </c>
      <c r="Y97" s="121">
        <v>167.51420371333333</v>
      </c>
      <c r="Z97" s="121">
        <v>75.086598719333338</v>
      </c>
      <c r="AA97" s="121">
        <v>50.616765700999999</v>
      </c>
      <c r="AB97" s="121">
        <v>805.48007451633327</v>
      </c>
      <c r="AC97" s="52">
        <v>1026.1780473250001</v>
      </c>
      <c r="AD97" s="52">
        <v>3300.6668501749996</v>
      </c>
      <c r="AE97" s="121">
        <v>1164.5774989433332</v>
      </c>
      <c r="AF97" s="121">
        <v>1039.1989231463333</v>
      </c>
      <c r="AG97" s="121">
        <v>105.17982387733332</v>
      </c>
      <c r="AH97" s="121">
        <v>18.489042526000002</v>
      </c>
      <c r="AI97" s="121">
        <v>19.383926176666666</v>
      </c>
      <c r="AJ97" s="121">
        <v>38.82265296366667</v>
      </c>
      <c r="AK97" s="121">
        <v>892.7992160673333</v>
      </c>
      <c r="AL97" s="121">
        <v>22.215766474333332</v>
      </c>
      <c r="AM97" s="52">
        <v>198.34359856200001</v>
      </c>
      <c r="AN97" s="53">
        <v>46577.229657328004</v>
      </c>
      <c r="AO97" s="53">
        <v>400.55224238899996</v>
      </c>
      <c r="AP97" s="53">
        <v>13559.743978027</v>
      </c>
      <c r="AQ97" s="122">
        <v>7712.8628362050003</v>
      </c>
      <c r="AR97" s="122">
        <v>1283.19401268</v>
      </c>
      <c r="AS97" s="122">
        <v>244.60599204600001</v>
      </c>
      <c r="AT97" s="122">
        <v>369.93797145199994</v>
      </c>
      <c r="AU97" s="122">
        <v>3949.143165644</v>
      </c>
      <c r="AV97" s="53">
        <v>4464.0391079600004</v>
      </c>
      <c r="AW97" s="53">
        <v>25116.534037551002</v>
      </c>
      <c r="AX97" s="122">
        <v>9355.5198889349995</v>
      </c>
      <c r="AY97" s="122">
        <v>8928.0347419270001</v>
      </c>
      <c r="AZ97" s="122">
        <v>1932.1490133729999</v>
      </c>
      <c r="BA97" s="122">
        <v>75.784437558999997</v>
      </c>
      <c r="BB97" s="122">
        <v>83.884085540000001</v>
      </c>
      <c r="BC97" s="122">
        <v>136.32359934499999</v>
      </c>
      <c r="BD97" s="122">
        <v>4329.2031751839995</v>
      </c>
      <c r="BE97" s="122">
        <v>275.63509568800004</v>
      </c>
      <c r="BF97" s="53">
        <v>3036.3602914009998</v>
      </c>
    </row>
    <row r="98" spans="1:58" x14ac:dyDescent="0.25">
      <c r="A98" s="98" t="s">
        <v>226</v>
      </c>
      <c r="B98" s="99">
        <v>6582.246285842999</v>
      </c>
      <c r="C98" s="100">
        <v>104.549458937</v>
      </c>
      <c r="D98" s="100">
        <v>1973.6322709710003</v>
      </c>
      <c r="E98" s="101">
        <v>772.08661512399999</v>
      </c>
      <c r="F98" s="102">
        <v>176.166312731</v>
      </c>
      <c r="G98" s="102">
        <v>103.371317945</v>
      </c>
      <c r="H98" s="102">
        <v>74.898406769999994</v>
      </c>
      <c r="I98" s="103">
        <v>847.10961840100003</v>
      </c>
      <c r="J98" s="100">
        <v>1071.1998666259999</v>
      </c>
      <c r="K98" s="100">
        <v>3143.0566272179994</v>
      </c>
      <c r="L98" s="101">
        <v>1035.9296089649999</v>
      </c>
      <c r="M98" s="102">
        <v>949.60197959200002</v>
      </c>
      <c r="N98" s="102">
        <v>87.146690042000003</v>
      </c>
      <c r="O98" s="102">
        <v>15.707594259</v>
      </c>
      <c r="P98" s="102">
        <v>17.048486450999999</v>
      </c>
      <c r="Q98" s="102">
        <v>22.028943168000001</v>
      </c>
      <c r="R98" s="102">
        <v>992.41504540799997</v>
      </c>
      <c r="S98" s="104">
        <v>23.178279332999999</v>
      </c>
      <c r="T98" s="163">
        <v>289.80806209100001</v>
      </c>
      <c r="U98" s="100">
        <v>6634.0157782963333</v>
      </c>
      <c r="V98" s="100">
        <v>91.228279591666663</v>
      </c>
      <c r="W98" s="100">
        <v>1947.1415288809997</v>
      </c>
      <c r="X98" s="120">
        <v>797.36287905866664</v>
      </c>
      <c r="Y98" s="120">
        <v>182.05115052899998</v>
      </c>
      <c r="Z98" s="120">
        <v>94.304422924999997</v>
      </c>
      <c r="AA98" s="120">
        <v>49.514372221999999</v>
      </c>
      <c r="AB98" s="120">
        <v>823.90870414633343</v>
      </c>
      <c r="AC98" s="100">
        <v>1055.7083443429999</v>
      </c>
      <c r="AD98" s="100">
        <v>3293.9422757699999</v>
      </c>
      <c r="AE98" s="120">
        <v>1087.0015067626666</v>
      </c>
      <c r="AF98" s="120">
        <v>999.16363524600001</v>
      </c>
      <c r="AG98" s="120">
        <v>116.878897908</v>
      </c>
      <c r="AH98" s="120">
        <v>20.051475124333333</v>
      </c>
      <c r="AI98" s="120">
        <v>19.147921720333333</v>
      </c>
      <c r="AJ98" s="120">
        <v>24.912283726333332</v>
      </c>
      <c r="AK98" s="120">
        <v>998.77813528733338</v>
      </c>
      <c r="AL98" s="120">
        <v>28.008419994999997</v>
      </c>
      <c r="AM98" s="100">
        <v>245.99534971066669</v>
      </c>
      <c r="AN98" s="100">
        <v>47204.675376289</v>
      </c>
      <c r="AO98" s="100">
        <v>569.36158443299996</v>
      </c>
      <c r="AP98" s="100">
        <v>14417.354262807999</v>
      </c>
      <c r="AQ98" s="120">
        <v>8152.8790247010002</v>
      </c>
      <c r="AR98" s="120">
        <v>1312.1114503689998</v>
      </c>
      <c r="AS98" s="120">
        <v>332.96704043400001</v>
      </c>
      <c r="AT98" s="120">
        <v>478.44882365000001</v>
      </c>
      <c r="AU98" s="120">
        <v>4140.9479236540001</v>
      </c>
      <c r="AV98" s="100">
        <v>4558.2977094950002</v>
      </c>
      <c r="AW98" s="100">
        <v>24000.977988995</v>
      </c>
      <c r="AX98" s="120">
        <v>8365.5041241130002</v>
      </c>
      <c r="AY98" s="120">
        <v>8422.8195043569995</v>
      </c>
      <c r="AZ98" s="120">
        <v>1831.602232642</v>
      </c>
      <c r="BA98" s="120">
        <v>119.836673389</v>
      </c>
      <c r="BB98" s="120">
        <v>82.550000939</v>
      </c>
      <c r="BC98" s="120">
        <v>103.42780060000001</v>
      </c>
      <c r="BD98" s="120">
        <v>4805.8839608920007</v>
      </c>
      <c r="BE98" s="120">
        <v>269.35369206299998</v>
      </c>
      <c r="BF98" s="100">
        <v>3658.683830558</v>
      </c>
    </row>
    <row r="99" spans="1:58" x14ac:dyDescent="0.25">
      <c r="A99" s="37" t="s">
        <v>227</v>
      </c>
      <c r="B99" s="59">
        <v>6453.4193910089998</v>
      </c>
      <c r="C99" s="74">
        <v>127.740007158</v>
      </c>
      <c r="D99" s="74">
        <v>1865.2943346709999</v>
      </c>
      <c r="E99" s="60">
        <v>746.60056403099998</v>
      </c>
      <c r="F99" s="61">
        <v>166.02135307699999</v>
      </c>
      <c r="G99" s="61">
        <v>109.692673566</v>
      </c>
      <c r="H99" s="61">
        <v>49.656570068999997</v>
      </c>
      <c r="I99" s="62">
        <v>793.32317392799996</v>
      </c>
      <c r="J99" s="74">
        <v>1054.9836834780001</v>
      </c>
      <c r="K99" s="74">
        <v>3139.7061965329999</v>
      </c>
      <c r="L99" s="60">
        <v>1016.290090541</v>
      </c>
      <c r="M99" s="61">
        <v>985.00435657599996</v>
      </c>
      <c r="N99" s="61">
        <v>114.203849166</v>
      </c>
      <c r="O99" s="61">
        <v>19.514838821000001</v>
      </c>
      <c r="P99" s="61">
        <v>23.572379565999999</v>
      </c>
      <c r="Q99" s="61">
        <v>17.003027884000002</v>
      </c>
      <c r="R99" s="61">
        <v>943.82995025399998</v>
      </c>
      <c r="S99" s="63">
        <v>20.287703725</v>
      </c>
      <c r="T99" s="162">
        <v>265.695169169</v>
      </c>
      <c r="U99" s="52">
        <v>6724.9029283253331</v>
      </c>
      <c r="V99" s="52">
        <v>96.932427134000008</v>
      </c>
      <c r="W99" s="52">
        <v>2011.9565800423334</v>
      </c>
      <c r="X99" s="121">
        <v>823.21331604199997</v>
      </c>
      <c r="Y99" s="121">
        <v>173.13647734200001</v>
      </c>
      <c r="Z99" s="121">
        <v>110.54830047766667</v>
      </c>
      <c r="AA99" s="121">
        <v>67.686083838333332</v>
      </c>
      <c r="AB99" s="121">
        <v>837.37240234233332</v>
      </c>
      <c r="AC99" s="52">
        <v>1064.3391808013332</v>
      </c>
      <c r="AD99" s="52">
        <v>3263.6929932859998</v>
      </c>
      <c r="AE99" s="121">
        <v>1086.0873469953333</v>
      </c>
      <c r="AF99" s="121">
        <v>1052.3918281283334</v>
      </c>
      <c r="AG99" s="121">
        <v>109.31964308699999</v>
      </c>
      <c r="AH99" s="121">
        <v>17.591727160666668</v>
      </c>
      <c r="AI99" s="121">
        <v>19.784257508333337</v>
      </c>
      <c r="AJ99" s="121">
        <v>19.821526956</v>
      </c>
      <c r="AK99" s="121">
        <v>938.21426073633336</v>
      </c>
      <c r="AL99" s="121">
        <v>20.482402713999999</v>
      </c>
      <c r="AM99" s="52">
        <v>287.98174706166668</v>
      </c>
      <c r="AN99" s="53">
        <v>49083.451664151995</v>
      </c>
      <c r="AO99" s="53">
        <v>550.05722573699995</v>
      </c>
      <c r="AP99" s="53">
        <v>14743.626953512001</v>
      </c>
      <c r="AQ99" s="122">
        <v>8328.755890331</v>
      </c>
      <c r="AR99" s="122">
        <v>1218.6432261589998</v>
      </c>
      <c r="AS99" s="122">
        <v>332.67820518999997</v>
      </c>
      <c r="AT99" s="122">
        <v>549.00886464500002</v>
      </c>
      <c r="AU99" s="122">
        <v>4314.5407671869998</v>
      </c>
      <c r="AV99" s="53">
        <v>4748.2424582260001</v>
      </c>
      <c r="AW99" s="53">
        <v>24874.017887772003</v>
      </c>
      <c r="AX99" s="122">
        <v>8801.8286718550007</v>
      </c>
      <c r="AY99" s="122">
        <v>8951.6235709350003</v>
      </c>
      <c r="AZ99" s="122">
        <v>1728.7616505750002</v>
      </c>
      <c r="BA99" s="122">
        <v>147.159947719</v>
      </c>
      <c r="BB99" s="122">
        <v>77.153842944999994</v>
      </c>
      <c r="BC99" s="122">
        <v>102.12667226900001</v>
      </c>
      <c r="BD99" s="122">
        <v>4812.4408259619995</v>
      </c>
      <c r="BE99" s="122">
        <v>252.92270551199999</v>
      </c>
      <c r="BF99" s="53">
        <v>4167.5071389049999</v>
      </c>
    </row>
    <row r="100" spans="1:58" x14ac:dyDescent="0.25">
      <c r="A100" s="37" t="s">
        <v>228</v>
      </c>
      <c r="B100" s="59">
        <v>6574.317303623</v>
      </c>
      <c r="C100" s="74">
        <v>127.840117742</v>
      </c>
      <c r="D100" s="74">
        <v>1889.9316364599999</v>
      </c>
      <c r="E100" s="60">
        <v>784.92034580899997</v>
      </c>
      <c r="F100" s="61">
        <v>170.871133555</v>
      </c>
      <c r="G100" s="61">
        <v>116.540264166</v>
      </c>
      <c r="H100" s="61">
        <v>39.595819528</v>
      </c>
      <c r="I100" s="62">
        <v>778.00407340200002</v>
      </c>
      <c r="J100" s="74">
        <v>1080.8966699340001</v>
      </c>
      <c r="K100" s="74">
        <v>3163.9725497899999</v>
      </c>
      <c r="L100" s="60">
        <v>1080.2452498800001</v>
      </c>
      <c r="M100" s="61">
        <v>990.89969296200002</v>
      </c>
      <c r="N100" s="61">
        <v>97.876810884999998</v>
      </c>
      <c r="O100" s="61">
        <v>13.647102846999999</v>
      </c>
      <c r="P100" s="61">
        <v>15.569230008</v>
      </c>
      <c r="Q100" s="61">
        <v>26.909780261000002</v>
      </c>
      <c r="R100" s="61">
        <v>911.72268996900004</v>
      </c>
      <c r="S100" s="63">
        <v>27.101992977999998</v>
      </c>
      <c r="T100" s="162">
        <v>311.67632969700003</v>
      </c>
      <c r="U100" s="52">
        <v>6570.0815352939999</v>
      </c>
      <c r="V100" s="52">
        <v>130.00968055800001</v>
      </c>
      <c r="W100" s="52">
        <v>1910.9588133866666</v>
      </c>
      <c r="X100" s="121">
        <v>813.16806560400016</v>
      </c>
      <c r="Y100" s="121">
        <v>175.69216443799999</v>
      </c>
      <c r="Z100" s="121">
        <v>110.53039730333334</v>
      </c>
      <c r="AA100" s="121">
        <v>36.485565337666664</v>
      </c>
      <c r="AB100" s="121">
        <v>775.08262070366663</v>
      </c>
      <c r="AC100" s="52">
        <v>1032.5386976573334</v>
      </c>
      <c r="AD100" s="52">
        <v>3195.6979083903329</v>
      </c>
      <c r="AE100" s="121">
        <v>1047.8669853859999</v>
      </c>
      <c r="AF100" s="121">
        <v>1014.6175940679999</v>
      </c>
      <c r="AG100" s="121">
        <v>123.385381493</v>
      </c>
      <c r="AH100" s="121">
        <v>16.377268044999997</v>
      </c>
      <c r="AI100" s="121">
        <v>18.397990083333333</v>
      </c>
      <c r="AJ100" s="121">
        <v>21.073435020000002</v>
      </c>
      <c r="AK100" s="121">
        <v>929.54355516766657</v>
      </c>
      <c r="AL100" s="121">
        <v>24.435699127333333</v>
      </c>
      <c r="AM100" s="52">
        <v>300.87643530166662</v>
      </c>
      <c r="AN100" s="53">
        <v>48114.593124049003</v>
      </c>
      <c r="AO100" s="53">
        <v>546.38414298099997</v>
      </c>
      <c r="AP100" s="53">
        <v>14045.317163857999</v>
      </c>
      <c r="AQ100" s="122">
        <v>8391.9696587939998</v>
      </c>
      <c r="AR100" s="122">
        <v>1234.4934276680001</v>
      </c>
      <c r="AS100" s="122">
        <v>313.11666823199999</v>
      </c>
      <c r="AT100" s="122">
        <v>270.47963851000003</v>
      </c>
      <c r="AU100" s="122">
        <v>3835.2577706540005</v>
      </c>
      <c r="AV100" s="53">
        <v>4738.4524088839999</v>
      </c>
      <c r="AW100" s="53">
        <v>24673.586580834002</v>
      </c>
      <c r="AX100" s="122">
        <v>8602.9533708830004</v>
      </c>
      <c r="AY100" s="122">
        <v>8622.766118083</v>
      </c>
      <c r="AZ100" s="122">
        <v>2170.9074324140001</v>
      </c>
      <c r="BA100" s="122">
        <v>125.282744057</v>
      </c>
      <c r="BB100" s="122">
        <v>98.23085580499999</v>
      </c>
      <c r="BC100" s="122">
        <v>141.573289958</v>
      </c>
      <c r="BD100" s="122">
        <v>4514.7565568249993</v>
      </c>
      <c r="BE100" s="122">
        <v>397.11621280899999</v>
      </c>
      <c r="BF100" s="53">
        <v>4110.852827492</v>
      </c>
    </row>
    <row r="101" spans="1:58" x14ac:dyDescent="0.25">
      <c r="A101" s="37" t="s">
        <v>229</v>
      </c>
      <c r="B101" s="59">
        <v>6374.0734897370003</v>
      </c>
      <c r="C101" s="74">
        <v>89.880713377999996</v>
      </c>
      <c r="D101" s="74">
        <v>1891.7202500009998</v>
      </c>
      <c r="E101" s="60">
        <v>818.63129008800001</v>
      </c>
      <c r="F101" s="61">
        <v>137.65003116700001</v>
      </c>
      <c r="G101" s="61">
        <v>109.341746734</v>
      </c>
      <c r="H101" s="61">
        <v>89.133828192999999</v>
      </c>
      <c r="I101" s="62">
        <v>736.96335381899996</v>
      </c>
      <c r="J101" s="74">
        <v>1120.4999972430001</v>
      </c>
      <c r="K101" s="74">
        <v>3004.9896631629999</v>
      </c>
      <c r="L101" s="60">
        <v>990.664817685</v>
      </c>
      <c r="M101" s="61">
        <v>1018.9477166090001</v>
      </c>
      <c r="N101" s="61">
        <v>91.011107253999995</v>
      </c>
      <c r="O101" s="61">
        <v>13.205011583999999</v>
      </c>
      <c r="P101" s="61">
        <v>15.92369044</v>
      </c>
      <c r="Q101" s="61">
        <v>17.865603908000001</v>
      </c>
      <c r="R101" s="61">
        <v>842.030599284</v>
      </c>
      <c r="S101" s="63">
        <v>15.341116399000001</v>
      </c>
      <c r="T101" s="162">
        <v>266.982865952</v>
      </c>
      <c r="U101" s="52">
        <v>6476.9348734949999</v>
      </c>
      <c r="V101" s="52">
        <v>127.81217098833334</v>
      </c>
      <c r="W101" s="52">
        <v>1854.6158076869999</v>
      </c>
      <c r="X101" s="121">
        <v>781.07749645499996</v>
      </c>
      <c r="Y101" s="121">
        <v>146.36567040399999</v>
      </c>
      <c r="Z101" s="121">
        <v>110.61076393333333</v>
      </c>
      <c r="AA101" s="121">
        <v>57.982717459666667</v>
      </c>
      <c r="AB101" s="121">
        <v>758.57915943499995</v>
      </c>
      <c r="AC101" s="52">
        <v>1005.584780998</v>
      </c>
      <c r="AD101" s="52">
        <v>3173.0426822903332</v>
      </c>
      <c r="AE101" s="121">
        <v>1034.0544797563334</v>
      </c>
      <c r="AF101" s="121">
        <v>1040.7141312639999</v>
      </c>
      <c r="AG101" s="121">
        <v>101.11175154266668</v>
      </c>
      <c r="AH101" s="121">
        <v>14.360306374666665</v>
      </c>
      <c r="AI101" s="121">
        <v>18.436796528666665</v>
      </c>
      <c r="AJ101" s="121">
        <v>22.148900521666672</v>
      </c>
      <c r="AK101" s="121">
        <v>915.19921397200005</v>
      </c>
      <c r="AL101" s="121">
        <v>27.01710233033333</v>
      </c>
      <c r="AM101" s="52">
        <v>315.87943153133341</v>
      </c>
      <c r="AN101" s="53">
        <v>46085.607390271995</v>
      </c>
      <c r="AO101" s="53">
        <v>497.45934851400006</v>
      </c>
      <c r="AP101" s="53">
        <v>12568.230347888002</v>
      </c>
      <c r="AQ101" s="122">
        <v>7198.0243746510005</v>
      </c>
      <c r="AR101" s="122">
        <v>1073.34030519</v>
      </c>
      <c r="AS101" s="122">
        <v>303.17413451300001</v>
      </c>
      <c r="AT101" s="122">
        <v>393.615687256</v>
      </c>
      <c r="AU101" s="122">
        <v>3600.075846278</v>
      </c>
      <c r="AV101" s="53">
        <v>4552.3944673750002</v>
      </c>
      <c r="AW101" s="53">
        <v>24130.558409234</v>
      </c>
      <c r="AX101" s="122">
        <v>8427.5510394760004</v>
      </c>
      <c r="AY101" s="122">
        <v>8659.5058269469992</v>
      </c>
      <c r="AZ101" s="122">
        <v>1892.1644229370002</v>
      </c>
      <c r="BA101" s="122">
        <v>102.872371394</v>
      </c>
      <c r="BB101" s="122">
        <v>109.07212605700001</v>
      </c>
      <c r="BC101" s="122">
        <v>122.873675675</v>
      </c>
      <c r="BD101" s="122">
        <v>4441.8968329669997</v>
      </c>
      <c r="BE101" s="122">
        <v>374.622113781</v>
      </c>
      <c r="BF101" s="53">
        <v>4336.9648172609996</v>
      </c>
    </row>
    <row r="102" spans="1:58" x14ac:dyDescent="0.25">
      <c r="A102" s="37" t="s">
        <v>230</v>
      </c>
      <c r="B102" s="59">
        <v>6351.959246337</v>
      </c>
      <c r="C102" s="74">
        <v>103.761302473</v>
      </c>
      <c r="D102" s="74">
        <v>1834.875895353</v>
      </c>
      <c r="E102" s="60">
        <v>758.60859987100002</v>
      </c>
      <c r="F102" s="61">
        <v>133.62691501699999</v>
      </c>
      <c r="G102" s="61">
        <v>104.15193889299999</v>
      </c>
      <c r="H102" s="61">
        <v>85.261096855000005</v>
      </c>
      <c r="I102" s="62">
        <v>753.22734471700005</v>
      </c>
      <c r="J102" s="74">
        <v>1039.309609206</v>
      </c>
      <c r="K102" s="74">
        <v>3073.777392465</v>
      </c>
      <c r="L102" s="60">
        <v>981.62439970100002</v>
      </c>
      <c r="M102" s="61">
        <v>1079.402952188</v>
      </c>
      <c r="N102" s="61">
        <v>114.20141921699999</v>
      </c>
      <c r="O102" s="61">
        <v>16.130477783</v>
      </c>
      <c r="P102" s="61">
        <v>25.34789366</v>
      </c>
      <c r="Q102" s="61">
        <v>15.746418789</v>
      </c>
      <c r="R102" s="61">
        <v>811.77291855600004</v>
      </c>
      <c r="S102" s="63">
        <v>29.550912571000001</v>
      </c>
      <c r="T102" s="162">
        <v>300.23504684</v>
      </c>
      <c r="U102" s="52">
        <v>6460.3886229596674</v>
      </c>
      <c r="V102" s="52">
        <v>121.83258641833334</v>
      </c>
      <c r="W102" s="52">
        <v>1867.7775422403331</v>
      </c>
      <c r="X102" s="121">
        <v>812.0377051239999</v>
      </c>
      <c r="Y102" s="121">
        <v>141.79414170933333</v>
      </c>
      <c r="Z102" s="121">
        <v>100.56298417633333</v>
      </c>
      <c r="AA102" s="121">
        <v>70.969370092999995</v>
      </c>
      <c r="AB102" s="121">
        <v>742.41334113766663</v>
      </c>
      <c r="AC102" s="52">
        <v>1033.6359156360002</v>
      </c>
      <c r="AD102" s="52">
        <v>3139.7415286900005</v>
      </c>
      <c r="AE102" s="121">
        <v>1026.1947412626666</v>
      </c>
      <c r="AF102" s="121">
        <v>1063.9146059893335</v>
      </c>
      <c r="AG102" s="121">
        <v>109.85937014366668</v>
      </c>
      <c r="AH102" s="120">
        <v>16.225263816333335</v>
      </c>
      <c r="AI102" s="120">
        <v>23.285215657666665</v>
      </c>
      <c r="AJ102" s="120">
        <v>16.075740575333334</v>
      </c>
      <c r="AK102" s="120">
        <v>852.64661659366664</v>
      </c>
      <c r="AL102" s="120">
        <v>31.539974651333335</v>
      </c>
      <c r="AM102" s="100">
        <v>297.40104997499998</v>
      </c>
      <c r="AN102" s="100">
        <v>46877.308553170995</v>
      </c>
      <c r="AO102" s="100">
        <v>448.80816502000005</v>
      </c>
      <c r="AP102" s="100">
        <v>13402.838852281002</v>
      </c>
      <c r="AQ102" s="120">
        <v>8001.4833559550007</v>
      </c>
      <c r="AR102" s="120">
        <v>1064.4141000690001</v>
      </c>
      <c r="AS102" s="120">
        <v>285.95880788200003</v>
      </c>
      <c r="AT102" s="120">
        <v>471.57163517399994</v>
      </c>
      <c r="AU102" s="120">
        <v>3579.4109532009998</v>
      </c>
      <c r="AV102" s="100">
        <v>4623.4528460229994</v>
      </c>
      <c r="AW102" s="100">
        <v>23886.371371529</v>
      </c>
      <c r="AX102" s="120">
        <v>7851.4129846019996</v>
      </c>
      <c r="AY102" s="120">
        <v>9028.181278185999</v>
      </c>
      <c r="AZ102" s="120">
        <v>2016.5530400590001</v>
      </c>
      <c r="BA102" s="120">
        <v>105.13855959099999</v>
      </c>
      <c r="BB102" s="120">
        <v>131.277355685</v>
      </c>
      <c r="BC102" s="120">
        <v>94.061107724999999</v>
      </c>
      <c r="BD102" s="120">
        <v>4365.9312333610005</v>
      </c>
      <c r="BE102" s="120">
        <v>293.81581231999996</v>
      </c>
      <c r="BF102" s="100">
        <v>4515.8373183180001</v>
      </c>
    </row>
    <row r="103" spans="1:58" x14ac:dyDescent="0.25">
      <c r="A103" s="37" t="s">
        <v>231</v>
      </c>
      <c r="B103" s="59">
        <v>5896.2925803640001</v>
      </c>
      <c r="C103" s="74">
        <v>107.677659785</v>
      </c>
      <c r="D103" s="74">
        <v>1763.1764391060001</v>
      </c>
      <c r="E103" s="60">
        <v>740.28087838099998</v>
      </c>
      <c r="F103" s="61">
        <v>137.24500478600001</v>
      </c>
      <c r="G103" s="61">
        <v>108.58862032099999</v>
      </c>
      <c r="H103" s="61">
        <v>84.505030005999998</v>
      </c>
      <c r="I103" s="62">
        <v>692.55690561200004</v>
      </c>
      <c r="J103" s="74">
        <v>1073.1595008690001</v>
      </c>
      <c r="K103" s="74">
        <v>2721.7262887450001</v>
      </c>
      <c r="L103" s="60">
        <v>926.52605996700004</v>
      </c>
      <c r="M103" s="61">
        <v>887.96764967399997</v>
      </c>
      <c r="N103" s="61">
        <v>84.522798476999995</v>
      </c>
      <c r="O103" s="61">
        <v>9.5189574029999999</v>
      </c>
      <c r="P103" s="61">
        <v>25.837170094000001</v>
      </c>
      <c r="Q103" s="61">
        <v>12.821452828</v>
      </c>
      <c r="R103" s="61">
        <v>749.40446160700003</v>
      </c>
      <c r="S103" s="63">
        <v>25.127738695000001</v>
      </c>
      <c r="T103" s="162">
        <v>230.55269185899999</v>
      </c>
      <c r="U103" s="52">
        <v>6132.0892067510003</v>
      </c>
      <c r="V103" s="52">
        <v>115.02138994133334</v>
      </c>
      <c r="W103" s="52">
        <v>1749.367296589</v>
      </c>
      <c r="X103" s="121">
        <v>713.54486540599999</v>
      </c>
      <c r="Y103" s="121">
        <v>132.33706862533333</v>
      </c>
      <c r="Z103" s="121">
        <v>108.47171091466667</v>
      </c>
      <c r="AA103" s="121">
        <v>91.311450738666665</v>
      </c>
      <c r="AB103" s="121">
        <v>703.70220090433338</v>
      </c>
      <c r="AC103" s="52">
        <v>1081.1967149986667</v>
      </c>
      <c r="AD103" s="52">
        <v>2890.313584715333</v>
      </c>
      <c r="AE103" s="121">
        <v>995.30776337266673</v>
      </c>
      <c r="AF103" s="121">
        <v>919.07764145966667</v>
      </c>
      <c r="AG103" s="121">
        <v>97.203525944666652</v>
      </c>
      <c r="AH103" s="121">
        <v>16.659113507000001</v>
      </c>
      <c r="AI103" s="121">
        <v>25.18972836</v>
      </c>
      <c r="AJ103" s="121">
        <v>12.558757883666667</v>
      </c>
      <c r="AK103" s="121">
        <v>799.23981632633331</v>
      </c>
      <c r="AL103" s="121">
        <v>25.077237861333334</v>
      </c>
      <c r="AM103" s="52">
        <v>296.19022050666666</v>
      </c>
      <c r="AN103" s="53">
        <v>44728.098291164002</v>
      </c>
      <c r="AO103" s="53">
        <v>558.23327636900001</v>
      </c>
      <c r="AP103" s="53">
        <v>12503.381799566001</v>
      </c>
      <c r="AQ103" s="122">
        <v>7397.6860594020009</v>
      </c>
      <c r="AR103" s="122">
        <v>969.2700645760001</v>
      </c>
      <c r="AS103" s="122">
        <v>311.88201762300002</v>
      </c>
      <c r="AT103" s="122">
        <v>534.32398715499994</v>
      </c>
      <c r="AU103" s="122">
        <v>3290.21967081</v>
      </c>
      <c r="AV103" s="53">
        <v>4626.928321548</v>
      </c>
      <c r="AW103" s="53">
        <v>22676.356279161002</v>
      </c>
      <c r="AX103" s="122">
        <v>7231.1010920850003</v>
      </c>
      <c r="AY103" s="122">
        <v>8220.7174035019998</v>
      </c>
      <c r="AZ103" s="122">
        <v>2144.6223882060003</v>
      </c>
      <c r="BA103" s="122">
        <v>142.42945376500001</v>
      </c>
      <c r="BB103" s="122">
        <v>121.812459042</v>
      </c>
      <c r="BC103" s="122">
        <v>80.878108719000011</v>
      </c>
      <c r="BD103" s="122">
        <v>4503.0217850709996</v>
      </c>
      <c r="BE103" s="122">
        <v>231.77358877100002</v>
      </c>
      <c r="BF103" s="53">
        <v>4363.1986145200008</v>
      </c>
    </row>
    <row r="104" spans="1:58" x14ac:dyDescent="0.25">
      <c r="A104" s="37" t="s">
        <v>232</v>
      </c>
      <c r="B104" s="59">
        <v>5653.8007655719994</v>
      </c>
      <c r="C104" s="74">
        <v>101.906527884</v>
      </c>
      <c r="D104" s="74">
        <v>1641.855180278</v>
      </c>
      <c r="E104" s="60">
        <v>719.06644917300002</v>
      </c>
      <c r="F104" s="61">
        <v>135.41449560199999</v>
      </c>
      <c r="G104" s="61">
        <v>99.913540983999994</v>
      </c>
      <c r="H104" s="61">
        <v>69.850947137000006</v>
      </c>
      <c r="I104" s="62">
        <v>617.60974738200002</v>
      </c>
      <c r="J104" s="74">
        <v>1010.676580987</v>
      </c>
      <c r="K104" s="74">
        <v>2626.7523560539998</v>
      </c>
      <c r="L104" s="60">
        <v>880.75609371899998</v>
      </c>
      <c r="M104" s="61">
        <v>888.40798713799995</v>
      </c>
      <c r="N104" s="61">
        <v>74.770626746999994</v>
      </c>
      <c r="O104" s="61">
        <v>12.056464847999999</v>
      </c>
      <c r="P104" s="61">
        <v>28.897241143999999</v>
      </c>
      <c r="Q104" s="61">
        <v>4.7843114480000004</v>
      </c>
      <c r="R104" s="61">
        <v>713.52579749200004</v>
      </c>
      <c r="S104" s="63">
        <v>23.553833518000001</v>
      </c>
      <c r="T104" s="162">
        <v>272.61012036900001</v>
      </c>
      <c r="U104" s="52">
        <v>5769.2586178796673</v>
      </c>
      <c r="V104" s="52">
        <v>105.753699708</v>
      </c>
      <c r="W104" s="52">
        <v>1658.7328750293334</v>
      </c>
      <c r="X104" s="121">
        <v>701.11975143566667</v>
      </c>
      <c r="Y104" s="121">
        <v>135.19132043800002</v>
      </c>
      <c r="Z104" s="121">
        <v>94.438832595666668</v>
      </c>
      <c r="AA104" s="121">
        <v>69.315268866666656</v>
      </c>
      <c r="AB104" s="121">
        <v>658.66770169333347</v>
      </c>
      <c r="AC104" s="52">
        <v>1004.1446458159999</v>
      </c>
      <c r="AD104" s="52">
        <v>2713.4578773426665</v>
      </c>
      <c r="AE104" s="121">
        <v>905.08182322499999</v>
      </c>
      <c r="AF104" s="121">
        <v>922.70531591333338</v>
      </c>
      <c r="AG104" s="121">
        <v>84.665838908333342</v>
      </c>
      <c r="AH104" s="121">
        <v>14.388012443000001</v>
      </c>
      <c r="AI104" s="121">
        <v>25.543185895666667</v>
      </c>
      <c r="AJ104" s="121">
        <v>9.3888988959999988</v>
      </c>
      <c r="AK104" s="121">
        <v>729.29645573733342</v>
      </c>
      <c r="AL104" s="121">
        <v>22.388346324</v>
      </c>
      <c r="AM104" s="52">
        <v>287.16951998366665</v>
      </c>
      <c r="AN104" s="53">
        <v>42073.331311544993</v>
      </c>
      <c r="AO104" s="53">
        <v>528.51630357499994</v>
      </c>
      <c r="AP104" s="53">
        <v>11568.154312979999</v>
      </c>
      <c r="AQ104" s="122">
        <v>6710.5667540459999</v>
      </c>
      <c r="AR104" s="122">
        <v>1020.662856295</v>
      </c>
      <c r="AS104" s="122">
        <v>279.66064655299999</v>
      </c>
      <c r="AT104" s="122">
        <v>369.36040404799996</v>
      </c>
      <c r="AU104" s="122">
        <v>3187.9036520379996</v>
      </c>
      <c r="AV104" s="53">
        <v>4144.1222293379997</v>
      </c>
      <c r="AW104" s="53">
        <v>21376.114207326998</v>
      </c>
      <c r="AX104" s="122">
        <v>6785.7666455680001</v>
      </c>
      <c r="AY104" s="122">
        <v>8211.0038579709999</v>
      </c>
      <c r="AZ104" s="122">
        <v>1709.692274533</v>
      </c>
      <c r="BA104" s="122">
        <v>159.068271627</v>
      </c>
      <c r="BB104" s="122">
        <v>124.60202085200001</v>
      </c>
      <c r="BC104" s="122">
        <v>96.151365400999993</v>
      </c>
      <c r="BD104" s="122">
        <v>4058.5657317109999</v>
      </c>
      <c r="BE104" s="122">
        <v>231.26403966399999</v>
      </c>
      <c r="BF104" s="53">
        <v>4456.4242583249998</v>
      </c>
    </row>
    <row r="105" spans="1:58" x14ac:dyDescent="0.25">
      <c r="A105" s="37" t="s">
        <v>233</v>
      </c>
      <c r="B105" s="59">
        <v>5718.4128450219996</v>
      </c>
      <c r="C105" s="74">
        <v>104.0675526</v>
      </c>
      <c r="D105" s="74">
        <v>1604.5491969529999</v>
      </c>
      <c r="E105" s="60">
        <v>670.79981325699998</v>
      </c>
      <c r="F105" s="61">
        <v>142.031081925</v>
      </c>
      <c r="G105" s="61">
        <v>95.229334066999996</v>
      </c>
      <c r="H105" s="61">
        <v>39.937967843999999</v>
      </c>
      <c r="I105" s="62">
        <v>656.55099986000005</v>
      </c>
      <c r="J105" s="74">
        <v>1068.1163973790001</v>
      </c>
      <c r="K105" s="74">
        <v>2674.7293690020001</v>
      </c>
      <c r="L105" s="60">
        <v>921.98219032500003</v>
      </c>
      <c r="M105" s="61">
        <v>934.62978333900003</v>
      </c>
      <c r="N105" s="61">
        <v>76.935920451000001</v>
      </c>
      <c r="O105" s="61">
        <v>9.4998078849999992</v>
      </c>
      <c r="P105" s="61">
        <v>18.611868510000001</v>
      </c>
      <c r="Q105" s="61">
        <v>8.3365661029999991</v>
      </c>
      <c r="R105" s="61">
        <v>679.76058934900004</v>
      </c>
      <c r="S105" s="63">
        <v>24.972643040000001</v>
      </c>
      <c r="T105" s="162">
        <v>266.95032908799999</v>
      </c>
      <c r="U105" s="52">
        <v>5834.5998242093337</v>
      </c>
      <c r="V105" s="52">
        <v>106.65054378133333</v>
      </c>
      <c r="W105" s="52">
        <v>1659.9481820853334</v>
      </c>
      <c r="X105" s="121">
        <v>732.84012810366664</v>
      </c>
      <c r="Y105" s="121">
        <v>147.61768964500001</v>
      </c>
      <c r="Z105" s="121">
        <v>89.333186273666669</v>
      </c>
      <c r="AA105" s="121">
        <v>48.643772923</v>
      </c>
      <c r="AB105" s="121">
        <v>641.51340514000003</v>
      </c>
      <c r="AC105" s="52">
        <v>982.43666605933333</v>
      </c>
      <c r="AD105" s="52">
        <v>2746.9119995983338</v>
      </c>
      <c r="AE105" s="121">
        <v>922.05283118900013</v>
      </c>
      <c r="AF105" s="121">
        <v>976.44502829400005</v>
      </c>
      <c r="AG105" s="121">
        <v>83.046779588666666</v>
      </c>
      <c r="AH105" s="121">
        <v>12.686824086666666</v>
      </c>
      <c r="AI105" s="121">
        <v>25.758796708999999</v>
      </c>
      <c r="AJ105" s="121">
        <v>8.2109934383333343</v>
      </c>
      <c r="AK105" s="121">
        <v>695.74403794400007</v>
      </c>
      <c r="AL105" s="121">
        <v>22.966708348666668</v>
      </c>
      <c r="AM105" s="52">
        <v>338.65243268499995</v>
      </c>
      <c r="AN105" s="53">
        <v>43281.120592528998</v>
      </c>
      <c r="AO105" s="53">
        <v>548.81250618499996</v>
      </c>
      <c r="AP105" s="53">
        <v>11510.200451422001</v>
      </c>
      <c r="AQ105" s="122">
        <v>6729.5991300109999</v>
      </c>
      <c r="AR105" s="122">
        <v>1187.32984857</v>
      </c>
      <c r="AS105" s="122">
        <v>296.659730798</v>
      </c>
      <c r="AT105" s="122">
        <v>299.16688872700001</v>
      </c>
      <c r="AU105" s="122">
        <v>2997.4448533159998</v>
      </c>
      <c r="AV105" s="53">
        <v>4226.8619131759997</v>
      </c>
      <c r="AW105" s="53">
        <v>22030.303799583999</v>
      </c>
      <c r="AX105" s="122">
        <v>6936.8159909860005</v>
      </c>
      <c r="AY105" s="122">
        <v>8957.877022820001</v>
      </c>
      <c r="AZ105" s="122">
        <v>1736.9352020879999</v>
      </c>
      <c r="BA105" s="122">
        <v>69.227225384000008</v>
      </c>
      <c r="BB105" s="122">
        <v>104.493169874</v>
      </c>
      <c r="BC105" s="122">
        <v>92.009097736000001</v>
      </c>
      <c r="BD105" s="122">
        <v>3871.7349640709999</v>
      </c>
      <c r="BE105" s="122">
        <v>261.21112662500002</v>
      </c>
      <c r="BF105" s="53">
        <v>4964.9419221620001</v>
      </c>
    </row>
    <row r="106" spans="1:58" x14ac:dyDescent="0.25">
      <c r="A106" s="98" t="s">
        <v>234</v>
      </c>
      <c r="B106" s="99">
        <v>5712.2586009890001</v>
      </c>
      <c r="C106" s="100">
        <v>114.707544828</v>
      </c>
      <c r="D106" s="100">
        <v>1560.3999144250001</v>
      </c>
      <c r="E106" s="101">
        <v>700.56755102900001</v>
      </c>
      <c r="F106" s="102">
        <v>129.197300883</v>
      </c>
      <c r="G106" s="102">
        <v>68.298232411000001</v>
      </c>
      <c r="H106" s="102">
        <v>39.214300268000002</v>
      </c>
      <c r="I106" s="103">
        <v>623.12252983400003</v>
      </c>
      <c r="J106" s="100">
        <v>1036.3991917379999</v>
      </c>
      <c r="K106" s="100">
        <v>2673.6545419839999</v>
      </c>
      <c r="L106" s="101">
        <v>916.27418196099995</v>
      </c>
      <c r="M106" s="102">
        <v>936.51175047599997</v>
      </c>
      <c r="N106" s="102">
        <v>68.661431687999993</v>
      </c>
      <c r="O106" s="102">
        <v>11.668645445999999</v>
      </c>
      <c r="P106" s="102">
        <v>11.094777637</v>
      </c>
      <c r="Q106" s="102">
        <v>8.6080171320000005</v>
      </c>
      <c r="R106" s="102">
        <v>696.76985099199999</v>
      </c>
      <c r="S106" s="104">
        <v>24.065886652</v>
      </c>
      <c r="T106" s="163">
        <v>327.097408014</v>
      </c>
      <c r="U106" s="100">
        <v>5761.4642789883337</v>
      </c>
      <c r="V106" s="100">
        <v>109.2102833</v>
      </c>
      <c r="W106" s="100">
        <v>1584.8210080453334</v>
      </c>
      <c r="X106" s="120">
        <v>704.47797798466672</v>
      </c>
      <c r="Y106" s="120">
        <v>135.48277446933335</v>
      </c>
      <c r="Z106" s="120">
        <v>74.08266780933333</v>
      </c>
      <c r="AA106" s="120">
        <v>38.113155092666666</v>
      </c>
      <c r="AB106" s="120">
        <v>632.66443268933335</v>
      </c>
      <c r="AC106" s="100">
        <v>1015.889234278</v>
      </c>
      <c r="AD106" s="100">
        <v>2737.1717177876667</v>
      </c>
      <c r="AE106" s="120">
        <v>947.74741889799998</v>
      </c>
      <c r="AF106" s="120">
        <v>965.41762055733341</v>
      </c>
      <c r="AG106" s="120">
        <v>69.979795627666661</v>
      </c>
      <c r="AH106" s="120">
        <v>12.906624170333332</v>
      </c>
      <c r="AI106" s="120">
        <v>15.546669056666666</v>
      </c>
      <c r="AJ106" s="120">
        <v>8.7592714373333322</v>
      </c>
      <c r="AK106" s="120">
        <v>692.18077045533335</v>
      </c>
      <c r="AL106" s="120">
        <v>24.633547585000002</v>
      </c>
      <c r="AM106" s="100">
        <v>314.37203557733329</v>
      </c>
      <c r="AN106" s="100">
        <v>42664.050203382008</v>
      </c>
      <c r="AO106" s="100">
        <v>488.96405381700004</v>
      </c>
      <c r="AP106" s="100">
        <v>11393.633655617001</v>
      </c>
      <c r="AQ106" s="120">
        <v>6840.1888376620009</v>
      </c>
      <c r="AR106" s="120">
        <v>1156.248553123</v>
      </c>
      <c r="AS106" s="120">
        <v>244.46959908899998</v>
      </c>
      <c r="AT106" s="120">
        <v>228.26470668900001</v>
      </c>
      <c r="AU106" s="120">
        <v>2924.4619590540001</v>
      </c>
      <c r="AV106" s="100">
        <v>4265.9334822540004</v>
      </c>
      <c r="AW106" s="100">
        <v>21867.186516422</v>
      </c>
      <c r="AX106" s="120">
        <v>6925.9346263539992</v>
      </c>
      <c r="AY106" s="120">
        <v>8741.4733290679997</v>
      </c>
      <c r="AZ106" s="120">
        <v>1640.5248523259997</v>
      </c>
      <c r="BA106" s="120">
        <v>107.285212051</v>
      </c>
      <c r="BB106" s="120">
        <v>92.496868229</v>
      </c>
      <c r="BC106" s="120">
        <v>81.135813935999991</v>
      </c>
      <c r="BD106" s="120">
        <v>4002.572953715</v>
      </c>
      <c r="BE106" s="120">
        <v>275.76286074299998</v>
      </c>
      <c r="BF106" s="100">
        <v>4648.3324952720004</v>
      </c>
    </row>
    <row r="107" spans="1:58" x14ac:dyDescent="0.25">
      <c r="A107" s="37" t="s">
        <v>235</v>
      </c>
      <c r="B107" s="59">
        <v>5876.1140978569993</v>
      </c>
      <c r="C107" s="74">
        <v>79.096979770999994</v>
      </c>
      <c r="D107" s="74">
        <v>1686.2064044549998</v>
      </c>
      <c r="E107" s="60">
        <v>786.47330057299996</v>
      </c>
      <c r="F107" s="61">
        <v>154.295951492</v>
      </c>
      <c r="G107" s="61">
        <v>64.238490537000004</v>
      </c>
      <c r="H107" s="61">
        <v>21.175650118</v>
      </c>
      <c r="I107" s="62">
        <v>660.02301173499995</v>
      </c>
      <c r="J107" s="74">
        <v>957.18264893200001</v>
      </c>
      <c r="K107" s="74">
        <v>2912.7041079279993</v>
      </c>
      <c r="L107" s="60">
        <v>942.50344979099998</v>
      </c>
      <c r="M107" s="61">
        <v>1179.7508577870001</v>
      </c>
      <c r="N107" s="61">
        <v>75.447505358000001</v>
      </c>
      <c r="O107" s="61">
        <v>8.6627659569999995</v>
      </c>
      <c r="P107" s="61">
        <v>20.020614656999999</v>
      </c>
      <c r="Q107" s="61">
        <v>9.8178014180000002</v>
      </c>
      <c r="R107" s="61">
        <v>655.60666662599999</v>
      </c>
      <c r="S107" s="63">
        <v>20.894446334000001</v>
      </c>
      <c r="T107" s="162">
        <v>240.92395677100001</v>
      </c>
      <c r="U107" s="52">
        <v>5888.4258293599996</v>
      </c>
      <c r="V107" s="52">
        <v>102.94385241466667</v>
      </c>
      <c r="W107" s="52">
        <v>1671.9717016976665</v>
      </c>
      <c r="X107" s="121">
        <v>784.17334579733335</v>
      </c>
      <c r="Y107" s="121">
        <v>153.01658405033334</v>
      </c>
      <c r="Z107" s="121">
        <v>61.265437517333332</v>
      </c>
      <c r="AA107" s="121">
        <v>28.429852806</v>
      </c>
      <c r="AB107" s="121">
        <v>645.08648152666672</v>
      </c>
      <c r="AC107" s="52">
        <v>960.19031808966668</v>
      </c>
      <c r="AD107" s="52">
        <v>2861.880886377</v>
      </c>
      <c r="AE107" s="121">
        <v>962.14330808600005</v>
      </c>
      <c r="AF107" s="121">
        <v>1095.5759052249998</v>
      </c>
      <c r="AG107" s="121">
        <v>76.974857510999996</v>
      </c>
      <c r="AH107" s="121">
        <v>11.704459341666665</v>
      </c>
      <c r="AI107" s="121">
        <v>15.916982021333332</v>
      </c>
      <c r="AJ107" s="121">
        <v>10.028259294666666</v>
      </c>
      <c r="AK107" s="121">
        <v>664.74462626266666</v>
      </c>
      <c r="AL107" s="121">
        <v>24.792488634666668</v>
      </c>
      <c r="AM107" s="52">
        <v>291.439070781</v>
      </c>
      <c r="AN107" s="53">
        <v>43005.502745281003</v>
      </c>
      <c r="AO107" s="53">
        <v>407.50627172699996</v>
      </c>
      <c r="AP107" s="53">
        <v>12063.215916095</v>
      </c>
      <c r="AQ107" s="122">
        <v>7400.1095758310003</v>
      </c>
      <c r="AR107" s="122">
        <v>1326.3910884300001</v>
      </c>
      <c r="AS107" s="122">
        <v>219.14067960599999</v>
      </c>
      <c r="AT107" s="122">
        <v>184.46983047800001</v>
      </c>
      <c r="AU107" s="122">
        <v>2933.1047417500004</v>
      </c>
      <c r="AV107" s="53">
        <v>3874.7628556280001</v>
      </c>
      <c r="AW107" s="53">
        <v>22264.825408034001</v>
      </c>
      <c r="AX107" s="122">
        <v>6744.5594421850001</v>
      </c>
      <c r="AY107" s="122">
        <v>9268.8525964220007</v>
      </c>
      <c r="AZ107" s="122">
        <v>1671.534357067</v>
      </c>
      <c r="BA107" s="122">
        <v>106.56459693599999</v>
      </c>
      <c r="BB107" s="122">
        <v>67.887020131</v>
      </c>
      <c r="BC107" s="122">
        <v>78.10045574099999</v>
      </c>
      <c r="BD107" s="122">
        <v>4035.9717446109998</v>
      </c>
      <c r="BE107" s="122">
        <v>291.35519494099998</v>
      </c>
      <c r="BF107" s="53">
        <v>4395.1922937969994</v>
      </c>
    </row>
    <row r="108" spans="1:58" x14ac:dyDescent="0.25">
      <c r="A108" s="37" t="s">
        <v>236</v>
      </c>
      <c r="B108" s="59">
        <v>5872.7314403029995</v>
      </c>
      <c r="C108" s="74">
        <v>92.046563843000001</v>
      </c>
      <c r="D108" s="74">
        <v>1585.4245612110001</v>
      </c>
      <c r="E108" s="60">
        <v>670.85359711399997</v>
      </c>
      <c r="F108" s="61">
        <v>147.032948549</v>
      </c>
      <c r="G108" s="61">
        <v>67.594502968</v>
      </c>
      <c r="H108" s="61">
        <v>33.472914488000001</v>
      </c>
      <c r="I108" s="62">
        <v>666.47059809200005</v>
      </c>
      <c r="J108" s="74">
        <v>982.82761685000003</v>
      </c>
      <c r="K108" s="74">
        <v>2953.5932797780001</v>
      </c>
      <c r="L108" s="60">
        <v>909.93219034000003</v>
      </c>
      <c r="M108" s="61">
        <v>1180.658514317</v>
      </c>
      <c r="N108" s="61">
        <v>78.291419715999993</v>
      </c>
      <c r="O108" s="61">
        <v>10.448192961</v>
      </c>
      <c r="P108" s="61">
        <v>16.639714716</v>
      </c>
      <c r="Q108" s="61">
        <v>10.061222852</v>
      </c>
      <c r="R108" s="61">
        <v>720.56326621699998</v>
      </c>
      <c r="S108" s="63">
        <v>26.998758659</v>
      </c>
      <c r="T108" s="162">
        <v>258.83941862099999</v>
      </c>
      <c r="U108" s="52">
        <v>5889.2300822633333</v>
      </c>
      <c r="V108" s="52">
        <v>89.263080923999993</v>
      </c>
      <c r="W108" s="52">
        <v>1658.8319995403333</v>
      </c>
      <c r="X108" s="121">
        <v>748.10003564800002</v>
      </c>
      <c r="Y108" s="121">
        <v>147.93890323533333</v>
      </c>
      <c r="Z108" s="121">
        <v>62.519869728666663</v>
      </c>
      <c r="AA108" s="121">
        <v>37.819965961333331</v>
      </c>
      <c r="AB108" s="121">
        <v>662.45322496699998</v>
      </c>
      <c r="AC108" s="52">
        <v>901.22155692400008</v>
      </c>
      <c r="AD108" s="52">
        <v>2972.6739820833345</v>
      </c>
      <c r="AE108" s="121">
        <v>950.02948600166656</v>
      </c>
      <c r="AF108" s="121">
        <v>1175.4631434210003</v>
      </c>
      <c r="AG108" s="121">
        <v>85.630828093999995</v>
      </c>
      <c r="AH108" s="121">
        <v>11.581187567666667</v>
      </c>
      <c r="AI108" s="121">
        <v>15.731150460333334</v>
      </c>
      <c r="AJ108" s="121">
        <v>9.4677602916666661</v>
      </c>
      <c r="AK108" s="121">
        <v>700.23319772866671</v>
      </c>
      <c r="AL108" s="121">
        <v>24.537228518333336</v>
      </c>
      <c r="AM108" s="52">
        <v>267.23946279166665</v>
      </c>
      <c r="AN108" s="53">
        <v>42787.316193826999</v>
      </c>
      <c r="AO108" s="53">
        <v>412.38610635800001</v>
      </c>
      <c r="AP108" s="53">
        <v>11298.167656616</v>
      </c>
      <c r="AQ108" s="122">
        <v>6906.3241300640002</v>
      </c>
      <c r="AR108" s="122">
        <v>1064.649177413</v>
      </c>
      <c r="AS108" s="122">
        <v>211.25511809700001</v>
      </c>
      <c r="AT108" s="122">
        <v>253.37085486399999</v>
      </c>
      <c r="AU108" s="122">
        <v>2862.5683761780001</v>
      </c>
      <c r="AV108" s="53">
        <v>3797.6282706930001</v>
      </c>
      <c r="AW108" s="53">
        <v>23266.636796366995</v>
      </c>
      <c r="AX108" s="122">
        <v>7449.1563690059993</v>
      </c>
      <c r="AY108" s="122">
        <v>8986.9680224539989</v>
      </c>
      <c r="AZ108" s="122">
        <v>1792.925894294</v>
      </c>
      <c r="BA108" s="122">
        <v>103.714359722</v>
      </c>
      <c r="BB108" s="122">
        <v>66.231386434000001</v>
      </c>
      <c r="BC108" s="122">
        <v>57.582412918999999</v>
      </c>
      <c r="BD108" s="122">
        <v>4440.9370804720002</v>
      </c>
      <c r="BE108" s="122">
        <v>369.12127106600002</v>
      </c>
      <c r="BF108" s="53">
        <v>4012.4973637930007</v>
      </c>
    </row>
    <row r="109" spans="1:58" x14ac:dyDescent="0.25">
      <c r="A109" s="37" t="s">
        <v>237</v>
      </c>
      <c r="B109" s="59">
        <v>5967.089572674</v>
      </c>
      <c r="C109" s="74">
        <v>96.533667683999994</v>
      </c>
      <c r="D109" s="74">
        <v>1682.74356081</v>
      </c>
      <c r="E109" s="60">
        <v>764.41611602499995</v>
      </c>
      <c r="F109" s="61">
        <v>136.346453655</v>
      </c>
      <c r="G109" s="61">
        <v>58.876619261999998</v>
      </c>
      <c r="H109" s="61">
        <v>45.545158266000001</v>
      </c>
      <c r="I109" s="62">
        <v>677.559213602</v>
      </c>
      <c r="J109" s="74">
        <v>969.20354591600005</v>
      </c>
      <c r="K109" s="74">
        <v>2980.8316186310003</v>
      </c>
      <c r="L109" s="60">
        <v>928.16254864500002</v>
      </c>
      <c r="M109" s="61">
        <v>1166.8839819679999</v>
      </c>
      <c r="N109" s="61">
        <v>72.765389812999999</v>
      </c>
      <c r="O109" s="61">
        <v>16.403976493999998</v>
      </c>
      <c r="P109" s="61">
        <v>10.035373855</v>
      </c>
      <c r="Q109" s="61">
        <v>3.8597591750000002</v>
      </c>
      <c r="R109" s="61">
        <v>765.44059237299996</v>
      </c>
      <c r="S109" s="63">
        <v>17.279996308000001</v>
      </c>
      <c r="T109" s="162">
        <v>237.777179633</v>
      </c>
      <c r="U109" s="52">
        <v>5955.1314769373321</v>
      </c>
      <c r="V109" s="52">
        <v>102.17200504533334</v>
      </c>
      <c r="W109" s="52">
        <v>1657.6138263183332</v>
      </c>
      <c r="X109" s="121">
        <v>752.21041228666661</v>
      </c>
      <c r="Y109" s="121">
        <v>143.41365636499998</v>
      </c>
      <c r="Z109" s="121">
        <v>60.630682690333337</v>
      </c>
      <c r="AA109" s="121">
        <v>32.986418417666663</v>
      </c>
      <c r="AB109" s="121">
        <v>668.37265655866668</v>
      </c>
      <c r="AC109" s="52">
        <v>962.04634548233332</v>
      </c>
      <c r="AD109" s="52">
        <v>2975.0839509419998</v>
      </c>
      <c r="AE109" s="121">
        <v>931.80771176899998</v>
      </c>
      <c r="AF109" s="121">
        <v>1171.902850942</v>
      </c>
      <c r="AG109" s="121">
        <v>75.428490623000002</v>
      </c>
      <c r="AH109" s="121">
        <v>15.957598903666664</v>
      </c>
      <c r="AI109" s="121">
        <v>15.129234726666667</v>
      </c>
      <c r="AJ109" s="121">
        <v>5.9212867723333327</v>
      </c>
      <c r="AK109" s="121">
        <v>737.829297118</v>
      </c>
      <c r="AL109" s="121">
        <v>21.107480087333332</v>
      </c>
      <c r="AM109" s="52">
        <v>258.21534914933335</v>
      </c>
      <c r="AN109" s="53">
        <v>42443.634500827997</v>
      </c>
      <c r="AO109" s="53">
        <v>420.25741012799995</v>
      </c>
      <c r="AP109" s="53">
        <v>11787.613397270001</v>
      </c>
      <c r="AQ109" s="122">
        <v>7302.8038744019996</v>
      </c>
      <c r="AR109" s="122">
        <v>954.71189307499992</v>
      </c>
      <c r="AS109" s="122">
        <v>211.36828427099999</v>
      </c>
      <c r="AT109" s="122">
        <v>268.907730921</v>
      </c>
      <c r="AU109" s="122">
        <v>3049.821614601</v>
      </c>
      <c r="AV109" s="53">
        <v>3777.3680361089996</v>
      </c>
      <c r="AW109" s="53">
        <v>23106.430945317996</v>
      </c>
      <c r="AX109" s="122">
        <v>7513.5632982499992</v>
      </c>
      <c r="AY109" s="122">
        <v>9325.6450070669998</v>
      </c>
      <c r="AZ109" s="122">
        <v>1498.656552212</v>
      </c>
      <c r="BA109" s="122">
        <v>148.49439119499999</v>
      </c>
      <c r="BB109" s="122">
        <v>68.118309624999995</v>
      </c>
      <c r="BC109" s="122">
        <v>37.447842551999997</v>
      </c>
      <c r="BD109" s="122">
        <v>4192.721918065</v>
      </c>
      <c r="BE109" s="122">
        <v>321.783626352</v>
      </c>
      <c r="BF109" s="53">
        <v>3351.9647120029999</v>
      </c>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2"/>
  <sheetViews>
    <sheetView zoomScaleNormal="100" workbookViewId="0">
      <pane xSplit="1" ySplit="10" topLeftCell="B96" activePane="bottomRight" state="frozen"/>
      <selection activeCell="A99" sqref="A1:XFD1048576"/>
      <selection pane="topRight" activeCell="A99" sqref="A1:XFD1048576"/>
      <selection pane="bottomLeft" activeCell="A99" sqref="A1:XFD1048576"/>
      <selection pane="bottomRight" activeCell="M111" sqref="M111"/>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117</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103</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134</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104</v>
      </c>
      <c r="B6" s="9" t="s">
        <v>114</v>
      </c>
      <c r="F6" s="9"/>
      <c r="J6" s="9"/>
      <c r="N6" s="9"/>
      <c r="R6" s="9"/>
      <c r="V6" s="9"/>
      <c r="Z6" s="9"/>
      <c r="AD6" s="9"/>
    </row>
    <row r="7" spans="1:33" s="33" customFormat="1" x14ac:dyDescent="0.25">
      <c r="A7" s="50" t="s">
        <v>47</v>
      </c>
      <c r="B7" s="50" t="s">
        <v>138</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08" t="s">
        <v>105</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146</v>
      </c>
      <c r="B11" s="143">
        <v>3.7425372836628008</v>
      </c>
      <c r="C11" s="155">
        <v>6.3883598350604629</v>
      </c>
      <c r="D11" s="155">
        <v>7.5317408195914375</v>
      </c>
      <c r="E11" s="151">
        <v>1.9552373526788156</v>
      </c>
      <c r="F11" s="143">
        <v>2.9433939455438587</v>
      </c>
      <c r="G11" s="155">
        <v>5.0497888593138365</v>
      </c>
      <c r="H11" s="155">
        <v>8.4585887953495451</v>
      </c>
      <c r="I11" s="151">
        <v>1.5309328828379114</v>
      </c>
      <c r="J11" s="143">
        <v>3.0688633712526427</v>
      </c>
      <c r="K11" s="155">
        <v>5.8363812003128883</v>
      </c>
      <c r="L11" s="155">
        <v>6.8898018554006821</v>
      </c>
      <c r="M11" s="151">
        <v>1.3994049514583309</v>
      </c>
      <c r="N11" s="143">
        <v>1.4691980385818877</v>
      </c>
      <c r="O11" s="155">
        <v>3.5390428793040209</v>
      </c>
      <c r="P11" s="155">
        <v>4.5552093662071664</v>
      </c>
      <c r="Q11" s="151">
        <v>0.56165334172813608</v>
      </c>
      <c r="R11" s="143">
        <v>2.5288492387301851</v>
      </c>
      <c r="S11" s="155">
        <v>4.538845438950097</v>
      </c>
      <c r="T11" s="155">
        <v>8.4537307247720523</v>
      </c>
      <c r="U11" s="151">
        <v>1.2920121038084029</v>
      </c>
      <c r="V11" s="143">
        <v>3.2209875412620717</v>
      </c>
      <c r="W11" s="155">
        <v>4.9860294584271996</v>
      </c>
      <c r="X11" s="155">
        <v>9.5085593798207491</v>
      </c>
      <c r="Y11" s="151">
        <v>1.7925978454530429</v>
      </c>
      <c r="Z11" s="143">
        <v>2.3485864687918458</v>
      </c>
      <c r="AA11" s="155">
        <v>2.9463659409346943</v>
      </c>
      <c r="AB11" s="155">
        <v>8.8527206983425764</v>
      </c>
      <c r="AC11" s="151">
        <v>1.0115451480425119</v>
      </c>
      <c r="AD11" s="143">
        <v>3.932895383325532</v>
      </c>
      <c r="AE11" s="155">
        <v>8.1479318015517812</v>
      </c>
      <c r="AF11" s="155">
        <v>5.9062204991180041</v>
      </c>
      <c r="AG11" s="151">
        <v>2.1113041635761314</v>
      </c>
    </row>
    <row r="12" spans="1:33" s="148" customFormat="1" x14ac:dyDescent="0.25">
      <c r="A12" s="37" t="s">
        <v>147</v>
      </c>
      <c r="B12" s="144">
        <v>3.8226466192388711</v>
      </c>
      <c r="C12" s="156">
        <v>6.6723967604904972</v>
      </c>
      <c r="D12" s="156">
        <v>7.8625674185608156</v>
      </c>
      <c r="E12" s="152">
        <v>1.9199371172813569</v>
      </c>
      <c r="F12" s="144">
        <v>3.0186167249206606</v>
      </c>
      <c r="G12" s="156">
        <v>5.5369573477125069</v>
      </c>
      <c r="H12" s="156">
        <v>8.9475762492643138</v>
      </c>
      <c r="I12" s="152">
        <v>1.467276113552084</v>
      </c>
      <c r="J12" s="144">
        <v>3.9515091204857136</v>
      </c>
      <c r="K12" s="156">
        <v>7.851432965459983</v>
      </c>
      <c r="L12" s="156">
        <v>10.108874193306828</v>
      </c>
      <c r="M12" s="152">
        <v>1.3787305103602554</v>
      </c>
      <c r="N12" s="144">
        <v>1.4108578031918322</v>
      </c>
      <c r="O12" s="156">
        <v>3.2041217304569649</v>
      </c>
      <c r="P12" s="156">
        <v>4.9842761144780434</v>
      </c>
      <c r="Q12" s="152">
        <v>0.47314095065305439</v>
      </c>
      <c r="R12" s="144">
        <v>2.5779230476852968</v>
      </c>
      <c r="S12" s="156">
        <v>5.2002674521693866</v>
      </c>
      <c r="T12" s="156">
        <v>9.0712594381050327</v>
      </c>
      <c r="U12" s="152">
        <v>1.1499765254123715</v>
      </c>
      <c r="V12" s="144">
        <v>3.2838036615672959</v>
      </c>
      <c r="W12" s="156">
        <v>5.4732084285305582</v>
      </c>
      <c r="X12" s="156">
        <v>9.2457784140576962</v>
      </c>
      <c r="Y12" s="152">
        <v>1.8214827865476533</v>
      </c>
      <c r="Z12" s="144">
        <v>2.3433958748906241</v>
      </c>
      <c r="AA12" s="156">
        <v>2.9558464228588366</v>
      </c>
      <c r="AB12" s="156">
        <v>9.2929810648379512</v>
      </c>
      <c r="AC12" s="152">
        <v>0.95412922122695398</v>
      </c>
      <c r="AD12" s="144">
        <v>4.0878006451634867</v>
      </c>
      <c r="AE12" s="156">
        <v>8.6875259453367306</v>
      </c>
      <c r="AF12" s="156">
        <v>7.9689662817792053</v>
      </c>
      <c r="AG12" s="152">
        <v>1.8710845940750553</v>
      </c>
    </row>
    <row r="13" spans="1:33" s="148" customFormat="1" x14ac:dyDescent="0.25">
      <c r="A13" s="37" t="s">
        <v>148</v>
      </c>
      <c r="B13" s="144">
        <v>3.8311781594774184</v>
      </c>
      <c r="C13" s="156">
        <v>6.8413063445420308</v>
      </c>
      <c r="D13" s="156">
        <v>7.6243587580620336</v>
      </c>
      <c r="E13" s="152">
        <v>1.8983142112343958</v>
      </c>
      <c r="F13" s="144">
        <v>3.0278132491067935</v>
      </c>
      <c r="G13" s="156">
        <v>5.678167685922852</v>
      </c>
      <c r="H13" s="156">
        <v>8.5696664790624144</v>
      </c>
      <c r="I13" s="152">
        <v>1.5027796375354938</v>
      </c>
      <c r="J13" s="144">
        <v>3.8682419379281368</v>
      </c>
      <c r="K13" s="156">
        <v>7.6485628930757361</v>
      </c>
      <c r="L13" s="156">
        <v>9.9059141563528375</v>
      </c>
      <c r="M13" s="152">
        <v>1.4156772727128679</v>
      </c>
      <c r="N13" s="144">
        <v>1.2854457071068122</v>
      </c>
      <c r="O13" s="156">
        <v>3.5595582651587949</v>
      </c>
      <c r="P13" s="156">
        <v>4.6242002095525505</v>
      </c>
      <c r="Q13" s="152">
        <v>0.3627351562020425</v>
      </c>
      <c r="R13" s="144">
        <v>2.5746768265027073</v>
      </c>
      <c r="S13" s="156">
        <v>5.0860988495221617</v>
      </c>
      <c r="T13" s="156">
        <v>8.474939157953127</v>
      </c>
      <c r="U13" s="152">
        <v>1.2631400779046591</v>
      </c>
      <c r="V13" s="144">
        <v>3.3623666825719782</v>
      </c>
      <c r="W13" s="156">
        <v>5.7569023845678444</v>
      </c>
      <c r="X13" s="156">
        <v>9.1702840819954243</v>
      </c>
      <c r="Y13" s="152">
        <v>1.8526145122608209</v>
      </c>
      <c r="Z13" s="144">
        <v>2.330008600275518</v>
      </c>
      <c r="AA13" s="156">
        <v>3.2519561690017649</v>
      </c>
      <c r="AB13" s="156">
        <v>9.0207558164579549</v>
      </c>
      <c r="AC13" s="152">
        <v>0.91564135109006672</v>
      </c>
      <c r="AD13" s="144">
        <v>3.9416663827354732</v>
      </c>
      <c r="AE13" s="156">
        <v>8.6041187513689898</v>
      </c>
      <c r="AF13" s="156">
        <v>6.7380708256142841</v>
      </c>
      <c r="AG13" s="152">
        <v>1.8833253211812162</v>
      </c>
    </row>
    <row r="14" spans="1:33" s="148" customFormat="1" x14ac:dyDescent="0.25">
      <c r="A14" s="37" t="s">
        <v>149</v>
      </c>
      <c r="B14" s="144">
        <v>3.7571712313141061</v>
      </c>
      <c r="C14" s="156">
        <v>6.7396723457823837</v>
      </c>
      <c r="D14" s="156">
        <v>7.5692594539902487</v>
      </c>
      <c r="E14" s="152">
        <v>1.8409563121383938</v>
      </c>
      <c r="F14" s="144">
        <v>2.8941024117498122</v>
      </c>
      <c r="G14" s="156">
        <v>5.2997291013044583</v>
      </c>
      <c r="H14" s="156">
        <v>8.1106898873684745</v>
      </c>
      <c r="I14" s="152">
        <v>1.4585793439479169</v>
      </c>
      <c r="J14" s="144">
        <v>2.7255435285516478</v>
      </c>
      <c r="K14" s="156">
        <v>6.0534295095308392</v>
      </c>
      <c r="L14" s="156">
        <v>6.2961221032375088</v>
      </c>
      <c r="M14" s="152">
        <v>0.97411448757505725</v>
      </c>
      <c r="N14" s="144">
        <v>1.2691498230847149</v>
      </c>
      <c r="O14" s="156">
        <v>3.035219509693845</v>
      </c>
      <c r="P14" s="156">
        <v>4.5030315714339055</v>
      </c>
      <c r="Q14" s="152">
        <v>0.43551614057310839</v>
      </c>
      <c r="R14" s="144">
        <v>2.5752060615443053</v>
      </c>
      <c r="S14" s="156">
        <v>4.9989950512535932</v>
      </c>
      <c r="T14" s="156">
        <v>8.7342372759638938</v>
      </c>
      <c r="U14" s="152">
        <v>1.2384462721914287</v>
      </c>
      <c r="V14" s="144">
        <v>3.1770411976146518</v>
      </c>
      <c r="W14" s="156">
        <v>5.4178519101891371</v>
      </c>
      <c r="X14" s="156">
        <v>8.6055760009906912</v>
      </c>
      <c r="Y14" s="152">
        <v>1.7416852611494318</v>
      </c>
      <c r="Z14" s="144">
        <v>2.111108419692274</v>
      </c>
      <c r="AA14" s="156">
        <v>2.5060367404279771</v>
      </c>
      <c r="AB14" s="156">
        <v>8.0671915727038819</v>
      </c>
      <c r="AC14" s="152">
        <v>0.940809278302847</v>
      </c>
      <c r="AD14" s="144">
        <v>4.0421452443874015</v>
      </c>
      <c r="AE14" s="156">
        <v>8.3272913569412861</v>
      </c>
      <c r="AF14" s="156">
        <v>6.9198008100847641</v>
      </c>
      <c r="AG14" s="152">
        <v>2.011310224085173</v>
      </c>
    </row>
    <row r="15" spans="1:33" s="148" customFormat="1" x14ac:dyDescent="0.25">
      <c r="A15" s="98" t="s">
        <v>150</v>
      </c>
      <c r="B15" s="143">
        <v>3.7132285632167044</v>
      </c>
      <c r="C15" s="155">
        <v>6.8531195417764339</v>
      </c>
      <c r="D15" s="155">
        <v>7.6672225834526975</v>
      </c>
      <c r="E15" s="151">
        <v>1.7202892386371058</v>
      </c>
      <c r="F15" s="143">
        <v>2.9678280881003718</v>
      </c>
      <c r="G15" s="155">
        <v>5.4090444174807812</v>
      </c>
      <c r="H15" s="155">
        <v>8.8127121852715451</v>
      </c>
      <c r="I15" s="151">
        <v>1.4420917215406741</v>
      </c>
      <c r="J15" s="143">
        <v>3.4476590692858848</v>
      </c>
      <c r="K15" s="155">
        <v>6.5387992556563592</v>
      </c>
      <c r="L15" s="155">
        <v>8.3756422579221717</v>
      </c>
      <c r="M15" s="151">
        <v>1.458054325035206</v>
      </c>
      <c r="N15" s="143">
        <v>1.313523490350929</v>
      </c>
      <c r="O15" s="155">
        <v>3.5054162492589254</v>
      </c>
      <c r="P15" s="155">
        <v>4.7748793582512636</v>
      </c>
      <c r="Q15" s="151">
        <v>0.36710800604650495</v>
      </c>
      <c r="R15" s="143">
        <v>2.5993658885501567</v>
      </c>
      <c r="S15" s="155">
        <v>4.9659914860936922</v>
      </c>
      <c r="T15" s="155">
        <v>9.4579448495577232</v>
      </c>
      <c r="U15" s="151">
        <v>1.1548785286320562</v>
      </c>
      <c r="V15" s="143">
        <v>3.2627669862651372</v>
      </c>
      <c r="W15" s="155">
        <v>5.3978567548158773</v>
      </c>
      <c r="X15" s="155">
        <v>9.4505734973598194</v>
      </c>
      <c r="Y15" s="151">
        <v>1.767464822749792</v>
      </c>
      <c r="Z15" s="143">
        <v>2.2013992992825009</v>
      </c>
      <c r="AA15" s="155">
        <v>2.9500843280893778</v>
      </c>
      <c r="AB15" s="155">
        <v>8.574510135031792</v>
      </c>
      <c r="AC15" s="151">
        <v>0.9077729146275304</v>
      </c>
      <c r="AD15" s="143">
        <v>3.998351592214461</v>
      </c>
      <c r="AE15" s="155">
        <v>8.5757385853245278</v>
      </c>
      <c r="AF15" s="155">
        <v>7.106867127737547</v>
      </c>
      <c r="AG15" s="151">
        <v>1.9013551078427104</v>
      </c>
    </row>
    <row r="16" spans="1:33" s="148" customFormat="1" x14ac:dyDescent="0.25">
      <c r="A16" s="37" t="s">
        <v>151</v>
      </c>
      <c r="B16" s="144">
        <v>3.6750730373311371</v>
      </c>
      <c r="C16" s="156">
        <v>6.7594581227494803</v>
      </c>
      <c r="D16" s="156">
        <v>7.8333566447051393</v>
      </c>
      <c r="E16" s="152">
        <v>1.6793126801860772</v>
      </c>
      <c r="F16" s="144">
        <v>2.9305421737145743</v>
      </c>
      <c r="G16" s="156">
        <v>5.4484588238523397</v>
      </c>
      <c r="H16" s="156">
        <v>8.5221507020418379</v>
      </c>
      <c r="I16" s="152">
        <v>1.4128493026749542</v>
      </c>
      <c r="J16" s="144">
        <v>3.4641682494763293</v>
      </c>
      <c r="K16" s="156">
        <v>7.2250404923551379</v>
      </c>
      <c r="L16" s="156">
        <v>9.1121163409413288</v>
      </c>
      <c r="M16" s="152">
        <v>1.04354889994052</v>
      </c>
      <c r="N16" s="144">
        <v>1.5345906754202661</v>
      </c>
      <c r="O16" s="156">
        <v>3.624789980737825</v>
      </c>
      <c r="P16" s="156">
        <v>5.4924209297250961</v>
      </c>
      <c r="Q16" s="152">
        <v>0.4843420917833442</v>
      </c>
      <c r="R16" s="144">
        <v>2.5232375592008127</v>
      </c>
      <c r="S16" s="156">
        <v>5.1485401891173188</v>
      </c>
      <c r="T16" s="156">
        <v>8.6102887309630241</v>
      </c>
      <c r="U16" s="152">
        <v>1.1268473682799278</v>
      </c>
      <c r="V16" s="144">
        <v>3.1776923833113244</v>
      </c>
      <c r="W16" s="156">
        <v>5.2713073405790452</v>
      </c>
      <c r="X16" s="156">
        <v>8.9471601133888559</v>
      </c>
      <c r="Y16" s="152">
        <v>1.7741249065105997</v>
      </c>
      <c r="Z16" s="144">
        <v>2.2984773274229693</v>
      </c>
      <c r="AA16" s="156">
        <v>3.3054165587292994</v>
      </c>
      <c r="AB16" s="156">
        <v>8.9874125586212603</v>
      </c>
      <c r="AC16" s="152">
        <v>0.85579527008071954</v>
      </c>
      <c r="AD16" s="144">
        <v>3.9576014157787021</v>
      </c>
      <c r="AE16" s="156">
        <v>8.513078261055691</v>
      </c>
      <c r="AF16" s="156">
        <v>6.9007409889760414</v>
      </c>
      <c r="AG16" s="152">
        <v>1.8032056772063245</v>
      </c>
    </row>
    <row r="17" spans="1:33" s="148" customFormat="1" x14ac:dyDescent="0.25">
      <c r="A17" s="37" t="s">
        <v>152</v>
      </c>
      <c r="B17" s="144">
        <v>3.6620617433162299</v>
      </c>
      <c r="C17" s="156">
        <v>6.746275700044797</v>
      </c>
      <c r="D17" s="156">
        <v>7.7256755060531823</v>
      </c>
      <c r="E17" s="152">
        <v>1.6919399807483193</v>
      </c>
      <c r="F17" s="144">
        <v>3.0684312584230979</v>
      </c>
      <c r="G17" s="156">
        <v>5.4420841825615476</v>
      </c>
      <c r="H17" s="156">
        <v>8.8460752928403341</v>
      </c>
      <c r="I17" s="152">
        <v>1.562333730667369</v>
      </c>
      <c r="J17" s="144">
        <v>3.3626407723531844</v>
      </c>
      <c r="K17" s="156">
        <v>7.2705050312571533</v>
      </c>
      <c r="L17" s="156">
        <v>8.569902347241138</v>
      </c>
      <c r="M17" s="152">
        <v>1.0548840641604749</v>
      </c>
      <c r="N17" s="144">
        <v>1.5444338943420206</v>
      </c>
      <c r="O17" s="156">
        <v>3.827098634753106</v>
      </c>
      <c r="P17" s="156">
        <v>5.3426159810084801</v>
      </c>
      <c r="Q17" s="152">
        <v>0.49000419249222177</v>
      </c>
      <c r="R17" s="144">
        <v>2.5443701014309998</v>
      </c>
      <c r="S17" s="156">
        <v>4.4654377770588241</v>
      </c>
      <c r="T17" s="156">
        <v>8.9281829163405</v>
      </c>
      <c r="U17" s="152">
        <v>1.2276380416403851</v>
      </c>
      <c r="V17" s="144">
        <v>3.3868792334606801</v>
      </c>
      <c r="W17" s="156">
        <v>5.5036857516996367</v>
      </c>
      <c r="X17" s="156">
        <v>9.1933683733837377</v>
      </c>
      <c r="Y17" s="152">
        <v>1.9702387893881901</v>
      </c>
      <c r="Z17" s="144">
        <v>2.4023878722678678</v>
      </c>
      <c r="AA17" s="156">
        <v>3.2422425307823155</v>
      </c>
      <c r="AB17" s="156">
        <v>9.4062978157594284</v>
      </c>
      <c r="AC17" s="152">
        <v>0.95140653713223167</v>
      </c>
      <c r="AD17" s="144">
        <v>4.2092442003127299</v>
      </c>
      <c r="AE17" s="156">
        <v>8.550970636758942</v>
      </c>
      <c r="AF17" s="156">
        <v>7.761840862589918</v>
      </c>
      <c r="AG17" s="152">
        <v>2.0367055666719409</v>
      </c>
    </row>
    <row r="18" spans="1:33" s="148" customFormat="1" x14ac:dyDescent="0.25">
      <c r="A18" s="37" t="s">
        <v>153</v>
      </c>
      <c r="B18" s="144">
        <v>3.680885018386308</v>
      </c>
      <c r="C18" s="156">
        <v>6.6910302776847299</v>
      </c>
      <c r="D18" s="156">
        <v>7.9704648378756477</v>
      </c>
      <c r="E18" s="152">
        <v>1.7141456966164914</v>
      </c>
      <c r="F18" s="144">
        <v>3.0939006041633417</v>
      </c>
      <c r="G18" s="156">
        <v>5.6428720440162827</v>
      </c>
      <c r="H18" s="156">
        <v>9.2302735882150788</v>
      </c>
      <c r="I18" s="152">
        <v>1.4993448525767952</v>
      </c>
      <c r="J18" s="144">
        <v>3.8605521617090228</v>
      </c>
      <c r="K18" s="156">
        <v>8.3947755062399274</v>
      </c>
      <c r="L18" s="156">
        <v>10.829851230952176</v>
      </c>
      <c r="M18" s="152">
        <v>0.98654383802150925</v>
      </c>
      <c r="N18" s="144">
        <v>1.6252058344564009</v>
      </c>
      <c r="O18" s="156">
        <v>3.6499445922731315</v>
      </c>
      <c r="P18" s="156">
        <v>5.6999472117074541</v>
      </c>
      <c r="Q18" s="152">
        <v>0.57604380267678679</v>
      </c>
      <c r="R18" s="144">
        <v>2.6066069605486994</v>
      </c>
      <c r="S18" s="156">
        <v>4.6704330219242509</v>
      </c>
      <c r="T18" s="156">
        <v>9.4760037017517913</v>
      </c>
      <c r="U18" s="152">
        <v>1.1977631042726105</v>
      </c>
      <c r="V18" s="144">
        <v>3.3959559039835474</v>
      </c>
      <c r="W18" s="156">
        <v>5.70601166240212</v>
      </c>
      <c r="X18" s="156">
        <v>9.6116450999925807</v>
      </c>
      <c r="Y18" s="152">
        <v>1.8686601676807322</v>
      </c>
      <c r="Z18" s="144">
        <v>2.4443449447258301</v>
      </c>
      <c r="AA18" s="156">
        <v>3.3872229063321866</v>
      </c>
      <c r="AB18" s="156">
        <v>9.7074096920371922</v>
      </c>
      <c r="AC18" s="152">
        <v>0.92385734390378949</v>
      </c>
      <c r="AD18" s="144">
        <v>4.0699869425026014</v>
      </c>
      <c r="AE18" s="156">
        <v>8.6579906129969704</v>
      </c>
      <c r="AF18" s="156">
        <v>7.1358265541702393</v>
      </c>
      <c r="AG18" s="152">
        <v>1.9592110539157654</v>
      </c>
    </row>
    <row r="19" spans="1:33" s="148" customFormat="1" x14ac:dyDescent="0.25">
      <c r="A19" s="98" t="s">
        <v>154</v>
      </c>
      <c r="B19" s="143">
        <v>3.7770279214431697</v>
      </c>
      <c r="C19" s="155">
        <v>6.8960295924498798</v>
      </c>
      <c r="D19" s="155">
        <v>8.311487379451032</v>
      </c>
      <c r="E19" s="151">
        <v>1.7334532574859975</v>
      </c>
      <c r="F19" s="143">
        <v>3.1676084323791551</v>
      </c>
      <c r="G19" s="155">
        <v>5.6095262280823617</v>
      </c>
      <c r="H19" s="155">
        <v>9.7200940020593496</v>
      </c>
      <c r="I19" s="151">
        <v>1.5191203912802231</v>
      </c>
      <c r="J19" s="143">
        <v>4.1260732822353843</v>
      </c>
      <c r="K19" s="155">
        <v>8.0508981001143365</v>
      </c>
      <c r="L19" s="155">
        <v>11.124602665477843</v>
      </c>
      <c r="M19" s="151">
        <v>1.2001543354478379</v>
      </c>
      <c r="N19" s="143">
        <v>1.775660610363496</v>
      </c>
      <c r="O19" s="155">
        <v>3.8110862673115968</v>
      </c>
      <c r="P19" s="155">
        <v>6.1682360432453249</v>
      </c>
      <c r="Q19" s="151">
        <v>0.62703835484770731</v>
      </c>
      <c r="R19" s="143">
        <v>2.6881120552029487</v>
      </c>
      <c r="S19" s="155">
        <v>5.2551658369525693</v>
      </c>
      <c r="T19" s="155">
        <v>9.6079919351232803</v>
      </c>
      <c r="U19" s="151">
        <v>1.1731570985282194</v>
      </c>
      <c r="V19" s="143">
        <v>3.44693825504815</v>
      </c>
      <c r="W19" s="155">
        <v>5.4122053047631038</v>
      </c>
      <c r="X19" s="155">
        <v>10.28760137909658</v>
      </c>
      <c r="Y19" s="151">
        <v>1.9283291170103263</v>
      </c>
      <c r="Z19" s="143">
        <v>2.470790592443779</v>
      </c>
      <c r="AA19" s="155">
        <v>3.0224260476164324</v>
      </c>
      <c r="AB19" s="155">
        <v>10.168819784317218</v>
      </c>
      <c r="AC19" s="151">
        <v>0.94434665265638662</v>
      </c>
      <c r="AD19" s="143">
        <v>4.2204743705973842</v>
      </c>
      <c r="AE19" s="155">
        <v>9.0664810966042566</v>
      </c>
      <c r="AF19" s="155">
        <v>7.9163956344024857</v>
      </c>
      <c r="AG19" s="151">
        <v>1.8658818851700731</v>
      </c>
    </row>
    <row r="20" spans="1:33" s="148" customFormat="1" x14ac:dyDescent="0.25">
      <c r="A20" s="37" t="s">
        <v>155</v>
      </c>
      <c r="B20" s="144">
        <v>3.7128724970209999</v>
      </c>
      <c r="C20" s="156">
        <v>6.7617790026462012</v>
      </c>
      <c r="D20" s="156">
        <v>8.3641098259576463</v>
      </c>
      <c r="E20" s="152">
        <v>1.6934372910840958</v>
      </c>
      <c r="F20" s="144">
        <v>3.113423036144551</v>
      </c>
      <c r="G20" s="156">
        <v>5.656238125468743</v>
      </c>
      <c r="H20" s="156">
        <v>9.8311074686268274</v>
      </c>
      <c r="I20" s="152">
        <v>1.4439637986520129</v>
      </c>
      <c r="J20" s="144">
        <v>3.8790546585661883</v>
      </c>
      <c r="K20" s="156">
        <v>7.8738535196949195</v>
      </c>
      <c r="L20" s="156">
        <v>11.286917803107631</v>
      </c>
      <c r="M20" s="152">
        <v>1.0124339191153544</v>
      </c>
      <c r="N20" s="144">
        <v>1.8413245086220074</v>
      </c>
      <c r="O20" s="156">
        <v>4.5898115060837172</v>
      </c>
      <c r="P20" s="156">
        <v>6.0534876414727767</v>
      </c>
      <c r="Q20" s="152">
        <v>0.62484984567194979</v>
      </c>
      <c r="R20" s="144">
        <v>2.631770276640562</v>
      </c>
      <c r="S20" s="156">
        <v>5.1454212673339068</v>
      </c>
      <c r="T20" s="156">
        <v>9.8243246517222893</v>
      </c>
      <c r="U20" s="152">
        <v>1.105723543649143</v>
      </c>
      <c r="V20" s="144">
        <v>3.4249902831323351</v>
      </c>
      <c r="W20" s="156">
        <v>5.5841129975906592</v>
      </c>
      <c r="X20" s="156">
        <v>10.381316407487681</v>
      </c>
      <c r="Y20" s="152">
        <v>1.8450104391033155</v>
      </c>
      <c r="Z20" s="144">
        <v>2.4012742111506045</v>
      </c>
      <c r="AA20" s="156">
        <v>3.322828679352642</v>
      </c>
      <c r="AB20" s="156">
        <v>9.8076431128427579</v>
      </c>
      <c r="AC20" s="152">
        <v>0.86309312583168118</v>
      </c>
      <c r="AD20" s="144">
        <v>4.0855161211196078</v>
      </c>
      <c r="AE20" s="156">
        <v>8.5869984959694357</v>
      </c>
      <c r="AF20" s="156">
        <v>8.7492115771386736</v>
      </c>
      <c r="AG20" s="152">
        <v>1.8183485817235976</v>
      </c>
    </row>
    <row r="21" spans="1:33" s="148" customFormat="1" x14ac:dyDescent="0.25">
      <c r="A21" s="37" t="s">
        <v>156</v>
      </c>
      <c r="B21" s="144">
        <v>3.7352857167591011</v>
      </c>
      <c r="C21" s="156">
        <v>6.9145760380993293</v>
      </c>
      <c r="D21" s="156">
        <v>8.3158079990202527</v>
      </c>
      <c r="E21" s="152">
        <v>1.681271633318792</v>
      </c>
      <c r="F21" s="144">
        <v>3.1912247409522041</v>
      </c>
      <c r="G21" s="156">
        <v>5.9420169439925123</v>
      </c>
      <c r="H21" s="156">
        <v>9.7468569629720534</v>
      </c>
      <c r="I21" s="152">
        <v>1.4932636467018239</v>
      </c>
      <c r="J21" s="144">
        <v>4.1463932904656149</v>
      </c>
      <c r="K21" s="156">
        <v>8.0436632395507921</v>
      </c>
      <c r="L21" s="156">
        <v>11.849288585909916</v>
      </c>
      <c r="M21" s="152">
        <v>1.2112154945558606</v>
      </c>
      <c r="N21" s="144">
        <v>1.7655635517420527</v>
      </c>
      <c r="O21" s="156">
        <v>4.2488588657674899</v>
      </c>
      <c r="P21" s="156">
        <v>6.561509351032389</v>
      </c>
      <c r="Q21" s="152">
        <v>0.51664068810490293</v>
      </c>
      <c r="R21" s="144">
        <v>2.7467445534699717</v>
      </c>
      <c r="S21" s="156">
        <v>5.3882782403080514</v>
      </c>
      <c r="T21" s="156">
        <v>9.8987642441470154</v>
      </c>
      <c r="U21" s="152">
        <v>1.2025703148825657</v>
      </c>
      <c r="V21" s="144">
        <v>3.5686643806357958</v>
      </c>
      <c r="W21" s="156">
        <v>6.1795696634166726</v>
      </c>
      <c r="X21" s="156">
        <v>10.508093339530356</v>
      </c>
      <c r="Y21" s="152">
        <v>1.880812181594566</v>
      </c>
      <c r="Z21" s="144">
        <v>2.3802179710503037</v>
      </c>
      <c r="AA21" s="156">
        <v>3.2763439456745811</v>
      </c>
      <c r="AB21" s="156">
        <v>9.3562881274171552</v>
      </c>
      <c r="AC21" s="152">
        <v>0.94761783023636414</v>
      </c>
      <c r="AD21" s="144">
        <v>3.9642395371190005</v>
      </c>
      <c r="AE21" s="156">
        <v>8.3373422187333226</v>
      </c>
      <c r="AF21" s="156">
        <v>7.8215807971353817</v>
      </c>
      <c r="AG21" s="152">
        <v>1.7617126802887371</v>
      </c>
    </row>
    <row r="22" spans="1:33" s="148" customFormat="1" x14ac:dyDescent="0.25">
      <c r="A22" s="37" t="s">
        <v>157</v>
      </c>
      <c r="B22" s="144">
        <v>3.7666205900565068</v>
      </c>
      <c r="C22" s="156">
        <v>7.050929676628737</v>
      </c>
      <c r="D22" s="156">
        <v>8.3189810304733562</v>
      </c>
      <c r="E22" s="152">
        <v>1.6818748078548735</v>
      </c>
      <c r="F22" s="144">
        <v>3.1693210337876407</v>
      </c>
      <c r="G22" s="156">
        <v>5.6648070302697393</v>
      </c>
      <c r="H22" s="156">
        <v>10.075806720553647</v>
      </c>
      <c r="I22" s="152">
        <v>1.4804960346646474</v>
      </c>
      <c r="J22" s="144">
        <v>4.2786599299926076</v>
      </c>
      <c r="K22" s="156">
        <v>8.325988558378846</v>
      </c>
      <c r="L22" s="156">
        <v>12.443802928046194</v>
      </c>
      <c r="M22" s="152">
        <v>1.1771203402400037</v>
      </c>
      <c r="N22" s="144">
        <v>1.6195978161807765</v>
      </c>
      <c r="O22" s="156">
        <v>3.3490278471492401</v>
      </c>
      <c r="P22" s="156">
        <v>6.0194583356052771</v>
      </c>
      <c r="Q22" s="152">
        <v>0.5134226282169676</v>
      </c>
      <c r="R22" s="144">
        <v>2.7407298608735422</v>
      </c>
      <c r="S22" s="156">
        <v>5.1061624193546189</v>
      </c>
      <c r="T22" s="156">
        <v>10.254251835210333</v>
      </c>
      <c r="U22" s="152">
        <v>1.1933926402645518</v>
      </c>
      <c r="V22" s="144">
        <v>3.5489640341975695</v>
      </c>
      <c r="W22" s="156">
        <v>5.8077584390529564</v>
      </c>
      <c r="X22" s="156">
        <v>10.87540520901689</v>
      </c>
      <c r="Y22" s="152">
        <v>1.9086974698946171</v>
      </c>
      <c r="Z22" s="144">
        <v>2.4228547885054046</v>
      </c>
      <c r="AA22" s="156">
        <v>3.1728427080336972</v>
      </c>
      <c r="AB22" s="156">
        <v>9.6679502267765347</v>
      </c>
      <c r="AC22" s="152">
        <v>0.9264447264403286</v>
      </c>
      <c r="AD22" s="144">
        <v>3.8011192269080825</v>
      </c>
      <c r="AE22" s="156">
        <v>8.1570673816955352</v>
      </c>
      <c r="AF22" s="156">
        <v>8.1753799286825011</v>
      </c>
      <c r="AG22" s="152">
        <v>1.5863434529428713</v>
      </c>
    </row>
    <row r="23" spans="1:33" s="148" customFormat="1" x14ac:dyDescent="0.25">
      <c r="A23" s="98" t="s">
        <v>158</v>
      </c>
      <c r="B23" s="143">
        <v>3.8622300449516809</v>
      </c>
      <c r="C23" s="155">
        <v>7.1843045196986033</v>
      </c>
      <c r="D23" s="155">
        <v>8.7446410469055955</v>
      </c>
      <c r="E23" s="151">
        <v>1.7235821054586864</v>
      </c>
      <c r="F23" s="143">
        <v>3.2036883970570842</v>
      </c>
      <c r="G23" s="155">
        <v>5.7614706757715402</v>
      </c>
      <c r="H23" s="155">
        <v>10.371847992505909</v>
      </c>
      <c r="I23" s="151">
        <v>1.4579461622827108</v>
      </c>
      <c r="J23" s="143">
        <v>4.3478208194872625</v>
      </c>
      <c r="K23" s="155">
        <v>7.4193545919869637</v>
      </c>
      <c r="L23" s="155">
        <v>12.984840899269864</v>
      </c>
      <c r="M23" s="151">
        <v>1.3951391549481396</v>
      </c>
      <c r="N23" s="143">
        <v>1.6470988684484451</v>
      </c>
      <c r="O23" s="155">
        <v>2.3372060723083115</v>
      </c>
      <c r="P23" s="155">
        <v>6.3825191882843963</v>
      </c>
      <c r="Q23" s="151">
        <v>0.57370035285313414</v>
      </c>
      <c r="R23" s="143">
        <v>2.7186089006186758</v>
      </c>
      <c r="S23" s="155">
        <v>5.0175696127253833</v>
      </c>
      <c r="T23" s="155">
        <v>10.169584912188164</v>
      </c>
      <c r="U23" s="151">
        <v>1.2122438668798461</v>
      </c>
      <c r="V23" s="143">
        <v>3.6380619216062122</v>
      </c>
      <c r="W23" s="155">
        <v>5.9523313684575303</v>
      </c>
      <c r="X23" s="155">
        <v>11.820379475538777</v>
      </c>
      <c r="Y23" s="151">
        <v>1.8481683010704981</v>
      </c>
      <c r="Z23" s="143">
        <v>2.3785561246798017</v>
      </c>
      <c r="AA23" s="155">
        <v>3.5240303451129744</v>
      </c>
      <c r="AB23" s="155">
        <v>9.1968772331030806</v>
      </c>
      <c r="AC23" s="151">
        <v>0.8935530277960213</v>
      </c>
      <c r="AD23" s="143">
        <v>3.8630799200916552</v>
      </c>
      <c r="AE23" s="155">
        <v>8.4174135220201194</v>
      </c>
      <c r="AF23" s="155">
        <v>8.2253242908786817</v>
      </c>
      <c r="AG23" s="151">
        <v>1.5724115016579581</v>
      </c>
    </row>
    <row r="24" spans="1:33" s="148" customFormat="1" x14ac:dyDescent="0.25">
      <c r="A24" s="37" t="s">
        <v>159</v>
      </c>
      <c r="B24" s="144">
        <v>3.8529035672083758</v>
      </c>
      <c r="C24" s="156">
        <v>6.9863073804379328</v>
      </c>
      <c r="D24" s="156">
        <v>8.8016514862520232</v>
      </c>
      <c r="E24" s="152">
        <v>1.7898713272353837</v>
      </c>
      <c r="F24" s="144">
        <v>3.2315818163585761</v>
      </c>
      <c r="G24" s="156">
        <v>5.6590797125266858</v>
      </c>
      <c r="H24" s="156">
        <v>10.215471830567067</v>
      </c>
      <c r="I24" s="152">
        <v>1.5354158054769507</v>
      </c>
      <c r="J24" s="144">
        <v>4.0944615641538284</v>
      </c>
      <c r="K24" s="156">
        <v>6.6376123870417612</v>
      </c>
      <c r="L24" s="156">
        <v>12.487997523126044</v>
      </c>
      <c r="M24" s="152">
        <v>1.2318145752649021</v>
      </c>
      <c r="N24" s="144">
        <v>1.6043596737399222</v>
      </c>
      <c r="O24" s="156">
        <v>2.6723836760296331</v>
      </c>
      <c r="P24" s="156">
        <v>6.1251705621095045</v>
      </c>
      <c r="Q24" s="152">
        <v>0.56953635838008421</v>
      </c>
      <c r="R24" s="144">
        <v>2.8499470855427993</v>
      </c>
      <c r="S24" s="156">
        <v>5.1542511833028044</v>
      </c>
      <c r="T24" s="156">
        <v>11.175588635699643</v>
      </c>
      <c r="U24" s="152">
        <v>1.1957717524711149</v>
      </c>
      <c r="V24" s="144">
        <v>3.6634910048123306</v>
      </c>
      <c r="W24" s="156">
        <v>5.9324432514239991</v>
      </c>
      <c r="X24" s="156">
        <v>10.887842447993981</v>
      </c>
      <c r="Y24" s="152">
        <v>2.0025344472053521</v>
      </c>
      <c r="Z24" s="144">
        <v>2.3647394913637045</v>
      </c>
      <c r="AA24" s="156">
        <v>2.8134872256143666</v>
      </c>
      <c r="AB24" s="156">
        <v>9.2430885151385915</v>
      </c>
      <c r="AC24" s="152">
        <v>0.99310178534879612</v>
      </c>
      <c r="AD24" s="144">
        <v>3.825545890241064</v>
      </c>
      <c r="AE24" s="156">
        <v>8.4211312729424179</v>
      </c>
      <c r="AF24" s="156">
        <v>8.0570375070574389</v>
      </c>
      <c r="AG24" s="152">
        <v>1.6023842533486023</v>
      </c>
    </row>
    <row r="25" spans="1:33" s="148" customFormat="1" x14ac:dyDescent="0.25">
      <c r="A25" s="37" t="s">
        <v>160</v>
      </c>
      <c r="B25" s="144">
        <v>3.8942167276242827</v>
      </c>
      <c r="C25" s="156">
        <v>6.9776997500394895</v>
      </c>
      <c r="D25" s="156">
        <v>9.0525492785539772</v>
      </c>
      <c r="E25" s="152">
        <v>1.8251658499198877</v>
      </c>
      <c r="F25" s="144">
        <v>3.1364965567168799</v>
      </c>
      <c r="G25" s="156">
        <v>5.4371664913671065</v>
      </c>
      <c r="H25" s="156">
        <v>10.122686667067882</v>
      </c>
      <c r="I25" s="152">
        <v>1.4612182739569852</v>
      </c>
      <c r="J25" s="144">
        <v>4.0452757263633172</v>
      </c>
      <c r="K25" s="156">
        <v>6.6417956824826998</v>
      </c>
      <c r="L25" s="156">
        <v>12.743972202376774</v>
      </c>
      <c r="M25" s="152">
        <v>1.0668332492238355</v>
      </c>
      <c r="N25" s="144">
        <v>1.7829849506861517</v>
      </c>
      <c r="O25" s="156">
        <v>3.3432896067343667</v>
      </c>
      <c r="P25" s="156">
        <v>6.8889676013037429</v>
      </c>
      <c r="Q25" s="152">
        <v>0.53416658553250784</v>
      </c>
      <c r="R25" s="144">
        <v>2.6312838902997084</v>
      </c>
      <c r="S25" s="156">
        <v>4.7664194517699521</v>
      </c>
      <c r="T25" s="156">
        <v>9.9565406377766905</v>
      </c>
      <c r="U25" s="152">
        <v>1.1609051628059779</v>
      </c>
      <c r="V25" s="144">
        <v>3.5597172906983867</v>
      </c>
      <c r="W25" s="156">
        <v>5.6601728602593093</v>
      </c>
      <c r="X25" s="156">
        <v>11.244169260580682</v>
      </c>
      <c r="Y25" s="152">
        <v>1.8700332354713518</v>
      </c>
      <c r="Z25" s="144">
        <v>2.367987225136944</v>
      </c>
      <c r="AA25" s="156">
        <v>3.0884141917265175</v>
      </c>
      <c r="AB25" s="156">
        <v>8.8862995743837239</v>
      </c>
      <c r="AC25" s="152">
        <v>0.96787090839318746</v>
      </c>
      <c r="AD25" s="144">
        <v>3.8066951159909954</v>
      </c>
      <c r="AE25" s="156">
        <v>7.9486042104941497</v>
      </c>
      <c r="AF25" s="156">
        <v>8.9587159655438668</v>
      </c>
      <c r="AG25" s="152">
        <v>1.5926324378871215</v>
      </c>
    </row>
    <row r="26" spans="1:33" s="148" customFormat="1" x14ac:dyDescent="0.25">
      <c r="A26" s="37" t="s">
        <v>161</v>
      </c>
      <c r="B26" s="144">
        <v>3.9659116951593445</v>
      </c>
      <c r="C26" s="156">
        <v>7.1158117159362293</v>
      </c>
      <c r="D26" s="156">
        <v>9.2507164698305218</v>
      </c>
      <c r="E26" s="152">
        <v>1.8544200769399146</v>
      </c>
      <c r="F26" s="144">
        <v>3.2365216676565285</v>
      </c>
      <c r="G26" s="156">
        <v>5.4966374936918214</v>
      </c>
      <c r="H26" s="156">
        <v>10.306226734380795</v>
      </c>
      <c r="I26" s="152">
        <v>1.5528074271171546</v>
      </c>
      <c r="J26" s="144">
        <v>4.041861909876828</v>
      </c>
      <c r="K26" s="156">
        <v>6.1709937807837578</v>
      </c>
      <c r="L26" s="156">
        <v>12.469879715739598</v>
      </c>
      <c r="M26" s="152">
        <v>1.286378139778942</v>
      </c>
      <c r="N26" s="144">
        <v>1.9218788386923393</v>
      </c>
      <c r="O26" s="156">
        <v>3.6685237926566923</v>
      </c>
      <c r="P26" s="156">
        <v>7.7917417482781204</v>
      </c>
      <c r="Q26" s="152">
        <v>0.4652080659139628</v>
      </c>
      <c r="R26" s="144">
        <v>2.6461539692484224</v>
      </c>
      <c r="S26" s="156">
        <v>4.4763186899217962</v>
      </c>
      <c r="T26" s="156">
        <v>9.3156834963352821</v>
      </c>
      <c r="U26" s="152">
        <v>1.304121103982768</v>
      </c>
      <c r="V26" s="144">
        <v>3.7564341088392896</v>
      </c>
      <c r="W26" s="156">
        <v>6.013674141325235</v>
      </c>
      <c r="X26" s="156">
        <v>11.89154972427262</v>
      </c>
      <c r="Y26" s="152">
        <v>1.9481342244164108</v>
      </c>
      <c r="Z26" s="144">
        <v>2.4134552992915745</v>
      </c>
      <c r="AA26" s="156">
        <v>2.743204659327322</v>
      </c>
      <c r="AB26" s="156">
        <v>9.1971305751525723</v>
      </c>
      <c r="AC26" s="152">
        <v>1.0636220278349475</v>
      </c>
      <c r="AD26" s="144">
        <v>3.8186840547498364</v>
      </c>
      <c r="AE26" s="156">
        <v>7.9761028431756333</v>
      </c>
      <c r="AF26" s="156">
        <v>8.9080688160697257</v>
      </c>
      <c r="AG26" s="152">
        <v>1.6293507124870183</v>
      </c>
    </row>
    <row r="27" spans="1:33" s="148" customFormat="1" x14ac:dyDescent="0.25">
      <c r="A27" s="98" t="s">
        <v>162</v>
      </c>
      <c r="B27" s="143">
        <v>4.07321935436961</v>
      </c>
      <c r="C27" s="155">
        <v>7.3465971233402012</v>
      </c>
      <c r="D27" s="155">
        <v>9.5386703636106152</v>
      </c>
      <c r="E27" s="151">
        <v>1.8857514956847046</v>
      </c>
      <c r="F27" s="143">
        <v>3.3427650040486458</v>
      </c>
      <c r="G27" s="155">
        <v>5.6981007640133887</v>
      </c>
      <c r="H27" s="155">
        <v>10.632959391333445</v>
      </c>
      <c r="I27" s="151">
        <v>1.5908401696069223</v>
      </c>
      <c r="J27" s="143">
        <v>3.9705301723045476</v>
      </c>
      <c r="K27" s="155">
        <v>7.3569608107324518</v>
      </c>
      <c r="L27" s="155">
        <v>11.584969027254818</v>
      </c>
      <c r="M27" s="151">
        <v>1.1257566493458235</v>
      </c>
      <c r="N27" s="143">
        <v>1.925408949702857</v>
      </c>
      <c r="O27" s="155">
        <v>3.7478734200630193</v>
      </c>
      <c r="P27" s="155">
        <v>6.4653804028154997</v>
      </c>
      <c r="Q27" s="151">
        <v>0.72597292534929692</v>
      </c>
      <c r="R27" s="143">
        <v>2.6328239160954547</v>
      </c>
      <c r="S27" s="155">
        <v>4.6190017107666836</v>
      </c>
      <c r="T27" s="155">
        <v>9.5018651438398738</v>
      </c>
      <c r="U27" s="151">
        <v>1.2153131342959178</v>
      </c>
      <c r="V27" s="143">
        <v>3.9203568700959179</v>
      </c>
      <c r="W27" s="155">
        <v>6.0229451268615879</v>
      </c>
      <c r="X27" s="155">
        <v>12.442496437130709</v>
      </c>
      <c r="Y27" s="151">
        <v>2.08604453280627</v>
      </c>
      <c r="Z27" s="143">
        <v>2.5592738627602607</v>
      </c>
      <c r="AA27" s="155">
        <v>3.1845489856731501</v>
      </c>
      <c r="AB27" s="155">
        <v>9.8182732392722265</v>
      </c>
      <c r="AC27" s="151">
        <v>1.0573731893803431</v>
      </c>
      <c r="AD27" s="143">
        <v>3.9519859142528362</v>
      </c>
      <c r="AE27" s="155">
        <v>8.4840272907517988</v>
      </c>
      <c r="AF27" s="155">
        <v>9.1928279461105369</v>
      </c>
      <c r="AG27" s="151">
        <v>1.6049989577372556</v>
      </c>
    </row>
    <row r="28" spans="1:33" s="148" customFormat="1" x14ac:dyDescent="0.25">
      <c r="A28" s="37" t="s">
        <v>163</v>
      </c>
      <c r="B28" s="144">
        <v>3.9871329826327755</v>
      </c>
      <c r="C28" s="156">
        <v>7.2424765252906615</v>
      </c>
      <c r="D28" s="156">
        <v>9.219493131259652</v>
      </c>
      <c r="E28" s="152">
        <v>1.8418519004356073</v>
      </c>
      <c r="F28" s="144">
        <v>3.3365460149185817</v>
      </c>
      <c r="G28" s="156">
        <v>5.7371542182004367</v>
      </c>
      <c r="H28" s="156">
        <v>10.845745904037425</v>
      </c>
      <c r="I28" s="152">
        <v>1.537294072733921</v>
      </c>
      <c r="J28" s="144">
        <v>4.7453524700256908</v>
      </c>
      <c r="K28" s="156">
        <v>8.7998713305426612</v>
      </c>
      <c r="L28" s="156">
        <v>14.082068218513069</v>
      </c>
      <c r="M28" s="152">
        <v>1.2616915018652994</v>
      </c>
      <c r="N28" s="144">
        <v>1.9639204569760507</v>
      </c>
      <c r="O28" s="156">
        <v>3.8019272251213958</v>
      </c>
      <c r="P28" s="156">
        <v>7.4027866126398152</v>
      </c>
      <c r="Q28" s="152">
        <v>0.53020409999868767</v>
      </c>
      <c r="R28" s="144">
        <v>2.6470144795237371</v>
      </c>
      <c r="S28" s="156">
        <v>4.5307028545480792</v>
      </c>
      <c r="T28" s="156">
        <v>9.594313867724189</v>
      </c>
      <c r="U28" s="152">
        <v>1.2714569490065109</v>
      </c>
      <c r="V28" s="144">
        <v>3.8105029118031224</v>
      </c>
      <c r="W28" s="156">
        <v>5.9136247240562465</v>
      </c>
      <c r="X28" s="156">
        <v>12.516778135838877</v>
      </c>
      <c r="Y28" s="152">
        <v>1.9341936928896459</v>
      </c>
      <c r="Z28" s="144">
        <v>2.6191064077551394</v>
      </c>
      <c r="AA28" s="156">
        <v>3.1532750006363042</v>
      </c>
      <c r="AB28" s="156">
        <v>10.098542967121709</v>
      </c>
      <c r="AC28" s="152">
        <v>1.0493688150817784</v>
      </c>
      <c r="AD28" s="144">
        <v>4.0202397379473673</v>
      </c>
      <c r="AE28" s="156">
        <v>8.9601498812527502</v>
      </c>
      <c r="AF28" s="156">
        <v>8.9574667304935165</v>
      </c>
      <c r="AG28" s="152">
        <v>1.6113643006543534</v>
      </c>
    </row>
    <row r="29" spans="1:33" s="148" customFormat="1" x14ac:dyDescent="0.25">
      <c r="A29" s="37" t="s">
        <v>164</v>
      </c>
      <c r="B29" s="144">
        <v>4.1541953589003375</v>
      </c>
      <c r="C29" s="156">
        <v>7.7054186384204097</v>
      </c>
      <c r="D29" s="156">
        <v>9.3362688627610453</v>
      </c>
      <c r="E29" s="152">
        <v>1.9021715053290498</v>
      </c>
      <c r="F29" s="144">
        <v>3.3644098730545293</v>
      </c>
      <c r="G29" s="156">
        <v>5.9992375253937213</v>
      </c>
      <c r="H29" s="156">
        <v>10.720697137755534</v>
      </c>
      <c r="I29" s="152">
        <v>1.5203193490287725</v>
      </c>
      <c r="J29" s="144">
        <v>5.2747800346837392</v>
      </c>
      <c r="K29" s="156">
        <v>10.29758557040492</v>
      </c>
      <c r="L29" s="156">
        <v>14.804283644511628</v>
      </c>
      <c r="M29" s="152">
        <v>1.4000253205541471</v>
      </c>
      <c r="N29" s="144">
        <v>2.2470816184625799</v>
      </c>
      <c r="O29" s="156">
        <v>3.924241358478687</v>
      </c>
      <c r="P29" s="156">
        <v>8.4557939941643667</v>
      </c>
      <c r="Q29" s="152">
        <v>0.64778922814053053</v>
      </c>
      <c r="R29" s="144">
        <v>2.5487635509154374</v>
      </c>
      <c r="S29" s="156">
        <v>4.5017124511177089</v>
      </c>
      <c r="T29" s="156">
        <v>8.8432695051606132</v>
      </c>
      <c r="U29" s="152">
        <v>1.2314166122635581</v>
      </c>
      <c r="V29" s="144">
        <v>3.9078037555281488</v>
      </c>
      <c r="W29" s="156">
        <v>6.4375913906033739</v>
      </c>
      <c r="X29" s="156">
        <v>12.742465759837554</v>
      </c>
      <c r="Y29" s="152">
        <v>1.8716718140021131</v>
      </c>
      <c r="Z29" s="144">
        <v>2.4708362982402718</v>
      </c>
      <c r="AA29" s="156">
        <v>2.9696339704108117</v>
      </c>
      <c r="AB29" s="156">
        <v>9.7629554278993691</v>
      </c>
      <c r="AC29" s="152">
        <v>0.95998621351029956</v>
      </c>
      <c r="AD29" s="144">
        <v>4.1480108213725213</v>
      </c>
      <c r="AE29" s="156">
        <v>8.9159650764764073</v>
      </c>
      <c r="AF29" s="156">
        <v>8.5172383460259429</v>
      </c>
      <c r="AG29" s="152">
        <v>1.8990944838049424</v>
      </c>
    </row>
    <row r="30" spans="1:33" s="148" customFormat="1" x14ac:dyDescent="0.25">
      <c r="A30" s="37" t="s">
        <v>165</v>
      </c>
      <c r="B30" s="144">
        <v>4.126760332042239</v>
      </c>
      <c r="C30" s="156">
        <v>7.7017347905401534</v>
      </c>
      <c r="D30" s="156">
        <v>9.3234984824661602</v>
      </c>
      <c r="E30" s="152">
        <v>1.8793208199597202</v>
      </c>
      <c r="F30" s="144">
        <v>3.4343401137921719</v>
      </c>
      <c r="G30" s="156">
        <v>6.2013234494803449</v>
      </c>
      <c r="H30" s="156">
        <v>10.884194395653356</v>
      </c>
      <c r="I30" s="152">
        <v>1.5388716813440892</v>
      </c>
      <c r="J30" s="144">
        <v>4.6497557769578268</v>
      </c>
      <c r="K30" s="156">
        <v>8.9637462109207551</v>
      </c>
      <c r="L30" s="156">
        <v>13.945425390302347</v>
      </c>
      <c r="M30" s="152">
        <v>1.102297019203839</v>
      </c>
      <c r="N30" s="144">
        <v>2.27383515106603</v>
      </c>
      <c r="O30" s="156">
        <v>3.6908322584834332</v>
      </c>
      <c r="P30" s="156">
        <v>7.6173044826710781</v>
      </c>
      <c r="Q30" s="152">
        <v>0.95093020580872167</v>
      </c>
      <c r="R30" s="144">
        <v>2.7492645342123216</v>
      </c>
      <c r="S30" s="156">
        <v>5.7132883892998301</v>
      </c>
      <c r="T30" s="156">
        <v>10.012024074481046</v>
      </c>
      <c r="U30" s="152">
        <v>1.1257159907364238</v>
      </c>
      <c r="V30" s="144">
        <v>3.9291460217670062</v>
      </c>
      <c r="W30" s="156">
        <v>6.308746727898443</v>
      </c>
      <c r="X30" s="156">
        <v>12.278483496457257</v>
      </c>
      <c r="Y30" s="152">
        <v>1.97736645475448</v>
      </c>
      <c r="Z30" s="144">
        <v>2.6557516769826357</v>
      </c>
      <c r="AA30" s="156">
        <v>3.1805607578200683</v>
      </c>
      <c r="AB30" s="156">
        <v>10.310191344610027</v>
      </c>
      <c r="AC30" s="152">
        <v>1.0714068464026263</v>
      </c>
      <c r="AD30" s="144">
        <v>4.1364359225936269</v>
      </c>
      <c r="AE30" s="156">
        <v>9.2231487272911217</v>
      </c>
      <c r="AF30" s="156">
        <v>8.8928088948571009</v>
      </c>
      <c r="AG30" s="152">
        <v>1.7174772957348774</v>
      </c>
    </row>
    <row r="31" spans="1:33" s="148" customFormat="1" x14ac:dyDescent="0.25">
      <c r="A31" s="98" t="s">
        <v>166</v>
      </c>
      <c r="B31" s="143">
        <v>4.2002944915467175</v>
      </c>
      <c r="C31" s="155">
        <v>7.8719256295782909</v>
      </c>
      <c r="D31" s="155">
        <v>9.6413177844144329</v>
      </c>
      <c r="E31" s="151">
        <v>1.8793296750430462</v>
      </c>
      <c r="F31" s="143">
        <v>3.4493626555823909</v>
      </c>
      <c r="G31" s="155">
        <v>6.155454050903721</v>
      </c>
      <c r="H31" s="155">
        <v>10.892776505408827</v>
      </c>
      <c r="I31" s="151">
        <v>1.5641407387838688</v>
      </c>
      <c r="J31" s="143">
        <v>4.6546032801296082</v>
      </c>
      <c r="K31" s="155">
        <v>8.5921680893099008</v>
      </c>
      <c r="L31" s="155">
        <v>13.496889922004824</v>
      </c>
      <c r="M31" s="151">
        <v>1.2107121908964205</v>
      </c>
      <c r="N31" s="143">
        <v>2.5801233462745432</v>
      </c>
      <c r="O31" s="155">
        <v>5.5252377410199545</v>
      </c>
      <c r="P31" s="155">
        <v>8.7854132570428369</v>
      </c>
      <c r="Q31" s="151">
        <v>0.76741051186772369</v>
      </c>
      <c r="R31" s="143">
        <v>2.9223195069346497</v>
      </c>
      <c r="S31" s="155">
        <v>5.653024071670262</v>
      </c>
      <c r="T31" s="155">
        <v>11.057520698964829</v>
      </c>
      <c r="U31" s="151">
        <v>1.1897333122674245</v>
      </c>
      <c r="V31" s="143">
        <v>3.8668539177473185</v>
      </c>
      <c r="W31" s="155">
        <v>6.112773975419163</v>
      </c>
      <c r="X31" s="155">
        <v>12.012383424419557</v>
      </c>
      <c r="Y31" s="151">
        <v>1.9899011604154586</v>
      </c>
      <c r="Z31" s="143">
        <v>2.5364717396715557</v>
      </c>
      <c r="AA31" s="155">
        <v>3.6200147767892128</v>
      </c>
      <c r="AB31" s="155">
        <v>9.7019901248672902</v>
      </c>
      <c r="AC31" s="151">
        <v>0.94838911643250179</v>
      </c>
      <c r="AD31" s="143">
        <v>4.2379412346669758</v>
      </c>
      <c r="AE31" s="155">
        <v>9.183416471801511</v>
      </c>
      <c r="AF31" s="155">
        <v>8.5505369482248863</v>
      </c>
      <c r="AG31" s="151">
        <v>1.9558067436044597</v>
      </c>
    </row>
    <row r="32" spans="1:33" s="148" customFormat="1" x14ac:dyDescent="0.25">
      <c r="A32" s="37" t="s">
        <v>167</v>
      </c>
      <c r="B32" s="144">
        <v>4.4246605362068365</v>
      </c>
      <c r="C32" s="156">
        <v>8.3574349364660918</v>
      </c>
      <c r="D32" s="156">
        <v>9.8179295646254854</v>
      </c>
      <c r="E32" s="152">
        <v>2.0144360360030884</v>
      </c>
      <c r="F32" s="144">
        <v>3.5033317984812897</v>
      </c>
      <c r="G32" s="156">
        <v>6.1718142531625704</v>
      </c>
      <c r="H32" s="156">
        <v>10.632236264742373</v>
      </c>
      <c r="I32" s="152">
        <v>1.6666683554589272</v>
      </c>
      <c r="J32" s="144">
        <v>4.6867501440662434</v>
      </c>
      <c r="K32" s="156">
        <v>8.4703358979051036</v>
      </c>
      <c r="L32" s="156">
        <v>13.547213989713351</v>
      </c>
      <c r="M32" s="152">
        <v>1.4157974349230324</v>
      </c>
      <c r="N32" s="144">
        <v>2.2124660781759253</v>
      </c>
      <c r="O32" s="156">
        <v>4.1425094853101019</v>
      </c>
      <c r="P32" s="156">
        <v>8.3275382697081959</v>
      </c>
      <c r="Q32" s="152">
        <v>0.54036033874041056</v>
      </c>
      <c r="R32" s="144">
        <v>2.9477023691046234</v>
      </c>
      <c r="S32" s="156">
        <v>5.6509691279759284</v>
      </c>
      <c r="T32" s="156">
        <v>10.202177638989737</v>
      </c>
      <c r="U32" s="152">
        <v>1.3409249478366467</v>
      </c>
      <c r="V32" s="144">
        <v>4.0009395507305676</v>
      </c>
      <c r="W32" s="156">
        <v>6.1356462207427152</v>
      </c>
      <c r="X32" s="156">
        <v>12.297025322813649</v>
      </c>
      <c r="Y32" s="152">
        <v>2.1190488620151604</v>
      </c>
      <c r="Z32" s="144">
        <v>2.5481608532223925</v>
      </c>
      <c r="AA32" s="156">
        <v>3.6484744149481205</v>
      </c>
      <c r="AB32" s="156">
        <v>9.0282685209045059</v>
      </c>
      <c r="AC32" s="152">
        <v>1.0880303157969977</v>
      </c>
      <c r="AD32" s="144">
        <v>4.1974525859727194</v>
      </c>
      <c r="AE32" s="156">
        <v>9.3057059857800049</v>
      </c>
      <c r="AF32" s="156">
        <v>8.307208099405182</v>
      </c>
      <c r="AG32" s="152">
        <v>1.8275203081061124</v>
      </c>
    </row>
    <row r="33" spans="1:33" s="148" customFormat="1" x14ac:dyDescent="0.25">
      <c r="A33" s="37" t="s">
        <v>168</v>
      </c>
      <c r="B33" s="144">
        <v>4.2840734294166234</v>
      </c>
      <c r="C33" s="156">
        <v>8.164941810054609</v>
      </c>
      <c r="D33" s="156">
        <v>9.2974816039180688</v>
      </c>
      <c r="E33" s="152">
        <v>1.9636807412537345</v>
      </c>
      <c r="F33" s="144">
        <v>3.4756040490418632</v>
      </c>
      <c r="G33" s="156">
        <v>6.2445502443115668</v>
      </c>
      <c r="H33" s="156">
        <v>10.535739719496146</v>
      </c>
      <c r="I33" s="152">
        <v>1.6310873323732953</v>
      </c>
      <c r="J33" s="144">
        <v>4.5796603517760648</v>
      </c>
      <c r="K33" s="156">
        <v>9.1468587760066296</v>
      </c>
      <c r="L33" s="156">
        <v>12.631742199630324</v>
      </c>
      <c r="M33" s="152">
        <v>1.2998231714228512</v>
      </c>
      <c r="N33" s="144">
        <v>2.0402326941235969</v>
      </c>
      <c r="O33" s="156">
        <v>4.0275410660883946</v>
      </c>
      <c r="P33" s="156">
        <v>7.0493043633775248</v>
      </c>
      <c r="Q33" s="152">
        <v>0.62665195097963522</v>
      </c>
      <c r="R33" s="144">
        <v>2.941026922967366</v>
      </c>
      <c r="S33" s="156">
        <v>5.729979207024928</v>
      </c>
      <c r="T33" s="156">
        <v>9.8690061406110399</v>
      </c>
      <c r="U33" s="152">
        <v>1.3603337261346331</v>
      </c>
      <c r="V33" s="144">
        <v>3.9392460129950408</v>
      </c>
      <c r="W33" s="156">
        <v>6.2063491284433159</v>
      </c>
      <c r="X33" s="156">
        <v>12.1528807153865</v>
      </c>
      <c r="Y33" s="152">
        <v>2.0409492902714774</v>
      </c>
      <c r="Z33" s="144">
        <v>2.6826877764395727</v>
      </c>
      <c r="AA33" s="156">
        <v>3.6603019023341523</v>
      </c>
      <c r="AB33" s="156">
        <v>9.8874187518318077</v>
      </c>
      <c r="AC33" s="152">
        <v>1.087306121786983</v>
      </c>
      <c r="AD33" s="144">
        <v>4.0809310212283307</v>
      </c>
      <c r="AE33" s="156">
        <v>9.3706238373024302</v>
      </c>
      <c r="AF33" s="156">
        <v>7.9294602935527179</v>
      </c>
      <c r="AG33" s="152">
        <v>1.7734289318974066</v>
      </c>
    </row>
    <row r="34" spans="1:33" s="148" customFormat="1" x14ac:dyDescent="0.25">
      <c r="A34" s="37" t="s">
        <v>169</v>
      </c>
      <c r="B34" s="144">
        <v>4.1884094104166696</v>
      </c>
      <c r="C34" s="156">
        <v>7.9955834105007781</v>
      </c>
      <c r="D34" s="156">
        <v>8.9834939841576613</v>
      </c>
      <c r="E34" s="152">
        <v>1.9381039380935339</v>
      </c>
      <c r="F34" s="144">
        <v>3.3273903473889512</v>
      </c>
      <c r="G34" s="156">
        <v>6.0876908179163882</v>
      </c>
      <c r="H34" s="156">
        <v>10.107940510360562</v>
      </c>
      <c r="I34" s="152">
        <v>1.5372892716910393</v>
      </c>
      <c r="J34" s="144">
        <v>4.5438639625361423</v>
      </c>
      <c r="K34" s="156">
        <v>8.9471849741545384</v>
      </c>
      <c r="L34" s="156">
        <v>12.971763152018227</v>
      </c>
      <c r="M34" s="152">
        <v>1.2357250322519922</v>
      </c>
      <c r="N34" s="144">
        <v>1.8894431502802851</v>
      </c>
      <c r="O34" s="156">
        <v>4.606776809313331</v>
      </c>
      <c r="P34" s="156">
        <v>6.5810455241949217</v>
      </c>
      <c r="Q34" s="152">
        <v>0.47638679764067965</v>
      </c>
      <c r="R34" s="144">
        <v>2.7273835831081539</v>
      </c>
      <c r="S34" s="156">
        <v>5.2058718580832561</v>
      </c>
      <c r="T34" s="156">
        <v>9.5635813045683449</v>
      </c>
      <c r="U34" s="152">
        <v>1.2108550954157531</v>
      </c>
      <c r="V34" s="144">
        <v>3.8116430583531584</v>
      </c>
      <c r="W34" s="156">
        <v>6.1382158114593519</v>
      </c>
      <c r="X34" s="156">
        <v>11.659484760688708</v>
      </c>
      <c r="Y34" s="152">
        <v>1.9616218175892244</v>
      </c>
      <c r="Z34" s="144">
        <v>2.4691114756796995</v>
      </c>
      <c r="AA34" s="156">
        <v>3.3662297465600317</v>
      </c>
      <c r="AB34" s="156">
        <v>8.7515073858627463</v>
      </c>
      <c r="AC34" s="152">
        <v>1.0769483646715852</v>
      </c>
      <c r="AD34" s="144">
        <v>4.0651888749701239</v>
      </c>
      <c r="AE34" s="156">
        <v>9.5680949238516781</v>
      </c>
      <c r="AF34" s="156">
        <v>8.493593102565006</v>
      </c>
      <c r="AG34" s="152">
        <v>1.6258667594260034</v>
      </c>
    </row>
    <row r="35" spans="1:33" s="148" customFormat="1" x14ac:dyDescent="0.25">
      <c r="A35" s="98" t="s">
        <v>170</v>
      </c>
      <c r="B35" s="143">
        <v>4.1489366675916823</v>
      </c>
      <c r="C35" s="155">
        <v>7.868782859185834</v>
      </c>
      <c r="D35" s="155">
        <v>8.4270192142323701</v>
      </c>
      <c r="E35" s="151">
        <v>2.0183851555113494</v>
      </c>
      <c r="F35" s="143">
        <v>3.3019291902087655</v>
      </c>
      <c r="G35" s="155">
        <v>5.8220540377669412</v>
      </c>
      <c r="H35" s="155">
        <v>9.7503183519796437</v>
      </c>
      <c r="I35" s="151">
        <v>1.6103592119150256</v>
      </c>
      <c r="J35" s="143">
        <v>5.3265984741393169</v>
      </c>
      <c r="K35" s="155">
        <v>9.6538775350098813</v>
      </c>
      <c r="L35" s="155">
        <v>14.390951078496334</v>
      </c>
      <c r="M35" s="151">
        <v>1.8150909443918668</v>
      </c>
      <c r="N35" s="143">
        <v>2.0581347137480566</v>
      </c>
      <c r="O35" s="155">
        <v>4.4786339994817688</v>
      </c>
      <c r="P35" s="155">
        <v>7.119400688483311</v>
      </c>
      <c r="Q35" s="151">
        <v>0.55637973526417461</v>
      </c>
      <c r="R35" s="143">
        <v>2.6090485932814467</v>
      </c>
      <c r="S35" s="155">
        <v>4.4500028062683903</v>
      </c>
      <c r="T35" s="155">
        <v>8.7097002534095829</v>
      </c>
      <c r="U35" s="151">
        <v>1.3016481790817265</v>
      </c>
      <c r="V35" s="143">
        <v>3.7536430662623488</v>
      </c>
      <c r="W35" s="155">
        <v>5.9468553044847514</v>
      </c>
      <c r="X35" s="155">
        <v>10.939751682842862</v>
      </c>
      <c r="Y35" s="151">
        <v>2.0185091869138416</v>
      </c>
      <c r="Z35" s="143">
        <v>2.3893851010806904</v>
      </c>
      <c r="AA35" s="155">
        <v>3.1066349040425942</v>
      </c>
      <c r="AB35" s="155">
        <v>9.0572915384345976</v>
      </c>
      <c r="AC35" s="151">
        <v>0.97637620497835331</v>
      </c>
      <c r="AD35" s="143">
        <v>4.2146568623043699</v>
      </c>
      <c r="AE35" s="155">
        <v>9.5328702802476482</v>
      </c>
      <c r="AF35" s="155">
        <v>8.3676507065373524</v>
      </c>
      <c r="AG35" s="151">
        <v>1.8777679888726102</v>
      </c>
    </row>
    <row r="36" spans="1:33" s="148" customFormat="1" x14ac:dyDescent="0.25">
      <c r="A36" s="37" t="s">
        <v>171</v>
      </c>
      <c r="B36" s="144">
        <v>4.3546806585148801</v>
      </c>
      <c r="C36" s="156">
        <v>8.3694780144805829</v>
      </c>
      <c r="D36" s="156">
        <v>9.0932333633481619</v>
      </c>
      <c r="E36" s="152">
        <v>2.0466852388536085</v>
      </c>
      <c r="F36" s="144">
        <v>3.4778687420507772</v>
      </c>
      <c r="G36" s="156">
        <v>6.4195584483154615</v>
      </c>
      <c r="H36" s="156">
        <v>10.011260698864497</v>
      </c>
      <c r="I36" s="152">
        <v>1.689040667279865</v>
      </c>
      <c r="J36" s="144">
        <v>5.0055899726758906</v>
      </c>
      <c r="K36" s="156">
        <v>9.3138802932970979</v>
      </c>
      <c r="L36" s="156">
        <v>11.169663493118394</v>
      </c>
      <c r="M36" s="152">
        <v>2.341520765857751</v>
      </c>
      <c r="N36" s="144">
        <v>2.1000471329536787</v>
      </c>
      <c r="O36" s="156">
        <v>4.9498187726330061</v>
      </c>
      <c r="P36" s="156">
        <v>6.4694597282430681</v>
      </c>
      <c r="Q36" s="152">
        <v>0.70561022306793542</v>
      </c>
      <c r="R36" s="144">
        <v>2.6620197382615576</v>
      </c>
      <c r="S36" s="156">
        <v>4.7794497940947362</v>
      </c>
      <c r="T36" s="156">
        <v>9.0512389081912943</v>
      </c>
      <c r="U36" s="152">
        <v>1.2623792578378594</v>
      </c>
      <c r="V36" s="144">
        <v>4.0215600734088177</v>
      </c>
      <c r="W36" s="156">
        <v>6.7970961582484568</v>
      </c>
      <c r="X36" s="156">
        <v>11.399412047650625</v>
      </c>
      <c r="Y36" s="152">
        <v>2.127536619513581</v>
      </c>
      <c r="Z36" s="144">
        <v>2.610254485912467</v>
      </c>
      <c r="AA36" s="156">
        <v>3.9123590753835571</v>
      </c>
      <c r="AB36" s="156">
        <v>9.4494728027057953</v>
      </c>
      <c r="AC36" s="152">
        <v>1.0475198564930848</v>
      </c>
      <c r="AD36" s="144">
        <v>4.3861372949113946</v>
      </c>
      <c r="AE36" s="156">
        <v>9.6797187136818419</v>
      </c>
      <c r="AF36" s="156">
        <v>9.0257844172124866</v>
      </c>
      <c r="AG36" s="152">
        <v>2.0267094572628088</v>
      </c>
    </row>
    <row r="37" spans="1:33" s="148" customFormat="1" x14ac:dyDescent="0.25">
      <c r="A37" s="37" t="s">
        <v>172</v>
      </c>
      <c r="B37" s="144">
        <v>4.0516305830285564</v>
      </c>
      <c r="C37" s="156">
        <v>7.7598113196969898</v>
      </c>
      <c r="D37" s="156">
        <v>8.5345735544405343</v>
      </c>
      <c r="E37" s="152">
        <v>1.9038484215125213</v>
      </c>
      <c r="F37" s="144">
        <v>3.2653078454743092</v>
      </c>
      <c r="G37" s="156">
        <v>5.8930119666727823</v>
      </c>
      <c r="H37" s="156">
        <v>9.5406309180760225</v>
      </c>
      <c r="I37" s="152">
        <v>1.5653257551810689</v>
      </c>
      <c r="J37" s="144">
        <v>4.5332568931559365</v>
      </c>
      <c r="K37" s="156">
        <v>9.719634138667427</v>
      </c>
      <c r="L37" s="156">
        <v>10.914031264893357</v>
      </c>
      <c r="M37" s="152">
        <v>1.5264475898470227</v>
      </c>
      <c r="N37" s="144">
        <v>1.8676963960966571</v>
      </c>
      <c r="O37" s="156">
        <v>4.270530275146962</v>
      </c>
      <c r="P37" s="156">
        <v>5.9022741123858458</v>
      </c>
      <c r="Q37" s="152">
        <v>0.60931829493573764</v>
      </c>
      <c r="R37" s="144">
        <v>2.5842592984653909</v>
      </c>
      <c r="S37" s="156">
        <v>4.6810446884113421</v>
      </c>
      <c r="T37" s="156">
        <v>8.5596762825494679</v>
      </c>
      <c r="U37" s="152">
        <v>1.2462505134060702</v>
      </c>
      <c r="V37" s="144">
        <v>3.792123432371989</v>
      </c>
      <c r="W37" s="156">
        <v>6.2776861631840912</v>
      </c>
      <c r="X37" s="156">
        <v>11.031976931905529</v>
      </c>
      <c r="Y37" s="152">
        <v>1.9549430689555933</v>
      </c>
      <c r="Z37" s="144">
        <v>2.448719314639491</v>
      </c>
      <c r="AA37" s="156">
        <v>3.1710324892011714</v>
      </c>
      <c r="AB37" s="156">
        <v>8.8669365046003055</v>
      </c>
      <c r="AC37" s="152">
        <v>1.0542084296364238</v>
      </c>
      <c r="AD37" s="144">
        <v>3.9250249623849474</v>
      </c>
      <c r="AE37" s="156">
        <v>8.5078066148800051</v>
      </c>
      <c r="AF37" s="156">
        <v>8.3452778763698436</v>
      </c>
      <c r="AG37" s="152">
        <v>1.7765601465992666</v>
      </c>
    </row>
    <row r="38" spans="1:33" s="148" customFormat="1" x14ac:dyDescent="0.25">
      <c r="A38" s="37" t="s">
        <v>173</v>
      </c>
      <c r="B38" s="144">
        <v>3.8447195129019605</v>
      </c>
      <c r="C38" s="156">
        <v>7.1939815716701094</v>
      </c>
      <c r="D38" s="156">
        <v>8.2907660497222544</v>
      </c>
      <c r="E38" s="152">
        <v>1.8383729920769003</v>
      </c>
      <c r="F38" s="144">
        <v>3.3032791023813313</v>
      </c>
      <c r="G38" s="156">
        <v>5.9952695728176613</v>
      </c>
      <c r="H38" s="156">
        <v>9.3168251192388443</v>
      </c>
      <c r="I38" s="152">
        <v>1.6239289219682411</v>
      </c>
      <c r="J38" s="144">
        <v>4.7592253556679198</v>
      </c>
      <c r="K38" s="156">
        <v>10.214808647287287</v>
      </c>
      <c r="L38" s="156">
        <v>11.166746970637293</v>
      </c>
      <c r="M38" s="152">
        <v>1.583692068944496</v>
      </c>
      <c r="N38" s="144">
        <v>1.8845613505055803</v>
      </c>
      <c r="O38" s="156">
        <v>3.7924652770888336</v>
      </c>
      <c r="P38" s="156">
        <v>6.1266365834232293</v>
      </c>
      <c r="Q38" s="152">
        <v>0.63890860132314087</v>
      </c>
      <c r="R38" s="144">
        <v>2.5282091033376042</v>
      </c>
      <c r="S38" s="156">
        <v>4.2548953343602225</v>
      </c>
      <c r="T38" s="156">
        <v>7.801134679158972</v>
      </c>
      <c r="U38" s="152">
        <v>1.3445260630141196</v>
      </c>
      <c r="V38" s="144">
        <v>3.8800648180665296</v>
      </c>
      <c r="W38" s="156">
        <v>6.6068031226609634</v>
      </c>
      <c r="X38" s="156">
        <v>11.271031351865224</v>
      </c>
      <c r="Y38" s="152">
        <v>1.9577990974359583</v>
      </c>
      <c r="Z38" s="144">
        <v>2.3631108255500215</v>
      </c>
      <c r="AA38" s="156">
        <v>3.0512568506564213</v>
      </c>
      <c r="AB38" s="156">
        <v>8.3736427081770834</v>
      </c>
      <c r="AC38" s="152">
        <v>1.0447149679183285</v>
      </c>
      <c r="AD38" s="144">
        <v>4.1046316311207764</v>
      </c>
      <c r="AE38" s="156">
        <v>8.6939399620218243</v>
      </c>
      <c r="AF38" s="156">
        <v>7.667188026446965</v>
      </c>
      <c r="AG38" s="152">
        <v>2.0822715480959286</v>
      </c>
    </row>
    <row r="39" spans="1:33" s="148" customFormat="1" x14ac:dyDescent="0.25">
      <c r="A39" s="98" t="s">
        <v>174</v>
      </c>
      <c r="B39" s="143">
        <v>3.3326283717601526</v>
      </c>
      <c r="C39" s="155">
        <v>5.8348653301445008</v>
      </c>
      <c r="D39" s="155">
        <v>7.6402836883160363</v>
      </c>
      <c r="E39" s="151">
        <v>1.6709326733573366</v>
      </c>
      <c r="F39" s="143">
        <v>3.0445150487606929</v>
      </c>
      <c r="G39" s="155">
        <v>5.5928576285175549</v>
      </c>
      <c r="H39" s="155">
        <v>8.6248615791502345</v>
      </c>
      <c r="I39" s="151">
        <v>1.4860438617640435</v>
      </c>
      <c r="J39" s="143">
        <v>3.9667309335967196</v>
      </c>
      <c r="K39" s="155">
        <v>8.9573325724457078</v>
      </c>
      <c r="L39" s="155">
        <v>10.254410135480986</v>
      </c>
      <c r="M39" s="151">
        <v>1.0722437738837098</v>
      </c>
      <c r="N39" s="143">
        <v>1.8028393900453406</v>
      </c>
      <c r="O39" s="155">
        <v>3.9976963835244872</v>
      </c>
      <c r="P39" s="155">
        <v>5.4800579911467224</v>
      </c>
      <c r="Q39" s="151">
        <v>0.68886568256226677</v>
      </c>
      <c r="R39" s="143">
        <v>2.3038875275221873</v>
      </c>
      <c r="S39" s="155">
        <v>4.1414335739110344</v>
      </c>
      <c r="T39" s="155">
        <v>6.9474689262678107</v>
      </c>
      <c r="U39" s="151">
        <v>1.2255778217152042</v>
      </c>
      <c r="V39" s="143">
        <v>3.6383154170426346</v>
      </c>
      <c r="W39" s="155">
        <v>6.0475961984463718</v>
      </c>
      <c r="X39" s="155">
        <v>10.839027931977288</v>
      </c>
      <c r="Y39" s="151">
        <v>1.8351993604322518</v>
      </c>
      <c r="Z39" s="143">
        <v>2.09263780456868</v>
      </c>
      <c r="AA39" s="155">
        <v>2.9254662968232816</v>
      </c>
      <c r="AB39" s="155">
        <v>6.9925452331796949</v>
      </c>
      <c r="AC39" s="151">
        <v>0.95675012428415673</v>
      </c>
      <c r="AD39" s="143">
        <v>3.821588111494628</v>
      </c>
      <c r="AE39" s="155">
        <v>8.2830701456593676</v>
      </c>
      <c r="AF39" s="155">
        <v>7.6368414606968749</v>
      </c>
      <c r="AG39" s="151">
        <v>1.808587862685358</v>
      </c>
    </row>
    <row r="40" spans="1:33" s="148" customFormat="1" x14ac:dyDescent="0.25">
      <c r="A40" s="37" t="s">
        <v>175</v>
      </c>
      <c r="B40" s="144">
        <v>2.9353364585546489</v>
      </c>
      <c r="C40" s="156">
        <v>4.7977370901131859</v>
      </c>
      <c r="D40" s="156">
        <v>7.3878478788082358</v>
      </c>
      <c r="E40" s="152">
        <v>1.4964946576766691</v>
      </c>
      <c r="F40" s="144">
        <v>2.8019368479396518</v>
      </c>
      <c r="G40" s="156">
        <v>5.0177995040576224</v>
      </c>
      <c r="H40" s="156">
        <v>8.3173562943774186</v>
      </c>
      <c r="I40" s="152">
        <v>1.3505705577165632</v>
      </c>
      <c r="J40" s="144">
        <v>4.4674759406330473</v>
      </c>
      <c r="K40" s="156">
        <v>8.322658484652349</v>
      </c>
      <c r="L40" s="156">
        <v>12.396271624151963</v>
      </c>
      <c r="M40" s="152">
        <v>1.4679004043099761</v>
      </c>
      <c r="N40" s="144">
        <v>1.5098800819178777</v>
      </c>
      <c r="O40" s="156">
        <v>3.0749275175415649</v>
      </c>
      <c r="P40" s="156">
        <v>4.8556908751223586</v>
      </c>
      <c r="Q40" s="152">
        <v>0.56068841252600499</v>
      </c>
      <c r="R40" s="144">
        <v>2.0387003905232919</v>
      </c>
      <c r="S40" s="156">
        <v>3.2847832193937081</v>
      </c>
      <c r="T40" s="156">
        <v>6.8303634564321367</v>
      </c>
      <c r="U40" s="152">
        <v>1.0534257578463511</v>
      </c>
      <c r="V40" s="144">
        <v>3.3169822425658588</v>
      </c>
      <c r="W40" s="156">
        <v>5.4344546707477939</v>
      </c>
      <c r="X40" s="156">
        <v>10.185838218776112</v>
      </c>
      <c r="Y40" s="152">
        <v>1.6545738892981621</v>
      </c>
      <c r="Z40" s="144">
        <v>1.9522139298450849</v>
      </c>
      <c r="AA40" s="156">
        <v>2.7564466270087555</v>
      </c>
      <c r="AB40" s="156">
        <v>6.7003659627336081</v>
      </c>
      <c r="AC40" s="152">
        <v>0.89503805680422344</v>
      </c>
      <c r="AD40" s="144">
        <v>3.6036725370141536</v>
      </c>
      <c r="AE40" s="156">
        <v>7.7436604796985984</v>
      </c>
      <c r="AF40" s="156">
        <v>7.3656078370517628</v>
      </c>
      <c r="AG40" s="152">
        <v>1.7090334304789763</v>
      </c>
    </row>
    <row r="41" spans="1:33" s="148" customFormat="1" x14ac:dyDescent="0.25">
      <c r="A41" s="37" t="s">
        <v>176</v>
      </c>
      <c r="B41" s="144">
        <v>2.9556064956917769</v>
      </c>
      <c r="C41" s="156">
        <v>4.8388231798279984</v>
      </c>
      <c r="D41" s="156">
        <v>7.2917644240176012</v>
      </c>
      <c r="E41" s="152">
        <v>1.5319358577022677</v>
      </c>
      <c r="F41" s="144">
        <v>2.8914978752486622</v>
      </c>
      <c r="G41" s="156">
        <v>5.0212647871931013</v>
      </c>
      <c r="H41" s="156">
        <v>8.4241824278983533</v>
      </c>
      <c r="I41" s="152">
        <v>1.4569501684673727</v>
      </c>
      <c r="J41" s="144">
        <v>4.8030435622447554</v>
      </c>
      <c r="K41" s="156">
        <v>9.4194208426563488</v>
      </c>
      <c r="L41" s="156">
        <v>12.007315320303485</v>
      </c>
      <c r="M41" s="152">
        <v>1.7910594397811452</v>
      </c>
      <c r="N41" s="144">
        <v>1.4327206786613162</v>
      </c>
      <c r="O41" s="156">
        <v>2.4592653442932577</v>
      </c>
      <c r="P41" s="156">
        <v>4.4253348840080173</v>
      </c>
      <c r="Q41" s="152">
        <v>0.61516100880520774</v>
      </c>
      <c r="R41" s="144">
        <v>2.04428353828864</v>
      </c>
      <c r="S41" s="156">
        <v>3.2308236587832475</v>
      </c>
      <c r="T41" s="156">
        <v>6.7400393815063149</v>
      </c>
      <c r="U41" s="152">
        <v>1.0929989762223802</v>
      </c>
      <c r="V41" s="144">
        <v>3.3914712197362742</v>
      </c>
      <c r="W41" s="156">
        <v>5.2762713459413257</v>
      </c>
      <c r="X41" s="156">
        <v>10.02783976806041</v>
      </c>
      <c r="Y41" s="152">
        <v>1.8154907928717097</v>
      </c>
      <c r="Z41" s="144">
        <v>2.0458615346309554</v>
      </c>
      <c r="AA41" s="156">
        <v>2.916756365764908</v>
      </c>
      <c r="AB41" s="156">
        <v>7.0277552576147411</v>
      </c>
      <c r="AC41" s="152">
        <v>0.94115845906390794</v>
      </c>
      <c r="AD41" s="144">
        <v>3.892529635958164</v>
      </c>
      <c r="AE41" s="156">
        <v>8.0535272319667701</v>
      </c>
      <c r="AF41" s="156">
        <v>8.7310168063922617</v>
      </c>
      <c r="AG41" s="152">
        <v>1.8006656775107173</v>
      </c>
    </row>
    <row r="42" spans="1:33" s="148" customFormat="1" x14ac:dyDescent="0.25">
      <c r="A42" s="37" t="s">
        <v>177</v>
      </c>
      <c r="B42" s="144">
        <v>3.1178502614614754</v>
      </c>
      <c r="C42" s="156">
        <v>5.3843972528589665</v>
      </c>
      <c r="D42" s="156">
        <v>7.3593407892428946</v>
      </c>
      <c r="E42" s="152">
        <v>1.5877949088518795</v>
      </c>
      <c r="F42" s="144">
        <v>2.9477858547378588</v>
      </c>
      <c r="G42" s="156">
        <v>5.1643273045505245</v>
      </c>
      <c r="H42" s="156">
        <v>8.2971235975469728</v>
      </c>
      <c r="I42" s="152">
        <v>1.5191159578509288</v>
      </c>
      <c r="J42" s="144">
        <v>5.1729519493638767</v>
      </c>
      <c r="K42" s="156">
        <v>9.5221234264841961</v>
      </c>
      <c r="L42" s="156">
        <v>11.927384733618315</v>
      </c>
      <c r="M42" s="152">
        <v>2.1466209581578251</v>
      </c>
      <c r="N42" s="144">
        <v>1.3453290077832099</v>
      </c>
      <c r="O42" s="156">
        <v>2.314367175765411</v>
      </c>
      <c r="P42" s="156">
        <v>4.3624308248696915</v>
      </c>
      <c r="Q42" s="152">
        <v>0.54666434711530687</v>
      </c>
      <c r="R42" s="144">
        <v>2.0223822369879954</v>
      </c>
      <c r="S42" s="156">
        <v>3.4296834518110262</v>
      </c>
      <c r="T42" s="156">
        <v>7.0199468222807804</v>
      </c>
      <c r="U42" s="152">
        <v>1.005009980587495</v>
      </c>
      <c r="V42" s="144">
        <v>3.505740323511402</v>
      </c>
      <c r="W42" s="156">
        <v>5.3838965526569398</v>
      </c>
      <c r="X42" s="156">
        <v>9.9682871992222104</v>
      </c>
      <c r="Y42" s="152">
        <v>1.9469160494727193</v>
      </c>
      <c r="Z42" s="144">
        <v>2.1283195250183011</v>
      </c>
      <c r="AA42" s="156">
        <v>3.0711069357923835</v>
      </c>
      <c r="AB42" s="156">
        <v>6.9348536417506796</v>
      </c>
      <c r="AC42" s="152">
        <v>1.0330101228408493</v>
      </c>
      <c r="AD42" s="144">
        <v>3.7947566863179438</v>
      </c>
      <c r="AE42" s="156">
        <v>8.2939793210384867</v>
      </c>
      <c r="AF42" s="156">
        <v>7.473055016289452</v>
      </c>
      <c r="AG42" s="152">
        <v>1.845430234801579</v>
      </c>
    </row>
    <row r="43" spans="1:33" s="148" customFormat="1" x14ac:dyDescent="0.25">
      <c r="A43" s="98" t="s">
        <v>178</v>
      </c>
      <c r="B43" s="143">
        <v>3.2788575668473747</v>
      </c>
      <c r="C43" s="155">
        <v>5.8746385000632113</v>
      </c>
      <c r="D43" s="155">
        <v>7.5250831833229874</v>
      </c>
      <c r="E43" s="151">
        <v>1.6425619561242215</v>
      </c>
      <c r="F43" s="143">
        <v>2.9746825976315385</v>
      </c>
      <c r="G43" s="155">
        <v>5.2696438430298835</v>
      </c>
      <c r="H43" s="155">
        <v>8.7050121356682677</v>
      </c>
      <c r="I43" s="151">
        <v>1.483903847328705</v>
      </c>
      <c r="J43" s="143">
        <v>5.0204732558410861</v>
      </c>
      <c r="K43" s="155">
        <v>10.190478079223212</v>
      </c>
      <c r="L43" s="155">
        <v>11.580305192797532</v>
      </c>
      <c r="M43" s="151">
        <v>2.1337883644225433</v>
      </c>
      <c r="N43" s="143">
        <v>1.9173303756647935</v>
      </c>
      <c r="O43" s="155">
        <v>2.8286555844714014</v>
      </c>
      <c r="P43" s="155">
        <v>7.1124030701596297</v>
      </c>
      <c r="Q43" s="151">
        <v>0.65685448790598078</v>
      </c>
      <c r="R43" s="143">
        <v>2.0633164967997506</v>
      </c>
      <c r="S43" s="155">
        <v>3.6012356732877939</v>
      </c>
      <c r="T43" s="155">
        <v>7.2313248632493625</v>
      </c>
      <c r="U43" s="151">
        <v>0.96313569926004505</v>
      </c>
      <c r="V43" s="143">
        <v>3.5175472665097747</v>
      </c>
      <c r="W43" s="155">
        <v>5.6463351459780213</v>
      </c>
      <c r="X43" s="155">
        <v>10.277565611000492</v>
      </c>
      <c r="Y43" s="151">
        <v>1.8875106202940812</v>
      </c>
      <c r="Z43" s="143">
        <v>2.2152719963014516</v>
      </c>
      <c r="AA43" s="155">
        <v>3.1085915715911749</v>
      </c>
      <c r="AB43" s="155">
        <v>7.6796884039016033</v>
      </c>
      <c r="AC43" s="151">
        <v>1.0225734231410921</v>
      </c>
      <c r="AD43" s="143">
        <v>3.69763416105397</v>
      </c>
      <c r="AE43" s="155">
        <v>7.7378066685281119</v>
      </c>
      <c r="AF43" s="155">
        <v>7.5572832555766967</v>
      </c>
      <c r="AG43" s="151">
        <v>1.8521303795913113</v>
      </c>
    </row>
    <row r="44" spans="1:33" s="148" customFormat="1" x14ac:dyDescent="0.25">
      <c r="A44" s="37" t="s">
        <v>179</v>
      </c>
      <c r="B44" s="144">
        <v>3.4448282891516433</v>
      </c>
      <c r="C44" s="156">
        <v>6.4217013838644377</v>
      </c>
      <c r="D44" s="156">
        <v>7.5159146070022773</v>
      </c>
      <c r="E44" s="152">
        <v>1.7198919971572186</v>
      </c>
      <c r="F44" s="144">
        <v>3.077090949282717</v>
      </c>
      <c r="G44" s="156">
        <v>5.8389239781708211</v>
      </c>
      <c r="H44" s="156">
        <v>8.7299814274451126</v>
      </c>
      <c r="I44" s="152">
        <v>1.5211278459695043</v>
      </c>
      <c r="J44" s="144">
        <v>5.2413638504188658</v>
      </c>
      <c r="K44" s="156">
        <v>13.076285026624515</v>
      </c>
      <c r="L44" s="156">
        <v>11.23150371950584</v>
      </c>
      <c r="M44" s="152">
        <v>1.7763864769136397</v>
      </c>
      <c r="N44" s="144">
        <v>1.6534599017176479</v>
      </c>
      <c r="O44" s="156">
        <v>2.8567160764889943</v>
      </c>
      <c r="P44" s="156">
        <v>5.3475063163270189</v>
      </c>
      <c r="Q44" s="152">
        <v>0.71394674458672125</v>
      </c>
      <c r="R44" s="144">
        <v>2.1243241970558309</v>
      </c>
      <c r="S44" s="156">
        <v>4.0508410681470366</v>
      </c>
      <c r="T44" s="156">
        <v>7.1542556527708454</v>
      </c>
      <c r="U44" s="152">
        <v>1.0340146540690252</v>
      </c>
      <c r="V44" s="144">
        <v>3.5798479188320949</v>
      </c>
      <c r="W44" s="156">
        <v>6.1806032909988922</v>
      </c>
      <c r="X44" s="156">
        <v>10.147186588497389</v>
      </c>
      <c r="Y44" s="152">
        <v>1.8743926891858349</v>
      </c>
      <c r="Z44" s="144">
        <v>2.2540539010352143</v>
      </c>
      <c r="AA44" s="156">
        <v>3.5669334372272128</v>
      </c>
      <c r="AB44" s="156">
        <v>8.2155210174145594</v>
      </c>
      <c r="AC44" s="152">
        <v>0.91087307175653098</v>
      </c>
      <c r="AD44" s="144">
        <v>4.1978957099332019</v>
      </c>
      <c r="AE44" s="156">
        <v>8.2097460208337001</v>
      </c>
      <c r="AF44" s="156">
        <v>8.1474308869258376</v>
      </c>
      <c r="AG44" s="152">
        <v>2.3330471014065886</v>
      </c>
    </row>
    <row r="45" spans="1:33" s="148" customFormat="1" x14ac:dyDescent="0.25">
      <c r="A45" s="37" t="s">
        <v>180</v>
      </c>
      <c r="B45" s="144">
        <v>3.5838901958419274</v>
      </c>
      <c r="C45" s="156">
        <v>6.8873269577796616</v>
      </c>
      <c r="D45" s="156">
        <v>7.7693615658073085</v>
      </c>
      <c r="E45" s="152">
        <v>1.7316239678659924</v>
      </c>
      <c r="F45" s="144">
        <v>3.2173869228695402</v>
      </c>
      <c r="G45" s="156">
        <v>6.2921169793009142</v>
      </c>
      <c r="H45" s="156">
        <v>9.1833139832205983</v>
      </c>
      <c r="I45" s="152">
        <v>1.558891793665425</v>
      </c>
      <c r="J45" s="144">
        <v>5.8053826083851323</v>
      </c>
      <c r="K45" s="156">
        <v>13.026741459306987</v>
      </c>
      <c r="L45" s="156">
        <v>11.843428615786284</v>
      </c>
      <c r="M45" s="152">
        <v>2.5533268061056917</v>
      </c>
      <c r="N45" s="144">
        <v>1.4648059985210986</v>
      </c>
      <c r="O45" s="156">
        <v>2.7938952272957458</v>
      </c>
      <c r="P45" s="156">
        <v>4.5403783136203035</v>
      </c>
      <c r="Q45" s="152">
        <v>0.64202451839897878</v>
      </c>
      <c r="R45" s="144">
        <v>2.194901139033556</v>
      </c>
      <c r="S45" s="156">
        <v>4.2394632529771874</v>
      </c>
      <c r="T45" s="156">
        <v>7.9017295777391947</v>
      </c>
      <c r="U45" s="152">
        <v>1.00758553079457</v>
      </c>
      <c r="V45" s="144">
        <v>3.7784029754287851</v>
      </c>
      <c r="W45" s="156">
        <v>6.6283291012330885</v>
      </c>
      <c r="X45" s="156">
        <v>10.801283747655653</v>
      </c>
      <c r="Y45" s="152">
        <v>1.9633259029345644</v>
      </c>
      <c r="Z45" s="144">
        <v>2.3261268495734098</v>
      </c>
      <c r="AA45" s="156">
        <v>3.9221485311258708</v>
      </c>
      <c r="AB45" s="156">
        <v>8.2343539192829631</v>
      </c>
      <c r="AC45" s="152">
        <v>0.9317177934089288</v>
      </c>
      <c r="AD45" s="144">
        <v>4.3069479957812158</v>
      </c>
      <c r="AE45" s="156">
        <v>9.288849020693819</v>
      </c>
      <c r="AF45" s="156">
        <v>8.3875521281447316</v>
      </c>
      <c r="AG45" s="152">
        <v>2.182205121565953</v>
      </c>
    </row>
    <row r="46" spans="1:33" s="148" customFormat="1" x14ac:dyDescent="0.25">
      <c r="A46" s="37" t="s">
        <v>181</v>
      </c>
      <c r="B46" s="144">
        <v>3.7282661868267648</v>
      </c>
      <c r="C46" s="156">
        <v>7.3231718786369973</v>
      </c>
      <c r="D46" s="156">
        <v>7.9003853072667649</v>
      </c>
      <c r="E46" s="152">
        <v>1.7870226101240381</v>
      </c>
      <c r="F46" s="144">
        <v>3.3255514410218963</v>
      </c>
      <c r="G46" s="156">
        <v>6.5009183174981775</v>
      </c>
      <c r="H46" s="156">
        <v>9.7433921409491457</v>
      </c>
      <c r="I46" s="152">
        <v>1.5729527574760482</v>
      </c>
      <c r="J46" s="144">
        <v>6.2935923177148041</v>
      </c>
      <c r="K46" s="156">
        <v>15.030659377710981</v>
      </c>
      <c r="L46" s="156">
        <v>12.883261817650443</v>
      </c>
      <c r="M46" s="152">
        <v>2.4325948403391009</v>
      </c>
      <c r="N46" s="144">
        <v>1.51458505658372</v>
      </c>
      <c r="O46" s="156">
        <v>2.9953287371427204</v>
      </c>
      <c r="P46" s="156">
        <v>4.7422309575520769</v>
      </c>
      <c r="Q46" s="152">
        <v>0.66954933455310717</v>
      </c>
      <c r="R46" s="144">
        <v>2.3637667308960539</v>
      </c>
      <c r="S46" s="156">
        <v>4.4853650592870764</v>
      </c>
      <c r="T46" s="156">
        <v>9.1457830654392751</v>
      </c>
      <c r="U46" s="152">
        <v>1.0121655842678001</v>
      </c>
      <c r="V46" s="144">
        <v>3.8626398094904979</v>
      </c>
      <c r="W46" s="156">
        <v>6.7228248706980045</v>
      </c>
      <c r="X46" s="156">
        <v>11.315896673799356</v>
      </c>
      <c r="Y46" s="152">
        <v>1.975777571458033</v>
      </c>
      <c r="Z46" s="144">
        <v>2.3752666742228929</v>
      </c>
      <c r="AA46" s="156">
        <v>3.9270205172934518</v>
      </c>
      <c r="AB46" s="156">
        <v>8.3580894966317167</v>
      </c>
      <c r="AC46" s="152">
        <v>0.95599082409404745</v>
      </c>
      <c r="AD46" s="144">
        <v>4.3965105779899396</v>
      </c>
      <c r="AE46" s="156">
        <v>9.5691713155478357</v>
      </c>
      <c r="AF46" s="156">
        <v>8.482654593328796</v>
      </c>
      <c r="AG46" s="152">
        <v>2.2416985971097887</v>
      </c>
    </row>
    <row r="47" spans="1:33" s="148" customFormat="1" x14ac:dyDescent="0.25">
      <c r="A47" s="98" t="s">
        <v>182</v>
      </c>
      <c r="B47" s="143">
        <v>2.6003825435286543</v>
      </c>
      <c r="C47" s="155">
        <v>7.8558465458398219</v>
      </c>
      <c r="D47" s="155">
        <v>8.0113521617402732</v>
      </c>
      <c r="E47" s="151">
        <v>1.8597587084095375</v>
      </c>
      <c r="F47" s="143">
        <v>2.1875896040456424</v>
      </c>
      <c r="G47" s="155">
        <v>6.7697901350084715</v>
      </c>
      <c r="H47" s="155">
        <v>9.7813089139518024</v>
      </c>
      <c r="I47" s="151">
        <v>1.6308676803242086</v>
      </c>
      <c r="J47" s="143">
        <v>4.7222086513340615</v>
      </c>
      <c r="K47" s="155">
        <v>17.099982317796709</v>
      </c>
      <c r="L47" s="155">
        <v>13.72040648455623</v>
      </c>
      <c r="M47" s="151">
        <v>4.1595942380434199</v>
      </c>
      <c r="N47" s="143">
        <v>0.88359664259030324</v>
      </c>
      <c r="O47" s="155">
        <v>2.851881108348326</v>
      </c>
      <c r="P47" s="155">
        <v>5.0548253511359071</v>
      </c>
      <c r="Q47" s="151">
        <v>0.69825112039702575</v>
      </c>
      <c r="R47" s="143">
        <v>1.6632174398825739</v>
      </c>
      <c r="S47" s="155">
        <v>4.4885306285431161</v>
      </c>
      <c r="T47" s="155">
        <v>9.6340454613061901</v>
      </c>
      <c r="U47" s="151">
        <v>1.0747455287622572</v>
      </c>
      <c r="V47" s="143">
        <v>2.5481324790653086</v>
      </c>
      <c r="W47" s="155">
        <v>6.9439144327224085</v>
      </c>
      <c r="X47" s="155">
        <v>11.019669695779607</v>
      </c>
      <c r="Y47" s="151">
        <v>1.978068283709054</v>
      </c>
      <c r="Z47" s="143">
        <v>1.3824923509520577</v>
      </c>
      <c r="AA47" s="155">
        <v>3.9900443336993177</v>
      </c>
      <c r="AB47" s="155">
        <v>8.6730285978002524</v>
      </c>
      <c r="AC47" s="151">
        <v>0.94518454350834646</v>
      </c>
      <c r="AD47" s="143">
        <v>2.9011126291795564</v>
      </c>
      <c r="AE47" s="155">
        <v>10.199154236460867</v>
      </c>
      <c r="AF47" s="155">
        <v>8.0113877724099023</v>
      </c>
      <c r="AG47" s="151">
        <v>2.253729075100777</v>
      </c>
    </row>
    <row r="48" spans="1:33" s="148" customFormat="1" x14ac:dyDescent="0.25">
      <c r="A48" s="37" t="s">
        <v>183</v>
      </c>
      <c r="B48" s="144">
        <v>2.6267736225732494</v>
      </c>
      <c r="C48" s="156">
        <v>7.9482095205515053</v>
      </c>
      <c r="D48" s="156">
        <v>8.3676530047034792</v>
      </c>
      <c r="E48" s="152">
        <v>1.8264907329190914</v>
      </c>
      <c r="F48" s="144">
        <v>2.1586875846339537</v>
      </c>
      <c r="G48" s="156">
        <v>6.6608212896947006</v>
      </c>
      <c r="H48" s="156">
        <v>9.7391486635353175</v>
      </c>
      <c r="I48" s="152">
        <v>1.5972127226229753</v>
      </c>
      <c r="J48" s="144">
        <v>3.830605113908276</v>
      </c>
      <c r="K48" s="156">
        <v>16.516877665837342</v>
      </c>
      <c r="L48" s="156">
        <v>11.888365882790172</v>
      </c>
      <c r="M48" s="152">
        <v>2.4954315011110659</v>
      </c>
      <c r="N48" s="144">
        <v>1.1009469637697313</v>
      </c>
      <c r="O48" s="156">
        <v>3.1278238882959513</v>
      </c>
      <c r="P48" s="156">
        <v>6.4558854255700631</v>
      </c>
      <c r="Q48" s="152">
        <v>0.79593884555493188</v>
      </c>
      <c r="R48" s="144">
        <v>1.6674460981150199</v>
      </c>
      <c r="S48" s="156">
        <v>4.775857168733368</v>
      </c>
      <c r="T48" s="156">
        <v>9.287769779995525</v>
      </c>
      <c r="U48" s="152">
        <v>1.0900630476426691</v>
      </c>
      <c r="V48" s="144">
        <v>2.5632676618367265</v>
      </c>
      <c r="W48" s="156">
        <v>6.8751373571121963</v>
      </c>
      <c r="X48" s="156">
        <v>11.294903321785601</v>
      </c>
      <c r="Y48" s="152">
        <v>1.9977801581712293</v>
      </c>
      <c r="Z48" s="144">
        <v>1.3627434498431779</v>
      </c>
      <c r="AA48" s="156">
        <v>3.634640704424815</v>
      </c>
      <c r="AB48" s="156">
        <v>8.6531619122406056</v>
      </c>
      <c r="AC48" s="152">
        <v>0.94585046849992005</v>
      </c>
      <c r="AD48" s="144">
        <v>2.7862963864619217</v>
      </c>
      <c r="AE48" s="156">
        <v>9.8179913489917698</v>
      </c>
      <c r="AF48" s="156">
        <v>7.6098358694508388</v>
      </c>
      <c r="AG48" s="152">
        <v>2.1723271074477446</v>
      </c>
    </row>
    <row r="49" spans="1:33" s="148" customFormat="1" x14ac:dyDescent="0.25">
      <c r="A49" s="37" t="s">
        <v>184</v>
      </c>
      <c r="B49" s="144">
        <v>2.631477950586115</v>
      </c>
      <c r="C49" s="156">
        <v>8.0502285061850554</v>
      </c>
      <c r="D49" s="156">
        <v>8.2899796903760432</v>
      </c>
      <c r="E49" s="152">
        <v>1.8194637959799582</v>
      </c>
      <c r="F49" s="144">
        <v>2.0742305047072525</v>
      </c>
      <c r="G49" s="156">
        <v>6.4713441267663248</v>
      </c>
      <c r="H49" s="156">
        <v>9.3477255890175783</v>
      </c>
      <c r="I49" s="152">
        <v>1.525155230132015</v>
      </c>
      <c r="J49" s="144">
        <v>3.701902331719177</v>
      </c>
      <c r="K49" s="156">
        <v>14.789821910192424</v>
      </c>
      <c r="L49" s="156">
        <v>13.989748696538662</v>
      </c>
      <c r="M49" s="152">
        <v>2.2723736896620057</v>
      </c>
      <c r="N49" s="144">
        <v>1.2451122096621496</v>
      </c>
      <c r="O49" s="156">
        <v>3.443757780220011</v>
      </c>
      <c r="P49" s="156">
        <v>6.5593540416801082</v>
      </c>
      <c r="Q49" s="152">
        <v>1.1095220570286373</v>
      </c>
      <c r="R49" s="144">
        <v>1.526545695362256</v>
      </c>
      <c r="S49" s="156">
        <v>4.7219203658486588</v>
      </c>
      <c r="T49" s="156">
        <v>8.0723072103065636</v>
      </c>
      <c r="U49" s="152">
        <v>1.0206676026476675</v>
      </c>
      <c r="V49" s="144">
        <v>2.4562698617990502</v>
      </c>
      <c r="W49" s="156">
        <v>6.6477743178729138</v>
      </c>
      <c r="X49" s="156">
        <v>10.848674979308985</v>
      </c>
      <c r="Y49" s="152">
        <v>1.8918198672988833</v>
      </c>
      <c r="Z49" s="144">
        <v>1.3236317637044868</v>
      </c>
      <c r="AA49" s="156">
        <v>3.6554129491889542</v>
      </c>
      <c r="AB49" s="156">
        <v>8.1702738589838884</v>
      </c>
      <c r="AC49" s="152">
        <v>0.92931685343912995</v>
      </c>
      <c r="AD49" s="144">
        <v>2.7871189075972449</v>
      </c>
      <c r="AE49" s="156">
        <v>9.7067284230965267</v>
      </c>
      <c r="AF49" s="156">
        <v>8.1684734713206915</v>
      </c>
      <c r="AG49" s="152">
        <v>2.105197194367832</v>
      </c>
    </row>
    <row r="50" spans="1:33" s="148" customFormat="1" x14ac:dyDescent="0.25">
      <c r="A50" s="37" t="s">
        <v>185</v>
      </c>
      <c r="B50" s="144">
        <v>2.5990625833158307</v>
      </c>
      <c r="C50" s="156">
        <v>7.7832981180982808</v>
      </c>
      <c r="D50" s="156">
        <v>8.6402026137974559</v>
      </c>
      <c r="E50" s="152">
        <v>1.7862023423155107</v>
      </c>
      <c r="F50" s="144">
        <v>2.1367225858604058</v>
      </c>
      <c r="G50" s="156">
        <v>6.6312758517711776</v>
      </c>
      <c r="H50" s="156">
        <v>10.073584018401595</v>
      </c>
      <c r="I50" s="152">
        <v>1.5225887305498458</v>
      </c>
      <c r="J50" s="144">
        <v>3.7966609151320365</v>
      </c>
      <c r="K50" s="156">
        <v>14.299507058650788</v>
      </c>
      <c r="L50" s="156">
        <v>15.964171804395461</v>
      </c>
      <c r="M50" s="152">
        <v>2.2277836721511157</v>
      </c>
      <c r="N50" s="144">
        <v>1.23060919667406</v>
      </c>
      <c r="O50" s="156">
        <v>3.9031747488892066</v>
      </c>
      <c r="P50" s="156">
        <v>7.2620628933534617</v>
      </c>
      <c r="Q50" s="152">
        <v>0.89117533605683108</v>
      </c>
      <c r="R50" s="144">
        <v>1.5344934180613117</v>
      </c>
      <c r="S50" s="156">
        <v>4.7629335950062996</v>
      </c>
      <c r="T50" s="156">
        <v>8.2225876788415242</v>
      </c>
      <c r="U50" s="152">
        <v>1.0194509198868424</v>
      </c>
      <c r="V50" s="144">
        <v>2.5440379231279251</v>
      </c>
      <c r="W50" s="156">
        <v>6.9048719157930138</v>
      </c>
      <c r="X50" s="156">
        <v>11.69058487320393</v>
      </c>
      <c r="Y50" s="152">
        <v>1.894128103117702</v>
      </c>
      <c r="Z50" s="144">
        <v>1.3377386710538719</v>
      </c>
      <c r="AA50" s="156">
        <v>3.5564205111419707</v>
      </c>
      <c r="AB50" s="156">
        <v>8.5787923757273941</v>
      </c>
      <c r="AC50" s="152">
        <v>0.92541068089389378</v>
      </c>
      <c r="AD50" s="144">
        <v>2.9564980768043347</v>
      </c>
      <c r="AE50" s="156">
        <v>10.063667326204197</v>
      </c>
      <c r="AF50" s="156">
        <v>9.7290545814597547</v>
      </c>
      <c r="AG50" s="152">
        <v>2.1317183176518655</v>
      </c>
    </row>
    <row r="51" spans="1:33" s="148" customFormat="1" x14ac:dyDescent="0.25">
      <c r="A51" s="98" t="s">
        <v>186</v>
      </c>
      <c r="B51" s="143">
        <v>2.5782288678550489</v>
      </c>
      <c r="C51" s="155">
        <v>7.6643594091051677</v>
      </c>
      <c r="D51" s="155">
        <v>8.7928091998008036</v>
      </c>
      <c r="E51" s="151">
        <v>1.7563571642706093</v>
      </c>
      <c r="F51" s="143">
        <v>2.1390621979188151</v>
      </c>
      <c r="G51" s="155">
        <v>6.4918867036068653</v>
      </c>
      <c r="H51" s="155">
        <v>10.295690218528335</v>
      </c>
      <c r="I51" s="151">
        <v>1.5052271246021176</v>
      </c>
      <c r="J51" s="143">
        <v>4.7563215860886565</v>
      </c>
      <c r="K51" s="155">
        <v>16.50887646829899</v>
      </c>
      <c r="L51" s="155">
        <v>23.102859691960322</v>
      </c>
      <c r="M51" s="151">
        <v>2.2328417435539754</v>
      </c>
      <c r="N51" s="143">
        <v>1.584853903107748</v>
      </c>
      <c r="O51" s="155">
        <v>3.9313891701830395</v>
      </c>
      <c r="P51" s="155">
        <v>10.697914462069674</v>
      </c>
      <c r="Q51" s="151">
        <v>0.93925462522465553</v>
      </c>
      <c r="R51" s="143">
        <v>1.5676067742267101</v>
      </c>
      <c r="S51" s="155">
        <v>4.4774334774600586</v>
      </c>
      <c r="T51" s="155">
        <v>8.8951745086071696</v>
      </c>
      <c r="U51" s="151">
        <v>1.0095302925817098</v>
      </c>
      <c r="V51" s="143">
        <v>2.4918744282261667</v>
      </c>
      <c r="W51" s="155">
        <v>6.6672626226427933</v>
      </c>
      <c r="X51" s="155">
        <v>11.448014834210774</v>
      </c>
      <c r="Y51" s="151">
        <v>1.8570094825077648</v>
      </c>
      <c r="Z51" s="143">
        <v>1.3058015841575727</v>
      </c>
      <c r="AA51" s="155">
        <v>3.5046915375540793</v>
      </c>
      <c r="AB51" s="155">
        <v>8.0023989336655301</v>
      </c>
      <c r="AC51" s="151">
        <v>0.95140825817444463</v>
      </c>
      <c r="AD51" s="143">
        <v>2.8166722434725151</v>
      </c>
      <c r="AE51" s="155">
        <v>9.733144476033786</v>
      </c>
      <c r="AF51" s="155">
        <v>8.6871657109774869</v>
      </c>
      <c r="AG51" s="151">
        <v>2.0894756057119142</v>
      </c>
    </row>
    <row r="52" spans="1:33" s="148" customFormat="1" x14ac:dyDescent="0.25">
      <c r="A52" s="37" t="s">
        <v>187</v>
      </c>
      <c r="B52" s="144">
        <v>2.4637940332470611</v>
      </c>
      <c r="C52" s="156">
        <v>7.3157501519655828</v>
      </c>
      <c r="D52" s="156">
        <v>8.3521154980901908</v>
      </c>
      <c r="E52" s="152">
        <v>1.7120801455872161</v>
      </c>
      <c r="F52" s="144">
        <v>2.018559014808631</v>
      </c>
      <c r="G52" s="156">
        <v>6.4053522848709399</v>
      </c>
      <c r="H52" s="156">
        <v>9.6537785661063182</v>
      </c>
      <c r="I52" s="152">
        <v>1.4144019086627642</v>
      </c>
      <c r="J52" s="144">
        <v>4.4573088164023877</v>
      </c>
      <c r="K52" s="156">
        <v>14.811755041889423</v>
      </c>
      <c r="L52" s="156">
        <v>21.936873420996829</v>
      </c>
      <c r="M52" s="152">
        <v>2.3132096067411902</v>
      </c>
      <c r="N52" s="144">
        <v>1.3360612944849437</v>
      </c>
      <c r="O52" s="156">
        <v>3.4501377078366917</v>
      </c>
      <c r="P52" s="156">
        <v>8.8618779491516619</v>
      </c>
      <c r="Q52" s="152">
        <v>0.83180225770139038</v>
      </c>
      <c r="R52" s="144">
        <v>1.5110033735365946</v>
      </c>
      <c r="S52" s="156">
        <v>4.7010710965775733</v>
      </c>
      <c r="T52" s="156">
        <v>8.4583613609490111</v>
      </c>
      <c r="U52" s="152">
        <v>0.96384549206656756</v>
      </c>
      <c r="V52" s="144">
        <v>2.3887368815110768</v>
      </c>
      <c r="W52" s="156">
        <v>6.6619416672213303</v>
      </c>
      <c r="X52" s="156">
        <v>10.798332031831871</v>
      </c>
      <c r="Y52" s="152">
        <v>1.7808675254903963</v>
      </c>
      <c r="Z52" s="144">
        <v>1.1139481485600315</v>
      </c>
      <c r="AA52" s="156">
        <v>3.0569750166957679</v>
      </c>
      <c r="AB52" s="156">
        <v>7.0938452570260546</v>
      </c>
      <c r="AC52" s="152">
        <v>0.83502355020304841</v>
      </c>
      <c r="AD52" s="144">
        <v>2.6993008473144786</v>
      </c>
      <c r="AE52" s="156">
        <v>9.7543839629184941</v>
      </c>
      <c r="AF52" s="156">
        <v>8.6182181656242385</v>
      </c>
      <c r="AG52" s="152">
        <v>1.8389504908926861</v>
      </c>
    </row>
    <row r="53" spans="1:33" s="148" customFormat="1" x14ac:dyDescent="0.25">
      <c r="A53" s="37" t="s">
        <v>188</v>
      </c>
      <c r="B53" s="144">
        <v>2.3844029585308757</v>
      </c>
      <c r="C53" s="156">
        <v>7.0392939685518865</v>
      </c>
      <c r="D53" s="156">
        <v>8.1299240156021888</v>
      </c>
      <c r="E53" s="152">
        <v>1.6748444967319067</v>
      </c>
      <c r="F53" s="144">
        <v>1.9903050260858726</v>
      </c>
      <c r="G53" s="156">
        <v>6.3525213055729139</v>
      </c>
      <c r="H53" s="156">
        <v>9.4792014562808724</v>
      </c>
      <c r="I53" s="152">
        <v>1.4046859164502359</v>
      </c>
      <c r="J53" s="144">
        <v>4.7761880111812234</v>
      </c>
      <c r="K53" s="156">
        <v>14.817039354420485</v>
      </c>
      <c r="L53" s="156">
        <v>24.446736466747936</v>
      </c>
      <c r="M53" s="152">
        <v>2.5215091653452064</v>
      </c>
      <c r="N53" s="144">
        <v>1.396735190174619</v>
      </c>
      <c r="O53" s="156">
        <v>3.8480262539849655</v>
      </c>
      <c r="P53" s="156">
        <v>9.8188313944937491</v>
      </c>
      <c r="Q53" s="152">
        <v>0.73809861321083237</v>
      </c>
      <c r="R53" s="144">
        <v>1.4794567392833204</v>
      </c>
      <c r="S53" s="156">
        <v>5.0514740028838139</v>
      </c>
      <c r="T53" s="156">
        <v>7.6425023738175986</v>
      </c>
      <c r="U53" s="152">
        <v>0.97567103926675092</v>
      </c>
      <c r="V53" s="144">
        <v>2.3020287362551408</v>
      </c>
      <c r="W53" s="156">
        <v>6.3554068461592559</v>
      </c>
      <c r="X53" s="156">
        <v>10.489290941397087</v>
      </c>
      <c r="Y53" s="152">
        <v>1.7319806871590859</v>
      </c>
      <c r="Z53" s="144">
        <v>1.1621067308752902</v>
      </c>
      <c r="AA53" s="156">
        <v>3.2824294125080664</v>
      </c>
      <c r="AB53" s="156">
        <v>7.3020018621557217</v>
      </c>
      <c r="AC53" s="152">
        <v>0.84769397445811268</v>
      </c>
      <c r="AD53" s="144">
        <v>2.6563444649512111</v>
      </c>
      <c r="AE53" s="156">
        <v>9.7080087955917787</v>
      </c>
      <c r="AF53" s="156">
        <v>8.1040972857442171</v>
      </c>
      <c r="AG53" s="152">
        <v>1.8742677900977416</v>
      </c>
    </row>
    <row r="54" spans="1:33" s="148" customFormat="1" x14ac:dyDescent="0.25">
      <c r="A54" s="37" t="s">
        <v>189</v>
      </c>
      <c r="B54" s="144">
        <v>2.2815848956088054</v>
      </c>
      <c r="C54" s="156">
        <v>6.6822708868540177</v>
      </c>
      <c r="D54" s="156">
        <v>7.8356238543296071</v>
      </c>
      <c r="E54" s="152">
        <v>1.6292504601240061</v>
      </c>
      <c r="F54" s="144">
        <v>1.9928864492007332</v>
      </c>
      <c r="G54" s="156">
        <v>6.2316745608466508</v>
      </c>
      <c r="H54" s="156">
        <v>9.5298421888027409</v>
      </c>
      <c r="I54" s="152">
        <v>1.4450968278530303</v>
      </c>
      <c r="J54" s="144">
        <v>4.2531900377883627</v>
      </c>
      <c r="K54" s="156">
        <v>13.974310428883188</v>
      </c>
      <c r="L54" s="156">
        <v>22.038800117675251</v>
      </c>
      <c r="M54" s="152">
        <v>1.821596280590718</v>
      </c>
      <c r="N54" s="144">
        <v>1.2347021638228504</v>
      </c>
      <c r="O54" s="156">
        <v>3.2140854028132368</v>
      </c>
      <c r="P54" s="156">
        <v>8.6431738227294659</v>
      </c>
      <c r="Q54" s="152">
        <v>0.695640585849019</v>
      </c>
      <c r="R54" s="144">
        <v>1.4001375159471825</v>
      </c>
      <c r="S54" s="156">
        <v>4.7569823533564479</v>
      </c>
      <c r="T54" s="156">
        <v>7.7295750108176993</v>
      </c>
      <c r="U54" s="152">
        <v>0.88739102980388584</v>
      </c>
      <c r="V54" s="144">
        <v>2.3906369189597774</v>
      </c>
      <c r="W54" s="156">
        <v>6.5706130951532025</v>
      </c>
      <c r="X54" s="156">
        <v>10.428588448816736</v>
      </c>
      <c r="Y54" s="152">
        <v>1.8989138189650454</v>
      </c>
      <c r="Z54" s="144">
        <v>1.2390715744195404</v>
      </c>
      <c r="AA54" s="156">
        <v>3.2500433201175025</v>
      </c>
      <c r="AB54" s="156">
        <v>8.2432713628238492</v>
      </c>
      <c r="AC54" s="152">
        <v>0.90096431034190971</v>
      </c>
      <c r="AD54" s="144">
        <v>2.5467032746526415</v>
      </c>
      <c r="AE54" s="156">
        <v>8.7899706880176431</v>
      </c>
      <c r="AF54" s="156">
        <v>8.2719898497100477</v>
      </c>
      <c r="AG54" s="152">
        <v>1.8509319205599621</v>
      </c>
    </row>
    <row r="55" spans="1:33" s="148" customFormat="1" x14ac:dyDescent="0.25">
      <c r="A55" s="98" t="s">
        <v>190</v>
      </c>
      <c r="B55" s="143">
        <v>2.216715792679111</v>
      </c>
      <c r="C55" s="155">
        <v>6.4195857107119521</v>
      </c>
      <c r="D55" s="155">
        <v>7.5131140357208848</v>
      </c>
      <c r="E55" s="151">
        <v>1.6385382404509787</v>
      </c>
      <c r="F55" s="143">
        <v>1.926035294432618</v>
      </c>
      <c r="G55" s="155">
        <v>6.148884261890065</v>
      </c>
      <c r="H55" s="155">
        <v>8.9411266891199332</v>
      </c>
      <c r="I55" s="151">
        <v>1.4295587137756935</v>
      </c>
      <c r="J55" s="143">
        <v>3.7235445925062995</v>
      </c>
      <c r="K55" s="155">
        <v>12.631106809250159</v>
      </c>
      <c r="L55" s="155">
        <v>18.898678584475952</v>
      </c>
      <c r="M55" s="151">
        <v>1.8577931581857161</v>
      </c>
      <c r="N55" s="143">
        <v>1.1856749614464048</v>
      </c>
      <c r="O55" s="155">
        <v>3.2670326697340197</v>
      </c>
      <c r="P55" s="155">
        <v>8.3103941272525574</v>
      </c>
      <c r="Q55" s="151">
        <v>0.64054993791875225</v>
      </c>
      <c r="R55" s="143">
        <v>1.3704493700441669</v>
      </c>
      <c r="S55" s="155">
        <v>4.8166394308980705</v>
      </c>
      <c r="T55" s="155">
        <v>7.2940110672040319</v>
      </c>
      <c r="U55" s="151">
        <v>0.88619785987736743</v>
      </c>
      <c r="V55" s="143">
        <v>2.3225399680259011</v>
      </c>
      <c r="W55" s="155">
        <v>6.4867401270274518</v>
      </c>
      <c r="X55" s="155">
        <v>9.8725378879946053</v>
      </c>
      <c r="Y55" s="151">
        <v>1.8651583541932779</v>
      </c>
      <c r="Z55" s="143">
        <v>1.2529655064831537</v>
      </c>
      <c r="AA55" s="155">
        <v>3.7134795837680534</v>
      </c>
      <c r="AB55" s="155">
        <v>8.1147001223372133</v>
      </c>
      <c r="AC55" s="151">
        <v>0.87166401163023854</v>
      </c>
      <c r="AD55" s="143">
        <v>2.3816181711837694</v>
      </c>
      <c r="AE55" s="155">
        <v>8.1939246384090207</v>
      </c>
      <c r="AF55" s="155">
        <v>7.291927671354534</v>
      </c>
      <c r="AG55" s="151">
        <v>1.8965878588032206</v>
      </c>
    </row>
    <row r="56" spans="1:33" s="148" customFormat="1" x14ac:dyDescent="0.25">
      <c r="A56" s="37" t="s">
        <v>191</v>
      </c>
      <c r="B56" s="144">
        <v>2.2911631202616434</v>
      </c>
      <c r="C56" s="156">
        <v>6.6821640374682083</v>
      </c>
      <c r="D56" s="156">
        <v>7.9188191497252438</v>
      </c>
      <c r="E56" s="152">
        <v>1.6634943103341304</v>
      </c>
      <c r="F56" s="144">
        <v>1.9596662204984017</v>
      </c>
      <c r="G56" s="156">
        <v>6.1943705762513446</v>
      </c>
      <c r="H56" s="156">
        <v>9.0602378235358945</v>
      </c>
      <c r="I56" s="152">
        <v>1.4832962671209269</v>
      </c>
      <c r="J56" s="144">
        <v>4.1590728830355497</v>
      </c>
      <c r="K56" s="156">
        <v>12.416819759194443</v>
      </c>
      <c r="L56" s="156">
        <v>20.261964325920221</v>
      </c>
      <c r="M56" s="152">
        <v>2.7817005663825087</v>
      </c>
      <c r="N56" s="144">
        <v>1.1296027535561988</v>
      </c>
      <c r="O56" s="156">
        <v>3.3046846580273375</v>
      </c>
      <c r="P56" s="156">
        <v>7.464317972774726</v>
      </c>
      <c r="Q56" s="152">
        <v>0.7373220713999874</v>
      </c>
      <c r="R56" s="144">
        <v>1.4889544312108627</v>
      </c>
      <c r="S56" s="156">
        <v>5.5758618028458722</v>
      </c>
      <c r="T56" s="156">
        <v>8.0743548931575866</v>
      </c>
      <c r="U56" s="152">
        <v>0.88970234303383378</v>
      </c>
      <c r="V56" s="144">
        <v>2.3231391364319531</v>
      </c>
      <c r="W56" s="156">
        <v>6.4572666529366733</v>
      </c>
      <c r="X56" s="156">
        <v>9.8515136022753058</v>
      </c>
      <c r="Y56" s="152">
        <v>1.8913167596017386</v>
      </c>
      <c r="Z56" s="144">
        <v>1.2671277500562912</v>
      </c>
      <c r="AA56" s="156">
        <v>3.3786670133406083</v>
      </c>
      <c r="AB56" s="156">
        <v>8.1647996316245575</v>
      </c>
      <c r="AC56" s="152">
        <v>0.96226978001402175</v>
      </c>
      <c r="AD56" s="144">
        <v>2.3163918236993517</v>
      </c>
      <c r="AE56" s="156">
        <v>8.0040681728203946</v>
      </c>
      <c r="AF56" s="156">
        <v>6.6152424858526864</v>
      </c>
      <c r="AG56" s="152">
        <v>1.9217908138892064</v>
      </c>
    </row>
    <row r="57" spans="1:33" s="148" customFormat="1" x14ac:dyDescent="0.25">
      <c r="A57" s="37" t="s">
        <v>192</v>
      </c>
      <c r="B57" s="144">
        <v>2.2703494074574255</v>
      </c>
      <c r="C57" s="156">
        <v>6.6585711122633287</v>
      </c>
      <c r="D57" s="156">
        <v>8.0459384746190725</v>
      </c>
      <c r="E57" s="152">
        <v>1.6196585680963165</v>
      </c>
      <c r="F57" s="144">
        <v>1.9647812690644746</v>
      </c>
      <c r="G57" s="156">
        <v>6.3097095666007839</v>
      </c>
      <c r="H57" s="156">
        <v>9.5335687552747661</v>
      </c>
      <c r="I57" s="152">
        <v>1.4167364101397966</v>
      </c>
      <c r="J57" s="144">
        <v>4.4772584415276233</v>
      </c>
      <c r="K57" s="156">
        <v>13.465932277314005</v>
      </c>
      <c r="L57" s="156">
        <v>22.279718101141587</v>
      </c>
      <c r="M57" s="152">
        <v>2.8630181511441144</v>
      </c>
      <c r="N57" s="144">
        <v>1.0314001879996202</v>
      </c>
      <c r="O57" s="156">
        <v>3.3688137722557423</v>
      </c>
      <c r="P57" s="156">
        <v>7.2386672888605093</v>
      </c>
      <c r="Q57" s="152">
        <v>0.56742085929877106</v>
      </c>
      <c r="R57" s="144">
        <v>1.5311687826669136</v>
      </c>
      <c r="S57" s="156">
        <v>5.2112796051173937</v>
      </c>
      <c r="T57" s="156">
        <v>8.9615584100135877</v>
      </c>
      <c r="U57" s="152">
        <v>0.93310987104109033</v>
      </c>
      <c r="V57" s="144">
        <v>2.3129257015232603</v>
      </c>
      <c r="W57" s="156">
        <v>6.7784410848788443</v>
      </c>
      <c r="X57" s="156">
        <v>10.124472411615212</v>
      </c>
      <c r="Y57" s="152">
        <v>1.7801536060595771</v>
      </c>
      <c r="Z57" s="144">
        <v>1.2491623680531156</v>
      </c>
      <c r="AA57" s="156">
        <v>3.2448672685894611</v>
      </c>
      <c r="AB57" s="156">
        <v>8.2508648669390219</v>
      </c>
      <c r="AC57" s="152">
        <v>0.89283191772498993</v>
      </c>
      <c r="AD57" s="144">
        <v>2.2784344785191681</v>
      </c>
      <c r="AE57" s="156">
        <v>8.063893593344547</v>
      </c>
      <c r="AF57" s="156">
        <v>7.3266587845741178</v>
      </c>
      <c r="AG57" s="152">
        <v>1.7697254650090488</v>
      </c>
    </row>
    <row r="58" spans="1:33" s="148" customFormat="1" x14ac:dyDescent="0.25">
      <c r="A58" s="37" t="s">
        <v>193</v>
      </c>
      <c r="B58" s="144">
        <v>2.3297772230143088</v>
      </c>
      <c r="C58" s="156">
        <v>6.8014148611225913</v>
      </c>
      <c r="D58" s="156">
        <v>8.3708466497467029</v>
      </c>
      <c r="E58" s="152">
        <v>1.6682200609303695</v>
      </c>
      <c r="F58" s="144">
        <v>1.9530169635289025</v>
      </c>
      <c r="G58" s="156">
        <v>6.1519816030330468</v>
      </c>
      <c r="H58" s="156">
        <v>9.3900073204455765</v>
      </c>
      <c r="I58" s="152">
        <v>1.4560502793161685</v>
      </c>
      <c r="J58" s="144">
        <v>4.7741662497808282</v>
      </c>
      <c r="K58" s="156">
        <v>15.297395806223705</v>
      </c>
      <c r="L58" s="156">
        <v>21.218729175549509</v>
      </c>
      <c r="M58" s="152">
        <v>3.3342327077962528</v>
      </c>
      <c r="N58" s="144">
        <v>1.0644468676294587</v>
      </c>
      <c r="O58" s="156">
        <v>3.6907305649597322</v>
      </c>
      <c r="P58" s="156">
        <v>7.183395141517221</v>
      </c>
      <c r="Q58" s="152">
        <v>0.64469653524880222</v>
      </c>
      <c r="R58" s="144">
        <v>1.4049374282765139</v>
      </c>
      <c r="S58" s="156">
        <v>4.6918734826280755</v>
      </c>
      <c r="T58" s="156">
        <v>7.9239107995552196</v>
      </c>
      <c r="U58" s="152">
        <v>0.91127970399037894</v>
      </c>
      <c r="V58" s="144">
        <v>2.3274913196949161</v>
      </c>
      <c r="W58" s="156">
        <v>6.5919113708529986</v>
      </c>
      <c r="X58" s="156">
        <v>10.364059367212411</v>
      </c>
      <c r="Y58" s="152">
        <v>1.8402243178426758</v>
      </c>
      <c r="Z58" s="144">
        <v>1.2224253385665949</v>
      </c>
      <c r="AA58" s="156">
        <v>2.9771426265370176</v>
      </c>
      <c r="AB58" s="156">
        <v>8.2554465934065817</v>
      </c>
      <c r="AC58" s="152">
        <v>0.91108283551682068</v>
      </c>
      <c r="AD58" s="144">
        <v>2.3297792827835195</v>
      </c>
      <c r="AE58" s="156">
        <v>8.0058736260542176</v>
      </c>
      <c r="AF58" s="156">
        <v>7.5900465023788968</v>
      </c>
      <c r="AG58" s="152">
        <v>1.7892715006640909</v>
      </c>
    </row>
    <row r="59" spans="1:33" s="148" customFormat="1" x14ac:dyDescent="0.25">
      <c r="A59" s="98" t="s">
        <v>194</v>
      </c>
      <c r="B59" s="143">
        <v>2.3371502850348453</v>
      </c>
      <c r="C59" s="155">
        <v>6.8636888340472613</v>
      </c>
      <c r="D59" s="155">
        <v>7.9790678778276769</v>
      </c>
      <c r="E59" s="151">
        <v>1.738637153131277</v>
      </c>
      <c r="F59" s="143">
        <v>1.9652686706531235</v>
      </c>
      <c r="G59" s="155">
        <v>6.2113020985630918</v>
      </c>
      <c r="H59" s="155">
        <v>9.2215564068822253</v>
      </c>
      <c r="I59" s="151">
        <v>1.5008313739163879</v>
      </c>
      <c r="J59" s="143">
        <v>4.7131488043653507</v>
      </c>
      <c r="K59" s="155">
        <v>14.725264049201126</v>
      </c>
      <c r="L59" s="155">
        <v>19.509957364640609</v>
      </c>
      <c r="M59" s="151">
        <v>3.8446236502741011</v>
      </c>
      <c r="N59" s="143">
        <v>1.0253451409181717</v>
      </c>
      <c r="O59" s="155">
        <v>3.5550698009568458</v>
      </c>
      <c r="P59" s="155">
        <v>6.8195236990708175</v>
      </c>
      <c r="Q59" s="151">
        <v>0.66355671786191539</v>
      </c>
      <c r="R59" s="143">
        <v>1.3973683294748684</v>
      </c>
      <c r="S59" s="155">
        <v>4.9063638437289132</v>
      </c>
      <c r="T59" s="155">
        <v>7.2238264147464637</v>
      </c>
      <c r="U59" s="151">
        <v>0.95220065677139742</v>
      </c>
      <c r="V59" s="143">
        <v>2.3225415015847073</v>
      </c>
      <c r="W59" s="155">
        <v>6.5492954046275944</v>
      </c>
      <c r="X59" s="155">
        <v>10.558745244785497</v>
      </c>
      <c r="Y59" s="151">
        <v>1.8318433789369295</v>
      </c>
      <c r="Z59" s="143">
        <v>1.2272487845755136</v>
      </c>
      <c r="AA59" s="155">
        <v>3.0716001356939926</v>
      </c>
      <c r="AB59" s="155">
        <v>7.7622627102550039</v>
      </c>
      <c r="AC59" s="151">
        <v>0.98890969968080289</v>
      </c>
      <c r="AD59" s="143">
        <v>2.4922696702978855</v>
      </c>
      <c r="AE59" s="155">
        <v>8.4573494488637415</v>
      </c>
      <c r="AF59" s="155">
        <v>8.2989483994441358</v>
      </c>
      <c r="AG59" s="151">
        <v>1.9169742991653675</v>
      </c>
    </row>
    <row r="60" spans="1:33" s="148" customFormat="1" x14ac:dyDescent="0.25">
      <c r="A60" s="37" t="s">
        <v>195</v>
      </c>
      <c r="B60" s="144">
        <v>2.3120311819237762</v>
      </c>
      <c r="C60" s="156">
        <v>6.9081614092930188</v>
      </c>
      <c r="D60" s="156">
        <v>7.8145935989006627</v>
      </c>
      <c r="E60" s="152">
        <v>1.7046107178866801</v>
      </c>
      <c r="F60" s="144">
        <v>1.9395839103240398</v>
      </c>
      <c r="G60" s="156">
        <v>6.1948274983744493</v>
      </c>
      <c r="H60" s="156">
        <v>9.0684891358512729</v>
      </c>
      <c r="I60" s="152">
        <v>1.4939004916832039</v>
      </c>
      <c r="J60" s="144">
        <v>4.7481682422907818</v>
      </c>
      <c r="K60" s="156">
        <v>15.105550921495295</v>
      </c>
      <c r="L60" s="156">
        <v>18.753969530772256</v>
      </c>
      <c r="M60" s="152">
        <v>4.1084437501863169</v>
      </c>
      <c r="N60" s="144">
        <v>1.0928548030838263</v>
      </c>
      <c r="O60" s="156">
        <v>2.9534941928749161</v>
      </c>
      <c r="P60" s="156">
        <v>7.308304725661162</v>
      </c>
      <c r="Q60" s="152">
        <v>0.77624027559634845</v>
      </c>
      <c r="R60" s="144">
        <v>1.3745805696507114</v>
      </c>
      <c r="S60" s="156">
        <v>5.1577313143247103</v>
      </c>
      <c r="T60" s="156">
        <v>6.5466657383404421</v>
      </c>
      <c r="U60" s="152">
        <v>0.97408864409266294</v>
      </c>
      <c r="V60" s="144">
        <v>2.3060814854149441</v>
      </c>
      <c r="W60" s="156">
        <v>6.6037800894040446</v>
      </c>
      <c r="X60" s="156">
        <v>10.614122163327007</v>
      </c>
      <c r="Y60" s="152">
        <v>1.8036729799868829</v>
      </c>
      <c r="Z60" s="144">
        <v>1.276131873046694</v>
      </c>
      <c r="AA60" s="156">
        <v>3.2852659581093659</v>
      </c>
      <c r="AB60" s="156">
        <v>7.9923783462704883</v>
      </c>
      <c r="AC60" s="152">
        <v>1.022729719307824</v>
      </c>
      <c r="AD60" s="144">
        <v>2.2515354956659865</v>
      </c>
      <c r="AE60" s="156">
        <v>7.4746889144948518</v>
      </c>
      <c r="AF60" s="156">
        <v>7.7690102021132148</v>
      </c>
      <c r="AG60" s="152">
        <v>1.7661793056717716</v>
      </c>
    </row>
    <row r="61" spans="1:33" x14ac:dyDescent="0.25">
      <c r="A61" s="37" t="s">
        <v>196</v>
      </c>
      <c r="B61" s="144">
        <v>2.3583835101198471</v>
      </c>
      <c r="C61" s="156">
        <v>7.206435116975296</v>
      </c>
      <c r="D61" s="156">
        <v>7.591243942331789</v>
      </c>
      <c r="E61" s="152">
        <v>1.7458154330883424</v>
      </c>
      <c r="F61" s="144">
        <v>1.9112614615810537</v>
      </c>
      <c r="G61" s="156">
        <v>6.0313867680641016</v>
      </c>
      <c r="H61" s="156">
        <v>8.5516449356424626</v>
      </c>
      <c r="I61" s="152">
        <v>1.5467450834968974</v>
      </c>
      <c r="J61" s="144">
        <v>4.2751935240891541</v>
      </c>
      <c r="K61" s="156">
        <v>13.312966827997924</v>
      </c>
      <c r="L61" s="156">
        <v>16.792799219909313</v>
      </c>
      <c r="M61" s="152">
        <v>3.8735572623945189</v>
      </c>
      <c r="N61" s="144">
        <v>0.96731490330503389</v>
      </c>
      <c r="O61" s="156">
        <v>2.9533514658590483</v>
      </c>
      <c r="P61" s="156">
        <v>6.2660711201520263</v>
      </c>
      <c r="Q61" s="152">
        <v>0.70556088145783147</v>
      </c>
      <c r="R61" s="144">
        <v>1.3561976444830159</v>
      </c>
      <c r="S61" s="156">
        <v>4.9816978714531697</v>
      </c>
      <c r="T61" s="156">
        <v>6.4578976373294115</v>
      </c>
      <c r="U61" s="152">
        <v>0.97515811012192555</v>
      </c>
      <c r="V61" s="144">
        <v>2.3253292218158017</v>
      </c>
      <c r="W61" s="156">
        <v>6.6066561931530723</v>
      </c>
      <c r="X61" s="156">
        <v>10.286643361152624</v>
      </c>
      <c r="Y61" s="152">
        <v>1.8957552132604107</v>
      </c>
      <c r="Z61" s="144">
        <v>1.1697305842262102</v>
      </c>
      <c r="AA61" s="156">
        <v>2.9488693971442848</v>
      </c>
      <c r="AB61" s="156">
        <v>7.011329612678507</v>
      </c>
      <c r="AC61" s="152">
        <v>1.0366273117150762</v>
      </c>
      <c r="AD61" s="144">
        <v>2.2849585011975515</v>
      </c>
      <c r="AE61" s="156">
        <v>7.3137857370372625</v>
      </c>
      <c r="AF61" s="156">
        <v>7.1822638419241622</v>
      </c>
      <c r="AG61" s="152">
        <v>1.9247325779695452</v>
      </c>
    </row>
    <row r="62" spans="1:33" x14ac:dyDescent="0.25">
      <c r="A62" s="37" t="s">
        <v>197</v>
      </c>
      <c r="B62" s="144">
        <v>2.2948002360959094</v>
      </c>
      <c r="C62" s="156">
        <v>7.0429544900991141</v>
      </c>
      <c r="D62" s="156">
        <v>7.2983472765658073</v>
      </c>
      <c r="E62" s="152">
        <v>1.7189970357782616</v>
      </c>
      <c r="F62" s="144">
        <v>1.8930700059184749</v>
      </c>
      <c r="G62" s="156">
        <v>6.0836411480793444</v>
      </c>
      <c r="H62" s="156">
        <v>8.2894826319415067</v>
      </c>
      <c r="I62" s="152">
        <v>1.5521891998738724</v>
      </c>
      <c r="J62" s="144">
        <v>3.7400038785246164</v>
      </c>
      <c r="K62" s="156">
        <v>10.705178004359276</v>
      </c>
      <c r="L62" s="156">
        <v>14.157304554049984</v>
      </c>
      <c r="M62" s="152">
        <v>3.8960819846016523</v>
      </c>
      <c r="N62" s="144">
        <v>1.1900940994520266</v>
      </c>
      <c r="O62" s="156">
        <v>3.5024071001797585</v>
      </c>
      <c r="P62" s="156">
        <v>7.8828111953605786</v>
      </c>
      <c r="Q62" s="152">
        <v>0.82340984107855264</v>
      </c>
      <c r="R62" s="144">
        <v>1.3655610588855123</v>
      </c>
      <c r="S62" s="156">
        <v>5.1616888501769225</v>
      </c>
      <c r="T62" s="156">
        <v>6.5563540293255018</v>
      </c>
      <c r="U62" s="152">
        <v>0.96342892181687767</v>
      </c>
      <c r="V62" s="144">
        <v>2.334451564404378</v>
      </c>
      <c r="W62" s="156">
        <v>6.8342041077313356</v>
      </c>
      <c r="X62" s="156">
        <v>9.9006565342082062</v>
      </c>
      <c r="Y62" s="152">
        <v>1.9363004315274532</v>
      </c>
      <c r="Z62" s="144">
        <v>1.1616305239611173</v>
      </c>
      <c r="AA62" s="156">
        <v>2.9758720901921083</v>
      </c>
      <c r="AB62" s="156">
        <v>6.9447554536197167</v>
      </c>
      <c r="AC62" s="152">
        <v>1.0241048518189164</v>
      </c>
      <c r="AD62" s="144">
        <v>2.1533514595020837</v>
      </c>
      <c r="AE62" s="156">
        <v>7.2427003618764445</v>
      </c>
      <c r="AF62" s="156">
        <v>6.496953146785982</v>
      </c>
      <c r="AG62" s="152">
        <v>1.8102237652990336</v>
      </c>
    </row>
    <row r="63" spans="1:33" x14ac:dyDescent="0.25">
      <c r="A63" s="98" t="s">
        <v>198</v>
      </c>
      <c r="B63" s="143">
        <v>2.3251810641749708</v>
      </c>
      <c r="C63" s="155">
        <v>7.0760620678569568</v>
      </c>
      <c r="D63" s="155">
        <v>7.3702600994647884</v>
      </c>
      <c r="E63" s="151">
        <v>1.7805992306615832</v>
      </c>
      <c r="F63" s="143">
        <v>1.96372059502204</v>
      </c>
      <c r="G63" s="155">
        <v>6.1730948842614497</v>
      </c>
      <c r="H63" s="155">
        <v>9.0286920480243378</v>
      </c>
      <c r="I63" s="151">
        <v>1.6091043548512045</v>
      </c>
      <c r="J63" s="143">
        <v>4.449968201956561</v>
      </c>
      <c r="K63" s="155">
        <v>12.847512294850771</v>
      </c>
      <c r="L63" s="155">
        <v>17.837735853341275</v>
      </c>
      <c r="M63" s="151">
        <v>4.3810418474865145</v>
      </c>
      <c r="N63" s="143">
        <v>1.1909131276774165</v>
      </c>
      <c r="O63" s="155">
        <v>3.7794758032288702</v>
      </c>
      <c r="P63" s="155">
        <v>7.59545197395627</v>
      </c>
      <c r="Q63" s="151">
        <v>0.89040896701536931</v>
      </c>
      <c r="R63" s="143">
        <v>1.3903229376801223</v>
      </c>
      <c r="S63" s="155">
        <v>4.7911840962585961</v>
      </c>
      <c r="T63" s="155">
        <v>7.481421148886505</v>
      </c>
      <c r="U63" s="151">
        <v>0.97878199558844203</v>
      </c>
      <c r="V63" s="143">
        <v>2.3593837739939594</v>
      </c>
      <c r="W63" s="155">
        <v>6.7713228364024953</v>
      </c>
      <c r="X63" s="155">
        <v>10.375418523000569</v>
      </c>
      <c r="Y63" s="151">
        <v>1.9649079489952874</v>
      </c>
      <c r="Z63" s="143">
        <v>1.2891753477164318</v>
      </c>
      <c r="AA63" s="155">
        <v>3.4232244459044061</v>
      </c>
      <c r="AB63" s="155">
        <v>8.1574515913391021</v>
      </c>
      <c r="AC63" s="151">
        <v>1.0701713675821851</v>
      </c>
      <c r="AD63" s="143">
        <v>2.2478864583223226</v>
      </c>
      <c r="AE63" s="155">
        <v>7.5751389840836483</v>
      </c>
      <c r="AF63" s="155">
        <v>6.3902734516035977</v>
      </c>
      <c r="AG63" s="151">
        <v>2.0077710302120582</v>
      </c>
    </row>
    <row r="64" spans="1:33" x14ac:dyDescent="0.25">
      <c r="A64" s="37" t="s">
        <v>199</v>
      </c>
      <c r="B64" s="144">
        <v>2.3219368426593752</v>
      </c>
      <c r="C64" s="156">
        <v>7.1675784212317462</v>
      </c>
      <c r="D64" s="156">
        <v>7.1211108209539118</v>
      </c>
      <c r="E64" s="152">
        <v>1.7925717640793537</v>
      </c>
      <c r="F64" s="144">
        <v>1.8900068751243753</v>
      </c>
      <c r="G64" s="156">
        <v>6.1301489233617339</v>
      </c>
      <c r="H64" s="156">
        <v>8.3370511263631855</v>
      </c>
      <c r="I64" s="152">
        <v>1.5744153718824958</v>
      </c>
      <c r="J64" s="144">
        <v>4.3101471023798608</v>
      </c>
      <c r="K64" s="156">
        <v>12.273958709013181</v>
      </c>
      <c r="L64" s="156">
        <v>18.771471438963328</v>
      </c>
      <c r="M64" s="152">
        <v>4.0618309039949398</v>
      </c>
      <c r="N64" s="144">
        <v>1.1630776876495403</v>
      </c>
      <c r="O64" s="156">
        <v>3.9581899206492737</v>
      </c>
      <c r="P64" s="156">
        <v>6.9047626439658352</v>
      </c>
      <c r="Q64" s="152">
        <v>0.88285133508716107</v>
      </c>
      <c r="R64" s="144">
        <v>1.3437261217622714</v>
      </c>
      <c r="S64" s="156">
        <v>4.7383536682457557</v>
      </c>
      <c r="T64" s="156">
        <v>7.2444175128781856</v>
      </c>
      <c r="U64" s="152">
        <v>0.95160057280271326</v>
      </c>
      <c r="V64" s="144">
        <v>2.2796970403214161</v>
      </c>
      <c r="W64" s="156">
        <v>6.7139016532174658</v>
      </c>
      <c r="X64" s="156">
        <v>9.6038131884379894</v>
      </c>
      <c r="Y64" s="152">
        <v>1.9305319765651123</v>
      </c>
      <c r="Z64" s="144">
        <v>1.1158600868349287</v>
      </c>
      <c r="AA64" s="156">
        <v>2.9999080522171377</v>
      </c>
      <c r="AB64" s="156">
        <v>6.4966552103661837</v>
      </c>
      <c r="AC64" s="152">
        <v>1.0505288646386615</v>
      </c>
      <c r="AD64" s="144">
        <v>2.3104978440326902</v>
      </c>
      <c r="AE64" s="156">
        <v>8.1156719399500616</v>
      </c>
      <c r="AF64" s="156">
        <v>6.1981153222849885</v>
      </c>
      <c r="AG64" s="152">
        <v>1.982880582196257</v>
      </c>
    </row>
    <row r="65" spans="1:33" x14ac:dyDescent="0.25">
      <c r="A65" s="37" t="s">
        <v>200</v>
      </c>
      <c r="B65" s="144">
        <v>2.410492219934127</v>
      </c>
      <c r="C65" s="156">
        <v>7.4005945656156449</v>
      </c>
      <c r="D65" s="156">
        <v>7.4480828721114696</v>
      </c>
      <c r="E65" s="152">
        <v>1.8712522329569929</v>
      </c>
      <c r="F65" s="144">
        <v>2.0693690292974627</v>
      </c>
      <c r="G65" s="156">
        <v>6.3978690247230796</v>
      </c>
      <c r="H65" s="156">
        <v>9.4475902509025218</v>
      </c>
      <c r="I65" s="152">
        <v>1.7430765862456472</v>
      </c>
      <c r="J65" s="144">
        <v>4.5816285496177525</v>
      </c>
      <c r="K65" s="156">
        <v>13.674323498048402</v>
      </c>
      <c r="L65" s="156">
        <v>18.065378342057741</v>
      </c>
      <c r="M65" s="152">
        <v>4.4848622996649903</v>
      </c>
      <c r="N65" s="144">
        <v>1.2486265605105926</v>
      </c>
      <c r="O65" s="156">
        <v>3.8859147358542581</v>
      </c>
      <c r="P65" s="156">
        <v>7.0564897304032144</v>
      </c>
      <c r="Q65" s="152">
        <v>1.1317184428743139</v>
      </c>
      <c r="R65" s="144">
        <v>1.5195950521633366</v>
      </c>
      <c r="S65" s="156">
        <v>4.8720895380030687</v>
      </c>
      <c r="T65" s="156">
        <v>8.719192179450312</v>
      </c>
      <c r="U65" s="152">
        <v>1.0822837621124506</v>
      </c>
      <c r="V65" s="144">
        <v>2.4534746400290941</v>
      </c>
      <c r="W65" s="156">
        <v>6.9252925062832471</v>
      </c>
      <c r="X65" s="156">
        <v>10.61391167622571</v>
      </c>
      <c r="Y65" s="152">
        <v>2.1095937507645832</v>
      </c>
      <c r="Z65" s="144">
        <v>1.4238727240676261</v>
      </c>
      <c r="AA65" s="156">
        <v>3.6920859560289538</v>
      </c>
      <c r="AB65" s="156">
        <v>8.6560362986814994</v>
      </c>
      <c r="AC65" s="152">
        <v>1.2648673067896576</v>
      </c>
      <c r="AD65" s="144">
        <v>2.2952258847610918</v>
      </c>
      <c r="AE65" s="156">
        <v>8.0409329426033764</v>
      </c>
      <c r="AF65" s="156">
        <v>6.0653257798007623</v>
      </c>
      <c r="AG65" s="152">
        <v>2.0460633625520619</v>
      </c>
    </row>
    <row r="66" spans="1:33" x14ac:dyDescent="0.25">
      <c r="A66" s="37" t="s">
        <v>201</v>
      </c>
      <c r="B66" s="144">
        <v>2.4956648094621952</v>
      </c>
      <c r="C66" s="156">
        <v>7.6311177735511997</v>
      </c>
      <c r="D66" s="156">
        <v>7.7310603933740483</v>
      </c>
      <c r="E66" s="152">
        <v>1.9514351294388044</v>
      </c>
      <c r="F66" s="144">
        <v>2.0929320541092404</v>
      </c>
      <c r="G66" s="156">
        <v>6.3397564707726382</v>
      </c>
      <c r="H66" s="156">
        <v>9.3012881674288792</v>
      </c>
      <c r="I66" s="152">
        <v>1.8115069689091803</v>
      </c>
      <c r="J66" s="144">
        <v>5.0572025651746815</v>
      </c>
      <c r="K66" s="156">
        <v>13.766942573419714</v>
      </c>
      <c r="L66" s="156">
        <v>21.51305124322931</v>
      </c>
      <c r="M66" s="152">
        <v>4.9163005061853555</v>
      </c>
      <c r="N66" s="144">
        <v>1.2586874063192297</v>
      </c>
      <c r="O66" s="156">
        <v>3.079767828196224</v>
      </c>
      <c r="P66" s="156">
        <v>7.8412835332050648</v>
      </c>
      <c r="Q66" s="152">
        <v>1.0811516287020013</v>
      </c>
      <c r="R66" s="144">
        <v>1.6541854454064107</v>
      </c>
      <c r="S66" s="156">
        <v>5.2782594116374799</v>
      </c>
      <c r="T66" s="156">
        <v>9.7547714239548871</v>
      </c>
      <c r="U66" s="152">
        <v>1.1379764599517135</v>
      </c>
      <c r="V66" s="144">
        <v>2.4641996647788389</v>
      </c>
      <c r="W66" s="156">
        <v>6.8175997196704223</v>
      </c>
      <c r="X66" s="156">
        <v>10.20575849849806</v>
      </c>
      <c r="Y66" s="152">
        <v>2.1929013293714097</v>
      </c>
      <c r="Z66" s="144">
        <v>1.2216918032225852</v>
      </c>
      <c r="AA66" s="156">
        <v>2.9566743322897211</v>
      </c>
      <c r="AB66" s="156">
        <v>6.7070005724484556</v>
      </c>
      <c r="AC66" s="152">
        <v>1.2186850169994516</v>
      </c>
      <c r="AD66" s="144">
        <v>2.4189188229952192</v>
      </c>
      <c r="AE66" s="156">
        <v>8.3139205714450011</v>
      </c>
      <c r="AF66" s="156">
        <v>6.1663182674360826</v>
      </c>
      <c r="AG66" s="152">
        <v>2.2134702026101212</v>
      </c>
    </row>
    <row r="67" spans="1:33" x14ac:dyDescent="0.25">
      <c r="A67" s="98" t="s">
        <v>202</v>
      </c>
      <c r="B67" s="143">
        <v>2.5447216877590284</v>
      </c>
      <c r="C67" s="155">
        <v>7.7538638782960509</v>
      </c>
      <c r="D67" s="155">
        <v>8.0984154970040816</v>
      </c>
      <c r="E67" s="151">
        <v>1.966504127930258</v>
      </c>
      <c r="F67" s="143">
        <v>2.1150197207634185</v>
      </c>
      <c r="G67" s="155">
        <v>6.3409251322286764</v>
      </c>
      <c r="H67" s="155">
        <v>9.5733698709891293</v>
      </c>
      <c r="I67" s="151">
        <v>1.8165148696712194</v>
      </c>
      <c r="J67" s="143">
        <v>5.504276696820785</v>
      </c>
      <c r="K67" s="155">
        <v>16.466280799861458</v>
      </c>
      <c r="L67" s="155">
        <v>21.980122112342588</v>
      </c>
      <c r="M67" s="151">
        <v>5.1193613017765847</v>
      </c>
      <c r="N67" s="143">
        <v>1.3328557516767943</v>
      </c>
      <c r="O67" s="155">
        <v>3.5194538096428549</v>
      </c>
      <c r="P67" s="155">
        <v>8.5614980436807411</v>
      </c>
      <c r="Q67" s="151">
        <v>1.0696303669500551</v>
      </c>
      <c r="R67" s="143">
        <v>1.6327041294565441</v>
      </c>
      <c r="S67" s="155">
        <v>5.1145213584142972</v>
      </c>
      <c r="T67" s="155">
        <v>9.5121090040315952</v>
      </c>
      <c r="U67" s="151">
        <v>1.1478069195985892</v>
      </c>
      <c r="V67" s="143">
        <v>2.4520887990527998</v>
      </c>
      <c r="W67" s="155">
        <v>6.6416837064958765</v>
      </c>
      <c r="X67" s="155">
        <v>10.677890250573785</v>
      </c>
      <c r="Y67" s="151">
        <v>2.1579815103123892</v>
      </c>
      <c r="Z67" s="143">
        <v>1.298168094394734</v>
      </c>
      <c r="AA67" s="155">
        <v>3.2381067197237154</v>
      </c>
      <c r="AB67" s="155">
        <v>7.1148448404584643</v>
      </c>
      <c r="AC67" s="151">
        <v>1.26241369921177</v>
      </c>
      <c r="AD67" s="143">
        <v>2.4487865343925246</v>
      </c>
      <c r="AE67" s="155">
        <v>8.0561412713405076</v>
      </c>
      <c r="AF67" s="155">
        <v>6.2601419492506736</v>
      </c>
      <c r="AG67" s="151">
        <v>2.2839239713993047</v>
      </c>
    </row>
    <row r="68" spans="1:33" x14ac:dyDescent="0.25">
      <c r="A68" s="37" t="s">
        <v>203</v>
      </c>
      <c r="B68" s="144">
        <v>2.5393747352123839</v>
      </c>
      <c r="C68" s="156">
        <v>7.7501675254390907</v>
      </c>
      <c r="D68" s="156">
        <v>7.7462962094686922</v>
      </c>
      <c r="E68" s="152">
        <v>2.013970629468214</v>
      </c>
      <c r="F68" s="144">
        <v>2.1535539200199505</v>
      </c>
      <c r="G68" s="156">
        <v>6.3591429020154289</v>
      </c>
      <c r="H68" s="156">
        <v>9.5743924231790558</v>
      </c>
      <c r="I68" s="152">
        <v>1.8905492835235589</v>
      </c>
      <c r="J68" s="144">
        <v>5.4431611779927875</v>
      </c>
      <c r="K68" s="156">
        <v>14.006192279034188</v>
      </c>
      <c r="L68" s="156">
        <v>23.575682811646676</v>
      </c>
      <c r="M68" s="152">
        <v>5.2893972121096846</v>
      </c>
      <c r="N68" s="144">
        <v>1.2945446200685444</v>
      </c>
      <c r="O68" s="156">
        <v>3.5859417752725968</v>
      </c>
      <c r="P68" s="156">
        <v>7.7789833922371949</v>
      </c>
      <c r="Q68" s="152">
        <v>1.1117413207954063</v>
      </c>
      <c r="R68" s="144">
        <v>1.6127796123964084</v>
      </c>
      <c r="S68" s="156">
        <v>4.8059958512940693</v>
      </c>
      <c r="T68" s="156">
        <v>9.320455508283052</v>
      </c>
      <c r="U68" s="152">
        <v>1.1677121235785295</v>
      </c>
      <c r="V68" s="144">
        <v>2.4850887577560683</v>
      </c>
      <c r="W68" s="156">
        <v>6.667924910410167</v>
      </c>
      <c r="X68" s="156">
        <v>10.646485251708359</v>
      </c>
      <c r="Y68" s="152">
        <v>2.2444939472202092</v>
      </c>
      <c r="Z68" s="144">
        <v>1.4234625243781374</v>
      </c>
      <c r="AA68" s="156">
        <v>3.9547890716448619</v>
      </c>
      <c r="AB68" s="156">
        <v>7.2198466666931305</v>
      </c>
      <c r="AC68" s="152">
        <v>1.3636672607146199</v>
      </c>
      <c r="AD68" s="144">
        <v>2.5249167597243507</v>
      </c>
      <c r="AE68" s="156">
        <v>8.4725622375621068</v>
      </c>
      <c r="AF68" s="156">
        <v>6.32983167798072</v>
      </c>
      <c r="AG68" s="152">
        <v>2.3725193154001913</v>
      </c>
    </row>
    <row r="69" spans="1:33" x14ac:dyDescent="0.25">
      <c r="A69" s="37" t="s">
        <v>204</v>
      </c>
      <c r="B69" s="144">
        <v>2.6034822388314396</v>
      </c>
      <c r="C69" s="156">
        <v>7.9150578408637831</v>
      </c>
      <c r="D69" s="156">
        <v>8.0422712300036956</v>
      </c>
      <c r="E69" s="152">
        <v>2.0748421440946183</v>
      </c>
      <c r="F69" s="144">
        <v>2.24368990420193</v>
      </c>
      <c r="G69" s="156">
        <v>6.5235173314293906</v>
      </c>
      <c r="H69" s="156">
        <v>9.7973227903788906</v>
      </c>
      <c r="I69" s="152">
        <v>2.0308340395688043</v>
      </c>
      <c r="J69" s="144">
        <v>6.5096792769720659</v>
      </c>
      <c r="K69" s="156">
        <v>16.181882905800897</v>
      </c>
      <c r="L69" s="156">
        <v>25.268900569985277</v>
      </c>
      <c r="M69" s="152">
        <v>6.7442307941283657</v>
      </c>
      <c r="N69" s="144">
        <v>1.436112843265811</v>
      </c>
      <c r="O69" s="156">
        <v>4.3766408278081723</v>
      </c>
      <c r="P69" s="156">
        <v>8.6870344533040509</v>
      </c>
      <c r="Q69" s="152">
        <v>1.1699800781892367</v>
      </c>
      <c r="R69" s="144">
        <v>1.613179112597148</v>
      </c>
      <c r="S69" s="156">
        <v>4.6999314065814746</v>
      </c>
      <c r="T69" s="156">
        <v>8.6853740413249483</v>
      </c>
      <c r="U69" s="152">
        <v>1.2621053148387822</v>
      </c>
      <c r="V69" s="144">
        <v>2.5459882952889168</v>
      </c>
      <c r="W69" s="156">
        <v>6.671313366838838</v>
      </c>
      <c r="X69" s="156">
        <v>11.042491537129967</v>
      </c>
      <c r="Y69" s="152">
        <v>2.3361286420985428</v>
      </c>
      <c r="Z69" s="144">
        <v>1.5290088281101641</v>
      </c>
      <c r="AA69" s="156">
        <v>4.1276027412131899</v>
      </c>
      <c r="AB69" s="156">
        <v>7.455497635091854</v>
      </c>
      <c r="AC69" s="152">
        <v>1.5571402171550266</v>
      </c>
      <c r="AD69" s="144">
        <v>2.5971759755535171</v>
      </c>
      <c r="AE69" s="156">
        <v>8.9283007646369335</v>
      </c>
      <c r="AF69" s="156">
        <v>6.8256668268367502</v>
      </c>
      <c r="AG69" s="152">
        <v>2.443329042757413</v>
      </c>
    </row>
    <row r="70" spans="1:33" x14ac:dyDescent="0.25">
      <c r="A70" s="37" t="s">
        <v>205</v>
      </c>
      <c r="B70" s="144">
        <v>2.6867048250045595</v>
      </c>
      <c r="C70" s="156">
        <v>8.044216951898786</v>
      </c>
      <c r="D70" s="156">
        <v>8.6219607362471908</v>
      </c>
      <c r="E70" s="152">
        <v>2.1442070908639419</v>
      </c>
      <c r="F70" s="144">
        <v>2.2630505244609957</v>
      </c>
      <c r="G70" s="156">
        <v>6.5060857427497805</v>
      </c>
      <c r="H70" s="156">
        <v>10.410286065553031</v>
      </c>
      <c r="I70" s="152">
        <v>1.9931139708912124</v>
      </c>
      <c r="J70" s="144">
        <v>6.6051416426833276</v>
      </c>
      <c r="K70" s="156">
        <v>16.955794398117654</v>
      </c>
      <c r="L70" s="156">
        <v>25.549625413055182</v>
      </c>
      <c r="M70" s="152">
        <v>6.7289553343293562</v>
      </c>
      <c r="N70" s="144">
        <v>1.3581541600376832</v>
      </c>
      <c r="O70" s="156">
        <v>3.915113505420694</v>
      </c>
      <c r="P70" s="156">
        <v>8.2479252276883344</v>
      </c>
      <c r="Q70" s="152">
        <v>1.1700240376227578</v>
      </c>
      <c r="R70" s="144">
        <v>1.640263370780972</v>
      </c>
      <c r="S70" s="156">
        <v>4.6141191431060502</v>
      </c>
      <c r="T70" s="156">
        <v>9.6993229092789388</v>
      </c>
      <c r="U70" s="152">
        <v>1.2002143147692212</v>
      </c>
      <c r="V70" s="144">
        <v>2.5602407595534302</v>
      </c>
      <c r="W70" s="156">
        <v>6.5515373599869271</v>
      </c>
      <c r="X70" s="156">
        <v>11.543221093028555</v>
      </c>
      <c r="Y70" s="152">
        <v>2.3249803653304926</v>
      </c>
      <c r="Z70" s="144">
        <v>1.5294318539593561</v>
      </c>
      <c r="AA70" s="156">
        <v>4.124623194681563</v>
      </c>
      <c r="AB70" s="156">
        <v>8.1296579550770254</v>
      </c>
      <c r="AC70" s="152">
        <v>1.4578620184163249</v>
      </c>
      <c r="AD70" s="144">
        <v>2.6538973748964816</v>
      </c>
      <c r="AE70" s="156">
        <v>9.1987504121993631</v>
      </c>
      <c r="AF70" s="156">
        <v>7.4478079801724952</v>
      </c>
      <c r="AG70" s="152">
        <v>2.4296362187926981</v>
      </c>
    </row>
    <row r="71" spans="1:33" x14ac:dyDescent="0.25">
      <c r="A71" s="98" t="s">
        <v>206</v>
      </c>
      <c r="B71" s="143">
        <v>2.7959145253197275</v>
      </c>
      <c r="C71" s="155">
        <v>8.2713561296742419</v>
      </c>
      <c r="D71" s="155">
        <v>8.9557188052070327</v>
      </c>
      <c r="E71" s="151">
        <v>2.2556331690051818</v>
      </c>
      <c r="F71" s="143">
        <v>2.3849006946854172</v>
      </c>
      <c r="G71" s="155">
        <v>7.0732520667765559</v>
      </c>
      <c r="H71" s="155">
        <v>10.963521749869862</v>
      </c>
      <c r="I71" s="151">
        <v>2.0482792654935928</v>
      </c>
      <c r="J71" s="143">
        <v>8.1514275058842092</v>
      </c>
      <c r="K71" s="155">
        <v>26.850257805844187</v>
      </c>
      <c r="L71" s="155">
        <v>26.107360613459491</v>
      </c>
      <c r="M71" s="151">
        <v>6.6675248041825865</v>
      </c>
      <c r="N71" s="143">
        <v>1.4057694422542513</v>
      </c>
      <c r="O71" s="155">
        <v>3.8339835534202447</v>
      </c>
      <c r="P71" s="155">
        <v>8.6727213192557855</v>
      </c>
      <c r="Q71" s="151">
        <v>1.2234087537292757</v>
      </c>
      <c r="R71" s="143">
        <v>1.7567154405125862</v>
      </c>
      <c r="S71" s="155">
        <v>4.8161270632502404</v>
      </c>
      <c r="T71" s="155">
        <v>10.315086281943922</v>
      </c>
      <c r="U71" s="151">
        <v>1.3001058646431063</v>
      </c>
      <c r="V71" s="143">
        <v>2.5728944386173485</v>
      </c>
      <c r="W71" s="155">
        <v>6.4731939332535529</v>
      </c>
      <c r="X71" s="155">
        <v>11.871833692388249</v>
      </c>
      <c r="Y71" s="151">
        <v>2.3399016321589139</v>
      </c>
      <c r="Z71" s="143">
        <v>1.7696372514236527</v>
      </c>
      <c r="AA71" s="155">
        <v>4.8190466893466244</v>
      </c>
      <c r="AB71" s="155">
        <v>9.6124375808693827</v>
      </c>
      <c r="AC71" s="151">
        <v>1.6243707648421459</v>
      </c>
      <c r="AD71" s="143">
        <v>2.6379140868869229</v>
      </c>
      <c r="AE71" s="155">
        <v>9.3362654618768008</v>
      </c>
      <c r="AF71" s="155">
        <v>7.2093196789183303</v>
      </c>
      <c r="AG71" s="151">
        <v>2.3957906184124846</v>
      </c>
    </row>
    <row r="72" spans="1:33" x14ac:dyDescent="0.25">
      <c r="A72" s="37" t="s">
        <v>207</v>
      </c>
      <c r="B72" s="144">
        <v>2.8983814744053049</v>
      </c>
      <c r="C72" s="156">
        <v>8.4407371764381249</v>
      </c>
      <c r="D72" s="156">
        <v>9.4285118640521759</v>
      </c>
      <c r="E72" s="152">
        <v>2.3535316986806643</v>
      </c>
      <c r="F72" s="144">
        <v>2.4566158821084509</v>
      </c>
      <c r="G72" s="156">
        <v>6.6313833088479548</v>
      </c>
      <c r="H72" s="156">
        <v>11.5306655446166</v>
      </c>
      <c r="I72" s="152">
        <v>2.1771768954414621</v>
      </c>
      <c r="J72" s="144">
        <v>6.5401879586011127</v>
      </c>
      <c r="K72" s="156">
        <v>15.364949309221885</v>
      </c>
      <c r="L72" s="156">
        <v>23.210188526593285</v>
      </c>
      <c r="M72" s="152">
        <v>7.7380692802077915</v>
      </c>
      <c r="N72" s="144">
        <v>1.4885004602847176</v>
      </c>
      <c r="O72" s="156">
        <v>4.4523959006284741</v>
      </c>
      <c r="P72" s="156">
        <v>9.495026723943397</v>
      </c>
      <c r="Q72" s="152">
        <v>1.1616147341332217</v>
      </c>
      <c r="R72" s="144">
        <v>1.850350643766967</v>
      </c>
      <c r="S72" s="156">
        <v>4.5004488454070612</v>
      </c>
      <c r="T72" s="156">
        <v>11.176365944609715</v>
      </c>
      <c r="U72" s="152">
        <v>1.4227724123219965</v>
      </c>
      <c r="V72" s="144">
        <v>2.7113107218800909</v>
      </c>
      <c r="W72" s="156">
        <v>6.8197316353287487</v>
      </c>
      <c r="X72" s="156">
        <v>12.396005893126899</v>
      </c>
      <c r="Y72" s="152">
        <v>2.4388102632020496</v>
      </c>
      <c r="Z72" s="144">
        <v>1.8467649788073772</v>
      </c>
      <c r="AA72" s="156">
        <v>4.4532284822116557</v>
      </c>
      <c r="AB72" s="156">
        <v>10.512074796252634</v>
      </c>
      <c r="AC72" s="152">
        <v>1.5707115749798921</v>
      </c>
      <c r="AD72" s="144">
        <v>2.8608225428571772</v>
      </c>
      <c r="AE72" s="156">
        <v>9.4154229255178699</v>
      </c>
      <c r="AF72" s="156">
        <v>7.9183712785663403</v>
      </c>
      <c r="AG72" s="152">
        <v>2.7674680500724569</v>
      </c>
    </row>
    <row r="73" spans="1:33" x14ac:dyDescent="0.25">
      <c r="A73" s="37" t="s">
        <v>208</v>
      </c>
      <c r="B73" s="144">
        <v>3.0293540766915821</v>
      </c>
      <c r="C73" s="156">
        <v>8.8668251557384696</v>
      </c>
      <c r="D73" s="156">
        <v>9.5134533128011576</v>
      </c>
      <c r="E73" s="152">
        <v>2.4837363671472734</v>
      </c>
      <c r="F73" s="144">
        <v>2.5362659774726204</v>
      </c>
      <c r="G73" s="156">
        <v>6.6586887509205246</v>
      </c>
      <c r="H73" s="156">
        <v>11.626963457976517</v>
      </c>
      <c r="I73" s="152">
        <v>2.3212491560241908</v>
      </c>
      <c r="J73" s="144">
        <v>6.6298885032887167</v>
      </c>
      <c r="K73" s="156">
        <v>16.389983368172807</v>
      </c>
      <c r="L73" s="156">
        <v>22.745443320918397</v>
      </c>
      <c r="M73" s="152">
        <v>7.6900860716703514</v>
      </c>
      <c r="N73" s="144">
        <v>1.4711026942253549</v>
      </c>
      <c r="O73" s="156">
        <v>5.482491891971752</v>
      </c>
      <c r="P73" s="156">
        <v>8.6375508445632398</v>
      </c>
      <c r="Q73" s="152">
        <v>1.1509224789584651</v>
      </c>
      <c r="R73" s="144">
        <v>1.8574961926542899</v>
      </c>
      <c r="S73" s="156">
        <v>4.7356851362638528</v>
      </c>
      <c r="T73" s="156">
        <v>10.931081849048233</v>
      </c>
      <c r="U73" s="152">
        <v>1.4400624012172303</v>
      </c>
      <c r="V73" s="144">
        <v>2.8357117961856497</v>
      </c>
      <c r="W73" s="156">
        <v>6.6250975246920971</v>
      </c>
      <c r="X73" s="156">
        <v>12.838328112954054</v>
      </c>
      <c r="Y73" s="152">
        <v>2.648493747319169</v>
      </c>
      <c r="Z73" s="144">
        <v>1.8827433205441124</v>
      </c>
      <c r="AA73" s="156">
        <v>4.5940131515465454</v>
      </c>
      <c r="AB73" s="156">
        <v>10.360074609247082</v>
      </c>
      <c r="AC73" s="152">
        <v>1.7347526875230428</v>
      </c>
      <c r="AD73" s="144">
        <v>3.0127832239018097</v>
      </c>
      <c r="AE73" s="156">
        <v>9.4262695842828599</v>
      </c>
      <c r="AF73" s="156">
        <v>8.311387571916935</v>
      </c>
      <c r="AG73" s="152">
        <v>2.9788752208062723</v>
      </c>
    </row>
    <row r="74" spans="1:33" x14ac:dyDescent="0.25">
      <c r="A74" s="37" t="s">
        <v>209</v>
      </c>
      <c r="B74" s="144">
        <v>3.1301348761368786</v>
      </c>
      <c r="C74" s="156">
        <v>9.1390713118788884</v>
      </c>
      <c r="D74" s="156">
        <v>9.8928143712281038</v>
      </c>
      <c r="E74" s="152">
        <v>2.553505187757978</v>
      </c>
      <c r="F74" s="144">
        <v>2.6096500693457756</v>
      </c>
      <c r="G74" s="156">
        <v>6.7699833196348642</v>
      </c>
      <c r="H74" s="156">
        <v>12.313970342346217</v>
      </c>
      <c r="I74" s="152">
        <v>2.3395311240213803</v>
      </c>
      <c r="J74" s="144">
        <v>6.6912033154058133</v>
      </c>
      <c r="K74" s="156">
        <v>16.676275364566266</v>
      </c>
      <c r="L74" s="156">
        <v>21.821717770370068</v>
      </c>
      <c r="M74" s="152">
        <v>7.6487353890224288</v>
      </c>
      <c r="N74" s="144">
        <v>1.6065317821067178</v>
      </c>
      <c r="O74" s="156">
        <v>4.9894952045217256</v>
      </c>
      <c r="P74" s="156">
        <v>10.542766460789384</v>
      </c>
      <c r="Q74" s="152">
        <v>1.1406386309329082</v>
      </c>
      <c r="R74" s="144">
        <v>1.8649365703693399</v>
      </c>
      <c r="S74" s="156">
        <v>4.6275339129191604</v>
      </c>
      <c r="T74" s="156">
        <v>11.190065940259172</v>
      </c>
      <c r="U74" s="152">
        <v>1.4348787498455158</v>
      </c>
      <c r="V74" s="144">
        <v>2.9045129165484167</v>
      </c>
      <c r="W74" s="156">
        <v>6.7317909073920212</v>
      </c>
      <c r="X74" s="156">
        <v>13.522316928962807</v>
      </c>
      <c r="Y74" s="152">
        <v>2.6719503174193062</v>
      </c>
      <c r="Z74" s="144">
        <v>1.9835936848297635</v>
      </c>
      <c r="AA74" s="156">
        <v>4.9639063874663369</v>
      </c>
      <c r="AB74" s="156">
        <v>11.207008591835574</v>
      </c>
      <c r="AC74" s="152">
        <v>1.7207795746470436</v>
      </c>
      <c r="AD74" s="144">
        <v>3.184721140609756</v>
      </c>
      <c r="AE74" s="156">
        <v>9.5616092113463509</v>
      </c>
      <c r="AF74" s="156">
        <v>9.7090971393077119</v>
      </c>
      <c r="AG74" s="152">
        <v>3.0977426019157446</v>
      </c>
    </row>
    <row r="75" spans="1:33" x14ac:dyDescent="0.25">
      <c r="A75" s="98" t="s">
        <v>210</v>
      </c>
      <c r="B75" s="143">
        <v>3.2136513902025454</v>
      </c>
      <c r="C75" s="155">
        <v>9.3195241866807645</v>
      </c>
      <c r="D75" s="155">
        <v>10.336690335244084</v>
      </c>
      <c r="E75" s="151">
        <v>2.5964649315108357</v>
      </c>
      <c r="F75" s="143">
        <v>2.6735008820384847</v>
      </c>
      <c r="G75" s="155">
        <v>6.9579423020218076</v>
      </c>
      <c r="H75" s="155">
        <v>12.796152751899786</v>
      </c>
      <c r="I75" s="151">
        <v>2.33342373345989</v>
      </c>
      <c r="J75" s="143">
        <v>6.1331025615218149</v>
      </c>
      <c r="K75" s="155">
        <v>14.601158672941114</v>
      </c>
      <c r="L75" s="155">
        <v>22.516361813331891</v>
      </c>
      <c r="M75" s="151">
        <v>6.8397156146680533</v>
      </c>
      <c r="N75" s="143">
        <v>1.6791249245303883</v>
      </c>
      <c r="O75" s="155">
        <v>4.8152999935198348</v>
      </c>
      <c r="P75" s="155">
        <v>11.38655323900154</v>
      </c>
      <c r="Q75" s="151">
        <v>1.1020630149130213</v>
      </c>
      <c r="R75" s="143">
        <v>1.9741569918211892</v>
      </c>
      <c r="S75" s="155">
        <v>4.8365911844283085</v>
      </c>
      <c r="T75" s="155">
        <v>12.398539936939068</v>
      </c>
      <c r="U75" s="151">
        <v>1.4471435683146612</v>
      </c>
      <c r="V75" s="143">
        <v>3.0373027308624976</v>
      </c>
      <c r="W75" s="155">
        <v>7.0111142557215178</v>
      </c>
      <c r="X75" s="155">
        <v>14.111394737987709</v>
      </c>
      <c r="Y75" s="151">
        <v>2.7799714563660602</v>
      </c>
      <c r="Z75" s="143">
        <v>1.9768243922108253</v>
      </c>
      <c r="AA75" s="155">
        <v>5.1986686506364794</v>
      </c>
      <c r="AB75" s="155">
        <v>11.048861616025366</v>
      </c>
      <c r="AC75" s="151">
        <v>1.565107789378837</v>
      </c>
      <c r="AD75" s="143">
        <v>3.1666026847638626</v>
      </c>
      <c r="AE75" s="155">
        <v>10.028077844655298</v>
      </c>
      <c r="AF75" s="155">
        <v>9.3349471103993071</v>
      </c>
      <c r="AG75" s="151">
        <v>2.9983596824839323</v>
      </c>
    </row>
    <row r="76" spans="1:33" x14ac:dyDescent="0.25">
      <c r="A76" s="37" t="s">
        <v>211</v>
      </c>
      <c r="B76" s="144">
        <v>3.2321757916905307</v>
      </c>
      <c r="C76" s="156">
        <v>9.2943188722524308</v>
      </c>
      <c r="D76" s="156">
        <v>10.091679455485192</v>
      </c>
      <c r="E76" s="152">
        <v>2.6646616096370597</v>
      </c>
      <c r="F76" s="144">
        <v>2.7268344307522634</v>
      </c>
      <c r="G76" s="156">
        <v>7.100513732904834</v>
      </c>
      <c r="H76" s="156">
        <v>12.602294996274125</v>
      </c>
      <c r="I76" s="152">
        <v>2.4073986917967005</v>
      </c>
      <c r="J76" s="144">
        <v>6.091999674904633</v>
      </c>
      <c r="K76" s="156">
        <v>14.396535629975087</v>
      </c>
      <c r="L76" s="156">
        <v>21.301392110872609</v>
      </c>
      <c r="M76" s="152">
        <v>6.8983217824043468</v>
      </c>
      <c r="N76" s="144">
        <v>1.6892954799551385</v>
      </c>
      <c r="O76" s="156">
        <v>4.7805377836452774</v>
      </c>
      <c r="P76" s="156">
        <v>10.402526776584683</v>
      </c>
      <c r="Q76" s="152">
        <v>1.309028090762024</v>
      </c>
      <c r="R76" s="144">
        <v>2.0927036562674495</v>
      </c>
      <c r="S76" s="156">
        <v>5.2020614252342687</v>
      </c>
      <c r="T76" s="156">
        <v>12.880303873681315</v>
      </c>
      <c r="U76" s="152">
        <v>1.5253370367739305</v>
      </c>
      <c r="V76" s="144">
        <v>3.1029036033599047</v>
      </c>
      <c r="W76" s="156">
        <v>7.4017768581301739</v>
      </c>
      <c r="X76" s="156">
        <v>13.713705472593499</v>
      </c>
      <c r="Y76" s="152">
        <v>2.8405356260527368</v>
      </c>
      <c r="Z76" s="144">
        <v>1.9771717180710839</v>
      </c>
      <c r="AA76" s="156">
        <v>4.9441619691565695</v>
      </c>
      <c r="AB76" s="156">
        <v>10.712899946611881</v>
      </c>
      <c r="AC76" s="152">
        <v>1.6746037857296225</v>
      </c>
      <c r="AD76" s="144">
        <v>3.1653205574754337</v>
      </c>
      <c r="AE76" s="156">
        <v>9.4740596480498311</v>
      </c>
      <c r="AF76" s="156">
        <v>9.457730467910725</v>
      </c>
      <c r="AG76" s="152">
        <v>3.043947690789651</v>
      </c>
    </row>
    <row r="77" spans="1:33" x14ac:dyDescent="0.25">
      <c r="A77" s="37" t="s">
        <v>212</v>
      </c>
      <c r="B77" s="144">
        <v>3.1930131647818141</v>
      </c>
      <c r="C77" s="156">
        <v>9.1168617365322842</v>
      </c>
      <c r="D77" s="156">
        <v>10.043543723430606</v>
      </c>
      <c r="E77" s="152">
        <v>2.622011464899936</v>
      </c>
      <c r="F77" s="144">
        <v>2.7033066269792738</v>
      </c>
      <c r="G77" s="156">
        <v>7.0246532958432679</v>
      </c>
      <c r="H77" s="156">
        <v>12.441424321482108</v>
      </c>
      <c r="I77" s="152">
        <v>2.3710190521880259</v>
      </c>
      <c r="J77" s="144">
        <v>5.6694200585116761</v>
      </c>
      <c r="K77" s="156">
        <v>13.223133610255108</v>
      </c>
      <c r="L77" s="156">
        <v>20.816260821058833</v>
      </c>
      <c r="M77" s="152">
        <v>6.2966320501022883</v>
      </c>
      <c r="N77" s="144">
        <v>1.7273878381773022</v>
      </c>
      <c r="O77" s="156">
        <v>5.2130640111516025</v>
      </c>
      <c r="P77" s="156">
        <v>10.479247250481311</v>
      </c>
      <c r="Q77" s="152">
        <v>1.2666071915728716</v>
      </c>
      <c r="R77" s="144">
        <v>2.1163073380141149</v>
      </c>
      <c r="S77" s="156">
        <v>5.3205094096577641</v>
      </c>
      <c r="T77" s="156">
        <v>13.168526162747787</v>
      </c>
      <c r="U77" s="152">
        <v>1.5031587324366513</v>
      </c>
      <c r="V77" s="144">
        <v>3.0822728862634121</v>
      </c>
      <c r="W77" s="156">
        <v>7.4335256543385491</v>
      </c>
      <c r="X77" s="156">
        <v>13.449096283136052</v>
      </c>
      <c r="Y77" s="152">
        <v>2.8303986024835228</v>
      </c>
      <c r="Z77" s="144">
        <v>1.9754611926982801</v>
      </c>
      <c r="AA77" s="156">
        <v>4.6216384224776803</v>
      </c>
      <c r="AB77" s="156">
        <v>10.636438624421238</v>
      </c>
      <c r="AC77" s="152">
        <v>1.6329183762870489</v>
      </c>
      <c r="AD77" s="144">
        <v>3.0827224131910973</v>
      </c>
      <c r="AE77" s="156">
        <v>9.289913392448252</v>
      </c>
      <c r="AF77" s="156">
        <v>8.7188498484113079</v>
      </c>
      <c r="AG77" s="152">
        <v>3.0032094311643278</v>
      </c>
    </row>
    <row r="78" spans="1:33" x14ac:dyDescent="0.25">
      <c r="A78" s="37" t="s">
        <v>213</v>
      </c>
      <c r="B78" s="144">
        <v>3.1867224170916337</v>
      </c>
      <c r="C78" s="156">
        <v>8.8919180722388429</v>
      </c>
      <c r="D78" s="156">
        <v>10.264968301203108</v>
      </c>
      <c r="E78" s="152">
        <v>2.6417317884260787</v>
      </c>
      <c r="F78" s="144">
        <v>2.7465550838441137</v>
      </c>
      <c r="G78" s="156">
        <v>7.1134828996021859</v>
      </c>
      <c r="H78" s="156">
        <v>12.667572227649723</v>
      </c>
      <c r="I78" s="152">
        <v>2.3986501083396607</v>
      </c>
      <c r="J78" s="144">
        <v>6.3245333307692695</v>
      </c>
      <c r="K78" s="156">
        <v>13.328201626959595</v>
      </c>
      <c r="L78" s="156">
        <v>22.576036747809379</v>
      </c>
      <c r="M78" s="152">
        <v>7.2765607306254694</v>
      </c>
      <c r="N78" s="144">
        <v>1.8900237663421595</v>
      </c>
      <c r="O78" s="156">
        <v>5.855999695265691</v>
      </c>
      <c r="P78" s="156">
        <v>10.834256733750097</v>
      </c>
      <c r="Q78" s="152">
        <v>1.2701481293808878</v>
      </c>
      <c r="R78" s="144">
        <v>2.0126496785280317</v>
      </c>
      <c r="S78" s="156">
        <v>5.1245404306761699</v>
      </c>
      <c r="T78" s="156">
        <v>12.738449758402833</v>
      </c>
      <c r="U78" s="152">
        <v>1.3919273503149876</v>
      </c>
      <c r="V78" s="144">
        <v>3.1920143756746184</v>
      </c>
      <c r="W78" s="156">
        <v>7.6995797851989023</v>
      </c>
      <c r="X78" s="156">
        <v>13.941710275409088</v>
      </c>
      <c r="Y78" s="152">
        <v>2.9003540754193415</v>
      </c>
      <c r="Z78" s="144">
        <v>1.9424481319380036</v>
      </c>
      <c r="AA78" s="156">
        <v>4.3870612708793324</v>
      </c>
      <c r="AB78" s="156">
        <v>10.78858502220136</v>
      </c>
      <c r="AC78" s="152">
        <v>1.6282977555708043</v>
      </c>
      <c r="AD78" s="144">
        <v>3.0884348550014211</v>
      </c>
      <c r="AE78" s="156">
        <v>9.4020764954314959</v>
      </c>
      <c r="AF78" s="156">
        <v>8.7443913038617893</v>
      </c>
      <c r="AG78" s="152">
        <v>2.9979371051180661</v>
      </c>
    </row>
    <row r="79" spans="1:33" x14ac:dyDescent="0.25">
      <c r="A79" s="98" t="s">
        <v>214</v>
      </c>
      <c r="B79" s="143">
        <v>3.0772749379067434</v>
      </c>
      <c r="C79" s="155">
        <v>8.5339816224524832</v>
      </c>
      <c r="D79" s="155">
        <v>9.7874204910811198</v>
      </c>
      <c r="E79" s="151">
        <v>2.5764602232132332</v>
      </c>
      <c r="F79" s="143">
        <v>2.6847992144095492</v>
      </c>
      <c r="G79" s="155">
        <v>6.8472182890765847</v>
      </c>
      <c r="H79" s="155">
        <v>12.202125651273187</v>
      </c>
      <c r="I79" s="151">
        <v>2.3725677176659583</v>
      </c>
      <c r="J79" s="143">
        <v>6.2410385407792566</v>
      </c>
      <c r="K79" s="155">
        <v>13.154355542211741</v>
      </c>
      <c r="L79" s="155">
        <v>22.567004638079304</v>
      </c>
      <c r="M79" s="151">
        <v>7.4472609433827603</v>
      </c>
      <c r="N79" s="143">
        <v>1.742101995858901</v>
      </c>
      <c r="O79" s="155">
        <v>5.5454691254337583</v>
      </c>
      <c r="P79" s="155">
        <v>9.6511182571171243</v>
      </c>
      <c r="Q79" s="151">
        <v>1.0803397098462804</v>
      </c>
      <c r="R79" s="143">
        <v>1.9340233785428349</v>
      </c>
      <c r="S79" s="155">
        <v>4.5917269638669769</v>
      </c>
      <c r="T79" s="155">
        <v>12.577287677493414</v>
      </c>
      <c r="U79" s="151">
        <v>1.3527724171989102</v>
      </c>
      <c r="V79" s="143">
        <v>3.0983858253733891</v>
      </c>
      <c r="W79" s="155">
        <v>7.4902713042240432</v>
      </c>
      <c r="X79" s="155">
        <v>13.186750659509011</v>
      </c>
      <c r="Y79" s="151">
        <v>2.8454537885585585</v>
      </c>
      <c r="Z79" s="143">
        <v>1.9516716609419973</v>
      </c>
      <c r="AA79" s="155">
        <v>4.5289556415829777</v>
      </c>
      <c r="AB79" s="155">
        <v>10.398011558010205</v>
      </c>
      <c r="AC79" s="151">
        <v>1.6144229974312685</v>
      </c>
      <c r="AD79" s="143">
        <v>3.0845727987043277</v>
      </c>
      <c r="AE79" s="155">
        <v>8.8312577069706997</v>
      </c>
      <c r="AF79" s="155">
        <v>8.7323886523574146</v>
      </c>
      <c r="AG79" s="151">
        <v>3.0827860639542868</v>
      </c>
    </row>
    <row r="80" spans="1:33" x14ac:dyDescent="0.25">
      <c r="A80" s="37" t="s">
        <v>215</v>
      </c>
      <c r="B80" s="144">
        <v>3.1725556025809087</v>
      </c>
      <c r="C80" s="156">
        <v>8.7301697808846974</v>
      </c>
      <c r="D80" s="156">
        <v>10.314992584485223</v>
      </c>
      <c r="E80" s="152">
        <v>2.6306426351944969</v>
      </c>
      <c r="F80" s="144">
        <v>2.7666632445190023</v>
      </c>
      <c r="G80" s="156">
        <v>6.9195958650349638</v>
      </c>
      <c r="H80" s="156">
        <v>12.680501007007065</v>
      </c>
      <c r="I80" s="152">
        <v>2.4333388171392496</v>
      </c>
      <c r="J80" s="144">
        <v>6.3783986700605961</v>
      </c>
      <c r="K80" s="156">
        <v>0.14811200878407427</v>
      </c>
      <c r="L80" s="156">
        <v>22.583950335775334</v>
      </c>
      <c r="M80" s="152">
        <v>7.5603191440520634</v>
      </c>
      <c r="N80" s="144">
        <v>1.8338542671081062</v>
      </c>
      <c r="O80" s="156">
        <v>0.36981831333937848</v>
      </c>
      <c r="P80" s="156">
        <v>9.2785064807740216</v>
      </c>
      <c r="Q80" s="152">
        <v>1.3304163040862274</v>
      </c>
      <c r="R80" s="144">
        <v>2.0912934535476237</v>
      </c>
      <c r="S80" s="156">
        <v>2.8382276898553875E-2</v>
      </c>
      <c r="T80" s="156">
        <v>13.719878565649122</v>
      </c>
      <c r="U80" s="152">
        <v>1.4676452285912671</v>
      </c>
      <c r="V80" s="144">
        <v>3.1385579854087862</v>
      </c>
      <c r="W80" s="156">
        <v>1.0530668081788017E-2</v>
      </c>
      <c r="X80" s="156">
        <v>13.501667675263255</v>
      </c>
      <c r="Y80" s="152">
        <v>2.8698330179748797</v>
      </c>
      <c r="Z80" s="144">
        <v>2.0385767709623721</v>
      </c>
      <c r="AA80" s="156">
        <v>3.3049447296394599E-2</v>
      </c>
      <c r="AB80" s="156">
        <v>11.056964935432465</v>
      </c>
      <c r="AC80" s="152">
        <v>1.6600770277542662</v>
      </c>
      <c r="AD80" s="144">
        <v>3.1629448357909253</v>
      </c>
      <c r="AE80" s="156">
        <v>3.974429031200058E-2</v>
      </c>
      <c r="AF80" s="156">
        <v>8.6090547686996484</v>
      </c>
      <c r="AG80" s="152">
        <v>3.1482507819818997</v>
      </c>
    </row>
    <row r="81" spans="1:33" x14ac:dyDescent="0.25">
      <c r="A81" s="37" t="s">
        <v>216</v>
      </c>
      <c r="B81" s="144">
        <v>3.1550552429319771</v>
      </c>
      <c r="C81" s="156">
        <v>8.5556249599870799</v>
      </c>
      <c r="D81" s="156">
        <v>10.065025047133894</v>
      </c>
      <c r="E81" s="152">
        <v>2.6667856792624751</v>
      </c>
      <c r="F81" s="144">
        <v>2.7376087841748236</v>
      </c>
      <c r="G81" s="156">
        <v>6.6735017433586172</v>
      </c>
      <c r="H81" s="156">
        <v>12.483456316471331</v>
      </c>
      <c r="I81" s="152">
        <v>2.4372408225187132</v>
      </c>
      <c r="J81" s="144">
        <v>6.3341024402409758</v>
      </c>
      <c r="K81" s="156">
        <v>13.214495285353081</v>
      </c>
      <c r="L81" s="156">
        <v>22.808810059407797</v>
      </c>
      <c r="M81" s="152">
        <v>7.5325940296568614</v>
      </c>
      <c r="N81" s="144">
        <v>1.8664473519975089</v>
      </c>
      <c r="O81" s="156">
        <v>4.8966943714576976</v>
      </c>
      <c r="P81" s="156">
        <v>9.0842776114445503</v>
      </c>
      <c r="Q81" s="152">
        <v>1.4397189015751997</v>
      </c>
      <c r="R81" s="144">
        <v>2.1108058107666041</v>
      </c>
      <c r="S81" s="156">
        <v>4.5650081575487684</v>
      </c>
      <c r="T81" s="156">
        <v>13.716469305467397</v>
      </c>
      <c r="U81" s="152">
        <v>1.4781619241847319</v>
      </c>
      <c r="V81" s="144">
        <v>3.0901378816359388</v>
      </c>
      <c r="W81" s="156">
        <v>7.0814715816279472</v>
      </c>
      <c r="X81" s="156">
        <v>13.329130720227594</v>
      </c>
      <c r="Y81" s="152">
        <v>2.8632196852737488</v>
      </c>
      <c r="Z81" s="144">
        <v>1.9400659042080013</v>
      </c>
      <c r="AA81" s="156">
        <v>4.2235934162524833</v>
      </c>
      <c r="AB81" s="156">
        <v>10.140217814091061</v>
      </c>
      <c r="AC81" s="152">
        <v>1.6670374946141542</v>
      </c>
      <c r="AD81" s="144">
        <v>3.2133965166467728</v>
      </c>
      <c r="AE81" s="156">
        <v>9.5108683786097998</v>
      </c>
      <c r="AF81" s="156">
        <v>9.0108890361748344</v>
      </c>
      <c r="AG81" s="152">
        <v>3.1430032396848828</v>
      </c>
    </row>
    <row r="82" spans="1:33" x14ac:dyDescent="0.25">
      <c r="A82" s="37" t="s">
        <v>217</v>
      </c>
      <c r="B82" s="144">
        <v>3.1291319869374004</v>
      </c>
      <c r="C82" s="156">
        <v>8.3522247902526718</v>
      </c>
      <c r="D82" s="156">
        <v>10.051490927418696</v>
      </c>
      <c r="E82" s="152">
        <v>2.6744446502517039</v>
      </c>
      <c r="F82" s="144">
        <v>2.7414146905539063</v>
      </c>
      <c r="G82" s="156">
        <v>6.7234491445586224</v>
      </c>
      <c r="H82" s="156">
        <v>12.430568421183297</v>
      </c>
      <c r="I82" s="152">
        <v>2.4344743369503723</v>
      </c>
      <c r="J82" s="144">
        <v>6.0062709063881963</v>
      </c>
      <c r="K82" s="156">
        <v>12.498465566422391</v>
      </c>
      <c r="L82" s="156">
        <v>21.135497161102254</v>
      </c>
      <c r="M82" s="152">
        <v>7.1351668208743151</v>
      </c>
      <c r="N82" s="144">
        <v>1.9492886032165531</v>
      </c>
      <c r="O82" s="156">
        <v>5.3570728511606154</v>
      </c>
      <c r="P82" s="156">
        <v>9.9868252834146247</v>
      </c>
      <c r="Q82" s="152">
        <v>1.3351787018057566</v>
      </c>
      <c r="R82" s="144">
        <v>2.1006479502603712</v>
      </c>
      <c r="S82" s="156">
        <v>4.3052932573750358</v>
      </c>
      <c r="T82" s="156">
        <v>13.539635357319998</v>
      </c>
      <c r="U82" s="152">
        <v>1.4995174740843333</v>
      </c>
      <c r="V82" s="144">
        <v>3.1014878185708632</v>
      </c>
      <c r="W82" s="156">
        <v>7.2311572665928043</v>
      </c>
      <c r="X82" s="156">
        <v>13.222916344009439</v>
      </c>
      <c r="Y82" s="152">
        <v>2.8845471053712166</v>
      </c>
      <c r="Z82" s="144">
        <v>1.9992483116536792</v>
      </c>
      <c r="AA82" s="156">
        <v>4.5041278287123223</v>
      </c>
      <c r="AB82" s="156">
        <v>10.553604157359011</v>
      </c>
      <c r="AC82" s="152">
        <v>1.6428478291564228</v>
      </c>
      <c r="AD82" s="144">
        <v>3.1899987680270852</v>
      </c>
      <c r="AE82" s="156">
        <v>9.5517972437155407</v>
      </c>
      <c r="AF82" s="156">
        <v>8.8934128224574494</v>
      </c>
      <c r="AG82" s="152">
        <v>3.121413155750377</v>
      </c>
    </row>
    <row r="83" spans="1:33" x14ac:dyDescent="0.25">
      <c r="A83" s="98" t="s">
        <v>218</v>
      </c>
      <c r="B83" s="143">
        <v>3.0339323836032808</v>
      </c>
      <c r="C83" s="155">
        <v>7.9728298042010621</v>
      </c>
      <c r="D83" s="155">
        <v>9.448327429213963</v>
      </c>
      <c r="E83" s="151">
        <v>2.6602037935651102</v>
      </c>
      <c r="F83" s="143">
        <v>2.6824332962408883</v>
      </c>
      <c r="G83" s="155">
        <v>6.4158203857066196</v>
      </c>
      <c r="H83" s="155">
        <v>11.427716748802034</v>
      </c>
      <c r="I83" s="151">
        <v>2.505777657899519</v>
      </c>
      <c r="J83" s="143">
        <v>6.2664063502252603</v>
      </c>
      <c r="K83" s="155">
        <v>12.953891656653067</v>
      </c>
      <c r="L83" s="155">
        <v>21.690779788707832</v>
      </c>
      <c r="M83" s="151">
        <v>7.6535514670098825</v>
      </c>
      <c r="N83" s="143">
        <v>1.8163793189659729</v>
      </c>
      <c r="O83" s="155">
        <v>5.1231576223403534</v>
      </c>
      <c r="P83" s="155">
        <v>8.8468050775430189</v>
      </c>
      <c r="Q83" s="151">
        <v>1.3026124711298674</v>
      </c>
      <c r="R83" s="143">
        <v>2.0000271662722033</v>
      </c>
      <c r="S83" s="155">
        <v>4.0451542050291796</v>
      </c>
      <c r="T83" s="155">
        <v>12.402911480309111</v>
      </c>
      <c r="U83" s="151">
        <v>1.4605765199755603</v>
      </c>
      <c r="V83" s="143">
        <v>3.0305312299541809</v>
      </c>
      <c r="W83" s="155">
        <v>6.9868493889069923</v>
      </c>
      <c r="X83" s="155">
        <v>11.743869849695287</v>
      </c>
      <c r="Y83" s="151">
        <v>2.9869988435414103</v>
      </c>
      <c r="Z83" s="143">
        <v>1.9510327000484569</v>
      </c>
      <c r="AA83" s="155">
        <v>4.1005893417014105</v>
      </c>
      <c r="AB83" s="155">
        <v>10.225969528946772</v>
      </c>
      <c r="AC83" s="151">
        <v>1.6390543529317865</v>
      </c>
      <c r="AD83" s="143">
        <v>3.1823174525906528</v>
      </c>
      <c r="AE83" s="155">
        <v>8.8272721895237307</v>
      </c>
      <c r="AF83" s="155">
        <v>8.3718095984326588</v>
      </c>
      <c r="AG83" s="151">
        <v>3.3586595171331606</v>
      </c>
    </row>
    <row r="84" spans="1:33" x14ac:dyDescent="0.25">
      <c r="A84" s="37" t="s">
        <v>219</v>
      </c>
      <c r="B84" s="144">
        <v>1.903960473142063</v>
      </c>
      <c r="C84" s="156">
        <v>5.2831630628770787</v>
      </c>
      <c r="D84" s="156">
        <v>3.9540805668835826</v>
      </c>
      <c r="E84" s="152">
        <v>1.8620103885052381</v>
      </c>
      <c r="F84" s="144">
        <v>1.6706749609756328</v>
      </c>
      <c r="G84" s="156">
        <v>4.4982632579997137</v>
      </c>
      <c r="H84" s="156">
        <v>4.8514009784995089</v>
      </c>
      <c r="I84" s="152">
        <v>1.7527335811655047</v>
      </c>
      <c r="J84" s="144">
        <v>3.7061475640391661</v>
      </c>
      <c r="K84" s="156">
        <v>9.2935511801412432</v>
      </c>
      <c r="L84" s="156">
        <v>11.362961342542651</v>
      </c>
      <c r="M84" s="152">
        <v>4.6418015755281008</v>
      </c>
      <c r="N84" s="144">
        <v>1.1521802601230038</v>
      </c>
      <c r="O84" s="156">
        <v>3.2383222085579297</v>
      </c>
      <c r="P84" s="156">
        <v>5.1800556624106067</v>
      </c>
      <c r="Q84" s="152">
        <v>0.83994786652381881</v>
      </c>
      <c r="R84" s="144">
        <v>1.1489733379761362</v>
      </c>
      <c r="S84" s="156">
        <v>3.0228413965172267</v>
      </c>
      <c r="T84" s="156">
        <v>5.1002574782778618</v>
      </c>
      <c r="U84" s="152">
        <v>0.94970556102368775</v>
      </c>
      <c r="V84" s="144">
        <v>1.9341052963846985</v>
      </c>
      <c r="W84" s="156">
        <v>4.9920174030035023</v>
      </c>
      <c r="X84" s="156">
        <v>5.3575891541979264</v>
      </c>
      <c r="Y84" s="152">
        <v>2.0833676244392123</v>
      </c>
      <c r="Z84" s="144">
        <v>1.1911474653206093</v>
      </c>
      <c r="AA84" s="156">
        <v>2.3092826561036253</v>
      </c>
      <c r="AB84" s="156">
        <v>3.4719453963358071</v>
      </c>
      <c r="AC84" s="152">
        <v>1.3208841101097788</v>
      </c>
      <c r="AD84" s="144">
        <v>2.0867567280012786</v>
      </c>
      <c r="AE84" s="156">
        <v>6.3174914935707207</v>
      </c>
      <c r="AF84" s="156">
        <v>3.0784341107240989</v>
      </c>
      <c r="AG84" s="152">
        <v>2.4556507556808169</v>
      </c>
    </row>
    <row r="85" spans="1:33" x14ac:dyDescent="0.25">
      <c r="A85" s="37" t="s">
        <v>220</v>
      </c>
      <c r="B85" s="144">
        <v>2.3450502648600415</v>
      </c>
      <c r="C85" s="156">
        <v>5.7327479781252508</v>
      </c>
      <c r="D85" s="156">
        <v>7.3295214298185707</v>
      </c>
      <c r="E85" s="152">
        <v>2.1600499055233815</v>
      </c>
      <c r="F85" s="144">
        <v>2.2379353422009118</v>
      </c>
      <c r="G85" s="156">
        <v>5.3012496853419036</v>
      </c>
      <c r="H85" s="156">
        <v>9.2612502378433668</v>
      </c>
      <c r="I85" s="152">
        <v>2.0813244595856459</v>
      </c>
      <c r="J85" s="144">
        <v>4.5553852424792005</v>
      </c>
      <c r="K85" s="156">
        <v>11.25300243785361</v>
      </c>
      <c r="L85" s="156">
        <v>16.570135214436448</v>
      </c>
      <c r="M85" s="152">
        <v>4.9850292881827709</v>
      </c>
      <c r="N85" s="144">
        <v>1.8103316582401177</v>
      </c>
      <c r="O85" s="156">
        <v>4.4506532601393571</v>
      </c>
      <c r="P85" s="156">
        <v>8.0120164475499411</v>
      </c>
      <c r="Q85" s="152">
        <v>1.4951781571043807</v>
      </c>
      <c r="R85" s="144">
        <v>1.4626378825629702</v>
      </c>
      <c r="S85" s="156">
        <v>2.987208509245832</v>
      </c>
      <c r="T85" s="156">
        <v>9.7118982830655796</v>
      </c>
      <c r="U85" s="152">
        <v>0.93981399166362412</v>
      </c>
      <c r="V85" s="144">
        <v>2.5669482314999192</v>
      </c>
      <c r="W85" s="156">
        <v>5.7987745492704379</v>
      </c>
      <c r="X85" s="156">
        <v>9.7160295944139214</v>
      </c>
      <c r="Y85" s="152">
        <v>2.5513663733103602</v>
      </c>
      <c r="Z85" s="144">
        <v>1.7784207401213614</v>
      </c>
      <c r="AA85" s="156">
        <v>3.5220110868670176</v>
      </c>
      <c r="AB85" s="156">
        <v>8.68427879243111</v>
      </c>
      <c r="AC85" s="152">
        <v>1.4995956314716334</v>
      </c>
      <c r="AD85" s="144">
        <v>2.7354933158541468</v>
      </c>
      <c r="AE85" s="156">
        <v>7.4281312917507796</v>
      </c>
      <c r="AF85" s="156">
        <v>6.1073814321400013</v>
      </c>
      <c r="AG85" s="152">
        <v>3.0290674936853907</v>
      </c>
    </row>
    <row r="86" spans="1:33" x14ac:dyDescent="0.25">
      <c r="A86" s="37" t="s">
        <v>221</v>
      </c>
      <c r="B86" s="144">
        <v>2.7924630527497318</v>
      </c>
      <c r="C86" s="156">
        <v>7.1337009146026293</v>
      </c>
      <c r="D86" s="156">
        <v>8.6912449369401212</v>
      </c>
      <c r="E86" s="152">
        <v>2.4835884801676751</v>
      </c>
      <c r="F86" s="144">
        <v>2.5237748057667617</v>
      </c>
      <c r="G86" s="156">
        <v>6.4050585114095036</v>
      </c>
      <c r="H86" s="156">
        <v>10.239192342374414</v>
      </c>
      <c r="I86" s="152">
        <v>2.2703319397825967</v>
      </c>
      <c r="J86" s="144">
        <v>5.8991840652866943</v>
      </c>
      <c r="K86" s="156">
        <v>21.703813645897689</v>
      </c>
      <c r="L86" s="156">
        <v>17.055825051889421</v>
      </c>
      <c r="M86" s="152">
        <v>4.6800575957175656</v>
      </c>
      <c r="N86" s="144">
        <v>1.8333917208064936</v>
      </c>
      <c r="O86" s="156">
        <v>4.63390981309899</v>
      </c>
      <c r="P86" s="156">
        <v>8.8969133516681964</v>
      </c>
      <c r="Q86" s="152">
        <v>1.3454375590489835</v>
      </c>
      <c r="R86" s="144">
        <v>1.7502421409153774</v>
      </c>
      <c r="S86" s="156">
        <v>3.5815615543910067</v>
      </c>
      <c r="T86" s="156">
        <v>10.646347575583778</v>
      </c>
      <c r="U86" s="152">
        <v>1.2180873147378926</v>
      </c>
      <c r="V86" s="144">
        <v>2.8444745774206575</v>
      </c>
      <c r="W86" s="156">
        <v>6.4524053545222424</v>
      </c>
      <c r="X86" s="156">
        <v>10.860204726630384</v>
      </c>
      <c r="Y86" s="152">
        <v>2.7863671629039262</v>
      </c>
      <c r="Z86" s="144">
        <v>1.9631886441958184</v>
      </c>
      <c r="AA86" s="156">
        <v>4.0865989176532986</v>
      </c>
      <c r="AB86" s="156">
        <v>9.4274612190170775</v>
      </c>
      <c r="AC86" s="152">
        <v>1.6322853410829448</v>
      </c>
      <c r="AD86" s="144">
        <v>3.0069309377045954</v>
      </c>
      <c r="AE86" s="156">
        <v>8.71106107635147</v>
      </c>
      <c r="AF86" s="156">
        <v>7.063648103082425</v>
      </c>
      <c r="AG86" s="152">
        <v>3.0943309763299398</v>
      </c>
    </row>
    <row r="87" spans="1:33" x14ac:dyDescent="0.25">
      <c r="A87" s="98" t="s">
        <v>222</v>
      </c>
      <c r="B87" s="143">
        <v>2.8661494642033549</v>
      </c>
      <c r="C87" s="155">
        <v>7.3058379924832995</v>
      </c>
      <c r="D87" s="155">
        <v>8.7958648214424571</v>
      </c>
      <c r="E87" s="151">
        <v>2.5634133936990273</v>
      </c>
      <c r="F87" s="143">
        <v>2.6345156074716667</v>
      </c>
      <c r="G87" s="155">
        <v>6.7626555006494629</v>
      </c>
      <c r="H87" s="155">
        <v>10.390629807491823</v>
      </c>
      <c r="I87" s="151">
        <v>2.4171138049362724</v>
      </c>
      <c r="J87" s="143">
        <v>6.525282169604127</v>
      </c>
      <c r="K87" s="155">
        <v>26.142385096159838</v>
      </c>
      <c r="L87" s="155">
        <v>16.568398368463853</v>
      </c>
      <c r="M87" s="151">
        <v>4.6261351435186251</v>
      </c>
      <c r="N87" s="143">
        <v>2.0448866555736167</v>
      </c>
      <c r="O87" s="155">
        <v>4.5440044857672328</v>
      </c>
      <c r="P87" s="155">
        <v>9.2097896855426509</v>
      </c>
      <c r="Q87" s="151">
        <v>1.6695416360495337</v>
      </c>
      <c r="R87" s="143">
        <v>1.8282416957663867</v>
      </c>
      <c r="S87" s="155">
        <v>3.9167407854417067</v>
      </c>
      <c r="T87" s="155">
        <v>10.703816114738011</v>
      </c>
      <c r="U87" s="151">
        <v>1.3294906120163017</v>
      </c>
      <c r="V87" s="143">
        <v>2.9528364773212501</v>
      </c>
      <c r="W87" s="155">
        <v>6.7046288953035909</v>
      </c>
      <c r="X87" s="155">
        <v>10.682042283495125</v>
      </c>
      <c r="Y87" s="151">
        <v>2.9807048299281469</v>
      </c>
      <c r="Z87" s="143">
        <v>2.0970538226614108</v>
      </c>
      <c r="AA87" s="155">
        <v>3.8897140865416979</v>
      </c>
      <c r="AB87" s="155">
        <v>10.50929234741273</v>
      </c>
      <c r="AC87" s="151">
        <v>1.778840602412229</v>
      </c>
      <c r="AD87" s="143">
        <v>2.9913541126197929</v>
      </c>
      <c r="AE87" s="155">
        <v>8.6239720432417517</v>
      </c>
      <c r="AF87" s="155">
        <v>7.1601013923568049</v>
      </c>
      <c r="AG87" s="151">
        <v>3.1317796335515466</v>
      </c>
    </row>
    <row r="88" spans="1:33" x14ac:dyDescent="0.25">
      <c r="A88" s="37" t="s">
        <v>223</v>
      </c>
      <c r="B88" s="144">
        <v>2.9303246862753212</v>
      </c>
      <c r="C88" s="156">
        <v>7.5309048576220849</v>
      </c>
      <c r="D88" s="156">
        <v>8.9193830699677061</v>
      </c>
      <c r="E88" s="152">
        <v>2.5869567188668876</v>
      </c>
      <c r="F88" s="144">
        <v>2.6977760488812637</v>
      </c>
      <c r="G88" s="156">
        <v>7.0572682807794651</v>
      </c>
      <c r="H88" s="156">
        <v>10.722147767755056</v>
      </c>
      <c r="I88" s="152">
        <v>2.4098490203676359</v>
      </c>
      <c r="J88" s="144">
        <v>6.7683860150269917</v>
      </c>
      <c r="K88" s="156">
        <v>26.754097657055837</v>
      </c>
      <c r="L88" s="156">
        <v>16.595605332214401</v>
      </c>
      <c r="M88" s="152">
        <v>4.7585052452552725</v>
      </c>
      <c r="N88" s="144">
        <v>2.0184221968662133</v>
      </c>
      <c r="O88" s="156">
        <v>4.8137885996623258</v>
      </c>
      <c r="P88" s="156">
        <v>9.6671422510201133</v>
      </c>
      <c r="Q88" s="152">
        <v>1.4904143140446897</v>
      </c>
      <c r="R88" s="144">
        <v>1.8970868141272343</v>
      </c>
      <c r="S88" s="156">
        <v>4.1930199159084971</v>
      </c>
      <c r="T88" s="156">
        <v>11.289938027743879</v>
      </c>
      <c r="U88" s="152">
        <v>1.2868704167492688</v>
      </c>
      <c r="V88" s="144">
        <v>3.0205611754400787</v>
      </c>
      <c r="W88" s="156">
        <v>6.9754840276877328</v>
      </c>
      <c r="X88" s="156">
        <v>11.363862232377578</v>
      </c>
      <c r="Y88" s="152">
        <v>2.9399521341953125</v>
      </c>
      <c r="Z88" s="144">
        <v>2.1112569863855022</v>
      </c>
      <c r="AA88" s="156">
        <v>4.1762847834926449</v>
      </c>
      <c r="AB88" s="156">
        <v>10.155588498401455</v>
      </c>
      <c r="AC88" s="152">
        <v>1.7998586826748957</v>
      </c>
      <c r="AD88" s="144">
        <v>3.0818097241551992</v>
      </c>
      <c r="AE88" s="156">
        <v>8.8838894478938499</v>
      </c>
      <c r="AF88" s="156">
        <v>6.9388384594228123</v>
      </c>
      <c r="AG88" s="152">
        <v>3.2914195969476103</v>
      </c>
    </row>
    <row r="89" spans="1:33" x14ac:dyDescent="0.25">
      <c r="A89" s="37" t="s">
        <v>224</v>
      </c>
      <c r="B89" s="144">
        <v>3.0040461023110949</v>
      </c>
      <c r="C89" s="156">
        <v>7.684057902119501</v>
      </c>
      <c r="D89" s="156">
        <v>8.6529676683312893</v>
      </c>
      <c r="E89" s="152">
        <v>2.7339820176929015</v>
      </c>
      <c r="F89" s="144">
        <v>2.8294723730513498</v>
      </c>
      <c r="G89" s="156">
        <v>7.1377597759648941</v>
      </c>
      <c r="H89" s="156">
        <v>10.621379182194103</v>
      </c>
      <c r="I89" s="152">
        <v>2.6842839376187202</v>
      </c>
      <c r="J89" s="144">
        <v>6.8408276835765323</v>
      </c>
      <c r="K89" s="156">
        <v>26.615363651035057</v>
      </c>
      <c r="L89" s="156">
        <v>14.915969790224104</v>
      </c>
      <c r="M89" s="152">
        <v>5.4452875202058699</v>
      </c>
      <c r="N89" s="144">
        <v>2.1662490199328226</v>
      </c>
      <c r="O89" s="156">
        <v>5.0691345260127703</v>
      </c>
      <c r="P89" s="156">
        <v>9.1661162066947224</v>
      </c>
      <c r="Q89" s="152">
        <v>1.877108046806238</v>
      </c>
      <c r="R89" s="144">
        <v>1.9405420031386809</v>
      </c>
      <c r="S89" s="156">
        <v>4.3789599618019839</v>
      </c>
      <c r="T89" s="156">
        <v>10.726604824116102</v>
      </c>
      <c r="U89" s="152">
        <v>1.4403961074659821</v>
      </c>
      <c r="V89" s="144">
        <v>3.2842764967262905</v>
      </c>
      <c r="W89" s="156">
        <v>7.151093200399913</v>
      </c>
      <c r="X89" s="156">
        <v>11.470407639969274</v>
      </c>
      <c r="Y89" s="152">
        <v>3.414689147040654</v>
      </c>
      <c r="Z89" s="144">
        <v>2.0938440858460758</v>
      </c>
      <c r="AA89" s="156">
        <v>4.1929668027578453</v>
      </c>
      <c r="AB89" s="156">
        <v>10.264827737482216</v>
      </c>
      <c r="AC89" s="152">
        <v>1.7292028536893524</v>
      </c>
      <c r="AD89" s="144">
        <v>3.1068724342988836</v>
      </c>
      <c r="AE89" s="156">
        <v>8.6413839389768405</v>
      </c>
      <c r="AF89" s="156">
        <v>7.1489986826340042</v>
      </c>
      <c r="AG89" s="152">
        <v>3.3899104713264649</v>
      </c>
    </row>
    <row r="90" spans="1:33" x14ac:dyDescent="0.25">
      <c r="A90" s="37" t="s">
        <v>225</v>
      </c>
      <c r="B90" s="144">
        <v>3.0068483146332836</v>
      </c>
      <c r="C90" s="156">
        <v>7.7578644175650986</v>
      </c>
      <c r="D90" s="156">
        <v>8.6321382028086227</v>
      </c>
      <c r="E90" s="152">
        <v>2.7013543594570635</v>
      </c>
      <c r="F90" s="144">
        <v>2.8126060371133179</v>
      </c>
      <c r="G90" s="156">
        <v>7.1296672307611058</v>
      </c>
      <c r="H90" s="156">
        <v>10.539036051890079</v>
      </c>
      <c r="I90" s="152">
        <v>2.6171015412464573</v>
      </c>
      <c r="J90" s="144">
        <v>6.9371202058071164</v>
      </c>
      <c r="K90" s="156">
        <v>28.655034635878749</v>
      </c>
      <c r="L90" s="156">
        <v>13.954819333292454</v>
      </c>
      <c r="M90" s="152">
        <v>4.6706384986850784</v>
      </c>
      <c r="N90" s="144">
        <v>2.0330362406283027</v>
      </c>
      <c r="O90" s="156">
        <v>4.950759445710303</v>
      </c>
      <c r="P90" s="156">
        <v>9.03684185824393</v>
      </c>
      <c r="Q90" s="152">
        <v>1.5435976882654201</v>
      </c>
      <c r="R90" s="144">
        <v>1.9755484809496713</v>
      </c>
      <c r="S90" s="156">
        <v>4.2950980493850617</v>
      </c>
      <c r="T90" s="156">
        <v>10.802971951736867</v>
      </c>
      <c r="U90" s="152">
        <v>1.4961757050497717</v>
      </c>
      <c r="V90" s="144">
        <v>3.173419341458557</v>
      </c>
      <c r="W90" s="156">
        <v>6.9422928293847175</v>
      </c>
      <c r="X90" s="156">
        <v>11.293057848616964</v>
      </c>
      <c r="Y90" s="152">
        <v>3.2225184438626076</v>
      </c>
      <c r="Z90" s="144">
        <v>2.2311794860077105</v>
      </c>
      <c r="AA90" s="156">
        <v>4.4459509941532662</v>
      </c>
      <c r="AB90" s="156">
        <v>10.245646410252075</v>
      </c>
      <c r="AC90" s="152">
        <v>1.9418386660269151</v>
      </c>
      <c r="AD90" s="144">
        <v>3.1249243391306067</v>
      </c>
      <c r="AE90" s="156">
        <v>8.2735531382752399</v>
      </c>
      <c r="AF90" s="156">
        <v>7.2816028819905068</v>
      </c>
      <c r="AG90" s="152">
        <v>3.3924024554792092</v>
      </c>
    </row>
    <row r="91" spans="1:33" x14ac:dyDescent="0.25">
      <c r="A91" s="98" t="s">
        <v>226</v>
      </c>
      <c r="B91" s="143">
        <v>3.1188264048087908</v>
      </c>
      <c r="C91" s="155">
        <v>8.1700418073555596</v>
      </c>
      <c r="D91" s="155">
        <v>8.7376173901878165</v>
      </c>
      <c r="E91" s="151">
        <v>2.773237389707822</v>
      </c>
      <c r="F91" s="143">
        <v>2.8441381921948761</v>
      </c>
      <c r="G91" s="155">
        <v>7.4708332094690366</v>
      </c>
      <c r="H91" s="155">
        <v>10.497566755267462</v>
      </c>
      <c r="I91" s="151">
        <v>2.5908602999540467</v>
      </c>
      <c r="J91" s="143">
        <v>7.0703872114180664</v>
      </c>
      <c r="K91" s="155">
        <v>29.373124268854273</v>
      </c>
      <c r="L91" s="155">
        <v>15.512332957010136</v>
      </c>
      <c r="M91" s="151">
        <v>4.7447975179894391</v>
      </c>
      <c r="N91" s="143">
        <v>1.971696230414528</v>
      </c>
      <c r="O91" s="155">
        <v>4.5743994267403032</v>
      </c>
      <c r="P91" s="155">
        <v>9.0104772485964393</v>
      </c>
      <c r="Q91" s="151">
        <v>1.4709902835668534</v>
      </c>
      <c r="R91" s="143">
        <v>2.0407564786957324</v>
      </c>
      <c r="S91" s="155">
        <v>4.3806954169840937</v>
      </c>
      <c r="T91" s="155">
        <v>10.916221223785472</v>
      </c>
      <c r="U91" s="151">
        <v>1.5668233174396073</v>
      </c>
      <c r="V91" s="143">
        <v>3.2366985112431323</v>
      </c>
      <c r="W91" s="155">
        <v>7.4061685293061021</v>
      </c>
      <c r="X91" s="155">
        <v>11.257338467635215</v>
      </c>
      <c r="Y91" s="151">
        <v>3.2067352736842554</v>
      </c>
      <c r="Z91" s="143">
        <v>2.1733388103622326</v>
      </c>
      <c r="AA91" s="155">
        <v>4.4328348827327133</v>
      </c>
      <c r="AB91" s="155">
        <v>9.7412985988308716</v>
      </c>
      <c r="AC91" s="151">
        <v>1.8893951432236684</v>
      </c>
      <c r="AD91" s="143">
        <v>3.1053738027543289</v>
      </c>
      <c r="AE91" s="155">
        <v>8.8138106617290681</v>
      </c>
      <c r="AF91" s="155">
        <v>7.2337565690511783</v>
      </c>
      <c r="AG91" s="151">
        <v>3.1500418785033584</v>
      </c>
    </row>
    <row r="92" spans="1:33" x14ac:dyDescent="0.25">
      <c r="A92" s="37" t="s">
        <v>227</v>
      </c>
      <c r="B92" s="144">
        <v>3.0621987903392633</v>
      </c>
      <c r="C92" s="156">
        <v>8.0839844304130519</v>
      </c>
      <c r="D92" s="156">
        <v>8.4812134763415905</v>
      </c>
      <c r="E92" s="152">
        <v>2.7158323452011404</v>
      </c>
      <c r="F92" s="144">
        <v>2.7820127553935383</v>
      </c>
      <c r="G92" s="156">
        <v>7.139954942697031</v>
      </c>
      <c r="H92" s="156">
        <v>9.9830504056656633</v>
      </c>
      <c r="I92" s="152">
        <v>2.5587572210742571</v>
      </c>
      <c r="J92" s="144">
        <v>6.92893242469993</v>
      </c>
      <c r="K92" s="156">
        <v>28.558372146486171</v>
      </c>
      <c r="L92" s="156">
        <v>15.706455092070017</v>
      </c>
      <c r="M92" s="152">
        <v>4.79575928674622</v>
      </c>
      <c r="N92" s="144">
        <v>2.0611178346126402</v>
      </c>
      <c r="O92" s="156">
        <v>5.2247332893129128</v>
      </c>
      <c r="P92" s="156">
        <v>9.2103294985068658</v>
      </c>
      <c r="Q92" s="152">
        <v>1.5143568059788881</v>
      </c>
      <c r="R92" s="144">
        <v>1.9365398961506624</v>
      </c>
      <c r="S92" s="156">
        <v>4.3121354680685489</v>
      </c>
      <c r="T92" s="156">
        <v>9.7499822561108527</v>
      </c>
      <c r="U92" s="152">
        <v>1.5126640584805062</v>
      </c>
      <c r="V92" s="144">
        <v>3.1886161717905828</v>
      </c>
      <c r="W92" s="156">
        <v>7.0655472283338376</v>
      </c>
      <c r="X92" s="156">
        <v>10.605958148032425</v>
      </c>
      <c r="Y92" s="152">
        <v>3.1902327029691193</v>
      </c>
      <c r="Z92" s="144">
        <v>2.1289800136582104</v>
      </c>
      <c r="AA92" s="156">
        <v>4.0756940039280449</v>
      </c>
      <c r="AB92" s="156">
        <v>9.7238638858556108</v>
      </c>
      <c r="AC92" s="152">
        <v>1.8243193246687006</v>
      </c>
      <c r="AD92" s="144">
        <v>3.0317921471385629</v>
      </c>
      <c r="AE92" s="156">
        <v>8.3297823947879195</v>
      </c>
      <c r="AF92" s="156">
        <v>7.1763697568131404</v>
      </c>
      <c r="AG92" s="152">
        <v>3.1281808438994503</v>
      </c>
    </row>
    <row r="93" spans="1:33" x14ac:dyDescent="0.25">
      <c r="A93" s="37" t="s">
        <v>228</v>
      </c>
      <c r="B93" s="144">
        <v>3.0074713428988233</v>
      </c>
      <c r="C93" s="156">
        <v>7.9794095855719824</v>
      </c>
      <c r="D93" s="156">
        <v>8.1625352493402339</v>
      </c>
      <c r="E93" s="152">
        <v>2.6773564218083292</v>
      </c>
      <c r="F93" s="144">
        <v>2.7653974036857258</v>
      </c>
      <c r="G93" s="156">
        <v>6.97281228101129</v>
      </c>
      <c r="H93" s="156">
        <v>9.7264315338276486</v>
      </c>
      <c r="I93" s="152">
        <v>2.6016553899413939</v>
      </c>
      <c r="J93" s="144">
        <v>6.7013282561477414</v>
      </c>
      <c r="K93" s="156">
        <v>27.952530209481079</v>
      </c>
      <c r="L93" s="156">
        <v>13.889934213565342</v>
      </c>
      <c r="M93" s="152">
        <v>4.7345214281206127</v>
      </c>
      <c r="N93" s="144">
        <v>2.1025794445247623</v>
      </c>
      <c r="O93" s="156">
        <v>5.0427334781961566</v>
      </c>
      <c r="P93" s="156">
        <v>8.7395034375845011</v>
      </c>
      <c r="Q93" s="152">
        <v>1.7034454027727932</v>
      </c>
      <c r="R93" s="144">
        <v>1.9499910903691389</v>
      </c>
      <c r="S93" s="156">
        <v>4.3525526191109307</v>
      </c>
      <c r="T93" s="156">
        <v>9.1951558603999235</v>
      </c>
      <c r="U93" s="152">
        <v>1.6200748838895735</v>
      </c>
      <c r="V93" s="144">
        <v>3.1467944350933204</v>
      </c>
      <c r="W93" s="156">
        <v>6.7015577406309603</v>
      </c>
      <c r="X93" s="156">
        <v>10.324950095265509</v>
      </c>
      <c r="Y93" s="152">
        <v>3.2290896264580899</v>
      </c>
      <c r="Z93" s="144">
        <v>2.1169554535797896</v>
      </c>
      <c r="AA93" s="156">
        <v>4.1919630960911602</v>
      </c>
      <c r="AB93" s="156">
        <v>9.8775792845827386</v>
      </c>
      <c r="AC93" s="152">
        <v>1.7936712225771929</v>
      </c>
      <c r="AD93" s="144">
        <v>3.0926399555998776</v>
      </c>
      <c r="AE93" s="156">
        <v>8.3761366453733608</v>
      </c>
      <c r="AF93" s="156">
        <v>7.3478767553515389</v>
      </c>
      <c r="AG93" s="152">
        <v>3.1598622773940224</v>
      </c>
    </row>
    <row r="94" spans="1:33" x14ac:dyDescent="0.25">
      <c r="A94" s="37" t="s">
        <v>229</v>
      </c>
      <c r="B94" s="144">
        <v>3.0450674814513223</v>
      </c>
      <c r="C94" s="156">
        <v>8.1795539071390611</v>
      </c>
      <c r="D94" s="156">
        <v>8.3584007209877615</v>
      </c>
      <c r="E94" s="152">
        <v>2.688867649494437</v>
      </c>
      <c r="F94" s="144">
        <v>2.7742978176027946</v>
      </c>
      <c r="G94" s="156">
        <v>7.0450150987946287</v>
      </c>
      <c r="H94" s="156">
        <v>10.148188674816454</v>
      </c>
      <c r="I94" s="152">
        <v>2.5806732293995229</v>
      </c>
      <c r="J94" s="144">
        <v>6.9886159780341846</v>
      </c>
      <c r="K94" s="156">
        <v>29.722566514843017</v>
      </c>
      <c r="L94" s="156">
        <v>14.671098014342517</v>
      </c>
      <c r="M94" s="152">
        <v>4.4717237666479868</v>
      </c>
      <c r="N94" s="144">
        <v>2.1417425017765077</v>
      </c>
      <c r="O94" s="156">
        <v>5.9760854111711277</v>
      </c>
      <c r="P94" s="156">
        <v>9.0876559052858141</v>
      </c>
      <c r="Q94" s="152">
        <v>1.7836696788216404</v>
      </c>
      <c r="R94" s="144">
        <v>1.9305188428361522</v>
      </c>
      <c r="S94" s="156">
        <v>4.5315703565461805</v>
      </c>
      <c r="T94" s="156">
        <v>9.6496809665180852</v>
      </c>
      <c r="U94" s="152">
        <v>1.5289358887743405</v>
      </c>
      <c r="V94" s="144">
        <v>3.1557760051163202</v>
      </c>
      <c r="W94" s="156">
        <v>6.5093945622938412</v>
      </c>
      <c r="X94" s="156">
        <v>10.802763104944313</v>
      </c>
      <c r="Y94" s="152">
        <v>3.2317380136213671</v>
      </c>
      <c r="Z94" s="144">
        <v>2.1619777177202759</v>
      </c>
      <c r="AA94" s="156">
        <v>4.3591771383653022</v>
      </c>
      <c r="AB94" s="156">
        <v>10.150066581399871</v>
      </c>
      <c r="AC94" s="152">
        <v>1.9226777955031451</v>
      </c>
      <c r="AD94" s="144">
        <v>3.0142793664443932</v>
      </c>
      <c r="AE94" s="156">
        <v>8.3506282522125197</v>
      </c>
      <c r="AF94" s="156">
        <v>7.6511123726727526</v>
      </c>
      <c r="AG94" s="152">
        <v>2.9903644576352395</v>
      </c>
    </row>
    <row r="95" spans="1:33" x14ac:dyDescent="0.25">
      <c r="A95" s="98" t="s">
        <v>230</v>
      </c>
      <c r="B95" s="143">
        <v>3.0415683852589379</v>
      </c>
      <c r="C95" s="155">
        <v>8.1683318050232039</v>
      </c>
      <c r="D95" s="155">
        <v>8.3991081202650726</v>
      </c>
      <c r="E95" s="151">
        <v>2.6648465002214996</v>
      </c>
      <c r="F95" s="143">
        <v>2.749489826837447</v>
      </c>
      <c r="G95" s="155">
        <v>6.8345009129090997</v>
      </c>
      <c r="H95" s="155">
        <v>10.209933168115791</v>
      </c>
      <c r="I95" s="151">
        <v>2.5408660320650407</v>
      </c>
      <c r="J95" s="143">
        <v>7.220948587632825</v>
      </c>
      <c r="K95" s="155">
        <v>30.161872794505147</v>
      </c>
      <c r="L95" s="155">
        <v>15.462984388875395</v>
      </c>
      <c r="M95" s="151">
        <v>4.654985625271733</v>
      </c>
      <c r="N95" s="143">
        <v>2.1977293617103544</v>
      </c>
      <c r="O95" s="155">
        <v>5.1326048654934091</v>
      </c>
      <c r="P95" s="155">
        <v>9.4198230990283687</v>
      </c>
      <c r="Q95" s="151">
        <v>1.7853299468620663</v>
      </c>
      <c r="R95" s="143">
        <v>1.9382397838989005</v>
      </c>
      <c r="S95" s="155">
        <v>4.4350120951126764</v>
      </c>
      <c r="T95" s="155">
        <v>9.8968961345948188</v>
      </c>
      <c r="U95" s="151">
        <v>1.5364480765983941</v>
      </c>
      <c r="V95" s="143">
        <v>3.1043080316279275</v>
      </c>
      <c r="W95" s="155">
        <v>6.1365187955065137</v>
      </c>
      <c r="X95" s="155">
        <v>10.949339267326941</v>
      </c>
      <c r="Y95" s="151">
        <v>3.1800037561325301</v>
      </c>
      <c r="Z95" s="143">
        <v>2.1164535267964193</v>
      </c>
      <c r="AA95" s="155">
        <v>4.347964432639567</v>
      </c>
      <c r="AB95" s="155">
        <v>9.9705515322690097</v>
      </c>
      <c r="AC95" s="151">
        <v>1.750358000506955</v>
      </c>
      <c r="AD95" s="143">
        <v>2.9878819290331613</v>
      </c>
      <c r="AE95" s="155">
        <v>8.1091220980098946</v>
      </c>
      <c r="AF95" s="155">
        <v>7.1469843868906189</v>
      </c>
      <c r="AG95" s="151">
        <v>3.0479194847853481</v>
      </c>
    </row>
    <row r="96" spans="1:33" x14ac:dyDescent="0.25">
      <c r="A96" s="37" t="s">
        <v>231</v>
      </c>
      <c r="B96" s="144">
        <v>2.9620853720280045</v>
      </c>
      <c r="C96" s="156">
        <v>8.0892743144535046</v>
      </c>
      <c r="D96" s="156">
        <v>8.4084973550329227</v>
      </c>
      <c r="E96" s="152">
        <v>2.5470193195141757</v>
      </c>
      <c r="F96" s="144">
        <v>2.6809960544847788</v>
      </c>
      <c r="G96" s="156">
        <v>6.6332362370725981</v>
      </c>
      <c r="H96" s="156">
        <v>10.451197656164545</v>
      </c>
      <c r="I96" s="152">
        <v>2.4551769276627891</v>
      </c>
      <c r="J96" s="144">
        <v>7.8050454206768247</v>
      </c>
      <c r="K96" s="156">
        <v>30.012022659741529</v>
      </c>
      <c r="L96" s="156">
        <v>17.997511661596178</v>
      </c>
      <c r="M96" s="152">
        <v>5.7303600304509619</v>
      </c>
      <c r="N96" s="144">
        <v>2.1296117561458052</v>
      </c>
      <c r="O96" s="156">
        <v>4.8020053702839443</v>
      </c>
      <c r="P96" s="156">
        <v>9.8122604749522999</v>
      </c>
      <c r="Q96" s="152">
        <v>1.693815789484288</v>
      </c>
      <c r="R96" s="144">
        <v>1.8971367578501697</v>
      </c>
      <c r="S96" s="156">
        <v>4.4080270259182264</v>
      </c>
      <c r="T96" s="156">
        <v>9.9936704606701863</v>
      </c>
      <c r="U96" s="152">
        <v>1.4800006974886464</v>
      </c>
      <c r="V96" s="144">
        <v>2.9785078556444735</v>
      </c>
      <c r="W96" s="156">
        <v>5.8624105064412628</v>
      </c>
      <c r="X96" s="156">
        <v>10.727264195485535</v>
      </c>
      <c r="Y96" s="152">
        <v>3.0429956613196936</v>
      </c>
      <c r="Z96" s="144">
        <v>2.1274341522949451</v>
      </c>
      <c r="AA96" s="156">
        <v>4.2696338453336713</v>
      </c>
      <c r="AB96" s="156">
        <v>10.985912400792548</v>
      </c>
      <c r="AC96" s="152">
        <v>1.7597082351424569</v>
      </c>
      <c r="AD96" s="144">
        <v>2.7767271203304147</v>
      </c>
      <c r="AE96" s="156">
        <v>7.7789450699521048</v>
      </c>
      <c r="AF96" s="156">
        <v>7.355737035526495</v>
      </c>
      <c r="AG96" s="152">
        <v>2.7085626170783352</v>
      </c>
    </row>
    <row r="97" spans="1:33" x14ac:dyDescent="0.25">
      <c r="A97" s="37" t="s">
        <v>232</v>
      </c>
      <c r="B97" s="144">
        <v>2.9345428205741735</v>
      </c>
      <c r="C97" s="156">
        <v>7.9374709955530118</v>
      </c>
      <c r="D97" s="156">
        <v>8.2333902954227192</v>
      </c>
      <c r="E97" s="152">
        <v>2.5508428632843985</v>
      </c>
      <c r="F97" s="144">
        <v>2.6422555742050093</v>
      </c>
      <c r="G97" s="156">
        <v>6.5712350342901047</v>
      </c>
      <c r="H97" s="156">
        <v>10.055357536726016</v>
      </c>
      <c r="I97" s="152">
        <v>2.4350168904646261</v>
      </c>
      <c r="J97" s="144">
        <v>8.1924822876164765</v>
      </c>
      <c r="K97" s="156">
        <v>30.867813507801383</v>
      </c>
      <c r="L97" s="156">
        <v>16.508366289665958</v>
      </c>
      <c r="M97" s="152">
        <v>6.7047613326765658</v>
      </c>
      <c r="N97" s="144">
        <v>2.024194278546398</v>
      </c>
      <c r="O97" s="156">
        <v>4.245191696815156</v>
      </c>
      <c r="P97" s="156">
        <v>9.3319521444841786</v>
      </c>
      <c r="Q97" s="152">
        <v>1.6914764732986118</v>
      </c>
      <c r="R97" s="144">
        <v>1.7931834299974934</v>
      </c>
      <c r="S97" s="156">
        <v>4.1087920410629701</v>
      </c>
      <c r="T97" s="156">
        <v>9.3211156748666077</v>
      </c>
      <c r="U97" s="152">
        <v>1.4237276040071027</v>
      </c>
      <c r="V97" s="144">
        <v>2.9981845108726031</v>
      </c>
      <c r="W97" s="156">
        <v>5.9475015930628867</v>
      </c>
      <c r="X97" s="156">
        <v>10.805520535011519</v>
      </c>
      <c r="Y97" s="152">
        <v>3.0261519797581427</v>
      </c>
      <c r="Z97" s="144">
        <v>2.0108112046530828</v>
      </c>
      <c r="AA97" s="156">
        <v>4.1294064589284698</v>
      </c>
      <c r="AB97" s="156">
        <v>10.001200137551949</v>
      </c>
      <c r="AC97" s="152">
        <v>1.6987970718899699</v>
      </c>
      <c r="AD97" s="144">
        <v>2.6593251884930806</v>
      </c>
      <c r="AE97" s="156">
        <v>7.2649144001904835</v>
      </c>
      <c r="AF97" s="156">
        <v>7.0125484945559649</v>
      </c>
      <c r="AG97" s="152">
        <v>2.5997467987300906</v>
      </c>
    </row>
    <row r="98" spans="1:33" x14ac:dyDescent="0.25">
      <c r="A98" s="37" t="s">
        <v>233</v>
      </c>
      <c r="B98" s="144">
        <v>2.8636175930431791</v>
      </c>
      <c r="C98" s="156">
        <v>7.6506429359834645</v>
      </c>
      <c r="D98" s="156">
        <v>8.2216079930373684</v>
      </c>
      <c r="E98" s="152">
        <v>2.4920755902575791</v>
      </c>
      <c r="F98" s="144">
        <v>2.6265391936777784</v>
      </c>
      <c r="G98" s="156">
        <v>6.4946280445929068</v>
      </c>
      <c r="H98" s="156">
        <v>10.169749717919704</v>
      </c>
      <c r="I98" s="152">
        <v>2.3965337672397626</v>
      </c>
      <c r="J98" s="144">
        <v>8.1888753155143927</v>
      </c>
      <c r="K98" s="156">
        <v>30.356090666753172</v>
      </c>
      <c r="L98" s="156">
        <v>16.85350338044309</v>
      </c>
      <c r="M98" s="152">
        <v>6.758524773634722</v>
      </c>
      <c r="N98" s="144">
        <v>2.0735612130084737</v>
      </c>
      <c r="O98" s="156">
        <v>4.4751362128191419</v>
      </c>
      <c r="P98" s="156">
        <v>9.4627131397775415</v>
      </c>
      <c r="Q98" s="152">
        <v>1.6202345170457013</v>
      </c>
      <c r="R98" s="144">
        <v>1.7163174114532755</v>
      </c>
      <c r="S98" s="156">
        <v>4.0158966842428443</v>
      </c>
      <c r="T98" s="156">
        <v>8.9501658955167915</v>
      </c>
      <c r="U98" s="152">
        <v>1.3792843143663454</v>
      </c>
      <c r="V98" s="144">
        <v>2.9653762585270358</v>
      </c>
      <c r="W98" s="156">
        <v>5.9048369806705576</v>
      </c>
      <c r="X98" s="156">
        <v>10.69475867840927</v>
      </c>
      <c r="Y98" s="152">
        <v>2.9675940037144661</v>
      </c>
      <c r="Z98" s="144">
        <v>2.0760243109245091</v>
      </c>
      <c r="AA98" s="156">
        <v>4.1683732167869714</v>
      </c>
      <c r="AB98" s="156">
        <v>10.89203265524619</v>
      </c>
      <c r="AC98" s="152">
        <v>1.6608173533451838</v>
      </c>
      <c r="AD98" s="144">
        <v>2.6833293535937259</v>
      </c>
      <c r="AE98" s="156">
        <v>7.0799485630892596</v>
      </c>
      <c r="AF98" s="156">
        <v>7.4297273038955751</v>
      </c>
      <c r="AG98" s="152">
        <v>2.6462314182901405</v>
      </c>
    </row>
    <row r="99" spans="1:33" x14ac:dyDescent="0.25">
      <c r="A99" s="98" t="s">
        <v>234</v>
      </c>
      <c r="B99" s="143">
        <v>2.8224252449118596</v>
      </c>
      <c r="C99" s="155">
        <v>7.4499813167859568</v>
      </c>
      <c r="D99" s="155">
        <v>8.2407265975536337</v>
      </c>
      <c r="E99" s="151">
        <v>2.4572582867589041</v>
      </c>
      <c r="F99" s="143">
        <v>2.6741757085326894</v>
      </c>
      <c r="G99" s="155">
        <v>6.4298079075790975</v>
      </c>
      <c r="H99" s="155">
        <v>10.240061531294282</v>
      </c>
      <c r="I99" s="151">
        <v>2.4836186821578496</v>
      </c>
      <c r="J99" s="143">
        <v>8.6950251394945894</v>
      </c>
      <c r="K99" s="155">
        <v>30.687973915872131</v>
      </c>
      <c r="L99" s="155">
        <v>16.852319509121813</v>
      </c>
      <c r="M99" s="151">
        <v>8.0401417767115078</v>
      </c>
      <c r="N99" s="143">
        <v>2.2483789160993859</v>
      </c>
      <c r="O99" s="155">
        <v>4.4952529823400225</v>
      </c>
      <c r="P99" s="155">
        <v>10.058040592464094</v>
      </c>
      <c r="Q99" s="151">
        <v>1.9198807926034096</v>
      </c>
      <c r="R99" s="143">
        <v>1.6822871766313352</v>
      </c>
      <c r="S99" s="155">
        <v>3.988448709245799</v>
      </c>
      <c r="T99" s="155">
        <v>8.6612985126247857</v>
      </c>
      <c r="U99" s="151">
        <v>1.3378795696305565</v>
      </c>
      <c r="V99" s="143">
        <v>3.0364751084024251</v>
      </c>
      <c r="W99" s="155">
        <v>5.8549107559378557</v>
      </c>
      <c r="X99" s="155">
        <v>10.915627707911128</v>
      </c>
      <c r="Y99" s="151">
        <v>3.0946282998640471</v>
      </c>
      <c r="Z99" s="143">
        <v>2.0959535178258997</v>
      </c>
      <c r="AA99" s="155">
        <v>4.08092859198414</v>
      </c>
      <c r="AB99" s="155">
        <v>11.015160491427082</v>
      </c>
      <c r="AC99" s="151">
        <v>1.6690704356347286</v>
      </c>
      <c r="AD99" s="143">
        <v>2.6802876526011015</v>
      </c>
      <c r="AE99" s="155">
        <v>6.8915246745538452</v>
      </c>
      <c r="AF99" s="155">
        <v>7.2751002713957309</v>
      </c>
      <c r="AG99" s="151">
        <v>2.6511602818506592</v>
      </c>
    </row>
    <row r="100" spans="1:33" x14ac:dyDescent="0.25">
      <c r="A100" s="37" t="s">
        <v>235</v>
      </c>
      <c r="B100" s="144">
        <v>2.7965055366837284</v>
      </c>
      <c r="C100" s="156">
        <v>7.3925888790756842</v>
      </c>
      <c r="D100" s="156">
        <v>8.0331066882104114</v>
      </c>
      <c r="E100" s="152">
        <v>2.4710710685129778</v>
      </c>
      <c r="F100" s="144">
        <v>2.6548851196655829</v>
      </c>
      <c r="G100" s="156">
        <v>6.4176180118056081</v>
      </c>
      <c r="H100" s="156">
        <v>9.7074874985187591</v>
      </c>
      <c r="I100" s="152">
        <v>2.5638562686212398</v>
      </c>
      <c r="J100" s="144">
        <v>8.8094997886973943</v>
      </c>
      <c r="K100" s="156">
        <v>30.002025509719164</v>
      </c>
      <c r="L100" s="156">
        <v>16.321975517719974</v>
      </c>
      <c r="M100" s="152">
        <v>8.7030672262425188</v>
      </c>
      <c r="N100" s="144">
        <v>2.5008980255879587</v>
      </c>
      <c r="O100" s="156">
        <v>4.2916818914922334</v>
      </c>
      <c r="P100" s="156">
        <v>9.2517854248616533</v>
      </c>
      <c r="Q100" s="152">
        <v>2.8422255380604122</v>
      </c>
      <c r="R100" s="144">
        <v>1.6311377975306796</v>
      </c>
      <c r="S100" s="156">
        <v>3.6663873117323553</v>
      </c>
      <c r="T100" s="156">
        <v>8.12425308941169</v>
      </c>
      <c r="U100" s="152">
        <v>1.3768241114844835</v>
      </c>
      <c r="V100" s="144">
        <v>3.0282666356295125</v>
      </c>
      <c r="W100" s="156">
        <v>6.013624475290646</v>
      </c>
      <c r="X100" s="156">
        <v>10.480996598696599</v>
      </c>
      <c r="Y100" s="152">
        <v>3.1093118705876748</v>
      </c>
      <c r="Z100" s="144">
        <v>1.9822220119543772</v>
      </c>
      <c r="AA100" s="156">
        <v>3.7555588159874391</v>
      </c>
      <c r="AB100" s="156">
        <v>10.245677135503337</v>
      </c>
      <c r="AC100" s="152">
        <v>1.7069689529462881</v>
      </c>
      <c r="AD100" s="144">
        <v>2.7536887307013425</v>
      </c>
      <c r="AE100" s="156">
        <v>7.3806540537897769</v>
      </c>
      <c r="AF100" s="156">
        <v>6.8488359003054198</v>
      </c>
      <c r="AG100" s="152">
        <v>2.8735473131362879</v>
      </c>
    </row>
    <row r="101" spans="1:33" x14ac:dyDescent="0.25">
      <c r="A101" s="37" t="s">
        <v>236</v>
      </c>
      <c r="B101" s="144">
        <v>2.7334657117590448</v>
      </c>
      <c r="C101" s="156">
        <v>7.1551341862620035</v>
      </c>
      <c r="D101" s="156">
        <v>7.8464549455789721</v>
      </c>
      <c r="E101" s="152">
        <v>2.4275039877918823</v>
      </c>
      <c r="F101" s="144">
        <v>2.6647306621825946</v>
      </c>
      <c r="G101" s="156">
        <v>6.1856991227702922</v>
      </c>
      <c r="H101" s="156">
        <v>9.8604103034691448</v>
      </c>
      <c r="I101" s="152">
        <v>2.6103521030758992</v>
      </c>
      <c r="J101" s="144">
        <v>8.794612212305795</v>
      </c>
      <c r="K101" s="156">
        <v>28.994866592630704</v>
      </c>
      <c r="L101" s="156">
        <v>16.361614206443871</v>
      </c>
      <c r="M101" s="152">
        <v>9.1219305191587239</v>
      </c>
      <c r="N101" s="144">
        <v>2.4956980132871673</v>
      </c>
      <c r="O101" s="156">
        <v>4.4126300930631635</v>
      </c>
      <c r="P101" s="156">
        <v>9.7491593413811124</v>
      </c>
      <c r="Q101" s="152">
        <v>2.7161669744723249</v>
      </c>
      <c r="R101" s="144">
        <v>1.6365455041092654</v>
      </c>
      <c r="S101" s="156">
        <v>3.7798061808098811</v>
      </c>
      <c r="T101" s="156">
        <v>8.2785667749572944</v>
      </c>
      <c r="U101" s="152">
        <v>1.3615427206620263</v>
      </c>
      <c r="V101" s="144">
        <v>3.0525162368587289</v>
      </c>
      <c r="W101" s="156">
        <v>5.7355034600373385</v>
      </c>
      <c r="X101" s="156">
        <v>10.554926249779115</v>
      </c>
      <c r="Y101" s="152">
        <v>3.2138335389444448</v>
      </c>
      <c r="Z101" s="144">
        <v>1.9729402102566012</v>
      </c>
      <c r="AA101" s="156">
        <v>3.7129837239094847</v>
      </c>
      <c r="AB101" s="156">
        <v>10.481867963773976</v>
      </c>
      <c r="AC101" s="152">
        <v>1.6439779116552571</v>
      </c>
      <c r="AD101" s="144">
        <v>2.7542210231055337</v>
      </c>
      <c r="AE101" s="156">
        <v>6.9631408242298978</v>
      </c>
      <c r="AF101" s="156">
        <v>7.0803092004024517</v>
      </c>
      <c r="AG101" s="152">
        <v>2.9192192359002709</v>
      </c>
    </row>
    <row r="102" spans="1:33" x14ac:dyDescent="0.25">
      <c r="A102" s="37" t="s">
        <v>237</v>
      </c>
      <c r="B102" s="144">
        <v>2.7046610008629171</v>
      </c>
      <c r="C102" s="156">
        <v>7.0396800871179259</v>
      </c>
      <c r="D102" s="156">
        <v>7.8019970620785788</v>
      </c>
      <c r="E102" s="152">
        <v>2.4340555871364007</v>
      </c>
      <c r="F102" s="144">
        <v>2.6750733650671492</v>
      </c>
      <c r="G102" s="156">
        <v>6.1161373465170144</v>
      </c>
      <c r="H102" s="156">
        <v>9.749927440178908</v>
      </c>
      <c r="I102" s="152">
        <v>2.6850652258809489</v>
      </c>
      <c r="J102" s="144">
        <v>8.6019293919482465</v>
      </c>
      <c r="K102" s="156">
        <v>27.836101280032739</v>
      </c>
      <c r="L102" s="156">
        <v>15.608484307804007</v>
      </c>
      <c r="M102" s="152">
        <v>9.2898174617753284</v>
      </c>
      <c r="N102" s="144">
        <v>2.4839194478236339</v>
      </c>
      <c r="O102" s="156">
        <v>3.9997652535709123</v>
      </c>
      <c r="P102" s="156">
        <v>9.8792606561812324</v>
      </c>
      <c r="Q102" s="152">
        <v>2.8690539044459973</v>
      </c>
      <c r="R102" s="144">
        <v>1.6336540360597978</v>
      </c>
      <c r="S102" s="156">
        <v>3.7601725513734046</v>
      </c>
      <c r="T102" s="156">
        <v>8.4045731036290849</v>
      </c>
      <c r="U102" s="152">
        <v>1.3533523735636372</v>
      </c>
      <c r="V102" s="144">
        <v>3.1137715467879699</v>
      </c>
      <c r="W102" s="156">
        <v>5.6895454857127854</v>
      </c>
      <c r="X102" s="156">
        <v>10.550347214544214</v>
      </c>
      <c r="Y102" s="152">
        <v>3.3522327932520115</v>
      </c>
      <c r="Z102" s="144">
        <v>1.8993735455952954</v>
      </c>
      <c r="AA102" s="156">
        <v>3.6235583968566685</v>
      </c>
      <c r="AB102" s="156">
        <v>9.9068043112242226</v>
      </c>
      <c r="AC102" s="152">
        <v>1.6668370831477104</v>
      </c>
      <c r="AD102" s="144">
        <v>2.7921767698350313</v>
      </c>
      <c r="AE102" s="156">
        <v>7.3427417246725772</v>
      </c>
      <c r="AF102" s="156">
        <v>7.0293749705427748</v>
      </c>
      <c r="AG102" s="152">
        <v>2.9421771144432705</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04" activePane="bottomRight" state="frozen"/>
      <selection activeCell="B7" sqref="B7:K7"/>
      <selection pane="topRight" activeCell="B7" sqref="B7:K7"/>
      <selection pane="bottomLeft" activeCell="B7" sqref="B7:K7"/>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(Paca!B12/Paca!B11-1)*100</f>
        <v>6.576816749823422</v>
      </c>
      <c r="C12" s="179">
        <f>(Paca!C12/Paca!C11-1)*100</f>
        <v>1.0314464910222032</v>
      </c>
      <c r="D12" s="179">
        <f>(Paca!D12/Paca!D11-1)*100</f>
        <v>8.7421611026499377</v>
      </c>
      <c r="E12" s="180">
        <f>(Paca!E12/Paca!E11-1)*100</f>
        <v>6.319233062687224</v>
      </c>
      <c r="F12" s="181">
        <f>(Paca!F12/Paca!F11-1)*100</f>
        <v>4.9998616965501563</v>
      </c>
      <c r="G12" s="181">
        <f>(Paca!G12/Paca!G11-1)*100</f>
        <v>26.543474257678135</v>
      </c>
      <c r="H12" s="181">
        <f>(Paca!H12/Paca!H11-1)*100</f>
        <v>-6.7220324254251835</v>
      </c>
      <c r="I12" s="182">
        <f>(Paca!I12/Paca!I11-1)*100</f>
        <v>8.2902300084590319</v>
      </c>
      <c r="J12" s="179">
        <f>(Paca!J12/Paca!J11-1)*100</f>
        <v>4.6150764479556017</v>
      </c>
      <c r="K12" s="179">
        <f>(Paca!K12/Paca!K11-1)*100</f>
        <v>6.2182513793400007</v>
      </c>
      <c r="L12" s="180">
        <f>(Paca!L12/Paca!L11-1)*100</f>
        <v>6.355924025156634</v>
      </c>
      <c r="M12" s="181">
        <f>(Paca!M12/Paca!M11-1)*100</f>
        <v>-3.8243686286747125</v>
      </c>
      <c r="N12" s="181">
        <f>(Paca!N12/Paca!N11-1)*100</f>
        <v>20.112134886472543</v>
      </c>
      <c r="O12" s="181">
        <f>(Paca!O12/Paca!O11-1)*100</f>
        <v>32.809071573025193</v>
      </c>
      <c r="P12" s="181">
        <f>(Paca!P12/Paca!P11-1)*100</f>
        <v>6.5771637622007217</v>
      </c>
      <c r="Q12" s="181">
        <f>(Paca!Q12/Paca!Q11-1)*100</f>
        <v>-22.115643586397503</v>
      </c>
      <c r="R12" s="181">
        <f>(Paca!R12/Paca!R11-1)*100</f>
        <v>13.827440669430624</v>
      </c>
      <c r="S12" s="152">
        <f>(Paca!S12/Paca!S11-1)*100</f>
        <v>25.570339917775222</v>
      </c>
      <c r="T12" s="183">
        <f>(Paca!T12/Paca!T11-1)*100</f>
        <v>9.9787271455721296</v>
      </c>
      <c r="U12" s="52">
        <f>Paca!B12-Paca!B11</f>
        <v>1882.6216607480019</v>
      </c>
      <c r="V12" s="52">
        <f>Paca!C12-Paca!C11</f>
        <v>1.3334131720000073</v>
      </c>
      <c r="W12" s="52">
        <f>Paca!D12-Paca!D11</f>
        <v>790.47162073000072</v>
      </c>
      <c r="X12" s="121">
        <f>Paca!E12-Paca!E11</f>
        <v>93.73678404799989</v>
      </c>
      <c r="Y12" s="121">
        <f>Paca!F12-Paca!F11</f>
        <v>58.45816657599994</v>
      </c>
      <c r="Z12" s="121">
        <f>Paca!G12-Paca!G11</f>
        <v>274.94635655499997</v>
      </c>
      <c r="AA12" s="121">
        <f>Paca!H12-Paca!H11</f>
        <v>-36.046189765000008</v>
      </c>
      <c r="AB12" s="121">
        <f>Paca!I12-Paca!I11</f>
        <v>399.3765033159998</v>
      </c>
      <c r="AC12" s="52">
        <f>Paca!J12-Paca!J11</f>
        <v>419.39108073200077</v>
      </c>
      <c r="AD12" s="52">
        <f>Paca!K12-Paca!K11</f>
        <v>600.25990686699879</v>
      </c>
      <c r="AE12" s="121">
        <f>Paca!L12-Paca!L11</f>
        <v>181.43288654399976</v>
      </c>
      <c r="AF12" s="121">
        <f>Paca!M12-Paca!M11</f>
        <v>-108.62813845600022</v>
      </c>
      <c r="AG12" s="121">
        <f>Paca!N12-Paca!N11</f>
        <v>63.179825275999974</v>
      </c>
      <c r="AH12" s="121">
        <f>Paca!O12-Paca!O11</f>
        <v>143.50112353100002</v>
      </c>
      <c r="AI12" s="121">
        <f>Paca!P12-Paca!P11</f>
        <v>23.485369693999985</v>
      </c>
      <c r="AJ12" s="121">
        <f>Paca!Q12-Paca!Q11</f>
        <v>-77.87271985000001</v>
      </c>
      <c r="AK12" s="121">
        <f>Paca!R12-Paca!R11</f>
        <v>310.23018633800029</v>
      </c>
      <c r="AL12" s="121">
        <f>Paca!S12-Paca!S11</f>
        <v>64.931373790000009</v>
      </c>
      <c r="AM12" s="52">
        <f>Paca!T12-Paca!T11</f>
        <v>71.165639246999945</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(Paca!B13/Paca!B12-1)*100</f>
        <v>2.8662917092726836</v>
      </c>
      <c r="C13" s="179">
        <f>(Paca!C13/Paca!C12-1)*100</f>
        <v>-31.656812391894775</v>
      </c>
      <c r="D13" s="179">
        <f>(Paca!D13/Paca!D12-1)*100</f>
        <v>-0.1813226537188628</v>
      </c>
      <c r="E13" s="180">
        <f>(Paca!E13/Paca!E12-1)*100</f>
        <v>5.1068180173129862</v>
      </c>
      <c r="F13" s="181">
        <f>(Paca!F13/Paca!F12-1)*100</f>
        <v>2.1314486849489445</v>
      </c>
      <c r="G13" s="181">
        <f>(Paca!G13/Paca!G12-1)*100</f>
        <v>-7.9231816786833438</v>
      </c>
      <c r="H13" s="181">
        <f>(Paca!H13/Paca!H12-1)*100</f>
        <v>29.199984771904397</v>
      </c>
      <c r="I13" s="182">
        <f>(Paca!I13/Paca!I12-1)*100</f>
        <v>-3.1961198137605562</v>
      </c>
      <c r="J13" s="179">
        <f>(Paca!J13/Paca!J12-1)*100</f>
        <v>6.3750827567199408</v>
      </c>
      <c r="K13" s="179">
        <f>(Paca!K13/Paca!K12-1)*100</f>
        <v>2.8585494621434782</v>
      </c>
      <c r="L13" s="180">
        <f>(Paca!L13/Paca!L12-1)*100</f>
        <v>0.51666897869628858</v>
      </c>
      <c r="M13" s="181">
        <f>(Paca!M13/Paca!M12-1)*100</f>
        <v>7.9160834130278745</v>
      </c>
      <c r="N13" s="181">
        <f>(Paca!N13/Paca!N12-1)*100</f>
        <v>2.8270392433025648</v>
      </c>
      <c r="O13" s="181">
        <f>(Paca!O13/Paca!O12-1)*100</f>
        <v>-11.733466990808028</v>
      </c>
      <c r="P13" s="181">
        <f>(Paca!P13/Paca!P12-1)*100</f>
        <v>14.336329568303041</v>
      </c>
      <c r="Q13" s="181">
        <f>(Paca!Q13/Paca!Q12-1)*100</f>
        <v>0.4560673619990796</v>
      </c>
      <c r="R13" s="181">
        <f>(Paca!R13/Paca!R12-1)*100</f>
        <v>-7.4386470379252838</v>
      </c>
      <c r="S13" s="152">
        <f>(Paca!S13/Paca!S12-1)*100</f>
        <v>79.285955445841026</v>
      </c>
      <c r="T13" s="183">
        <f>(Paca!T13/Paca!T12-1)*100</f>
        <v>4.3921725981363124</v>
      </c>
      <c r="U13" s="52">
        <f>Paca!B13-Paca!B12</f>
        <v>874.44085854700097</v>
      </c>
      <c r="V13" s="52">
        <f>Paca!C13-Paca!C12</f>
        <v>-41.346789362999999</v>
      </c>
      <c r="W13" s="52">
        <f>Paca!D13-Paca!D12</f>
        <v>-17.828610757998831</v>
      </c>
      <c r="X13" s="121">
        <f>Paca!E13-Paca!E12</f>
        <v>80.539307951000183</v>
      </c>
      <c r="Y13" s="121">
        <f>Paca!F13-Paca!F12</f>
        <v>26.166811604000031</v>
      </c>
      <c r="Z13" s="121">
        <f>Paca!G13-Paca!G12</f>
        <v>-103.85551664400009</v>
      </c>
      <c r="AA13" s="121">
        <f>Paca!H13-Paca!H12</f>
        <v>146.05635607099998</v>
      </c>
      <c r="AB13" s="121">
        <f>Paca!I13-Paca!I12</f>
        <v>-166.73556973999985</v>
      </c>
      <c r="AC13" s="52">
        <f>Paca!J13-Paca!J12</f>
        <v>606.06666032199973</v>
      </c>
      <c r="AD13" s="52">
        <f>Paca!K13-Paca!K12</f>
        <v>293.10006888800126</v>
      </c>
      <c r="AE13" s="121">
        <f>Paca!L13-Paca!L12</f>
        <v>15.685970171999998</v>
      </c>
      <c r="AF13" s="121">
        <f>Paca!M13-Paca!M12</f>
        <v>216.25093703000039</v>
      </c>
      <c r="AG13" s="121">
        <f>Paca!N13-Paca!N12</f>
        <v>10.666918351999982</v>
      </c>
      <c r="AH13" s="121">
        <f>Paca!O13-Paca!O12</f>
        <v>-68.157783236</v>
      </c>
      <c r="AI13" s="121">
        <f>Paca!P13-Paca!P12</f>
        <v>54.558306390999974</v>
      </c>
      <c r="AJ13" s="121">
        <f>Paca!Q13-Paca!Q12</f>
        <v>1.2507340989999989</v>
      </c>
      <c r="AK13" s="121">
        <f>Paca!R13-Paca!R12</f>
        <v>-189.96919097800037</v>
      </c>
      <c r="AL13" s="121">
        <f>Paca!S13-Paca!S12</f>
        <v>252.81417705799998</v>
      </c>
      <c r="AM13" s="52">
        <f>Paca!T13-Paca!T12</f>
        <v>34.449529458000029</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(Paca!B14/Paca!B13-1)*100</f>
        <v>-1.5857899930884156</v>
      </c>
      <c r="C14" s="184">
        <f>(Paca!C14/Paca!C13-1)*100</f>
        <v>15.823183248328965</v>
      </c>
      <c r="D14" s="184">
        <f>(Paca!D14/Paca!D13-1)*100</f>
        <v>-0.6299954785906503</v>
      </c>
      <c r="E14" s="185">
        <f>(Paca!E14/Paca!E13-1)*100</f>
        <v>-13.06379563962351</v>
      </c>
      <c r="F14" s="186">
        <f>(Paca!F14/Paca!F13-1)*100</f>
        <v>4.3986294984701413</v>
      </c>
      <c r="G14" s="186">
        <f>(Paca!G14/Paca!G13-1)*100</f>
        <v>3.077168950276743</v>
      </c>
      <c r="H14" s="186">
        <f>(Paca!H14/Paca!H13-1)*100</f>
        <v>5.013787330798003</v>
      </c>
      <c r="I14" s="187">
        <f>(Paca!I14/Paca!I13-1)*100</f>
        <v>0.59456468488796599</v>
      </c>
      <c r="J14" s="184">
        <f>(Paca!J14/Paca!J13-1)*100</f>
        <v>-4.5517893417736381</v>
      </c>
      <c r="K14" s="184">
        <f>(Paca!K14/Paca!K13-1)*100</f>
        <v>-0.16452278569346612</v>
      </c>
      <c r="L14" s="185">
        <f>(Paca!L14/Paca!L13-1)*100</f>
        <v>8.8914290868180821</v>
      </c>
      <c r="M14" s="186">
        <f>(Paca!M14/Paca!M13-1)*100</f>
        <v>0.71169397569634807</v>
      </c>
      <c r="N14" s="186">
        <f>(Paca!N14/Paca!N13-1)*100</f>
        <v>7.7653598976484828</v>
      </c>
      <c r="O14" s="186">
        <f>(Paca!O14/Paca!O13-1)*100</f>
        <v>19.377811146058587</v>
      </c>
      <c r="P14" s="186">
        <f>(Paca!P14/Paca!P13-1)*100</f>
        <v>0.65944069367867009</v>
      </c>
      <c r="Q14" s="186">
        <f>(Paca!Q14/Paca!Q13-1)*100</f>
        <v>-4.4845432562442777</v>
      </c>
      <c r="R14" s="186">
        <f>(Paca!R14/Paca!R13-1)*100</f>
        <v>-6.9239379642541117</v>
      </c>
      <c r="S14" s="151">
        <f>(Paca!S14/Paca!S13-1)*100</f>
        <v>-46.529048693498879</v>
      </c>
      <c r="T14" s="188">
        <f>(Paca!T14/Paca!T13-1)*100</f>
        <v>3.385559744795108</v>
      </c>
      <c r="U14" s="100">
        <f>Paca!B14-Paca!B13</f>
        <v>-497.65550371800055</v>
      </c>
      <c r="V14" s="100">
        <f>Paca!C14-Paca!C13</f>
        <v>14.124194770000003</v>
      </c>
      <c r="W14" s="100">
        <f>Paca!D14-Paca!D13</f>
        <v>-61.832197345001987</v>
      </c>
      <c r="X14" s="120">
        <f>Paca!E14-Paca!E13</f>
        <v>-216.54979559600019</v>
      </c>
      <c r="Y14" s="120">
        <f>Paca!F14-Paca!F13</f>
        <v>55.150924988999805</v>
      </c>
      <c r="Z14" s="120">
        <f>Paca!G14-Paca!G13</f>
        <v>37.139119373000085</v>
      </c>
      <c r="AA14" s="120">
        <f>Paca!H14-Paca!H13</f>
        <v>32.401581431000068</v>
      </c>
      <c r="AB14" s="120">
        <f>Paca!I14-Paca!I13</f>
        <v>30.025972458000069</v>
      </c>
      <c r="AC14" s="100">
        <f>Paca!J14-Paca!J13</f>
        <v>-460.31659585499983</v>
      </c>
      <c r="AD14" s="100">
        <f>Paca!K14-Paca!K13</f>
        <v>-17.351485395998679</v>
      </c>
      <c r="AE14" s="120">
        <f>Paca!L14-Paca!L13</f>
        <v>271.33677271099987</v>
      </c>
      <c r="AF14" s="120">
        <f>Paca!M14-Paca!M13</f>
        <v>20.981044311000005</v>
      </c>
      <c r="AG14" s="120">
        <f>Paca!N14-Paca!N13</f>
        <v>30.128398944000025</v>
      </c>
      <c r="AH14" s="120">
        <f>Paca!O14-Paca!O13</f>
        <v>99.355036795000046</v>
      </c>
      <c r="AI14" s="120">
        <f>Paca!P14-Paca!P13</f>
        <v>2.869345825000039</v>
      </c>
      <c r="AJ14" s="120">
        <f>Paca!Q14-Paca!Q13</f>
        <v>-12.354648293999958</v>
      </c>
      <c r="AK14" s="120">
        <f>Paca!R14-Paca!R13</f>
        <v>-163.67113093999978</v>
      </c>
      <c r="AL14" s="120">
        <f>Paca!S14-Paca!S13</f>
        <v>-265.996304748</v>
      </c>
      <c r="AM14" s="100">
        <f>Paca!T14-Paca!T13</f>
        <v>27.720580108000036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(Paca!B15/Paca!B14-1)*100</f>
        <v>4.742521851063386</v>
      </c>
      <c r="C15" s="179">
        <f>(Paca!C15/Paca!C14-1)*100</f>
        <v>58.050976913484334</v>
      </c>
      <c r="D15" s="179">
        <f>(Paca!D15/Paca!D14-1)*100</f>
        <v>4.7373864777670027</v>
      </c>
      <c r="E15" s="180">
        <f>(Paca!E15/Paca!E14-1)*100</f>
        <v>13.306642582664917</v>
      </c>
      <c r="F15" s="181">
        <f>(Paca!F15/Paca!F14-1)*100</f>
        <v>1.8719297927163758</v>
      </c>
      <c r="G15" s="181">
        <f>(Paca!G15/Paca!G14-1)*100</f>
        <v>4.1652400901495579</v>
      </c>
      <c r="H15" s="181">
        <f>(Paca!H15/Paca!H14-1)*100</f>
        <v>-13.077038570763266</v>
      </c>
      <c r="I15" s="182">
        <f>(Paca!I15/Paca!I14-1)*100</f>
        <v>5.5648023270426394</v>
      </c>
      <c r="J15" s="179">
        <f>(Paca!J15/Paca!J14-1)*100</f>
        <v>6.0756833052860948</v>
      </c>
      <c r="K15" s="179">
        <f>(Paca!K15/Paca!K14-1)*100</f>
        <v>2.1642631343476548</v>
      </c>
      <c r="L15" s="180">
        <f>(Paca!L15/Paca!L14-1)*100</f>
        <v>-5.7740996905832231</v>
      </c>
      <c r="M15" s="181">
        <f>(Paca!M15/Paca!M14-1)*100</f>
        <v>3.7438743961061949</v>
      </c>
      <c r="N15" s="181">
        <f>(Paca!N15/Paca!N14-1)*100</f>
        <v>10.243384879473428</v>
      </c>
      <c r="O15" s="181">
        <f>(Paca!O15/Paca!O14-1)*100</f>
        <v>-14.661452925287611</v>
      </c>
      <c r="P15" s="181">
        <f>(Paca!P15/Paca!P14-1)*100</f>
        <v>6.8994834313057751</v>
      </c>
      <c r="Q15" s="181">
        <f>(Paca!Q15/Paca!Q14-1)*100</f>
        <v>-6.0662871662891522</v>
      </c>
      <c r="R15" s="181">
        <f>(Paca!R15/Paca!R14-1)*100</f>
        <v>11.951172689568468</v>
      </c>
      <c r="S15" s="152">
        <f>(Paca!S15/Paca!S14-1)*100</f>
        <v>25.616545155631918</v>
      </c>
      <c r="T15" s="183">
        <f>(Paca!T15/Paca!T14-1)*100</f>
        <v>15.158576583308125</v>
      </c>
      <c r="U15" s="52">
        <f>Paca!B15-Paca!B14</f>
        <v>1464.7054235130017</v>
      </c>
      <c r="V15" s="52">
        <f>Paca!C15-Paca!C14</f>
        <v>60.017081050000002</v>
      </c>
      <c r="W15" s="52">
        <f>Paca!D15-Paca!D14</f>
        <v>462.03127439900163</v>
      </c>
      <c r="X15" s="121">
        <f>Paca!E15-Paca!E14</f>
        <v>191.75979949900011</v>
      </c>
      <c r="Y15" s="121">
        <f>Paca!F15-Paca!F14</f>
        <v>24.503028899000128</v>
      </c>
      <c r="Z15" s="121">
        <f>Paca!G15-Paca!G14</f>
        <v>51.818254766999871</v>
      </c>
      <c r="AA15" s="121">
        <f>Paca!H15-Paca!H14</f>
        <v>-88.747479001999977</v>
      </c>
      <c r="AB15" s="121">
        <f>Paca!I15-Paca!I14</f>
        <v>282.69767023599979</v>
      </c>
      <c r="AC15" s="52">
        <f>Paca!J15-Paca!J14</f>
        <v>586.45865185600087</v>
      </c>
      <c r="AD15" s="52">
        <f>Paca!K15-Paca!K14</f>
        <v>227.87966099999903</v>
      </c>
      <c r="AE15" s="121">
        <f>Paca!L15-Paca!L14</f>
        <v>-191.87352811499977</v>
      </c>
      <c r="AF15" s="121">
        <f>Paca!M15-Paca!M14</f>
        <v>111.1565303729999</v>
      </c>
      <c r="AG15" s="121">
        <f>Paca!N15-Paca!N14</f>
        <v>42.828921610999998</v>
      </c>
      <c r="AH15" s="121">
        <f>Paca!O15-Paca!O14</f>
        <v>-89.73994342900005</v>
      </c>
      <c r="AI15" s="121">
        <f>Paca!P15-Paca!P14</f>
        <v>30.218871339999964</v>
      </c>
      <c r="AJ15" s="121">
        <f>Paca!Q15-Paca!Q14</f>
        <v>-15.962789663000024</v>
      </c>
      <c r="AK15" s="121">
        <f>Paca!R15-Paca!R14</f>
        <v>262.9465260359998</v>
      </c>
      <c r="AL15" s="121">
        <f>Paca!S15-Paca!S14</f>
        <v>78.305072847000019</v>
      </c>
      <c r="AM15" s="52">
        <f>Paca!T15-Paca!T14</f>
        <v>128.31875520799997</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(Paca!B16/Paca!B15-1)*100</f>
        <v>-4.904635615349795</v>
      </c>
      <c r="C16" s="179">
        <f>(Paca!C16/Paca!C15-1)*100</f>
        <v>-30.211147376235591</v>
      </c>
      <c r="D16" s="179">
        <f>(Paca!D16/Paca!D15-1)*100</f>
        <v>-3.2424123387371107</v>
      </c>
      <c r="E16" s="180">
        <f>(Paca!E16/Paca!E15-1)*100</f>
        <v>12.876870624618885</v>
      </c>
      <c r="F16" s="181">
        <f>(Paca!F16/Paca!F15-1)*100</f>
        <v>-3.3065252344713025</v>
      </c>
      <c r="G16" s="181">
        <f>(Paca!G16/Paca!G15-1)*100</f>
        <v>-26.060591807481849</v>
      </c>
      <c r="H16" s="181">
        <f>(Paca!H16/Paca!H15-1)*100</f>
        <v>23.667513368945482</v>
      </c>
      <c r="I16" s="182">
        <f>(Paca!I16/Paca!I15-1)*100</f>
        <v>-5.5806229566251702</v>
      </c>
      <c r="J16" s="179">
        <f>(Paca!J16/Paca!J15-1)*100</f>
        <v>-7.2517051068829108</v>
      </c>
      <c r="K16" s="179">
        <f>(Paca!K16/Paca!K15-1)*100</f>
        <v>-2.8686886407131906</v>
      </c>
      <c r="L16" s="180">
        <f>(Paca!L16/Paca!L15-1)*100</f>
        <v>-2.2245556033887004</v>
      </c>
      <c r="M16" s="181">
        <f>(Paca!M16/Paca!M15-1)*100</f>
        <v>-7.4775808931687227</v>
      </c>
      <c r="N16" s="181">
        <f>(Paca!N16/Paca!N15-1)*100</f>
        <v>-17.480890339082144</v>
      </c>
      <c r="O16" s="181">
        <f>(Paca!O16/Paca!O15-1)*100</f>
        <v>8.4434538702235162</v>
      </c>
      <c r="P16" s="181">
        <f>(Paca!P16/Paca!P15-1)*100</f>
        <v>-2.0872392604033618</v>
      </c>
      <c r="Q16" s="181">
        <f>(Paca!Q16/Paca!Q15-1)*100</f>
        <v>-7.1843175355272511</v>
      </c>
      <c r="R16" s="181">
        <f>(Paca!R16/Paca!R15-1)*100</f>
        <v>0.8774958752190587</v>
      </c>
      <c r="S16" s="152">
        <f>(Paca!S16/Paca!S15-1)*100</f>
        <v>8.7970240172454695</v>
      </c>
      <c r="T16" s="183">
        <f>(Paca!T16/Paca!T15-1)*100</f>
        <v>-15.894719644941768</v>
      </c>
      <c r="U16" s="52">
        <f>Paca!B16-Paca!B15</f>
        <v>-1586.6119560590014</v>
      </c>
      <c r="V16" s="52">
        <f>Paca!C16-Paca!C15</f>
        <v>-49.366204835000005</v>
      </c>
      <c r="W16" s="52">
        <f>Paca!D16-Paca!D15</f>
        <v>-331.20930816700093</v>
      </c>
      <c r="X16" s="121">
        <f>Paca!E16-Paca!E15</f>
        <v>210.2590890219999</v>
      </c>
      <c r="Y16" s="121">
        <f>Paca!F16-Paca!F15</f>
        <v>-44.091674287999922</v>
      </c>
      <c r="Z16" s="121">
        <f>Paca!G16-Paca!G15</f>
        <v>-337.71459905999984</v>
      </c>
      <c r="AA16" s="121">
        <f>Paca!H16-Paca!H15</f>
        <v>139.61554169999999</v>
      </c>
      <c r="AB16" s="121">
        <f>Paca!I16-Paca!I15</f>
        <v>-299.27766554099981</v>
      </c>
      <c r="AC16" s="52">
        <f>Paca!J16-Paca!J15</f>
        <v>-742.50305104500148</v>
      </c>
      <c r="AD16" s="52">
        <f>Paca!K16-Paca!K15</f>
        <v>-308.58721119199981</v>
      </c>
      <c r="AE16" s="121">
        <f>Paca!L16-Paca!L15</f>
        <v>-69.65372465900009</v>
      </c>
      <c r="AF16" s="121">
        <f>Paca!M16-Paca!M15</f>
        <v>-230.32299285699992</v>
      </c>
      <c r="AG16" s="121">
        <f>Paca!N16-Paca!N15</f>
        <v>-80.576748071999987</v>
      </c>
      <c r="AH16" s="121">
        <f>Paca!O16-Paca!O15</f>
        <v>44.103612191000025</v>
      </c>
      <c r="AI16" s="121">
        <f>Paca!P16-Paca!P15</f>
        <v>-9.7725860969999871</v>
      </c>
      <c r="AJ16" s="121">
        <f>Paca!Q16-Paca!Q15</f>
        <v>-17.757950204999986</v>
      </c>
      <c r="AK16" s="121">
        <f>Paca!R16-Paca!R15</f>
        <v>21.613776012000017</v>
      </c>
      <c r="AL16" s="121">
        <f>Paca!S16-Paca!S15</f>
        <v>33.779402494999999</v>
      </c>
      <c r="AM16" s="52">
        <f>Paca!T16-Paca!T15</f>
        <v>-154.94618082</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(Paca!B17/Paca!B16-1)*100</f>
        <v>4.8668452689229147</v>
      </c>
      <c r="C17" s="179">
        <f>(Paca!C17/Paca!C16-1)*100</f>
        <v>-0.34158695259439709</v>
      </c>
      <c r="D17" s="179">
        <f>(Paca!D17/Paca!D16-1)*100</f>
        <v>3.8220942562434024</v>
      </c>
      <c r="E17" s="180">
        <f>(Paca!E17/Paca!E16-1)*100</f>
        <v>-0.32109589618327661</v>
      </c>
      <c r="F17" s="181">
        <f>(Paca!F17/Paca!F16-1)*100</f>
        <v>-7.8349793645382526E-2</v>
      </c>
      <c r="G17" s="181">
        <f>(Paca!G17/Paca!G16-1)*100</f>
        <v>2.6132587497544657</v>
      </c>
      <c r="H17" s="181">
        <f>(Paca!H17/Paca!H16-1)*100</f>
        <v>5.1011640998670726</v>
      </c>
      <c r="I17" s="182">
        <f>(Paca!I17/Paca!I16-1)*100</f>
        <v>6.3678811769525723</v>
      </c>
      <c r="J17" s="179">
        <f>(Paca!J17/Paca!J16-1)*100</f>
        <v>8.2771526619543234</v>
      </c>
      <c r="K17" s="179">
        <f>(Paca!K17/Paca!K16-1)*100</f>
        <v>3.0541046150868167</v>
      </c>
      <c r="L17" s="180">
        <f>(Paca!L17/Paca!L16-1)*100</f>
        <v>8.4243542668972502</v>
      </c>
      <c r="M17" s="181">
        <f>(Paca!M17/Paca!M16-1)*100</f>
        <v>8.4708308147695597</v>
      </c>
      <c r="N17" s="181">
        <f>(Paca!N17/Paca!N16-1)*100</f>
        <v>0.6425230056926079</v>
      </c>
      <c r="O17" s="181">
        <f>(Paca!O17/Paca!O16-1)*100</f>
        <v>-12.829593415980256</v>
      </c>
      <c r="P17" s="181">
        <f>(Paca!P17/Paca!P16-1)*100</f>
        <v>-5.2648207710618404</v>
      </c>
      <c r="Q17" s="181">
        <f>(Paca!Q17/Paca!Q16-1)*100</f>
        <v>4.2482591215800003</v>
      </c>
      <c r="R17" s="181">
        <f>(Paca!R17/Paca!R16-1)*100</f>
        <v>-0.45365136435493447</v>
      </c>
      <c r="S17" s="152">
        <f>(Paca!S17/Paca!S16-1)*100</f>
        <v>-20.183108161516618</v>
      </c>
      <c r="T17" s="183">
        <f>(Paca!T17/Paca!T16-1)*100</f>
        <v>1.7863420720875878</v>
      </c>
      <c r="U17" s="52">
        <f>Paca!B17-Paca!B16</f>
        <v>1497.1691202840011</v>
      </c>
      <c r="V17" s="52">
        <f>Paca!C17-Paca!C16</f>
        <v>-0.3895380209999928</v>
      </c>
      <c r="W17" s="52">
        <f>Paca!D17-Paca!D16</f>
        <v>377.76412768800037</v>
      </c>
      <c r="X17" s="121">
        <f>Paca!E17-Paca!E16</f>
        <v>-5.9181253799999922</v>
      </c>
      <c r="Y17" s="121">
        <f>Paca!F17-Paca!F16</f>
        <v>-1.0102288650000446</v>
      </c>
      <c r="Z17" s="121">
        <f>Paca!G17-Paca!G16</f>
        <v>25.039401537999993</v>
      </c>
      <c r="AA17" s="121">
        <f>Paca!H17-Paca!H16</f>
        <v>37.213974658999973</v>
      </c>
      <c r="AB17" s="121">
        <f>Paca!I17-Paca!I16</f>
        <v>322.43910573599987</v>
      </c>
      <c r="AC17" s="52">
        <f>Paca!J17-Paca!J16</f>
        <v>786.04065163400082</v>
      </c>
      <c r="AD17" s="52">
        <f>Paca!K17-Paca!K16</f>
        <v>319.10798474600051</v>
      </c>
      <c r="AE17" s="121">
        <f>Paca!L17-Paca!L16</f>
        <v>257.90959509300001</v>
      </c>
      <c r="AF17" s="121">
        <f>Paca!M17-Paca!M16</f>
        <v>241.40661277899972</v>
      </c>
      <c r="AG17" s="121">
        <f>Paca!N17-Paca!N16</f>
        <v>2.4439336069999626</v>
      </c>
      <c r="AH17" s="121">
        <f>Paca!O17-Paca!O16</f>
        <v>-72.672526708000021</v>
      </c>
      <c r="AI17" s="121">
        <f>Paca!P17-Paca!P16</f>
        <v>-24.135714359000019</v>
      </c>
      <c r="AJ17" s="121">
        <f>Paca!Q17-Paca!Q16</f>
        <v>9.7462977630000012</v>
      </c>
      <c r="AK17" s="121">
        <f>Paca!R17-Paca!R16</f>
        <v>-11.272028473999853</v>
      </c>
      <c r="AL17" s="121">
        <f>Paca!S17-Paca!S16</f>
        <v>-84.318184955000049</v>
      </c>
      <c r="AM17" s="52">
        <f>Paca!T17-Paca!T16</f>
        <v>14.645894236999993</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(Paca!B18/Paca!B17-1)*100</f>
        <v>-2.8887235217011642</v>
      </c>
      <c r="C18" s="184">
        <f>(Paca!C18/Paca!C17-1)*100</f>
        <v>48.019663911504892</v>
      </c>
      <c r="D18" s="184">
        <f>(Paca!D18/Paca!D17-1)*100</f>
        <v>-8.786818935955198</v>
      </c>
      <c r="E18" s="185">
        <f>(Paca!E18/Paca!E17-1)*100</f>
        <v>4.9917848722924818</v>
      </c>
      <c r="F18" s="186">
        <f>(Paca!F18/Paca!F17-1)*100</f>
        <v>-3.6082128759727605</v>
      </c>
      <c r="G18" s="186">
        <f>(Paca!G18/Paca!G17-1)*100</f>
        <v>-7.3782980832580058</v>
      </c>
      <c r="H18" s="186">
        <f>(Paca!H18/Paca!H17-1)*100</f>
        <v>-11.621892030630754</v>
      </c>
      <c r="I18" s="187">
        <f>(Paca!I18/Paca!I17-1)*100</f>
        <v>-14.57908592578281</v>
      </c>
      <c r="J18" s="184">
        <f>(Paca!J18/Paca!J17-1)*100</f>
        <v>-11.531385309987098</v>
      </c>
      <c r="K18" s="184">
        <f>(Paca!K18/Paca!K17-1)*100</f>
        <v>9.5312294708923559</v>
      </c>
      <c r="L18" s="185">
        <f>(Paca!L18/Paca!L17-1)*100</f>
        <v>-3.1358923521575766</v>
      </c>
      <c r="M18" s="186">
        <f>(Paca!M18/Paca!M17-1)*100</f>
        <v>7.3354190122015606</v>
      </c>
      <c r="N18" s="186">
        <f>(Paca!N18/Paca!N17-1)*100</f>
        <v>11.295539341657834</v>
      </c>
      <c r="O18" s="186">
        <f>(Paca!O18/Paca!O17-1)*100</f>
        <v>11.200485693460438</v>
      </c>
      <c r="P18" s="186">
        <f>(Paca!P18/Paca!P17-1)*100</f>
        <v>138.70316526124839</v>
      </c>
      <c r="Q18" s="186">
        <f>(Paca!Q18/Paca!Q17-1)*100</f>
        <v>11.927762210751268</v>
      </c>
      <c r="R18" s="186">
        <f>(Paca!R18/Paca!R17-1)*100</f>
        <v>5.5640528366764919</v>
      </c>
      <c r="S18" s="151">
        <f>(Paca!S18/Paca!S17-1)*100</f>
        <v>10.957674136201589</v>
      </c>
      <c r="T18" s="188">
        <f>(Paca!T18/Paca!T17-1)*100</f>
        <v>8.941796434353888</v>
      </c>
      <c r="U18" s="100">
        <f>Paca!B18-Paca!B17</f>
        <v>-931.89611887200226</v>
      </c>
      <c r="V18" s="100">
        <f>Paca!C18-Paca!C17</f>
        <v>54.573481838000006</v>
      </c>
      <c r="W18" s="100">
        <f>Paca!D18-Paca!D17</f>
        <v>-901.65580796200084</v>
      </c>
      <c r="X18" s="120">
        <f>Paca!E18-Paca!E17</f>
        <v>91.708274433000042</v>
      </c>
      <c r="Y18" s="120">
        <f>Paca!F18-Paca!F17</f>
        <v>-46.487229694999996</v>
      </c>
      <c r="Z18" s="120">
        <f>Paca!G18-Paca!G17</f>
        <v>-72.543951519000075</v>
      </c>
      <c r="AA18" s="120">
        <f>Paca!H18-Paca!H17</f>
        <v>-89.108908846000077</v>
      </c>
      <c r="AB18" s="120">
        <f>Paca!I18-Paca!I17</f>
        <v>-785.22399233499982</v>
      </c>
      <c r="AC18" s="100">
        <f>Paca!J18-Paca!J17</f>
        <v>-1185.7205651149998</v>
      </c>
      <c r="AD18" s="100">
        <f>Paca!K18-Paca!K17</f>
        <v>1026.2850012449981</v>
      </c>
      <c r="AE18" s="120">
        <f>Paca!L18-Paca!L17</f>
        <v>-104.09236313100018</v>
      </c>
      <c r="AF18" s="120">
        <f>Paca!M18-Paca!M17</f>
        <v>226.7571802020002</v>
      </c>
      <c r="AG18" s="120">
        <f>Paca!N18-Paca!N17</f>
        <v>43.240350863999993</v>
      </c>
      <c r="AH18" s="120">
        <f>Paca!O18-Paca!O17</f>
        <v>55.304859603000011</v>
      </c>
      <c r="AI18" s="120">
        <f>Paca!P18-Paca!P17</f>
        <v>602.38509753299991</v>
      </c>
      <c r="AJ18" s="120">
        <f>Paca!Q18-Paca!Q17</f>
        <v>28.527023559000014</v>
      </c>
      <c r="AK18" s="120">
        <f>Paca!R18-Paca!R17</f>
        <v>137.62471605700011</v>
      </c>
      <c r="AL18" s="120">
        <f>Paca!S18-Paca!S17</f>
        <v>36.538136558000019</v>
      </c>
      <c r="AM18" s="100">
        <f>Paca!T18-Paca!T17</f>
        <v>74.621771121999927</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(Paca!B19/Paca!B18-1)*100</f>
        <v>3.5040841083922469</v>
      </c>
      <c r="C19" s="179">
        <f>(Paca!C19/Paca!C18-1)*100</f>
        <v>-12.74569921667733</v>
      </c>
      <c r="D19" s="179">
        <f>(Paca!D19/Paca!D18-1)*100</f>
        <v>10.290193727918439</v>
      </c>
      <c r="E19" s="180">
        <f>(Paca!E19/Paca!E18-1)*100</f>
        <v>0.59281325976472399</v>
      </c>
      <c r="F19" s="181">
        <f>(Paca!F19/Paca!F18-1)*100</f>
        <v>11.388864273714461</v>
      </c>
      <c r="G19" s="181">
        <f>(Paca!G19/Paca!G18-1)*100</f>
        <v>11.76698158666567</v>
      </c>
      <c r="H19" s="181">
        <f>(Paca!H19/Paca!H18-1)*100</f>
        <v>6.8110790789793541</v>
      </c>
      <c r="I19" s="182">
        <f>(Paca!I19/Paca!I18-1)*100</f>
        <v>14.279435655134098</v>
      </c>
      <c r="J19" s="179">
        <f>(Paca!J19/Paca!J18-1)*100</f>
        <v>5.9014389396780498</v>
      </c>
      <c r="K19" s="179">
        <f>(Paca!K19/Paca!K18-1)*100</f>
        <v>-3.0790876276381107</v>
      </c>
      <c r="L19" s="180">
        <f>(Paca!L19/Paca!L18-1)*100</f>
        <v>6.027953510169981</v>
      </c>
      <c r="M19" s="181">
        <f>(Paca!M19/Paca!M18-1)*100</f>
        <v>2.7791661999946982</v>
      </c>
      <c r="N19" s="181">
        <f>(Paca!N19/Paca!N18-1)*100</f>
        <v>11.034164015678162</v>
      </c>
      <c r="O19" s="181">
        <f>(Paca!O19/Paca!O18-1)*100</f>
        <v>-36.988416199990517</v>
      </c>
      <c r="P19" s="181">
        <f>(Paca!P19/Paca!P18-1)*100</f>
        <v>-59.763410306966435</v>
      </c>
      <c r="Q19" s="181">
        <f>(Paca!Q19/Paca!Q18-1)*100</f>
        <v>-1.8958617086457297</v>
      </c>
      <c r="R19" s="181">
        <f>(Paca!R19/Paca!R18-1)*100</f>
        <v>6.6322951048879197</v>
      </c>
      <c r="S19" s="152">
        <f>(Paca!S19/Paca!S18-1)*100</f>
        <v>-11.252519112195202</v>
      </c>
      <c r="T19" s="183">
        <f>(Paca!T19/Paca!T18-1)*100</f>
        <v>-1.9408070021909141</v>
      </c>
      <c r="U19" s="52">
        <f>Paca!B19-Paca!B18</f>
        <v>1097.7557231930004</v>
      </c>
      <c r="V19" s="52">
        <f>Paca!C19-Paca!C18</f>
        <v>-21.441029095000005</v>
      </c>
      <c r="W19" s="52">
        <f>Paca!D19-Paca!D18</f>
        <v>963.14186396700097</v>
      </c>
      <c r="X19" s="121">
        <f>Paca!E19-Paca!E18</f>
        <v>11.434729341000093</v>
      </c>
      <c r="Y19" s="121">
        <f>Paca!F19-Paca!F18</f>
        <v>141.43665078399999</v>
      </c>
      <c r="Z19" s="121">
        <f>Paca!G19-Paca!G18</f>
        <v>107.15756644200007</v>
      </c>
      <c r="AA19" s="121">
        <f>Paca!H19-Paca!H18</f>
        <v>46.153528778000009</v>
      </c>
      <c r="AB19" s="121">
        <f>Paca!I19-Paca!I18</f>
        <v>656.95938862200001</v>
      </c>
      <c r="AC19" s="52">
        <f>Paca!J19-Paca!J18</f>
        <v>536.84388824300004</v>
      </c>
      <c r="AD19" s="52">
        <f>Paca!K19-Paca!K18</f>
        <v>-363.14416267499837</v>
      </c>
      <c r="AE19" s="121">
        <f>Paca!L19-Paca!L18</f>
        <v>193.8163891500003</v>
      </c>
      <c r="AF19" s="121">
        <f>Paca!M19-Paca!M18</f>
        <v>92.21332808499983</v>
      </c>
      <c r="AG19" s="121">
        <f>Paca!N19-Paca!N18</f>
        <v>47.010993604000021</v>
      </c>
      <c r="AH19" s="121">
        <f>Paca!O19-Paca!O18</f>
        <v>-203.09482545100002</v>
      </c>
      <c r="AI19" s="121">
        <f>Paca!P19-Paca!P18</f>
        <v>-619.55718387599995</v>
      </c>
      <c r="AJ19" s="121">
        <f>Paca!Q19-Paca!Q18</f>
        <v>-5.075069152000026</v>
      </c>
      <c r="AK19" s="121">
        <f>Paca!R19-Paca!R18</f>
        <v>173.17495676399994</v>
      </c>
      <c r="AL19" s="121">
        <f>Paca!S19-Paca!S18</f>
        <v>-41.632751799000005</v>
      </c>
      <c r="AM19" s="52">
        <f>Paca!T19-Paca!T18</f>
        <v>-17.644837246999941</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(Paca!B20/Paca!B19-1)*100</f>
        <v>0.52736461242872679</v>
      </c>
      <c r="C20" s="179">
        <f>(Paca!C20/Paca!C19-1)*100</f>
        <v>-24.442998226874767</v>
      </c>
      <c r="D20" s="179">
        <f>(Paca!D20/Paca!D19-1)*100</f>
        <v>2.776329129711308</v>
      </c>
      <c r="E20" s="180">
        <f>(Paca!E20/Paca!E19-1)*100</f>
        <v>-3.9479969060006059</v>
      </c>
      <c r="F20" s="181">
        <f>(Paca!F20/Paca!F19-1)*100</f>
        <v>-4.7062141115445488</v>
      </c>
      <c r="G20" s="181">
        <f>(Paca!G20/Paca!G19-1)*100</f>
        <v>40.898294808106741</v>
      </c>
      <c r="H20" s="181">
        <f>(Paca!H20/Paca!H19-1)*100</f>
        <v>-8.9163485589987328</v>
      </c>
      <c r="I20" s="182">
        <f>(Paca!I20/Paca!I19-1)*100</f>
        <v>1.4563089269205465</v>
      </c>
      <c r="J20" s="179">
        <f>(Paca!J20/Paca!J19-1)*100</f>
        <v>-4.5535921833800064</v>
      </c>
      <c r="K20" s="179">
        <f>(Paca!K20/Paca!K19-1)*100</f>
        <v>2.7265258132749048</v>
      </c>
      <c r="L20" s="180">
        <f>(Paca!L20/Paca!L19-1)*100</f>
        <v>7.5286555004623334</v>
      </c>
      <c r="M20" s="181">
        <f>(Paca!M20/Paca!M19-1)*100</f>
        <v>-6.6884373925369278</v>
      </c>
      <c r="N20" s="181">
        <f>(Paca!N20/Paca!N19-1)*100</f>
        <v>-4.93965047787297</v>
      </c>
      <c r="O20" s="181">
        <f>(Paca!O20/Paca!O19-1)*100</f>
        <v>18.246685539997177</v>
      </c>
      <c r="P20" s="181">
        <f>(Paca!P20/Paca!P19-1)*100</f>
        <v>21.477862556656667</v>
      </c>
      <c r="Q20" s="181">
        <f>(Paca!Q20/Paca!Q19-1)*100</f>
        <v>6.3739705420287729</v>
      </c>
      <c r="R20" s="181">
        <f>(Paca!R20/Paca!R19-1)*100</f>
        <v>4.1752475002235334</v>
      </c>
      <c r="S20" s="152">
        <f>(Paca!S20/Paca!S19-1)*100</f>
        <v>6.3200523827812161</v>
      </c>
      <c r="T20" s="183">
        <f>(Paca!T20/Paca!T19-1)*100</f>
        <v>5.305199758377932</v>
      </c>
      <c r="U20" s="52">
        <f>Paca!B20-Paca!B19</f>
        <v>171.00139718099308</v>
      </c>
      <c r="V20" s="52">
        <f>Paca!C20-Paca!C19</f>
        <v>-35.877591409000004</v>
      </c>
      <c r="W20" s="52">
        <f>Paca!D20-Paca!D19</f>
        <v>286.59892603499975</v>
      </c>
      <c r="X20" s="121">
        <f>Paca!E20-Paca!E19</f>
        <v>-76.604051217999995</v>
      </c>
      <c r="Y20" s="121">
        <f>Paca!F20-Paca!F19</f>
        <v>-65.102100927000038</v>
      </c>
      <c r="Z20" s="121">
        <f>Paca!G20-Paca!G19</f>
        <v>416.27132162499993</v>
      </c>
      <c r="AA20" s="121">
        <f>Paca!H20-Paca!H19</f>
        <v>-64.534556423999902</v>
      </c>
      <c r="AB20" s="121">
        <f>Paca!I20-Paca!I19</f>
        <v>76.568312978999529</v>
      </c>
      <c r="AC20" s="52">
        <f>Paca!J20-Paca!J19</f>
        <v>-438.67823684700124</v>
      </c>
      <c r="AD20" s="52">
        <f>Paca!K20-Paca!K19</f>
        <v>311.66219593999631</v>
      </c>
      <c r="AE20" s="121">
        <f>Paca!L20-Paca!L19</f>
        <v>256.66012888799969</v>
      </c>
      <c r="AF20" s="121">
        <f>Paca!M20-Paca!M19</f>
        <v>-228.09141190499986</v>
      </c>
      <c r="AG20" s="121">
        <f>Paca!N20-Paca!N19</f>
        <v>-23.367531793000012</v>
      </c>
      <c r="AH20" s="121">
        <f>Paca!O20-Paca!O19</f>
        <v>63.130249536000008</v>
      </c>
      <c r="AI20" s="121">
        <f>Paca!P20-Paca!P19</f>
        <v>89.589734274000023</v>
      </c>
      <c r="AJ20" s="121">
        <f>Paca!Q20-Paca!Q19</f>
        <v>16.739122538999993</v>
      </c>
      <c r="AK20" s="121">
        <f>Paca!R20-Paca!R19</f>
        <v>116.24980349899988</v>
      </c>
      <c r="AL20" s="121">
        <f>Paca!S20-Paca!S19</f>
        <v>20.752100901999995</v>
      </c>
      <c r="AM20" s="52">
        <f>Paca!T20-Paca!T19</f>
        <v>47.296103462000019</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(Paca!B21/Paca!B20-1)*100</f>
        <v>-4.2886791483778719</v>
      </c>
      <c r="C21" s="179">
        <f>(Paca!C21/Paca!C20-1)*100</f>
        <v>97.6029295458154</v>
      </c>
      <c r="D21" s="179">
        <f>(Paca!D21/Paca!D20-1)*100</f>
        <v>-7.3806177562719011</v>
      </c>
      <c r="E21" s="180">
        <f>(Paca!E21/Paca!E20-1)*100</f>
        <v>-0.60206099486787013</v>
      </c>
      <c r="F21" s="181">
        <f>(Paca!F21/Paca!F20-1)*100</f>
        <v>-10.807727983485426</v>
      </c>
      <c r="G21" s="181">
        <f>(Paca!G21/Paca!G20-1)*100</f>
        <v>-9.3782119402965982</v>
      </c>
      <c r="H21" s="181">
        <f>(Paca!H21/Paca!H20-1)*100</f>
        <v>-13.985791348305565</v>
      </c>
      <c r="I21" s="182">
        <f>(Paca!I21/Paca!I20-1)*100</f>
        <v>-7.5486851946348965</v>
      </c>
      <c r="J21" s="179">
        <f>(Paca!J21/Paca!J20-1)*100</f>
        <v>-5.1321514095983183</v>
      </c>
      <c r="K21" s="179">
        <f>(Paca!K21/Paca!K20-1)*100</f>
        <v>-2.6371597846316153</v>
      </c>
      <c r="L21" s="180">
        <f>(Paca!L21/Paca!L20-1)*100</f>
        <v>-10.021660145118794</v>
      </c>
      <c r="M21" s="181">
        <f>(Paca!M21/Paca!M20-1)*100</f>
        <v>-2.8144713790828835</v>
      </c>
      <c r="N21" s="181">
        <f>(Paca!N21/Paca!N20-1)*100</f>
        <v>13.815542354674214</v>
      </c>
      <c r="O21" s="181">
        <f>(Paca!O21/Paca!O20-1)*100</f>
        <v>8.948174021662215</v>
      </c>
      <c r="P21" s="181">
        <f>(Paca!P21/Paca!P20-1)*100</f>
        <v>19.694015870977346</v>
      </c>
      <c r="Q21" s="181">
        <f>(Paca!Q21/Paca!Q20-1)*100</f>
        <v>42.83134316574646</v>
      </c>
      <c r="R21" s="181">
        <f>(Paca!R21/Paca!R20-1)*100</f>
        <v>-6.6634843850104541</v>
      </c>
      <c r="S21" s="152">
        <f>(Paca!S21/Paca!S20-1)*100</f>
        <v>6.4050613064779105</v>
      </c>
      <c r="T21" s="183">
        <f>(Paca!T21/Paca!T20-1)*100</f>
        <v>6.2214096248560447</v>
      </c>
      <c r="U21" s="52">
        <f>Paca!B21-Paca!B20</f>
        <v>-1397.9657405589969</v>
      </c>
      <c r="V21" s="52">
        <f>Paca!C21-Paca!C20</f>
        <v>108.244633071</v>
      </c>
      <c r="W21" s="52">
        <f>Paca!D21-Paca!D20</f>
        <v>-783.0498747720012</v>
      </c>
      <c r="X21" s="121">
        <f>Paca!E21-Paca!E20</f>
        <v>-11.220749124000122</v>
      </c>
      <c r="Y21" s="121">
        <f>Paca!F21-Paca!F20</f>
        <v>-142.46963413200001</v>
      </c>
      <c r="Z21" s="121">
        <f>Paca!G21-Paca!G20</f>
        <v>-134.492191757</v>
      </c>
      <c r="AA21" s="121">
        <f>Paca!H21-Paca!H20</f>
        <v>-92.200392340999997</v>
      </c>
      <c r="AB21" s="121">
        <f>Paca!I21-Paca!I20</f>
        <v>-402.66690741799994</v>
      </c>
      <c r="AC21" s="52">
        <f>Paca!J21-Paca!J20</f>
        <v>-471.9011166299988</v>
      </c>
      <c r="AD21" s="52">
        <f>Paca!K21-Paca!K20</f>
        <v>-309.66602374599825</v>
      </c>
      <c r="AE21" s="121">
        <f>Paca!L21-Paca!L20</f>
        <v>-367.3709992009999</v>
      </c>
      <c r="AF21" s="121">
        <f>Paca!M21-Paca!M20</f>
        <v>-89.560511688000133</v>
      </c>
      <c r="AG21" s="121">
        <f>Paca!N21-Paca!N20</f>
        <v>62.127512823000018</v>
      </c>
      <c r="AH21" s="121">
        <f>Paca!O21-Paca!O20</f>
        <v>36.608076998999991</v>
      </c>
      <c r="AI21" s="121">
        <f>Paca!P21-Paca!P20</f>
        <v>99.792663655000013</v>
      </c>
      <c r="AJ21" s="121">
        <f>Paca!Q21-Paca!Q20</f>
        <v>119.65192789600002</v>
      </c>
      <c r="AK21" s="121">
        <f>Paca!R21-Paca!R20</f>
        <v>-193.27510952800003</v>
      </c>
      <c r="AL21" s="121">
        <f>Paca!S21-Paca!S20</f>
        <v>22.360415298000021</v>
      </c>
      <c r="AM21" s="52">
        <f>Paca!T21-Paca!T20</f>
        <v>58.406641518000015</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(Paca!B22/Paca!B21-1)*100</f>
        <v>2.7648098402067722</v>
      </c>
      <c r="C22" s="184">
        <f>(Paca!C22/Paca!C21-1)*100</f>
        <v>-27.333512909167478</v>
      </c>
      <c r="D22" s="184">
        <f>(Paca!D22/Paca!D21-1)*100</f>
        <v>1.6268102983805877</v>
      </c>
      <c r="E22" s="185">
        <f>(Paca!E22/Paca!E21-1)*100</f>
        <v>7.7942215057851483</v>
      </c>
      <c r="F22" s="186">
        <f>(Paca!F22/Paca!F21-1)*100</f>
        <v>16.788195187078813</v>
      </c>
      <c r="G22" s="186">
        <f>(Paca!G22/Paca!G21-1)*100</f>
        <v>-20.645470197032555</v>
      </c>
      <c r="H22" s="186">
        <f>(Paca!H22/Paca!H21-1)*100</f>
        <v>-2.9397314743812464</v>
      </c>
      <c r="I22" s="187">
        <f>(Paca!I22/Paca!I21-1)*100</f>
        <v>2.0898103703369086</v>
      </c>
      <c r="J22" s="184">
        <f>(Paca!J22/Paca!J21-1)*100</f>
        <v>9.9881305786604599</v>
      </c>
      <c r="K22" s="184">
        <f>(Paca!K22/Paca!K21-1)*100</f>
        <v>-0.90042018942917412</v>
      </c>
      <c r="L22" s="185">
        <f>(Paca!L22/Paca!L21-1)*100</f>
        <v>3.9133507433405157</v>
      </c>
      <c r="M22" s="186">
        <f>(Paca!M22/Paca!M21-1)*100</f>
        <v>1.9086153338696343</v>
      </c>
      <c r="N22" s="186">
        <f>(Paca!N22/Paca!N21-1)*100</f>
        <v>5.8397100710837035</v>
      </c>
      <c r="O22" s="186">
        <f>(Paca!O22/Paca!O21-1)*100</f>
        <v>5.0487068141083835</v>
      </c>
      <c r="P22" s="186">
        <f>(Paca!P22/Paca!P21-1)*100</f>
        <v>-22.222865901776345</v>
      </c>
      <c r="Q22" s="186">
        <f>(Paca!Q22/Paca!Q21-1)*100</f>
        <v>-34.430615628740455</v>
      </c>
      <c r="R22" s="186">
        <f>(Paca!R22/Paca!R21-1)*100</f>
        <v>-1.6138792813251368</v>
      </c>
      <c r="S22" s="151">
        <f>(Paca!S22/Paca!S21-1)*100</f>
        <v>-7.4252133313498554</v>
      </c>
      <c r="T22" s="188">
        <f>(Paca!T22/Paca!T21-1)*100</f>
        <v>-0.57207335956909189</v>
      </c>
      <c r="U22" s="100">
        <f>Paca!B22-Paca!B21</f>
        <v>862.58429818300647</v>
      </c>
      <c r="V22" s="100">
        <f>Paca!C22-Paca!C21</f>
        <v>-59.900762291000007</v>
      </c>
      <c r="W22" s="100">
        <f>Paca!D22-Paca!D21</f>
        <v>159.8584154120017</v>
      </c>
      <c r="X22" s="120">
        <f>Paca!E22-Paca!E21</f>
        <v>144.38812739100013</v>
      </c>
      <c r="Y22" s="120">
        <f>Paca!F22-Paca!F21</f>
        <v>197.38726992000011</v>
      </c>
      <c r="Z22" s="120">
        <f>Paca!G22-Paca!G21</f>
        <v>-268.30850117</v>
      </c>
      <c r="AA22" s="120">
        <f>Paca!H22-Paca!H21</f>
        <v>-16.66953881400002</v>
      </c>
      <c r="AB22" s="120">
        <f>Paca!I22-Paca!I21</f>
        <v>103.0610580850007</v>
      </c>
      <c r="AC22" s="100">
        <f>Paca!J22-Paca!J21</f>
        <v>871.274107068999</v>
      </c>
      <c r="AD22" s="100">
        <f>Paca!K22-Paca!K21</f>
        <v>-102.94270406099713</v>
      </c>
      <c r="AE22" s="120">
        <f>Paca!L22-Paca!L21</f>
        <v>129.0779171690001</v>
      </c>
      <c r="AF22" s="120">
        <f>Paca!M22-Paca!M21</f>
        <v>59.025508814000204</v>
      </c>
      <c r="AG22" s="120">
        <f>Paca!N22-Paca!N21</f>
        <v>29.88882809100005</v>
      </c>
      <c r="AH22" s="120">
        <f>Paca!O22-Paca!O21</f>
        <v>22.503113042999985</v>
      </c>
      <c r="AI22" s="120">
        <f>Paca!P22-Paca!P21</f>
        <v>-134.78353275100005</v>
      </c>
      <c r="AJ22" s="120">
        <f>Paca!Q22-Paca!Q21</f>
        <v>-137.380886691</v>
      </c>
      <c r="AK22" s="120">
        <f>Paca!R22-Paca!R21</f>
        <v>-43.691522028999771</v>
      </c>
      <c r="AL22" s="120">
        <f>Paca!S22-Paca!S21</f>
        <v>-27.582129706999979</v>
      </c>
      <c r="AM22" s="100">
        <f>Paca!T22-Paca!T21</f>
        <v>-5.7047579460000861</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(Paca!B23/Paca!B22-1)*100</f>
        <v>-1.1241659173030438</v>
      </c>
      <c r="C23" s="179">
        <f>(Paca!C23/Paca!C22-1)*100</f>
        <v>52.805401479258165</v>
      </c>
      <c r="D23" s="179">
        <f>(Paca!D23/Paca!D22-1)*100</f>
        <v>0.67822628042273347</v>
      </c>
      <c r="E23" s="180">
        <f>(Paca!E23/Paca!E22-1)*100</f>
        <v>-2.1443493801029834</v>
      </c>
      <c r="F23" s="181">
        <f>(Paca!F23/Paca!F22-1)*100</f>
        <v>6.2167388957600878</v>
      </c>
      <c r="G23" s="181">
        <f>(Paca!G23/Paca!G22-1)*100</f>
        <v>-0.20919261697273095</v>
      </c>
      <c r="H23" s="181">
        <f>(Paca!H23/Paca!H22-1)*100</f>
        <v>1.4580599335005218</v>
      </c>
      <c r="I23" s="182">
        <f>(Paca!I23/Paca!I22-1)*100</f>
        <v>0.38371216030010924</v>
      </c>
      <c r="J23" s="179">
        <f>(Paca!J23/Paca!J22-1)*100</f>
        <v>-3.4577592253538958</v>
      </c>
      <c r="K23" s="179">
        <f>(Paca!K23/Paca!K22-1)*100</f>
        <v>-1.8271585076636176</v>
      </c>
      <c r="L23" s="180">
        <f>(Paca!L23/Paca!L22-1)*100</f>
        <v>-1.6816001959561122</v>
      </c>
      <c r="M23" s="181">
        <f>(Paca!M23/Paca!M22-1)*100</f>
        <v>-1.4158365476407586</v>
      </c>
      <c r="N23" s="181">
        <f>(Paca!N23/Paca!N22-1)*100</f>
        <v>3.9082998812921765</v>
      </c>
      <c r="O23" s="181">
        <f>(Paca!O23/Paca!O22-1)*100</f>
        <v>-49.425750257314569</v>
      </c>
      <c r="P23" s="181">
        <f>(Paca!P23/Paca!P22-1)*100</f>
        <v>6.6100309811921498</v>
      </c>
      <c r="Q23" s="181">
        <f>(Paca!Q23/Paca!Q22-1)*100</f>
        <v>1.1261759137135119</v>
      </c>
      <c r="R23" s="181">
        <f>(Paca!R23/Paca!R22-1)*100</f>
        <v>-2.8293315867260693</v>
      </c>
      <c r="S23" s="152">
        <f>(Paca!S23/Paca!S22-1)*100</f>
        <v>42.668210091161171</v>
      </c>
      <c r="T23" s="183">
        <f>(Paca!T23/Paca!T22-1)*100</f>
        <v>2.6747928183360248</v>
      </c>
      <c r="U23" s="52">
        <f>Paca!B23-Paca!B22</f>
        <v>-360.42185612300818</v>
      </c>
      <c r="V23" s="52">
        <f>Paca!C23-Paca!C22</f>
        <v>84.090979819000012</v>
      </c>
      <c r="W23" s="52">
        <f>Paca!D23-Paca!D22</f>
        <v>67.730066140999043</v>
      </c>
      <c r="X23" s="121">
        <f>Paca!E23-Paca!E22</f>
        <v>-42.820306050999989</v>
      </c>
      <c r="Y23" s="121">
        <f>Paca!F23-Paca!F22</f>
        <v>85.364382823999904</v>
      </c>
      <c r="Z23" s="121">
        <f>Paca!G23-Paca!G22</f>
        <v>-2.1573853759998656</v>
      </c>
      <c r="AA23" s="121">
        <f>Paca!H23-Paca!H22</f>
        <v>8.0247735680000005</v>
      </c>
      <c r="AB23" s="121">
        <f>Paca!I23-Paca!I22</f>
        <v>19.318601175999902</v>
      </c>
      <c r="AC23" s="52">
        <f>Paca!J23-Paca!J22</f>
        <v>-331.75017874900004</v>
      </c>
      <c r="AD23" s="52">
        <f>Paca!K23-Paca!K22</f>
        <v>-207.01336512900343</v>
      </c>
      <c r="AE23" s="121">
        <f>Paca!L23-Paca!L22</f>
        <v>-57.636456572000043</v>
      </c>
      <c r="AF23" s="121">
        <f>Paca!M23-Paca!M22</f>
        <v>-44.621621741000126</v>
      </c>
      <c r="AG23" s="121">
        <f>Paca!N23-Paca!N22</f>
        <v>21.17162155099993</v>
      </c>
      <c r="AH23" s="121">
        <f>Paca!O23-Paca!O22</f>
        <v>-231.42295323099998</v>
      </c>
      <c r="AI23" s="121">
        <f>Paca!P23-Paca!P22</f>
        <v>31.181155212000021</v>
      </c>
      <c r="AJ23" s="121">
        <f>Paca!Q23-Paca!Q22</f>
        <v>2.946380744999999</v>
      </c>
      <c r="AK23" s="121">
        <f>Paca!R23-Paca!R22</f>
        <v>-75.360507220000272</v>
      </c>
      <c r="AL23" s="121">
        <f>Paca!S23-Paca!S22</f>
        <v>146.72901612699997</v>
      </c>
      <c r="AM23" s="52">
        <f>Paca!T23-Paca!T22</f>
        <v>26.520641795000074</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(Paca!B24/Paca!B23-1)*100</f>
        <v>5.2993590371279709</v>
      </c>
      <c r="C24" s="179">
        <f>(Paca!C24/Paca!C23-1)*100</f>
        <v>0.16676280000040844</v>
      </c>
      <c r="D24" s="179">
        <f>(Paca!D24/Paca!D23-1)*100</f>
        <v>1.4498712748189924E-2</v>
      </c>
      <c r="E24" s="180">
        <f>(Paca!E24/Paca!E23-1)*100</f>
        <v>-5.3201943691988829</v>
      </c>
      <c r="F24" s="181">
        <f>(Paca!F24/Paca!F23-1)*100</f>
        <v>-1.8237210267860515</v>
      </c>
      <c r="G24" s="181">
        <f>(Paca!G24/Paca!G23-1)*100</f>
        <v>19.080209934856928</v>
      </c>
      <c r="H24" s="181">
        <f>(Paca!H24/Paca!H23-1)*100</f>
        <v>5.3842143256119357</v>
      </c>
      <c r="I24" s="182">
        <f>(Paca!I24/Paca!I23-1)*100</f>
        <v>-1.86801812159898</v>
      </c>
      <c r="J24" s="179">
        <f>(Paca!J24/Paca!J23-1)*100</f>
        <v>3.9752261294560443</v>
      </c>
      <c r="K24" s="179">
        <f>(Paca!K24/Paca!K23-1)*100</f>
        <v>11.376517332696313</v>
      </c>
      <c r="L24" s="180">
        <f>(Paca!L24/Paca!L23-1)*100</f>
        <v>13.447840790824239</v>
      </c>
      <c r="M24" s="181">
        <f>(Paca!M24/Paca!M23-1)*100</f>
        <v>14.833880551722679</v>
      </c>
      <c r="N24" s="181">
        <f>(Paca!N24/Paca!N23-1)*100</f>
        <v>4.0395619590474441</v>
      </c>
      <c r="O24" s="181">
        <f>(Paca!O24/Paca!O23-1)*100</f>
        <v>29.66765730470371</v>
      </c>
      <c r="P24" s="181">
        <f>(Paca!P24/Paca!P23-1)*100</f>
        <v>3.0012126026200514</v>
      </c>
      <c r="Q24" s="181">
        <f>(Paca!Q24/Paca!Q23-1)*100</f>
        <v>-7.8788883143043549</v>
      </c>
      <c r="R24" s="181">
        <f>(Paca!R24/Paca!R23-1)*100</f>
        <v>10.640958683162239</v>
      </c>
      <c r="S24" s="152">
        <f>(Paca!S24/Paca!S23-1)*100</f>
        <v>-2.3070043739047308</v>
      </c>
      <c r="T24" s="183">
        <f>(Paca!T24/Paca!T23-1)*100</f>
        <v>4.3695109280713851</v>
      </c>
      <c r="U24" s="52">
        <f>Paca!B24-Paca!B23</f>
        <v>1679.9416955680063</v>
      </c>
      <c r="V24" s="52">
        <f>Paca!C24-Paca!C23</f>
        <v>0.405797108999991</v>
      </c>
      <c r="W24" s="52">
        <f>Paca!D24-Paca!D23</f>
        <v>1.4577125300020271</v>
      </c>
      <c r="X24" s="121">
        <f>Paca!E24-Paca!E23</f>
        <v>-103.96032496800012</v>
      </c>
      <c r="Y24" s="121">
        <f>Paca!F24-Paca!F23</f>
        <v>-26.599008378999997</v>
      </c>
      <c r="Z24" s="121">
        <f>Paca!G24-Paca!G23</f>
        <v>196.36092208499986</v>
      </c>
      <c r="AA24" s="121">
        <f>Paca!H24-Paca!H23</f>
        <v>30.065352748999999</v>
      </c>
      <c r="AB24" s="121">
        <f>Paca!I24-Paca!I23</f>
        <v>-94.409228956999868</v>
      </c>
      <c r="AC24" s="52">
        <f>Paca!J24-Paca!J23</f>
        <v>368.21004312200057</v>
      </c>
      <c r="AD24" s="52">
        <f>Paca!K24-Paca!K23</f>
        <v>1265.3855036269997</v>
      </c>
      <c r="AE24" s="121">
        <f>Paca!L24-Paca!L23</f>
        <v>453.17076418399984</v>
      </c>
      <c r="AF24" s="121">
        <f>Paca!M24-Paca!M23</f>
        <v>460.88668832699977</v>
      </c>
      <c r="AG24" s="121">
        <f>Paca!N24-Paca!N23</f>
        <v>22.737921123999968</v>
      </c>
      <c r="AH24" s="121">
        <f>Paca!O24-Paca!O23</f>
        <v>70.25315999</v>
      </c>
      <c r="AI24" s="121">
        <f>Paca!P24-Paca!P23</f>
        <v>15.09327681000002</v>
      </c>
      <c r="AJ24" s="121">
        <f>Paca!Q24-Paca!Q23</f>
        <v>-20.845444587000003</v>
      </c>
      <c r="AK24" s="121">
        <f>Paca!R24-Paca!R23</f>
        <v>275.40759441199998</v>
      </c>
      <c r="AL24" s="121">
        <f>Paca!S24-Paca!S23</f>
        <v>-11.318456632999983</v>
      </c>
      <c r="AM24" s="52">
        <f>Paca!T24-Paca!T23</f>
        <v>44.482639179999865</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(Paca!B25/Paca!B24-1)*100</f>
        <v>0.96564277944535259</v>
      </c>
      <c r="C25" s="179">
        <f>(Paca!C25/Paca!C24-1)*100</f>
        <v>-48.52240072846169</v>
      </c>
      <c r="D25" s="179">
        <f>(Paca!D25/Paca!D24-1)*100</f>
        <v>3.2766847892353068</v>
      </c>
      <c r="E25" s="180">
        <f>(Paca!E25/Paca!E24-1)*100</f>
        <v>5.8310716664900175</v>
      </c>
      <c r="F25" s="181">
        <f>(Paca!F25/Paca!F24-1)*100</f>
        <v>5.2368775588655714</v>
      </c>
      <c r="G25" s="181">
        <f>(Paca!G25/Paca!G24-1)*100</f>
        <v>1.3499408952994507</v>
      </c>
      <c r="H25" s="181">
        <f>(Paca!H25/Paca!H24-1)*100</f>
        <v>-13.574097924884132</v>
      </c>
      <c r="I25" s="182">
        <f>(Paca!I25/Paca!I24-1)*100</f>
        <v>4.2333371342178738</v>
      </c>
      <c r="J25" s="179">
        <f>(Paca!J25/Paca!J24-1)*100</f>
        <v>5.5877389009781231</v>
      </c>
      <c r="K25" s="179">
        <f>(Paca!K25/Paca!K24-1)*100</f>
        <v>-3.9155156751805253</v>
      </c>
      <c r="L25" s="180">
        <f>(Paca!L25/Paca!L24-1)*100</f>
        <v>-9.9959486074543857</v>
      </c>
      <c r="M25" s="181">
        <f>(Paca!M25/Paca!M24-1)*100</f>
        <v>2.9344792878294168</v>
      </c>
      <c r="N25" s="181">
        <f>(Paca!N25/Paca!N24-1)*100</f>
        <v>-0.68117938046780013</v>
      </c>
      <c r="O25" s="181">
        <f>(Paca!O25/Paca!O24-1)*100</f>
        <v>27.458997950261189</v>
      </c>
      <c r="P25" s="181">
        <f>(Paca!P25/Paca!P24-1)*100</f>
        <v>8.5410029421806541</v>
      </c>
      <c r="Q25" s="181">
        <f>(Paca!Q25/Paca!Q24-1)*100</f>
        <v>-21.170478387982115</v>
      </c>
      <c r="R25" s="181">
        <f>(Paca!R25/Paca!R24-1)*100</f>
        <v>-9.4117531385437321</v>
      </c>
      <c r="S25" s="152">
        <f>(Paca!S25/Paca!S24-1)*100</f>
        <v>-2.3091313006417646</v>
      </c>
      <c r="T25" s="183">
        <f>(Paca!T25/Paca!T24-1)*100</f>
        <v>5.4622081076147522</v>
      </c>
      <c r="U25" s="52">
        <f>Paca!B25-Paca!B24</f>
        <v>322.33917489100713</v>
      </c>
      <c r="V25" s="52">
        <f>Paca!C25-Paca!C24</f>
        <v>-118.27029738899999</v>
      </c>
      <c r="W25" s="52">
        <f>Paca!D25-Paca!D24</f>
        <v>329.48835410199899</v>
      </c>
      <c r="X25" s="121">
        <f>Paca!E25-Paca!E24</f>
        <v>107.88122419199999</v>
      </c>
      <c r="Y25" s="121">
        <f>Paca!F25-Paca!F24</f>
        <v>74.987008526000182</v>
      </c>
      <c r="Z25" s="121">
        <f>Paca!G25-Paca!G24</f>
        <v>16.543456724999942</v>
      </c>
      <c r="AA25" s="121">
        <f>Paca!H25-Paca!H24</f>
        <v>-79.878611013000011</v>
      </c>
      <c r="AB25" s="121">
        <f>Paca!I25-Paca!I24</f>
        <v>209.95527567199952</v>
      </c>
      <c r="AC25" s="52">
        <f>Paca!J25-Paca!J24</f>
        <v>538.14557019300082</v>
      </c>
      <c r="AD25" s="52">
        <f>Paca!K25-Paca!K24</f>
        <v>-485.06073736399776</v>
      </c>
      <c r="AE25" s="121">
        <f>Paca!L25-Paca!L24</f>
        <v>-382.14622549599972</v>
      </c>
      <c r="AF25" s="121">
        <f>Paca!M25-Paca!M24</f>
        <v>104.69850411100015</v>
      </c>
      <c r="AG25" s="121">
        <f>Paca!N25-Paca!N24</f>
        <v>-3.9891143899999406</v>
      </c>
      <c r="AH25" s="121">
        <f>Paca!O25-Paca!O24</f>
        <v>84.313857420000033</v>
      </c>
      <c r="AI25" s="121">
        <f>Paca!P25-Paca!P24</f>
        <v>44.242329370999983</v>
      </c>
      <c r="AJ25" s="121">
        <f>Paca!Q25-Paca!Q24</f>
        <v>-51.598379209000001</v>
      </c>
      <c r="AK25" s="121">
        <f>Paca!R25-Paca!R24</f>
        <v>-269.51417558999992</v>
      </c>
      <c r="AL25" s="121">
        <f>Paca!S25-Paca!S24</f>
        <v>-11.067533581000021</v>
      </c>
      <c r="AM25" s="52">
        <f>Paca!T25-Paca!T24</f>
        <v>58.036285349000082</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(Paca!B26/Paca!B25-1)*100</f>
        <v>2.5833944641760143</v>
      </c>
      <c r="C26" s="184">
        <f>(Paca!C26/Paca!C25-1)*100</f>
        <v>108.16542173955112</v>
      </c>
      <c r="D26" s="184">
        <f>(Paca!D26/Paca!D25-1)*100</f>
        <v>-1.1456923493258997</v>
      </c>
      <c r="E26" s="185">
        <f>(Paca!E26/Paca!E25-1)*100</f>
        <v>-5.142651564441902</v>
      </c>
      <c r="F26" s="186">
        <f>(Paca!F26/Paca!F25-1)*100</f>
        <v>-2.4660516283035561</v>
      </c>
      <c r="G26" s="186">
        <f>(Paca!G26/Paca!G25-1)*100</f>
        <v>7.6357055783839112</v>
      </c>
      <c r="H26" s="186">
        <f>(Paca!H26/Paca!H25-1)*100</f>
        <v>-4.8255275566896909</v>
      </c>
      <c r="I26" s="187">
        <f>(Paca!I26/Paca!I25-1)*100</f>
        <v>-0.99474580893252895</v>
      </c>
      <c r="J26" s="184">
        <f>(Paca!J26/Paca!J25-1)*100</f>
        <v>6.4210496597501221</v>
      </c>
      <c r="K26" s="184">
        <f>(Paca!K26/Paca!K25-1)*100</f>
        <v>1.5548728338157236</v>
      </c>
      <c r="L26" s="185">
        <f>(Paca!L26/Paca!L25-1)*100</f>
        <v>0.50002837168454661</v>
      </c>
      <c r="M26" s="186">
        <f>(Paca!M26/Paca!M25-1)*100</f>
        <v>-9.3892990191391963</v>
      </c>
      <c r="N26" s="186">
        <f>(Paca!N26/Paca!N25-1)*100</f>
        <v>1.1894948468504918</v>
      </c>
      <c r="O26" s="186">
        <f>(Paca!O26/Paca!O25-1)*100</f>
        <v>94.896625810267892</v>
      </c>
      <c r="P26" s="186">
        <f>(Paca!P26/Paca!P25-1)*100</f>
        <v>-9.8507530485024688</v>
      </c>
      <c r="Q26" s="186">
        <f>(Paca!Q26/Paca!Q25-1)*100</f>
        <v>42.547545981657024</v>
      </c>
      <c r="R26" s="186">
        <f>(Paca!R26/Paca!R25-1)*100</f>
        <v>5.3459303489767018</v>
      </c>
      <c r="S26" s="151">
        <f>(Paca!S26/Paca!S25-1)*100</f>
        <v>-6.5460455566246463</v>
      </c>
      <c r="T26" s="188">
        <f>(Paca!T26/Paca!T25-1)*100</f>
        <v>1.4201396209705397</v>
      </c>
      <c r="U26" s="100">
        <f>Paca!B26-Paca!B25</f>
        <v>870.6847373329947</v>
      </c>
      <c r="V26" s="100">
        <f>Paca!C26-Paca!C25</f>
        <v>135.71884073300004</v>
      </c>
      <c r="W26" s="100">
        <f>Paca!D26-Paca!D25</f>
        <v>-118.98047688299994</v>
      </c>
      <c r="X26" s="120">
        <f>Paca!E26-Paca!E25</f>
        <v>-100.69265237299987</v>
      </c>
      <c r="Y26" s="120">
        <f>Paca!F26-Paca!F25</f>
        <v>-37.160686371000111</v>
      </c>
      <c r="Z26" s="120">
        <f>Paca!G26-Paca!G25</f>
        <v>94.838391525000134</v>
      </c>
      <c r="AA26" s="120">
        <f>Paca!H26-Paca!H25</f>
        <v>-24.541903708000007</v>
      </c>
      <c r="AB26" s="120">
        <f>Paca!I26-Paca!I25</f>
        <v>-51.423625956000251</v>
      </c>
      <c r="AC26" s="100">
        <f>Paca!J26-Paca!J25</f>
        <v>652.95489747099964</v>
      </c>
      <c r="AD26" s="100">
        <f>Paca!K26-Paca!K25</f>
        <v>185.07821196499754</v>
      </c>
      <c r="AE26" s="120">
        <f>Paca!L26-Paca!L25</f>
        <v>17.205300637999699</v>
      </c>
      <c r="AF26" s="120">
        <f>Paca!M26-Paca!M25</f>
        <v>-344.82875192099982</v>
      </c>
      <c r="AG26" s="120">
        <f>Paca!N26-Paca!N25</f>
        <v>6.9184549220000235</v>
      </c>
      <c r="AH26" s="120">
        <f>Paca!O26-Paca!O25</f>
        <v>371.39456583399999</v>
      </c>
      <c r="AI26" s="120">
        <f>Paca!P26-Paca!P25</f>
        <v>-55.38502742999998</v>
      </c>
      <c r="AJ26" s="120">
        <f>Paca!Q26-Paca!Q25</f>
        <v>81.746429994999971</v>
      </c>
      <c r="AK26" s="120">
        <f>Paca!R26-Paca!R25</f>
        <v>138.67757418300016</v>
      </c>
      <c r="AL26" s="120">
        <f>Paca!S26-Paca!S25</f>
        <v>-30.650334256000008</v>
      </c>
      <c r="AM26" s="100">
        <f>Paca!T26-Paca!T25</f>
        <v>15.913264046999984</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(Paca!B27/Paca!B26-1)*100</f>
        <v>-1.1454459437179265</v>
      </c>
      <c r="C27" s="179">
        <f>(Paca!C27/Paca!C26-1)*100</f>
        <v>-47.116332165139021</v>
      </c>
      <c r="D27" s="179">
        <f>(Paca!D27/Paca!D26-1)*100</f>
        <v>0.16104768545002202</v>
      </c>
      <c r="E27" s="180">
        <f>(Paca!E27/Paca!E26-1)*100</f>
        <v>-4.2447086707575572</v>
      </c>
      <c r="F27" s="181">
        <f>(Paca!F27/Paca!F26-1)*100</f>
        <v>-6.0818125255032163</v>
      </c>
      <c r="G27" s="181">
        <f>(Paca!G27/Paca!G26-1)*100</f>
        <v>1.4778105649779993</v>
      </c>
      <c r="H27" s="181">
        <f>(Paca!H27/Paca!H26-1)*100</f>
        <v>27.099337267158031</v>
      </c>
      <c r="I27" s="182">
        <f>(Paca!I27/Paca!I26-1)*100</f>
        <v>0.66093607137791555</v>
      </c>
      <c r="J27" s="179">
        <f>(Paca!J27/Paca!J26-1)*100</f>
        <v>2.8701388283769669</v>
      </c>
      <c r="K27" s="179">
        <f>(Paca!K27/Paca!K26-1)*100</f>
        <v>-4.2543996674811684</v>
      </c>
      <c r="L27" s="180">
        <f>(Paca!L27/Paca!L26-1)*100</f>
        <v>-2.5945432248525191</v>
      </c>
      <c r="M27" s="181">
        <f>(Paca!M27/Paca!M26-1)*100</f>
        <v>-1.30697302700572</v>
      </c>
      <c r="N27" s="181">
        <f>(Paca!N27/Paca!N26-1)*100</f>
        <v>-11.540877618289368</v>
      </c>
      <c r="O27" s="181">
        <f>(Paca!O27/Paca!O26-1)*100</f>
        <v>-31.604733097349758</v>
      </c>
      <c r="P27" s="181">
        <f>(Paca!P27/Paca!P26-1)*100</f>
        <v>-4.882059300993169</v>
      </c>
      <c r="Q27" s="181">
        <f>(Paca!Q27/Paca!Q26-1)*100</f>
        <v>-19.943819933608953</v>
      </c>
      <c r="R27" s="181">
        <f>(Paca!R27/Paca!R26-1)*100</f>
        <v>2.9818254762626228</v>
      </c>
      <c r="S27" s="152">
        <f>(Paca!S27/Paca!S26-1)*100</f>
        <v>-16.955450125471216</v>
      </c>
      <c r="T27" s="183">
        <f>(Paca!T27/Paca!T26-1)*100</f>
        <v>-7.5513689778235138</v>
      </c>
      <c r="U27" s="52">
        <f>Paca!B27-Paca!B26</f>
        <v>-396.02433307300089</v>
      </c>
      <c r="V27" s="52">
        <f>Paca!C27-Paca!C26</f>
        <v>-123.06420741500003</v>
      </c>
      <c r="W27" s="52">
        <f>Paca!D27-Paca!D26</f>
        <v>16.533232711997698</v>
      </c>
      <c r="X27" s="121">
        <f>Paca!E27-Paca!E26</f>
        <v>-78.836902006000173</v>
      </c>
      <c r="Y27" s="121">
        <f>Paca!F27-Paca!F26</f>
        <v>-89.386183927000047</v>
      </c>
      <c r="Z27" s="121">
        <f>Paca!G27-Paca!G26</f>
        <v>19.756505716999982</v>
      </c>
      <c r="AA27" s="121">
        <f>Paca!H27-Paca!H26</f>
        <v>131.17243964299996</v>
      </c>
      <c r="AB27" s="121">
        <f>Paca!I27-Paca!I26</f>
        <v>33.827373285000249</v>
      </c>
      <c r="AC27" s="52">
        <f>Paca!J27-Paca!J26</f>
        <v>310.60439535399928</v>
      </c>
      <c r="AD27" s="52">
        <f>Paca!K27-Paca!K26</f>
        <v>-514.2798067959975</v>
      </c>
      <c r="AE27" s="121">
        <f>Paca!L27-Paca!L26</f>
        <v>-89.721125616999871</v>
      </c>
      <c r="AF27" s="121">
        <f>Paca!M27-Paca!M26</f>
        <v>-43.492704593000326</v>
      </c>
      <c r="AG27" s="121">
        <f>Paca!N27-Paca!N26</f>
        <v>-67.923618527000031</v>
      </c>
      <c r="AH27" s="121">
        <f>Paca!O27-Paca!O26</f>
        <v>-241.06891967600006</v>
      </c>
      <c r="AI27" s="121">
        <f>Paca!P27-Paca!P26</f>
        <v>-24.745036400999993</v>
      </c>
      <c r="AJ27" s="121">
        <f>Paca!Q27-Paca!Q26</f>
        <v>-54.621342305999974</v>
      </c>
      <c r="AK27" s="121">
        <f>Paca!R27-Paca!R26</f>
        <v>81.485985798000002</v>
      </c>
      <c r="AL27" s="121">
        <f>Paca!S27-Paca!S26</f>
        <v>-74.193045473999973</v>
      </c>
      <c r="AM27" s="52">
        <f>Paca!T27-Paca!T26</f>
        <v>-85.817946927999856</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(Paca!B28/Paca!B27-1)*100</f>
        <v>2.8645541314561873</v>
      </c>
      <c r="C28" s="179">
        <f>(Paca!C28/Paca!C27-1)*100</f>
        <v>62.693863719709242</v>
      </c>
      <c r="D28" s="179">
        <f>(Paca!D28/Paca!D27-1)*100</f>
        <v>5.0824975448062304</v>
      </c>
      <c r="E28" s="180">
        <f>(Paca!E28/Paca!E27-1)*100</f>
        <v>-5.7874565576335417</v>
      </c>
      <c r="F28" s="181">
        <f>(Paca!F28/Paca!F27-1)*100</f>
        <v>11.720300155753893</v>
      </c>
      <c r="G28" s="181">
        <f>(Paca!G28/Paca!G27-1)*100</f>
        <v>7.591734376531023</v>
      </c>
      <c r="H28" s="181">
        <f>(Paca!H28/Paca!H27-1)*100</f>
        <v>2.9822061770525821</v>
      </c>
      <c r="I28" s="182">
        <f>(Paca!I28/Paca!I27-1)*100</f>
        <v>6.6464490959239342</v>
      </c>
      <c r="J28" s="179">
        <f>(Paca!J28/Paca!J27-1)*100</f>
        <v>-3.3363767183769433E-3</v>
      </c>
      <c r="K28" s="179">
        <f>(Paca!K28/Paca!K27-1)*100</f>
        <v>3.7845643502314008</v>
      </c>
      <c r="L28" s="180">
        <f>(Paca!L28/Paca!L27-1)*100</f>
        <v>7.8646737955853974</v>
      </c>
      <c r="M28" s="181">
        <f>(Paca!M28/Paca!M27-1)*100</f>
        <v>-3.5920945887345845</v>
      </c>
      <c r="N28" s="181">
        <f>(Paca!N28/Paca!N27-1)*100</f>
        <v>29.757040143640424</v>
      </c>
      <c r="O28" s="181">
        <f>(Paca!O28/Paca!O27-1)*100</f>
        <v>2.9483698361811417</v>
      </c>
      <c r="P28" s="181">
        <f>(Paca!P28/Paca!P27-1)*100</f>
        <v>7.1905626661186162</v>
      </c>
      <c r="Q28" s="181">
        <f>(Paca!Q28/Paca!Q27-1)*100</f>
        <v>15.228313269143756</v>
      </c>
      <c r="R28" s="181">
        <f>(Paca!R28/Paca!R27-1)*100</f>
        <v>2.9750719713640184</v>
      </c>
      <c r="S28" s="152">
        <f>(Paca!S28/Paca!S27-1)*100</f>
        <v>-8.5307170917522939</v>
      </c>
      <c r="T28" s="183">
        <f>(Paca!T28/Paca!T27-1)*100</f>
        <v>-6.4550388429505778</v>
      </c>
      <c r="U28" s="52">
        <f>Paca!B28-Paca!B27</f>
        <v>979.04124348399637</v>
      </c>
      <c r="V28" s="52">
        <f>Paca!C28-Paca!C27</f>
        <v>86.597805866000016</v>
      </c>
      <c r="W28" s="52">
        <f>Paca!D28-Paca!D27</f>
        <v>522.61193935200208</v>
      </c>
      <c r="X28" s="121">
        <f>Paca!E28-Paca!E27</f>
        <v>-102.92768083599981</v>
      </c>
      <c r="Y28" s="121">
        <f>Paca!F28-Paca!F27</f>
        <v>161.78036268200003</v>
      </c>
      <c r="Z28" s="121">
        <f>Paca!G28-Paca!G27</f>
        <v>102.99199254299992</v>
      </c>
      <c r="AA28" s="121">
        <f>Paca!H28-Paca!H27</f>
        <v>18.346992244000035</v>
      </c>
      <c r="AB28" s="121">
        <f>Paca!I28-Paca!I27</f>
        <v>342.42027271900042</v>
      </c>
      <c r="AC28" s="52">
        <f>Paca!J28-Paca!J27</f>
        <v>-0.37142326299908746</v>
      </c>
      <c r="AD28" s="52">
        <f>Paca!K28-Paca!K27</f>
        <v>438.021982698996</v>
      </c>
      <c r="AE28" s="121">
        <f>Paca!L28-Paca!L27</f>
        <v>264.90966557899992</v>
      </c>
      <c r="AF28" s="121">
        <f>Paca!M28-Paca!M27</f>
        <v>-117.97338037099962</v>
      </c>
      <c r="AG28" s="121">
        <f>Paca!N28-Paca!N27</f>
        <v>154.92244260500001</v>
      </c>
      <c r="AH28" s="121">
        <f>Paca!O28-Paca!O27</f>
        <v>15.38144378800007</v>
      </c>
      <c r="AI28" s="121">
        <f>Paca!P28-Paca!P27</f>
        <v>34.666529120000007</v>
      </c>
      <c r="AJ28" s="121">
        <f>Paca!Q28-Paca!Q27</f>
        <v>33.388790731</v>
      </c>
      <c r="AK28" s="121">
        <f>Paca!R28-Paca!R27</f>
        <v>83.725695777000055</v>
      </c>
      <c r="AL28" s="121">
        <f>Paca!S28-Paca!S27</f>
        <v>-30.999204529999986</v>
      </c>
      <c r="AM28" s="52">
        <f>Paca!T28-Paca!T27</f>
        <v>-67.819061170000055</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(Paca!B29/Paca!B28-1)*100</f>
        <v>-0.62606399569639093</v>
      </c>
      <c r="C29" s="179">
        <f>(Paca!C29/Paca!C28-1)*100</f>
        <v>-37.278910454722016</v>
      </c>
      <c r="D29" s="179">
        <f>(Paca!D29/Paca!D28-1)*100</f>
        <v>-5.3102516662759447</v>
      </c>
      <c r="E29" s="180">
        <f>(Paca!E29/Paca!E28-1)*100</f>
        <v>-5.377148956472821</v>
      </c>
      <c r="F29" s="181">
        <f>(Paca!F29/Paca!F28-1)*100</f>
        <v>-6.0182237545914674</v>
      </c>
      <c r="G29" s="181">
        <f>(Paca!G29/Paca!G28-1)*100</f>
        <v>1.3470491122092643</v>
      </c>
      <c r="H29" s="181">
        <f>(Paca!H29/Paca!H28-1)*100</f>
        <v>-2.9221102534440768</v>
      </c>
      <c r="I29" s="182">
        <f>(Paca!I29/Paca!I28-1)*100</f>
        <v>-7.1350962652612981</v>
      </c>
      <c r="J29" s="179">
        <f>(Paca!J29/Paca!J28-1)*100</f>
        <v>4.4911817410079546</v>
      </c>
      <c r="K29" s="179">
        <f>(Paca!K29/Paca!K28-1)*100</f>
        <v>-0.76625539776001839</v>
      </c>
      <c r="L29" s="180">
        <f>(Paca!L29/Paca!L28-1)*100</f>
        <v>-7.2152808131003781</v>
      </c>
      <c r="M29" s="181">
        <f>(Paca!M29/Paca!M28-1)*100</f>
        <v>2.2999280689132595</v>
      </c>
      <c r="N29" s="181">
        <f>(Paca!N29/Paca!N28-1)*100</f>
        <v>3.877792153586701</v>
      </c>
      <c r="O29" s="181">
        <f>(Paca!O29/Paca!O28-1)*100</f>
        <v>-6.4803205871328817</v>
      </c>
      <c r="P29" s="181">
        <f>(Paca!P29/Paca!P28-1)*100</f>
        <v>-0.23354386085431278</v>
      </c>
      <c r="Q29" s="181">
        <f>(Paca!Q29/Paca!Q28-1)*100</f>
        <v>22.884300528487177</v>
      </c>
      <c r="R29" s="181">
        <f>(Paca!R29/Paca!R28-1)*100</f>
        <v>0.60401137921570758</v>
      </c>
      <c r="S29" s="152">
        <f>(Paca!S29/Paca!S28-1)*100</f>
        <v>9.5614305564951216</v>
      </c>
      <c r="T29" s="183">
        <f>(Paca!T29/Paca!T28-1)*100</f>
        <v>3.0046714643870764</v>
      </c>
      <c r="U29" s="52">
        <f>Paca!B29-Paca!B28</f>
        <v>-220.10425107799529</v>
      </c>
      <c r="V29" s="52">
        <f>Paca!C29-Paca!C28</f>
        <v>-83.775347271000015</v>
      </c>
      <c r="W29" s="52">
        <f>Paca!D29-Paca!D28</f>
        <v>-573.78295115000037</v>
      </c>
      <c r="X29" s="121">
        <f>Paca!E29-Paca!E28</f>
        <v>-90.095943818000023</v>
      </c>
      <c r="Y29" s="121">
        <f>Paca!F29-Paca!F28</f>
        <v>-92.808444757999951</v>
      </c>
      <c r="Z29" s="121">
        <f>Paca!G29-Paca!G28</f>
        <v>19.661868825000056</v>
      </c>
      <c r="AA29" s="121">
        <f>Paca!H29-Paca!H28</f>
        <v>-18.51339219700003</v>
      </c>
      <c r="AB29" s="121">
        <f>Paca!I29-Paca!I28</f>
        <v>-392.0270392020002</v>
      </c>
      <c r="AC29" s="52">
        <f>Paca!J29-Paca!J28</f>
        <v>499.96564018099889</v>
      </c>
      <c r="AD29" s="52">
        <f>Paca!K29-Paca!K28</f>
        <v>-92.042059154995513</v>
      </c>
      <c r="AE29" s="121">
        <f>Paca!L29-Paca!L28</f>
        <v>-262.14981945399995</v>
      </c>
      <c r="AF29" s="121">
        <f>Paca!M29-Paca!M28</f>
        <v>72.822093576000043</v>
      </c>
      <c r="AG29" s="121">
        <f>Paca!N29-Paca!N28</f>
        <v>26.196306482999944</v>
      </c>
      <c r="AH29" s="121">
        <f>Paca!O29-Paca!O28</f>
        <v>-34.804156164000005</v>
      </c>
      <c r="AI29" s="121">
        <f>Paca!P29-Paca!P28</f>
        <v>-1.2069033480000826</v>
      </c>
      <c r="AJ29" s="121">
        <f>Paca!Q29-Paca!Q28</f>
        <v>57.815692916000017</v>
      </c>
      <c r="AK29" s="121">
        <f>Paca!R29-Paca!R28</f>
        <v>17.504048725999837</v>
      </c>
      <c r="AL29" s="121">
        <f>Paca!S29-Paca!S28</f>
        <v>31.780678109999997</v>
      </c>
      <c r="AM29" s="52">
        <f>Paca!T29-Paca!T28</f>
        <v>29.530466316999991</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(Paca!B30/Paca!B29-1)*100</f>
        <v>1.4770344686992898</v>
      </c>
      <c r="C30" s="184">
        <f>(Paca!C30/Paca!C29-1)*100</f>
        <v>60.249280403035499</v>
      </c>
      <c r="D30" s="184">
        <f>(Paca!D30/Paca!D29-1)*100</f>
        <v>1.4363451136385041</v>
      </c>
      <c r="E30" s="185">
        <f>(Paca!E30/Paca!E29-1)*100</f>
        <v>6.4123965729331323</v>
      </c>
      <c r="F30" s="186">
        <f>(Paca!F30/Paca!F29-1)*100</f>
        <v>0.77691195001290403</v>
      </c>
      <c r="G30" s="186">
        <f>(Paca!G30/Paca!G29-1)*100</f>
        <v>2.7538267015585705</v>
      </c>
      <c r="H30" s="186">
        <f>(Paca!H30/Paca!H29-1)*100</f>
        <v>7.3354881849193143</v>
      </c>
      <c r="I30" s="187">
        <f>(Paca!I30/Paca!I29-1)*100</f>
        <v>-1.0156152012042563</v>
      </c>
      <c r="J30" s="184">
        <f>(Paca!J30/Paca!J29-1)*100</f>
        <v>4.0397520751551452</v>
      </c>
      <c r="K30" s="184">
        <f>(Paca!K30/Paca!K29-1)*100</f>
        <v>-1.0954484780686835</v>
      </c>
      <c r="L30" s="185">
        <f>(Paca!L30/Paca!L29-1)*100</f>
        <v>-3.9282734263072494</v>
      </c>
      <c r="M30" s="186">
        <f>(Paca!M30/Paca!M29-1)*100</f>
        <v>-4.1403127645502469</v>
      </c>
      <c r="N30" s="186">
        <f>(Paca!N30/Paca!N29-1)*100</f>
        <v>-17.879199559194316</v>
      </c>
      <c r="O30" s="186">
        <f>(Paca!O30/Paca!O29-1)*100</f>
        <v>28.043577416955934</v>
      </c>
      <c r="P30" s="186">
        <f>(Paca!P30/Paca!P29-1)*100</f>
        <v>9.7024781265072857</v>
      </c>
      <c r="Q30" s="186">
        <f>(Paca!Q30/Paca!Q29-1)*100</f>
        <v>-14.207485597840797</v>
      </c>
      <c r="R30" s="186">
        <f>(Paca!R30/Paca!R29-1)*100</f>
        <v>1.3182238315631256</v>
      </c>
      <c r="S30" s="151">
        <f>(Paca!S30/Paca!S29-1)*100</f>
        <v>20.930987918345046</v>
      </c>
      <c r="T30" s="188">
        <f>(Paca!T30/Paca!T29-1)*100</f>
        <v>-5.4512283086853071</v>
      </c>
      <c r="U30" s="100">
        <f>Paca!B30-Paca!B29</f>
        <v>516.0274730999954</v>
      </c>
      <c r="V30" s="100">
        <f>Paca!C30-Paca!C29</f>
        <v>84.921661810000018</v>
      </c>
      <c r="W30" s="100">
        <f>Paca!D30-Paca!D29</f>
        <v>146.95836094999868</v>
      </c>
      <c r="X30" s="120">
        <f>Paca!E30-Paca!E29</f>
        <v>101.66455747999998</v>
      </c>
      <c r="Y30" s="120">
        <f>Paca!F30-Paca!F29</f>
        <v>11.259902109999985</v>
      </c>
      <c r="Z30" s="120">
        <f>Paca!G30-Paca!G29</f>
        <v>40.737003370999901</v>
      </c>
      <c r="AA30" s="120">
        <f>Paca!H30-Paca!H29</f>
        <v>45.116848163999975</v>
      </c>
      <c r="AB30" s="120">
        <f>Paca!I30-Paca!I29</f>
        <v>-51.819950175000486</v>
      </c>
      <c r="AC30" s="100">
        <f>Paca!J30-Paca!J29</f>
        <v>469.90912947400102</v>
      </c>
      <c r="AD30" s="100">
        <f>Paca!K30-Paca!K29</f>
        <v>-130.57622696800172</v>
      </c>
      <c r="AE30" s="120">
        <f>Paca!L30-Paca!L29</f>
        <v>-132.42637518799984</v>
      </c>
      <c r="AF30" s="120">
        <f>Paca!M30-Paca!M29</f>
        <v>-134.10883343200021</v>
      </c>
      <c r="AG30" s="120">
        <f>Paca!N30-Paca!N29</f>
        <v>-125.46607658400001</v>
      </c>
      <c r="AH30" s="120">
        <f>Paca!O30-Paca!O29</f>
        <v>140.85460202299998</v>
      </c>
      <c r="AI30" s="120">
        <f>Paca!P30-Paca!P29</f>
        <v>50.023175154</v>
      </c>
      <c r="AJ30" s="120">
        <f>Paca!Q30-Paca!Q29</f>
        <v>-44.108442085000036</v>
      </c>
      <c r="AK30" s="120">
        <f>Paca!R30-Paca!R29</f>
        <v>38.43243041300002</v>
      </c>
      <c r="AL30" s="120">
        <f>Paca!S30-Paca!S29</f>
        <v>76.223292730999958</v>
      </c>
      <c r="AM30" s="100">
        <f>Paca!T30-Paca!T29</f>
        <v>-55.185452166000005</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(Paca!B31/Paca!B30-1)*100</f>
        <v>0.96774245770563372</v>
      </c>
      <c r="C31" s="179">
        <f>(Paca!C31/Paca!C30-1)*100</f>
        <v>-27.757921299978161</v>
      </c>
      <c r="D31" s="179">
        <f>(Paca!D31/Paca!D30-1)*100</f>
        <v>-2.2364200865984785</v>
      </c>
      <c r="E31" s="180">
        <f>(Paca!E31/Paca!E30-1)*100</f>
        <v>5.8893987929774294</v>
      </c>
      <c r="F31" s="181">
        <f>(Paca!F31/Paca!F30-1)*100</f>
        <v>-3.8259542074385866</v>
      </c>
      <c r="G31" s="181">
        <f>(Paca!G31/Paca!G30-1)*100</f>
        <v>-0.82227674561485831</v>
      </c>
      <c r="H31" s="181">
        <f>(Paca!H31/Paca!H30-1)*100</f>
        <v>-1.5710506587042761</v>
      </c>
      <c r="I31" s="182">
        <f>(Paca!I31/Paca!I30-1)*100</f>
        <v>-5.0037177348346562</v>
      </c>
      <c r="J31" s="179">
        <f>(Paca!J31/Paca!J30-1)*100</f>
        <v>-0.83216711805979005</v>
      </c>
      <c r="K31" s="179">
        <f>(Paca!K31/Paca!K30-1)*100</f>
        <v>5.4534769402047711</v>
      </c>
      <c r="L31" s="180">
        <f>(Paca!L31/Paca!L30-1)*100</f>
        <v>8.1156616599828304</v>
      </c>
      <c r="M31" s="181">
        <f>(Paca!M31/Paca!M30-1)*100</f>
        <v>22.30185707779755</v>
      </c>
      <c r="N31" s="181">
        <f>(Paca!N31/Paca!N30-1)*100</f>
        <v>13.273636649193165</v>
      </c>
      <c r="O31" s="181">
        <f>(Paca!O31/Paca!O30-1)*100</f>
        <v>-10.615789863006963</v>
      </c>
      <c r="P31" s="181">
        <f>(Paca!P31/Paca!P30-1)*100</f>
        <v>-11.299435733989915</v>
      </c>
      <c r="Q31" s="181">
        <f>(Paca!Q31/Paca!Q30-1)*100</f>
        <v>15.128744656374726</v>
      </c>
      <c r="R31" s="181">
        <f>(Paca!R31/Paca!R30-1)*100</f>
        <v>-6.1852518699662458</v>
      </c>
      <c r="S31" s="152">
        <f>(Paca!S31/Paca!S30-1)*100</f>
        <v>-25.950739947564884</v>
      </c>
      <c r="T31" s="183">
        <f>(Paca!T31/Paca!T30-1)*100</f>
        <v>9.9956250987006001</v>
      </c>
      <c r="U31" s="52">
        <f>Paca!B31-Paca!B30</f>
        <v>343.0913398210032</v>
      </c>
      <c r="V31" s="52">
        <f>Paca!C31-Paca!C30</f>
        <v>-62.697416838000009</v>
      </c>
      <c r="W31" s="52">
        <f>Paca!D31-Paca!D30</f>
        <v>-232.10391991500001</v>
      </c>
      <c r="X31" s="121">
        <f>Paca!E31-Paca!E30</f>
        <v>99.360184340999922</v>
      </c>
      <c r="Y31" s="121">
        <f>Paca!F31-Paca!F30</f>
        <v>-55.880930277000061</v>
      </c>
      <c r="Z31" s="121">
        <f>Paca!G31-Paca!G30</f>
        <v>-12.498804794999842</v>
      </c>
      <c r="AA31" s="121">
        <f>Paca!H31-Paca!H30</f>
        <v>-10.371540213999992</v>
      </c>
      <c r="AB31" s="121">
        <f>Paca!I31-Paca!I30</f>
        <v>-252.71282896999946</v>
      </c>
      <c r="AC31" s="52">
        <f>Paca!J31-Paca!J30</f>
        <v>-100.70917303200076</v>
      </c>
      <c r="AD31" s="52">
        <f>Paca!K31-Paca!K30</f>
        <v>642.92737547600154</v>
      </c>
      <c r="AE31" s="121">
        <f>Paca!L31-Paca!L30</f>
        <v>262.84051615599992</v>
      </c>
      <c r="AF31" s="121">
        <f>Paca!M31-Paca!M30</f>
        <v>692.47049119699977</v>
      </c>
      <c r="AG31" s="121">
        <f>Paca!N31-Paca!N30</f>
        <v>76.492938480000021</v>
      </c>
      <c r="AH31" s="121">
        <f>Paca!O31-Paca!O30</f>
        <v>-68.272803902999954</v>
      </c>
      <c r="AI31" s="121">
        <f>Paca!P31-Paca!P30</f>
        <v>-63.908963906999929</v>
      </c>
      <c r="AJ31" s="121">
        <f>Paca!Q31-Paca!Q30</f>
        <v>40.295521751000024</v>
      </c>
      <c r="AK31" s="121">
        <f>Paca!R31-Paca!R30</f>
        <v>-182.70635256800006</v>
      </c>
      <c r="AL31" s="121">
        <f>Paca!S31-Paca!S30</f>
        <v>-114.28397172999996</v>
      </c>
      <c r="AM31" s="52">
        <f>Paca!T31-Paca!T30</f>
        <v>95.674474130000021</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(Paca!B32/Paca!B31-1)*100</f>
        <v>-2.7500452613308801</v>
      </c>
      <c r="C32" s="179">
        <f>(Paca!C32/Paca!C31-1)*100</f>
        <v>-7.1467909053645755</v>
      </c>
      <c r="D32" s="179">
        <f>(Paca!D32/Paca!D31-1)*100</f>
        <v>-4.5261351468527833</v>
      </c>
      <c r="E32" s="180">
        <f>(Paca!E32/Paca!E31-1)*100</f>
        <v>-4.837091567789531</v>
      </c>
      <c r="F32" s="181">
        <f>(Paca!F32/Paca!F31-1)*100</f>
        <v>2.4561957616922925</v>
      </c>
      <c r="G32" s="181">
        <f>(Paca!G32/Paca!G31-1)*100</f>
        <v>-18.112955059649526</v>
      </c>
      <c r="H32" s="181">
        <f>(Paca!H32/Paca!H31-1)*100</f>
        <v>-13.702449651433724</v>
      </c>
      <c r="I32" s="182">
        <f>(Paca!I32/Paca!I31-1)*100</f>
        <v>-0.94267886677622537</v>
      </c>
      <c r="J32" s="179">
        <f>(Paca!J32/Paca!J31-1)*100</f>
        <v>0.25659796765016285</v>
      </c>
      <c r="K32" s="179">
        <f>(Paca!K32/Paca!K31-1)*100</f>
        <v>-4.6060736611322373</v>
      </c>
      <c r="L32" s="180">
        <f>(Paca!L32/Paca!L31-1)*100</f>
        <v>0.31913794178535237</v>
      </c>
      <c r="M32" s="181">
        <f>(Paca!M32/Paca!M31-1)*100</f>
        <v>-15.414640520402623</v>
      </c>
      <c r="N32" s="181">
        <f>(Paca!N32/Paca!N31-1)*100</f>
        <v>-6.1200025566170986</v>
      </c>
      <c r="O32" s="181">
        <f>(Paca!O32/Paca!O31-1)*100</f>
        <v>-10.087205199072679</v>
      </c>
      <c r="P32" s="181">
        <f>(Paca!P32/Paca!P31-1)*100</f>
        <v>-14.939464370467769</v>
      </c>
      <c r="Q32" s="181">
        <f>(Paca!Q32/Paca!Q31-1)*100</f>
        <v>-10.116935542854112</v>
      </c>
      <c r="R32" s="181">
        <f>(Paca!R32/Paca!R31-1)*100</f>
        <v>4.1501109281860016</v>
      </c>
      <c r="S32" s="152">
        <f>(Paca!S32/Paca!S31-1)*100</f>
        <v>27.737397080638804</v>
      </c>
      <c r="T32" s="183">
        <f>(Paca!T32/Paca!T31-1)*100</f>
        <v>2.6914310206063607</v>
      </c>
      <c r="U32" s="52">
        <f>Paca!B32-Paca!B31</f>
        <v>-984.40191140000388</v>
      </c>
      <c r="V32" s="52">
        <f>Paca!C32-Paca!C31</f>
        <v>-11.661757813999998</v>
      </c>
      <c r="W32" s="52">
        <f>Paca!D32-Paca!D31</f>
        <v>-459.23365154199928</v>
      </c>
      <c r="X32" s="121">
        <f>Paca!E32-Paca!E31</f>
        <v>-86.412827709999874</v>
      </c>
      <c r="Y32" s="121">
        <f>Paca!F32-Paca!F31</f>
        <v>34.502035955999872</v>
      </c>
      <c r="Z32" s="121">
        <f>Paca!G32-Paca!G31</f>
        <v>-273.05738128100006</v>
      </c>
      <c r="AA32" s="121">
        <f>Paca!H32-Paca!H31</f>
        <v>-89.037740569999983</v>
      </c>
      <c r="AB32" s="121">
        <f>Paca!I32-Paca!I31</f>
        <v>-45.227737936999802</v>
      </c>
      <c r="AC32" s="52">
        <f>Paca!J32-Paca!J31</f>
        <v>30.795163450000473</v>
      </c>
      <c r="AD32" s="52">
        <f>Paca!K32-Paca!K31</f>
        <v>-572.63807308100149</v>
      </c>
      <c r="AE32" s="121">
        <f>Paca!L32-Paca!L31</f>
        <v>11.174688571999923</v>
      </c>
      <c r="AF32" s="121">
        <f>Paca!M32-Paca!M31</f>
        <v>-585.36492448299987</v>
      </c>
      <c r="AG32" s="121">
        <f>Paca!N32-Paca!N31</f>
        <v>-39.949547715999984</v>
      </c>
      <c r="AH32" s="121">
        <f>Paca!O32-Paca!O31</f>
        <v>-57.9865256920001</v>
      </c>
      <c r="AI32" s="121">
        <f>Paca!P32-Paca!P31</f>
        <v>-74.94910132800004</v>
      </c>
      <c r="AJ32" s="121">
        <f>Paca!Q32-Paca!Q31</f>
        <v>-31.023203580000029</v>
      </c>
      <c r="AK32" s="121">
        <f>Paca!R32-Paca!R31</f>
        <v>115.00774297399994</v>
      </c>
      <c r="AL32" s="121">
        <f>Paca!S32-Paca!S31</f>
        <v>90.452798171999973</v>
      </c>
      <c r="AM32" s="52">
        <f>Paca!T32-Paca!T31</f>
        <v>28.33640758699994</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(Paca!B33/Paca!B32-1)*100</f>
        <v>3.8436936615535711</v>
      </c>
      <c r="C33" s="179">
        <f>(Paca!C33/Paca!C32-1)*100</f>
        <v>8.7631199773505752</v>
      </c>
      <c r="D33" s="179">
        <f>(Paca!D33/Paca!D32-1)*100</f>
        <v>0.85044223480454928</v>
      </c>
      <c r="E33" s="180">
        <f>(Paca!E33/Paca!E32-1)*100</f>
        <v>-6.8728651499133653</v>
      </c>
      <c r="F33" s="181">
        <f>(Paca!F33/Paca!F32-1)*100</f>
        <v>0.16801326306474795</v>
      </c>
      <c r="G33" s="181">
        <f>(Paca!G33/Paca!G32-1)*100</f>
        <v>-0.50228354858630198</v>
      </c>
      <c r="H33" s="181">
        <f>(Paca!H33/Paca!H32-1)*100</f>
        <v>23.41419869373469</v>
      </c>
      <c r="I33" s="182">
        <f>(Paca!I33/Paca!I32-1)*100</f>
        <v>1.5088824170081727</v>
      </c>
      <c r="J33" s="179">
        <f>(Paca!J33/Paca!J32-1)*100</f>
        <v>3.04029552625249</v>
      </c>
      <c r="K33" s="179">
        <f>(Paca!K33/Paca!K32-1)*100</f>
        <v>7.0514671593182365</v>
      </c>
      <c r="L33" s="180">
        <f>(Paca!L33/Paca!L32-1)*100</f>
        <v>8.4931541472382364</v>
      </c>
      <c r="M33" s="181">
        <f>(Paca!M33/Paca!M32-1)*100</f>
        <v>4.7500775370368231</v>
      </c>
      <c r="N33" s="181">
        <f>(Paca!N33/Paca!N32-1)*100</f>
        <v>6.1180795752329376</v>
      </c>
      <c r="O33" s="181">
        <f>(Paca!O33/Paca!O32-1)*100</f>
        <v>37.472592507554147</v>
      </c>
      <c r="P33" s="181">
        <f>(Paca!P33/Paca!P32-1)*100</f>
        <v>-2.3256544054456985</v>
      </c>
      <c r="Q33" s="181">
        <f>(Paca!Q33/Paca!Q32-1)*100</f>
        <v>0.99623828978057105</v>
      </c>
      <c r="R33" s="181">
        <f>(Paca!R33/Paca!R32-1)*100</f>
        <v>6.8575388214896726</v>
      </c>
      <c r="S33" s="152">
        <f>(Paca!S33/Paca!S32-1)*100</f>
        <v>-8.7766919347772472</v>
      </c>
      <c r="T33" s="183">
        <f>(Paca!T33/Paca!T32-1)*100</f>
        <v>3.727186124214632</v>
      </c>
      <c r="U33" s="52">
        <f>Paca!B33-Paca!B32</f>
        <v>1338.0451926700043</v>
      </c>
      <c r="V33" s="52">
        <f>Paca!C33-Paca!C32</f>
        <v>13.277264822000006</v>
      </c>
      <c r="W33" s="52">
        <f>Paca!D33-Paca!D32</f>
        <v>82.382603121001011</v>
      </c>
      <c r="X33" s="121">
        <f>Paca!E33-Paca!E32</f>
        <v>-116.842122539</v>
      </c>
      <c r="Y33" s="121">
        <f>Paca!F33-Paca!F32</f>
        <v>2.4180403220002518</v>
      </c>
      <c r="Z33" s="121">
        <f>Paca!G33-Paca!G32</f>
        <v>-6.2005293009999605</v>
      </c>
      <c r="AA33" s="121">
        <f>Paca!H33-Paca!H32</f>
        <v>131.29666146299996</v>
      </c>
      <c r="AB33" s="121">
        <f>Paca!I33-Paca!I32</f>
        <v>71.710553175999848</v>
      </c>
      <c r="AC33" s="52">
        <f>Paca!J33-Paca!J32</f>
        <v>365.81209882700023</v>
      </c>
      <c r="AD33" s="52">
        <f>Paca!K33-Paca!K32</f>
        <v>836.2758447060005</v>
      </c>
      <c r="AE33" s="121">
        <f>Paca!L33-Paca!L32</f>
        <v>298.33883310700003</v>
      </c>
      <c r="AF33" s="121">
        <f>Paca!M33-Paca!M32</f>
        <v>152.57704257400019</v>
      </c>
      <c r="AG33" s="121">
        <f>Paca!N33-Paca!N32</f>
        <v>37.49284994900006</v>
      </c>
      <c r="AH33" s="121">
        <f>Paca!O33-Paca!O32</f>
        <v>193.68298535500003</v>
      </c>
      <c r="AI33" s="121">
        <f>Paca!P33-Paca!P32</f>
        <v>-9.9244099329999926</v>
      </c>
      <c r="AJ33" s="121">
        <f>Paca!Q33-Paca!Q32</f>
        <v>2.7458623360000161</v>
      </c>
      <c r="AK33" s="121">
        <f>Paca!R33-Paca!R32</f>
        <v>197.92259987000034</v>
      </c>
      <c r="AL33" s="121">
        <f>Paca!S33-Paca!S32</f>
        <v>-36.559918551999999</v>
      </c>
      <c r="AM33" s="52">
        <f>Paca!T33-Paca!T32</f>
        <v>40.297381194000081</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(Paca!B34/Paca!B33-1)*100</f>
        <v>3.9284541431827913</v>
      </c>
      <c r="C34" s="184">
        <f>(Paca!C34/Paca!C33-1)*100</f>
        <v>-34.133384403715105</v>
      </c>
      <c r="D34" s="184">
        <f>(Paca!D34/Paca!D33-1)*100</f>
        <v>3.7581352738409013</v>
      </c>
      <c r="E34" s="185">
        <f>(Paca!E34/Paca!E33-1)*100</f>
        <v>9.4290933355181785</v>
      </c>
      <c r="F34" s="186">
        <f>(Paca!F34/Paca!F33-1)*100</f>
        <v>2.4734655282010465E-2</v>
      </c>
      <c r="G34" s="186">
        <f>(Paca!G34/Paca!G33-1)*100</f>
        <v>2.6783745898542488</v>
      </c>
      <c r="H34" s="186">
        <f>(Paca!H34/Paca!H33-1)*100</f>
        <v>-18.166457240161304</v>
      </c>
      <c r="I34" s="187">
        <f>(Paca!I34/Paca!I33-1)*100</f>
        <v>6.4327443417061314</v>
      </c>
      <c r="J34" s="184">
        <f>(Paca!J34/Paca!J33-1)*100</f>
        <v>4.8601453043541243</v>
      </c>
      <c r="K34" s="184">
        <f>(Paca!K34/Paca!K33-1)*100</f>
        <v>3.0496487548220985</v>
      </c>
      <c r="L34" s="185">
        <f>(Paca!L34/Paca!L33-1)*100</f>
        <v>-5.9504512590905279</v>
      </c>
      <c r="M34" s="186">
        <f>(Paca!M34/Paca!M33-1)*100</f>
        <v>10.96903457589924</v>
      </c>
      <c r="N34" s="186">
        <f>(Paca!N34/Paca!N33-1)*100</f>
        <v>3.6197069910634871</v>
      </c>
      <c r="O34" s="186">
        <f>(Paca!O34/Paca!O33-1)*100</f>
        <v>26.273569578131184</v>
      </c>
      <c r="P34" s="186">
        <f>(Paca!P34/Paca!P33-1)*100</f>
        <v>0.64173251599903836</v>
      </c>
      <c r="Q34" s="186">
        <f>(Paca!Q34/Paca!Q33-1)*100</f>
        <v>-1.115195379154732</v>
      </c>
      <c r="R34" s="186">
        <f>(Paca!R34/Paca!R33-1)*100</f>
        <v>1.9693443522685872</v>
      </c>
      <c r="S34" s="151">
        <f>(Paca!S34/Paca!S33-1)*100</f>
        <v>-6.750608759830401</v>
      </c>
      <c r="T34" s="188">
        <f>(Paca!T34/Paca!T33-1)*100</f>
        <v>10.653807220923216</v>
      </c>
      <c r="U34" s="100">
        <f>Paca!B34-Paca!B33</f>
        <v>1420.1160304469959</v>
      </c>
      <c r="V34" s="100">
        <f>Paca!C34-Paca!C33</f>
        <v>-56.248490075000007</v>
      </c>
      <c r="W34" s="100">
        <f>Paca!D34-Paca!D33</f>
        <v>367.14777954300007</v>
      </c>
      <c r="X34" s="120">
        <f>Paca!E34-Paca!E33</f>
        <v>149.28211904399996</v>
      </c>
      <c r="Y34" s="120">
        <f>Paca!F34-Paca!F33</f>
        <v>0.35657828699982019</v>
      </c>
      <c r="Z34" s="120">
        <f>Paca!G34-Paca!G33</f>
        <v>32.897601828000006</v>
      </c>
      <c r="AA34" s="120">
        <f>Paca!H34-Paca!H33</f>
        <v>-125.7215574569999</v>
      </c>
      <c r="AB34" s="120">
        <f>Paca!I34-Paca!I33</f>
        <v>310.33303784100008</v>
      </c>
      <c r="AC34" s="100">
        <f>Paca!J34-Paca!J33</f>
        <v>602.55766301199947</v>
      </c>
      <c r="AD34" s="100">
        <f>Paca!K34-Paca!K33</f>
        <v>387.17963928100289</v>
      </c>
      <c r="AE34" s="120">
        <f>Paca!L34-Paca!L33</f>
        <v>-226.77387327399993</v>
      </c>
      <c r="AF34" s="120">
        <f>Paca!M34-Paca!M33</f>
        <v>369.07213095499992</v>
      </c>
      <c r="AG34" s="120">
        <f>Paca!N34-Paca!N33</f>
        <v>23.53944022099995</v>
      </c>
      <c r="AH34" s="120">
        <f>Paca!O34-Paca!O33</f>
        <v>186.68650868999998</v>
      </c>
      <c r="AI34" s="120">
        <f>Paca!P34-Paca!P33</f>
        <v>2.6748169800000028</v>
      </c>
      <c r="AJ34" s="120">
        <f>Paca!Q34-Paca!Q33</f>
        <v>-3.1043572209999866</v>
      </c>
      <c r="AK34" s="120">
        <f>Paca!R34-Paca!R33</f>
        <v>60.737084527999741</v>
      </c>
      <c r="AL34" s="120">
        <f>Paca!S34-Paca!S33</f>
        <v>-25.652111597999976</v>
      </c>
      <c r="AM34" s="100">
        <f>Paca!T34-Paca!T33</f>
        <v>119.47943868599987</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(Paca!B35/Paca!B34-1)*100</f>
        <v>-5.9311791343785725E-2</v>
      </c>
      <c r="C35" s="179">
        <f>(Paca!C35/Paca!C34-1)*100</f>
        <v>-6.7474074907964532</v>
      </c>
      <c r="D35" s="179">
        <f>(Paca!D35/Paca!D34-1)*100</f>
        <v>0.21266321537061206</v>
      </c>
      <c r="E35" s="180">
        <f>(Paca!E35/Paca!E34-1)*100</f>
        <v>4.7096338621759104</v>
      </c>
      <c r="F35" s="181">
        <f>(Paca!F35/Paca!F34-1)*100</f>
        <v>0.63975976970576109</v>
      </c>
      <c r="G35" s="181">
        <f>(Paca!G35/Paca!G34-1)*100</f>
        <v>1.9525092344629069</v>
      </c>
      <c r="H35" s="181">
        <f>(Paca!H35/Paca!H34-1)*100</f>
        <v>1.1366455140143561</v>
      </c>
      <c r="I35" s="182">
        <f>(Paca!I35/Paca!I34-1)*100</f>
        <v>-1.953877504966739</v>
      </c>
      <c r="J35" s="179">
        <f>(Paca!J35/Paca!J34-1)*100</f>
        <v>4.2107045601944115</v>
      </c>
      <c r="K35" s="179">
        <f>(Paca!K35/Paca!K34-1)*100</f>
        <v>-3.3940079131386414</v>
      </c>
      <c r="L35" s="180">
        <f>(Paca!L35/Paca!L34-1)*100</f>
        <v>-6.4525036708856565</v>
      </c>
      <c r="M35" s="181">
        <f>(Paca!M35/Paca!M34-1)*100</f>
        <v>6.5637797792513108</v>
      </c>
      <c r="N35" s="181">
        <f>(Paca!N35/Paca!N34-1)*100</f>
        <v>-15.876088775123087</v>
      </c>
      <c r="O35" s="181">
        <f>(Paca!O35/Paca!O34-1)*100</f>
        <v>-35.221110698437222</v>
      </c>
      <c r="P35" s="181">
        <f>(Paca!P35/Paca!P34-1)*100</f>
        <v>7.6536782353279431</v>
      </c>
      <c r="Q35" s="181">
        <f>(Paca!Q35/Paca!Q34-1)*100</f>
        <v>-0.5498116502398176</v>
      </c>
      <c r="R35" s="181">
        <f>(Paca!R35/Paca!R34-1)*100</f>
        <v>-3.3630720529031266</v>
      </c>
      <c r="S35" s="152">
        <f>(Paca!S35/Paca!S34-1)*100</f>
        <v>11.381266746464691</v>
      </c>
      <c r="T35" s="183">
        <f>(Paca!T35/Paca!T34-1)*100</f>
        <v>-11.27268916288121</v>
      </c>
      <c r="U35" s="52">
        <f>Paca!B35-Paca!B34</f>
        <v>-22.283204718994966</v>
      </c>
      <c r="V35" s="52">
        <f>Paca!C35-Paca!C34</f>
        <v>-7.3237549549999983</v>
      </c>
      <c r="W35" s="52">
        <f>Paca!D35-Paca!D34</f>
        <v>21.556737413999144</v>
      </c>
      <c r="X35" s="121">
        <f>Paca!E35-Paca!E34</f>
        <v>81.593920840999999</v>
      </c>
      <c r="Y35" s="121">
        <f>Paca!F35-Paca!F34</f>
        <v>9.2251485200001753</v>
      </c>
      <c r="Z35" s="121">
        <f>Paca!G35-Paca!G34</f>
        <v>24.624363042999903</v>
      </c>
      <c r="AA35" s="121">
        <f>Paca!H35-Paca!H34</f>
        <v>6.4371837599999253</v>
      </c>
      <c r="AB35" s="121">
        <f>Paca!I35-Paca!I34</f>
        <v>-100.3238787500004</v>
      </c>
      <c r="AC35" s="52">
        <f>Paca!J35-Paca!J34</f>
        <v>547.41234371000064</v>
      </c>
      <c r="AD35" s="52">
        <f>Paca!K35-Paca!K34</f>
        <v>-444.03996029700102</v>
      </c>
      <c r="AE35" s="121">
        <f>Paca!L35-Paca!L34</f>
        <v>-231.27468176599996</v>
      </c>
      <c r="AF35" s="121">
        <f>Paca!M35-Paca!M34</f>
        <v>245.0747996680002</v>
      </c>
      <c r="AG35" s="121">
        <f>Paca!N35-Paca!N34</f>
        <v>-106.98147783499996</v>
      </c>
      <c r="AH35" s="121">
        <f>Paca!O35-Paca!O34</f>
        <v>-316.01620823499991</v>
      </c>
      <c r="AI35" s="121">
        <f>Paca!P35-Paca!P34</f>
        <v>32.106157440999993</v>
      </c>
      <c r="AJ35" s="121">
        <f>Paca!Q35-Paca!Q34</f>
        <v>-1.5134365800000182</v>
      </c>
      <c r="AK35" s="121">
        <f>Paca!R35-Paca!R34</f>
        <v>-105.76405133899971</v>
      </c>
      <c r="AL35" s="121">
        <f>Paca!S35-Paca!S34</f>
        <v>40.328938348999998</v>
      </c>
      <c r="AM35" s="52">
        <f>Paca!T35-Paca!T34</f>
        <v>-139.88857059099996</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(Paca!B36/Paca!B35-1)*100</f>
        <v>1.2897642326060277</v>
      </c>
      <c r="C36" s="179">
        <f>(Paca!C36/Paca!C35-1)*100</f>
        <v>-15.784162458348794</v>
      </c>
      <c r="D36" s="179">
        <f>(Paca!D36/Paca!D35-1)*100</f>
        <v>4.8138037312297044</v>
      </c>
      <c r="E36" s="180">
        <f>(Paca!E36/Paca!E35-1)*100</f>
        <v>5.6534368831596016</v>
      </c>
      <c r="F36" s="181">
        <f>(Paca!F36/Paca!F35-1)*100</f>
        <v>4.922803084009808</v>
      </c>
      <c r="G36" s="181">
        <f>(Paca!G36/Paca!G35-1)*100</f>
        <v>9.5063047187639249</v>
      </c>
      <c r="H36" s="181">
        <f>(Paca!H36/Paca!H35-1)*100</f>
        <v>25.797501540791568</v>
      </c>
      <c r="I36" s="182">
        <f>(Paca!I36/Paca!I35-1)*100</f>
        <v>0.89393450489663184</v>
      </c>
      <c r="J36" s="179">
        <f>(Paca!J36/Paca!J35-1)*100</f>
        <v>-0.23571656935469365</v>
      </c>
      <c r="K36" s="179">
        <f>(Paca!K36/Paca!K35-1)*100</f>
        <v>-0.69719328943130821</v>
      </c>
      <c r="L36" s="180">
        <f>(Paca!L36/Paca!L35-1)*100</f>
        <v>-2.3849039430333452</v>
      </c>
      <c r="M36" s="181">
        <f>(Paca!M36/Paca!M35-1)*100</f>
        <v>-3.2189950905149423</v>
      </c>
      <c r="N36" s="181">
        <f>(Paca!N36/Paca!N35-1)*100</f>
        <v>6.6078611571238399</v>
      </c>
      <c r="O36" s="181">
        <f>(Paca!O36/Paca!O35-1)*100</f>
        <v>-20.685823996132214</v>
      </c>
      <c r="P36" s="181">
        <f>(Paca!P36/Paca!P35-1)*100</f>
        <v>19.868662243503831</v>
      </c>
      <c r="Q36" s="181">
        <f>(Paca!Q36/Paca!Q35-1)*100</f>
        <v>0.66859657655728988</v>
      </c>
      <c r="R36" s="181">
        <f>(Paca!R36/Paca!R35-1)*100</f>
        <v>2.9756952492941746</v>
      </c>
      <c r="S36" s="152">
        <f>(Paca!S36/Paca!S35-1)*100</f>
        <v>5.2465989402520341</v>
      </c>
      <c r="T36" s="183">
        <f>(Paca!T36/Paca!T35-1)*100</f>
        <v>11.925704908689138</v>
      </c>
      <c r="U36" s="52">
        <f>Paca!B36-Paca!B35</f>
        <v>484.27190491299552</v>
      </c>
      <c r="V36" s="52">
        <f>Paca!C36-Paca!C35</f>
        <v>-15.97641461100001</v>
      </c>
      <c r="W36" s="52">
        <f>Paca!D36-Paca!D35</f>
        <v>488.99187020999852</v>
      </c>
      <c r="X36" s="121">
        <f>Paca!E36-Paca!E35</f>
        <v>102.55807163700001</v>
      </c>
      <c r="Y36" s="121">
        <f>Paca!F36-Paca!F35</f>
        <v>71.439514681999981</v>
      </c>
      <c r="Z36" s="121">
        <f>Paca!G36-Paca!G35</f>
        <v>122.23105467899995</v>
      </c>
      <c r="AA36" s="121">
        <f>Paca!H36-Paca!H35</f>
        <v>147.76005928699999</v>
      </c>
      <c r="AB36" s="121">
        <f>Paca!I36-Paca!I35</f>
        <v>45.003169925000293</v>
      </c>
      <c r="AC36" s="52">
        <f>Paca!J36-Paca!J35</f>
        <v>-31.934657253999831</v>
      </c>
      <c r="AD36" s="52">
        <f>Paca!K36-Paca!K35</f>
        <v>-88.118372578001072</v>
      </c>
      <c r="AE36" s="121">
        <f>Paca!L36-Paca!L35</f>
        <v>-79.96554326200021</v>
      </c>
      <c r="AF36" s="121">
        <f>Paca!M36-Paca!M35</f>
        <v>-128.07801418300005</v>
      </c>
      <c r="AG36" s="121">
        <f>Paca!N36-Paca!N35</f>
        <v>37.45807369299996</v>
      </c>
      <c r="AH36" s="121">
        <f>Paca!O36-Paca!O35</f>
        <v>-120.22994073300003</v>
      </c>
      <c r="AI36" s="121">
        <f>Paca!P36-Paca!P35</f>
        <v>89.725447056000064</v>
      </c>
      <c r="AJ36" s="121">
        <f>Paca!Q36-Paca!Q35</f>
        <v>1.8302905909999936</v>
      </c>
      <c r="AK36" s="121">
        <f>Paca!R36-Paca!R35</f>
        <v>90.43436080399988</v>
      </c>
      <c r="AL36" s="121">
        <f>Paca!S36-Paca!S35</f>
        <v>20.706953456000008</v>
      </c>
      <c r="AM36" s="52">
        <f>Paca!T36-Paca!T35</f>
        <v>131.30947914600006</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(Paca!B37/Paca!B36-1)*100</f>
        <v>2.8982934253581227</v>
      </c>
      <c r="C37" s="179">
        <f>(Paca!C37/Paca!C36-1)*100</f>
        <v>16.135961482688256</v>
      </c>
      <c r="D37" s="179">
        <f>(Paca!D37/Paca!D36-1)*100</f>
        <v>3.0274218214875859</v>
      </c>
      <c r="E37" s="180">
        <f>(Paca!E37/Paca!E36-1)*100</f>
        <v>-0.48807053343624673</v>
      </c>
      <c r="F37" s="181">
        <f>(Paca!F37/Paca!F36-1)*100</f>
        <v>0.47638288627360748</v>
      </c>
      <c r="G37" s="181">
        <f>(Paca!G37/Paca!G36-1)*100</f>
        <v>-1.7989152683841714</v>
      </c>
      <c r="H37" s="181">
        <f>(Paca!H37/Paca!H36-1)*100</f>
        <v>22.552339480684115</v>
      </c>
      <c r="I37" s="182">
        <f>(Paca!I37/Paca!I36-1)*100</f>
        <v>3.6868759095463721</v>
      </c>
      <c r="J37" s="179">
        <f>(Paca!J37/Paca!J36-1)*100</f>
        <v>2.8108386750927528</v>
      </c>
      <c r="K37" s="179">
        <f>(Paca!K37/Paca!K36-1)*100</f>
        <v>2.1941505174162046</v>
      </c>
      <c r="L37" s="180">
        <f>(Paca!L37/Paca!L36-1)*100</f>
        <v>4.2477625282806741</v>
      </c>
      <c r="M37" s="181">
        <f>(Paca!M37/Paca!M36-1)*100</f>
        <v>8.3814967155335651</v>
      </c>
      <c r="N37" s="181">
        <f>(Paca!N37/Paca!N36-1)*100</f>
        <v>-6.1007479865066276</v>
      </c>
      <c r="O37" s="181">
        <f>(Paca!O37/Paca!O36-1)*100</f>
        <v>33.37462027839004</v>
      </c>
      <c r="P37" s="181">
        <f>(Paca!P37/Paca!P36-1)*100</f>
        <v>-17.046585108063852</v>
      </c>
      <c r="Q37" s="181">
        <f>(Paca!Q37/Paca!Q36-1)*100</f>
        <v>38.554748964666508</v>
      </c>
      <c r="R37" s="181">
        <f>(Paca!R37/Paca!R36-1)*100</f>
        <v>-8.140550353438325</v>
      </c>
      <c r="S37" s="152">
        <f>(Paca!S37/Paca!S36-1)*100</f>
        <v>-15.068407284891395</v>
      </c>
      <c r="T37" s="183">
        <f>(Paca!T37/Paca!T36-1)*100</f>
        <v>8.9974394136435265</v>
      </c>
      <c r="U37" s="52">
        <f>Paca!B37-Paca!B36</f>
        <v>1102.2671305500044</v>
      </c>
      <c r="V37" s="52">
        <f>Paca!C37-Paca!C36</f>
        <v>13.754550463000001</v>
      </c>
      <c r="W37" s="52">
        <f>Paca!D37-Paca!D36</f>
        <v>322.33293191000121</v>
      </c>
      <c r="X37" s="121">
        <f>Paca!E37-Paca!E36</f>
        <v>-9.3545632570001089</v>
      </c>
      <c r="Y37" s="121">
        <f>Paca!F37-Paca!F36</f>
        <v>7.2535743579999234</v>
      </c>
      <c r="Z37" s="121">
        <f>Paca!G37-Paca!G36</f>
        <v>-25.329094235999946</v>
      </c>
      <c r="AA37" s="121">
        <f>Paca!H37-Paca!H36</f>
        <v>162.49613125900009</v>
      </c>
      <c r="AB37" s="121">
        <f>Paca!I37-Paca!I36</f>
        <v>187.26688378600011</v>
      </c>
      <c r="AC37" s="52">
        <f>Paca!J37-Paca!J36</f>
        <v>379.91212610299954</v>
      </c>
      <c r="AD37" s="52">
        <f>Paca!K37-Paca!K36</f>
        <v>275.38558893300251</v>
      </c>
      <c r="AE37" s="121">
        <f>Paca!L37-Paca!L36</f>
        <v>139.03022188800014</v>
      </c>
      <c r="AF37" s="121">
        <f>Paca!M37-Paca!M36</f>
        <v>322.74979671999972</v>
      </c>
      <c r="AG37" s="121">
        <f>Paca!N37-Paca!N36</f>
        <v>-36.868616943999996</v>
      </c>
      <c r="AH37" s="121">
        <f>Paca!O37-Paca!O36</f>
        <v>153.85335025099994</v>
      </c>
      <c r="AI37" s="121">
        <f>Paca!P37-Paca!P36</f>
        <v>-92.276274753000052</v>
      </c>
      <c r="AJ37" s="121">
        <f>Paca!Q37-Paca!Q36</f>
        <v>106.24971957000002</v>
      </c>
      <c r="AK37" s="121">
        <f>Paca!R37-Paca!R36</f>
        <v>-254.76133820399991</v>
      </c>
      <c r="AL37" s="121">
        <f>Paca!S37-Paca!S36</f>
        <v>-62.591269595000028</v>
      </c>
      <c r="AM37" s="52">
        <f>Paca!T37-Paca!T36</f>
        <v>110.88193314099999</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(Paca!B38/Paca!B37-1)*100</f>
        <v>0.3749283428562844</v>
      </c>
      <c r="C38" s="184">
        <f>(Paca!C38/Paca!C37-1)*100</f>
        <v>14.174287347498883</v>
      </c>
      <c r="D38" s="184">
        <f>(Paca!D38/Paca!D37-1)*100</f>
        <v>-1.3241824360301302</v>
      </c>
      <c r="E38" s="185">
        <f>(Paca!E38/Paca!E37-1)*100</f>
        <v>-7.8228969178169905</v>
      </c>
      <c r="F38" s="186">
        <f>(Paca!F38/Paca!F37-1)*100</f>
        <v>6.2178020149344482</v>
      </c>
      <c r="G38" s="186">
        <f>(Paca!G38/Paca!G37-1)*100</f>
        <v>-9.0425231548927236</v>
      </c>
      <c r="H38" s="186">
        <f>(Paca!H38/Paca!H37-1)*100</f>
        <v>-11.511881612865738</v>
      </c>
      <c r="I38" s="187">
        <f>(Paca!I38/Paca!I37-1)*100</f>
        <v>2.5729779887785131</v>
      </c>
      <c r="J38" s="184">
        <f>(Paca!J38/Paca!J37-1)*100</f>
        <v>1.0785689307428514</v>
      </c>
      <c r="K38" s="184">
        <f>(Paca!K38/Paca!K37-1)*100</f>
        <v>1.5336666941640376</v>
      </c>
      <c r="L38" s="185">
        <f>(Paca!L38/Paca!L37-1)*100</f>
        <v>8.1750552115950281</v>
      </c>
      <c r="M38" s="186">
        <f>(Paca!M38/Paca!M37-1)*100</f>
        <v>-1.812572727188877</v>
      </c>
      <c r="N38" s="186">
        <f>(Paca!N38/Paca!N37-1)*100</f>
        <v>20.128708554180164</v>
      </c>
      <c r="O38" s="186">
        <f>(Paca!O38/Paca!O37-1)*100</f>
        <v>-14.951395341354768</v>
      </c>
      <c r="P38" s="186">
        <f>(Paca!P38/Paca!P37-1)*100</f>
        <v>10.8926600982983</v>
      </c>
      <c r="Q38" s="186">
        <f>(Paca!Q38/Paca!Q37-1)*100</f>
        <v>-34.258663778396055</v>
      </c>
      <c r="R38" s="186">
        <f>(Paca!R38/Paca!R37-1)*100</f>
        <v>1.779631376243862</v>
      </c>
      <c r="S38" s="151">
        <f>(Paca!S38/Paca!S37-1)*100</f>
        <v>0.52866026794571308</v>
      </c>
      <c r="T38" s="188">
        <f>(Paca!T38/Paca!T37-1)*100</f>
        <v>-5.1101086336405865</v>
      </c>
      <c r="U38" s="100">
        <f>Paca!B38-Paca!B37</f>
        <v>146.72392954099632</v>
      </c>
      <c r="V38" s="100">
        <f>Paca!C38-Paca!C37</f>
        <v>14.031997705000009</v>
      </c>
      <c r="W38" s="100">
        <f>Paca!D38-Paca!D37</f>
        <v>-145.2554368150013</v>
      </c>
      <c r="X38" s="120">
        <f>Paca!E38-Paca!E37</f>
        <v>-149.20510483499993</v>
      </c>
      <c r="Y38" s="120">
        <f>Paca!F38-Paca!F37</f>
        <v>95.125466064999955</v>
      </c>
      <c r="Z38" s="120">
        <f>Paca!G38-Paca!G37</f>
        <v>-125.03018288399994</v>
      </c>
      <c r="AA38" s="120">
        <f>Paca!H38-Paca!H37</f>
        <v>-101.65280012800008</v>
      </c>
      <c r="AB38" s="120">
        <f>Paca!I38-Paca!I37</f>
        <v>135.50718496699938</v>
      </c>
      <c r="AC38" s="100">
        <f>Paca!J38-Paca!J37</f>
        <v>149.87667264799893</v>
      </c>
      <c r="AD38" s="100">
        <f>Paca!K38-Paca!K37</f>
        <v>196.71243637499538</v>
      </c>
      <c r="AE38" s="120">
        <f>Paca!L38-Paca!L37</f>
        <v>278.93719115100021</v>
      </c>
      <c r="AF38" s="120">
        <f>Paca!M38-Paca!M37</f>
        <v>-75.647570287000235</v>
      </c>
      <c r="AG38" s="120">
        <f>Paca!N38-Paca!N37</f>
        <v>114.22253787600005</v>
      </c>
      <c r="AH38" s="120">
        <f>Paca!O38-Paca!O37</f>
        <v>-91.927520356999935</v>
      </c>
      <c r="AI38" s="120">
        <f>Paca!P38-Paca!P37</f>
        <v>48.912615142999982</v>
      </c>
      <c r="AJ38" s="120">
        <f>Paca!Q38-Paca!Q37</f>
        <v>-130.81024177099999</v>
      </c>
      <c r="AK38" s="120">
        <f>Paca!R38-Paca!R37</f>
        <v>51.160366582999814</v>
      </c>
      <c r="AL38" s="120">
        <f>Paca!S38-Paca!S37</f>
        <v>1.865058036999983</v>
      </c>
      <c r="AM38" s="100">
        <f>Paca!T38-Paca!T37</f>
        <v>-68.641740371999958</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(Paca!B39/Paca!B38-1)*100</f>
        <v>2.4881472159200113</v>
      </c>
      <c r="C39" s="179">
        <f>(Paca!C39/Paca!C38-1)*100</f>
        <v>4.8886340831235442</v>
      </c>
      <c r="D39" s="179">
        <f>(Paca!D39/Paca!D38-1)*100</f>
        <v>0.98405137812218602</v>
      </c>
      <c r="E39" s="180">
        <f>(Paca!E39/Paca!E38-1)*100</f>
        <v>1.0172799370774754</v>
      </c>
      <c r="F39" s="181">
        <f>(Paca!F39/Paca!F38-1)*100</f>
        <v>0.98464149616694918</v>
      </c>
      <c r="G39" s="181">
        <f>(Paca!G39/Paca!G38-1)*100</f>
        <v>1.4242881642496208</v>
      </c>
      <c r="H39" s="181">
        <f>(Paca!H39/Paca!H38-1)*100</f>
        <v>13.003628289655778</v>
      </c>
      <c r="I39" s="182">
        <f>(Paca!I39/Paca!I38-1)*100</f>
        <v>-0.86798553311364657</v>
      </c>
      <c r="J39" s="179">
        <f>(Paca!J39/Paca!J38-1)*100</f>
        <v>-1.584065584079497</v>
      </c>
      <c r="K39" s="179">
        <f>(Paca!K39/Paca!K38-1)*100</f>
        <v>7.568577234851448</v>
      </c>
      <c r="L39" s="180">
        <f>(Paca!L39/Paca!L38-1)*100</f>
        <v>6.4886032662279769</v>
      </c>
      <c r="M39" s="181">
        <f>(Paca!M39/Paca!M38-1)*100</f>
        <v>10.225182379524057</v>
      </c>
      <c r="N39" s="181">
        <f>(Paca!N39/Paca!N38-1)*100</f>
        <v>2.6695299793553895</v>
      </c>
      <c r="O39" s="181">
        <f>(Paca!O39/Paca!O38-1)*100</f>
        <v>-26.095733449492119</v>
      </c>
      <c r="P39" s="181">
        <f>(Paca!P39/Paca!P38-1)*100</f>
        <v>7.7642141736296244</v>
      </c>
      <c r="Q39" s="181">
        <f>(Paca!Q39/Paca!Q38-1)*100</f>
        <v>7.4183122315263139</v>
      </c>
      <c r="R39" s="181">
        <f>(Paca!R39/Paca!R38-1)*100</f>
        <v>13.206979822354569</v>
      </c>
      <c r="S39" s="152">
        <f>(Paca!S39/Paca!S38-1)*100</f>
        <v>0.47913768702876336</v>
      </c>
      <c r="T39" s="183">
        <f>(Paca!T39/Paca!T38-1)*100</f>
        <v>8.0146863356669549</v>
      </c>
      <c r="U39" s="52">
        <f>Paca!B39-Paca!B38</f>
        <v>977.35873385400191</v>
      </c>
      <c r="V39" s="52">
        <f>Paca!C39-Paca!C38</f>
        <v>5.525532186999996</v>
      </c>
      <c r="W39" s="52">
        <f>Paca!D39-Paca!D38</f>
        <v>106.51556635000088</v>
      </c>
      <c r="X39" s="121">
        <f>Paca!E39-Paca!E38</f>
        <v>17.884615553999993</v>
      </c>
      <c r="Y39" s="121">
        <f>Paca!F39-Paca!F38</f>
        <v>16.0005662760002</v>
      </c>
      <c r="Z39" s="121">
        <f>Paca!G39-Paca!G38</f>
        <v>17.912718739999946</v>
      </c>
      <c r="AA39" s="121">
        <f>Paca!H39-Paca!H38</f>
        <v>101.60674491999998</v>
      </c>
      <c r="AB39" s="121">
        <f>Paca!I39-Paca!I38</f>
        <v>-46.889079139999922</v>
      </c>
      <c r="AC39" s="52">
        <f>Paca!J39-Paca!J38</f>
        <v>-222.49403905999861</v>
      </c>
      <c r="AD39" s="52">
        <f>Paca!K39-Paca!K38</f>
        <v>985.65549703300167</v>
      </c>
      <c r="AE39" s="121">
        <f>Paca!L39-Paca!L38</f>
        <v>239.49368990099993</v>
      </c>
      <c r="AF39" s="121">
        <f>Paca!M39-Paca!M38</f>
        <v>419.01202439100052</v>
      </c>
      <c r="AG39" s="121">
        <f>Paca!N39-Paca!N38</f>
        <v>18.197742034999919</v>
      </c>
      <c r="AH39" s="121">
        <f>Paca!O39-Paca!O38</f>
        <v>-136.45847736000002</v>
      </c>
      <c r="AI39" s="121">
        <f>Paca!P39-Paca!P38</f>
        <v>38.662260230000072</v>
      </c>
      <c r="AJ39" s="121">
        <f>Paca!Q39-Paca!Q38</f>
        <v>18.621512983000002</v>
      </c>
      <c r="AK39" s="121">
        <f>Paca!R39-Paca!R38</f>
        <v>386.4274610970001</v>
      </c>
      <c r="AL39" s="121">
        <f>Paca!S39-Paca!S38</f>
        <v>1.6992837559999998</v>
      </c>
      <c r="AM39" s="52">
        <f>Paca!T39-Paca!T38</f>
        <v>102.15617734399984</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(Paca!B40/Paca!B39-1)*100</f>
        <v>-0.20319235265140456</v>
      </c>
      <c r="C40" s="179">
        <f>(Paca!C40/Paca!C39-1)*100</f>
        <v>-3.4273461226665969</v>
      </c>
      <c r="D40" s="179">
        <f>(Paca!D40/Paca!D39-1)*100</f>
        <v>1.082368824901403</v>
      </c>
      <c r="E40" s="180">
        <f>(Paca!E40/Paca!E39-1)*100</f>
        <v>4.2158348955256386</v>
      </c>
      <c r="F40" s="181">
        <f>(Paca!F40/Paca!F39-1)*100</f>
        <v>-3.9122174429478074</v>
      </c>
      <c r="G40" s="181">
        <f>(Paca!G40/Paca!G39-1)*100</f>
        <v>6.0097663303011917</v>
      </c>
      <c r="H40" s="181">
        <f>(Paca!H40/Paca!H39-1)*100</f>
        <v>6.955969722243549</v>
      </c>
      <c r="I40" s="182">
        <f>(Paca!I40/Paca!I39-1)*100</f>
        <v>-0.56842252536231097</v>
      </c>
      <c r="J40" s="179">
        <f>(Paca!J40/Paca!J39-1)*100</f>
        <v>-2.4864815422775965E-2</v>
      </c>
      <c r="K40" s="179">
        <f>(Paca!K40/Paca!K39-1)*100</f>
        <v>-1.4575845031244428</v>
      </c>
      <c r="L40" s="180">
        <f>(Paca!L40/Paca!L39-1)*100</f>
        <v>-8.3295884575488639</v>
      </c>
      <c r="M40" s="181">
        <f>(Paca!M40/Paca!M39-1)*100</f>
        <v>1.754578618680469</v>
      </c>
      <c r="N40" s="181">
        <f>(Paca!N40/Paca!N39-1)*100</f>
        <v>14.291353400714257</v>
      </c>
      <c r="O40" s="181">
        <f>(Paca!O40/Paca!O39-1)*100</f>
        <v>42.678802817248204</v>
      </c>
      <c r="P40" s="181">
        <f>(Paca!P40/Paca!P39-1)*100</f>
        <v>-2.0446650679889822</v>
      </c>
      <c r="Q40" s="181">
        <f>(Paca!Q40/Paca!Q39-1)*100</f>
        <v>-4.807013557626072</v>
      </c>
      <c r="R40" s="181">
        <f>(Paca!R40/Paca!R39-1)*100</f>
        <v>-5.4052616834374341</v>
      </c>
      <c r="S40" s="152">
        <f>(Paca!S40/Paca!S39-1)*100</f>
        <v>-5.0591634304252402</v>
      </c>
      <c r="T40" s="183">
        <f>(Paca!T40/Paca!T39-1)*100</f>
        <v>0.8408620296462832</v>
      </c>
      <c r="U40" s="52">
        <f>Paca!B40-Paca!B39</f>
        <v>-81.801059064004221</v>
      </c>
      <c r="V40" s="52">
        <f>Paca!C40-Paca!C39</f>
        <v>-4.0632446950000087</v>
      </c>
      <c r="W40" s="52">
        <f>Paca!D40-Paca!D39</f>
        <v>118.31052242700025</v>
      </c>
      <c r="X40" s="121">
        <f>Paca!E40-Paca!E39</f>
        <v>74.871820687000081</v>
      </c>
      <c r="Y40" s="121">
        <f>Paca!F40-Paca!F39</f>
        <v>-64.200074447000134</v>
      </c>
      <c r="Z40" s="121">
        <f>Paca!G40-Paca!G39</f>
        <v>76.65900818199998</v>
      </c>
      <c r="AA40" s="121">
        <f>Paca!H40-Paca!H39</f>
        <v>61.419752595000091</v>
      </c>
      <c r="AB40" s="121">
        <f>Paca!I40-Paca!I39</f>
        <v>-30.439984589999767</v>
      </c>
      <c r="AC40" s="52">
        <f>Paca!J40-Paca!J39</f>
        <v>-3.4371293920012249</v>
      </c>
      <c r="AD40" s="52">
        <f>Paca!K40-Paca!K39</f>
        <v>-204.18793071399887</v>
      </c>
      <c r="AE40" s="121">
        <f>Paca!L40-Paca!L39</f>
        <v>-327.39310575299987</v>
      </c>
      <c r="AF40" s="121">
        <f>Paca!M40-Paca!M39</f>
        <v>79.251790342999811</v>
      </c>
      <c r="AG40" s="121">
        <f>Paca!N40-Paca!N39</f>
        <v>100.02248368700009</v>
      </c>
      <c r="AH40" s="121">
        <f>Paca!O40-Paca!O39</f>
        <v>164.93497277499995</v>
      </c>
      <c r="AI40" s="121">
        <f>Paca!P40-Paca!P39</f>
        <v>-10.972017121000022</v>
      </c>
      <c r="AJ40" s="121">
        <f>Paca!Q40-Paca!Q39</f>
        <v>-12.961746607000009</v>
      </c>
      <c r="AK40" s="121">
        <f>Paca!R40-Paca!R39</f>
        <v>-179.04178363300025</v>
      </c>
      <c r="AL40" s="121">
        <f>Paca!S40-Paca!S39</f>
        <v>-18.028524404999985</v>
      </c>
      <c r="AM40" s="52">
        <f>Paca!T40-Paca!T39</f>
        <v>11.576723310000034</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(Paca!B41/Paca!B40-1)*100</f>
        <v>-3.9467034788348343</v>
      </c>
      <c r="C41" s="179">
        <f>(Paca!C41/Paca!C40-1)*100</f>
        <v>-18.061089602606238</v>
      </c>
      <c r="D41" s="179">
        <f>(Paca!D41/Paca!D40-1)*100</f>
        <v>-2.3754114295385653</v>
      </c>
      <c r="E41" s="180">
        <f>(Paca!E41/Paca!E40-1)*100</f>
        <v>3.7576572792858531</v>
      </c>
      <c r="F41" s="181">
        <f>(Paca!F41/Paca!F40-1)*100</f>
        <v>-0.20302128953272325</v>
      </c>
      <c r="G41" s="181">
        <f>(Paca!G41/Paca!G40-1)*100</f>
        <v>-19.376503879215058</v>
      </c>
      <c r="H41" s="181">
        <f>(Paca!H41/Paca!H40-1)*100</f>
        <v>4.9430498640980813</v>
      </c>
      <c r="I41" s="182">
        <f>(Paca!I41/Paca!I40-1)*100</f>
        <v>-2.1310583846064546</v>
      </c>
      <c r="J41" s="179">
        <f>(Paca!J41/Paca!J40-1)*100</f>
        <v>-3.7055212306467911</v>
      </c>
      <c r="K41" s="179">
        <f>(Paca!K41/Paca!K40-1)*100</f>
        <v>-5.3977465048421047</v>
      </c>
      <c r="L41" s="180">
        <f>(Paca!L41/Paca!L40-1)*100</f>
        <v>1.1991064043085808</v>
      </c>
      <c r="M41" s="181">
        <f>(Paca!M41/Paca!M40-1)*100</f>
        <v>-11.18829394819414</v>
      </c>
      <c r="N41" s="181">
        <f>(Paca!N41/Paca!N40-1)*100</f>
        <v>-6.5992374649800905</v>
      </c>
      <c r="O41" s="181">
        <f>(Paca!O41/Paca!O40-1)*100</f>
        <v>-22.2097213062173</v>
      </c>
      <c r="P41" s="181">
        <f>(Paca!P41/Paca!P40-1)*100</f>
        <v>-6.7232752530253181</v>
      </c>
      <c r="Q41" s="181">
        <f>(Paca!Q41/Paca!Q40-1)*100</f>
        <v>-12.725590380454655</v>
      </c>
      <c r="R41" s="181">
        <f>(Paca!R41/Paca!R40-1)*100</f>
        <v>-1.5093060449955398</v>
      </c>
      <c r="S41" s="152">
        <f>(Paca!S41/Paca!S40-1)*100</f>
        <v>4.8584327834991559</v>
      </c>
      <c r="T41" s="183">
        <f>(Paca!T41/Paca!T40-1)*100</f>
        <v>-3.2606291519430397</v>
      </c>
      <c r="U41" s="52">
        <f>Paca!B41-Paca!B40</f>
        <v>-1585.6331441199945</v>
      </c>
      <c r="V41" s="52">
        <f>Paca!C41-Paca!C40</f>
        <v>-20.678218737999998</v>
      </c>
      <c r="W41" s="52">
        <f>Paca!D41-Paca!D40</f>
        <v>-262.45953184599966</v>
      </c>
      <c r="X41" s="121">
        <f>Paca!E41-Paca!E40</f>
        <v>69.548165561999895</v>
      </c>
      <c r="Y41" s="121">
        <f>Paca!F41-Paca!F40</f>
        <v>-3.2012699629999588</v>
      </c>
      <c r="Z41" s="121">
        <f>Paca!G41-Paca!G40</f>
        <v>-262.01545359700003</v>
      </c>
      <c r="AA41" s="121">
        <f>Paca!H41-Paca!H40</f>
        <v>46.682101754999962</v>
      </c>
      <c r="AB41" s="121">
        <f>Paca!I41-Paca!I40</f>
        <v>-113.47307560300032</v>
      </c>
      <c r="AC41" s="52">
        <f>Paca!J41-Paca!J40</f>
        <v>-512.09666537399971</v>
      </c>
      <c r="AD41" s="52">
        <f>Paca!K41-Paca!K40</f>
        <v>-745.12994002200139</v>
      </c>
      <c r="AE41" s="121">
        <f>Paca!L41-Paca!L40</f>
        <v>43.204888506999851</v>
      </c>
      <c r="AF41" s="121">
        <f>Paca!M41-Paca!M40</f>
        <v>-514.22605441699989</v>
      </c>
      <c r="AG41" s="121">
        <f>Paca!N41-Paca!N40</f>
        <v>-52.787538041000062</v>
      </c>
      <c r="AH41" s="121">
        <f>Paca!O41-Paca!O40</f>
        <v>-122.46249128199997</v>
      </c>
      <c r="AI41" s="121">
        <f>Paca!P41-Paca!P40</f>
        <v>-35.340548441999999</v>
      </c>
      <c r="AJ41" s="121">
        <f>Paca!Q41-Paca!Q40</f>
        <v>-32.664128223999995</v>
      </c>
      <c r="AK41" s="121">
        <f>Paca!R41-Paca!R40</f>
        <v>-47.291377369999736</v>
      </c>
      <c r="AL41" s="121">
        <f>Paca!S41-Paca!S40</f>
        <v>16.43730924700003</v>
      </c>
      <c r="AM41" s="52">
        <f>Paca!T41-Paca!T40</f>
        <v>-45.26878813999997</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(Paca!B42/Paca!B41-1)*100</f>
        <v>-0.64121783839941049</v>
      </c>
      <c r="C42" s="184">
        <f>(Paca!C42/Paca!C41-1)*100</f>
        <v>20.152364688926895</v>
      </c>
      <c r="D42" s="184">
        <f>(Paca!D42/Paca!D41-1)*100</f>
        <v>-4.6541358269928557</v>
      </c>
      <c r="E42" s="185">
        <f>(Paca!E42/Paca!E41-1)*100</f>
        <v>-4.950721793240942</v>
      </c>
      <c r="F42" s="186">
        <f>(Paca!F42/Paca!F41-1)*100</f>
        <v>8.4635170738171173</v>
      </c>
      <c r="G42" s="186">
        <f>(Paca!G42/Paca!G41-1)*100</f>
        <v>-21.217287423516098</v>
      </c>
      <c r="H42" s="186">
        <f>(Paca!H42/Paca!H41-1)*100</f>
        <v>-10.307693883853853</v>
      </c>
      <c r="I42" s="187">
        <f>(Paca!I42/Paca!I41-1)*100</f>
        <v>-3.9656238866628168</v>
      </c>
      <c r="J42" s="184">
        <f>(Paca!J42/Paca!J41-1)*100</f>
        <v>-3.2190612585087375</v>
      </c>
      <c r="K42" s="184">
        <f>(Paca!K42/Paca!K41-1)*100</f>
        <v>4.9398891527997923</v>
      </c>
      <c r="L42" s="185">
        <f>(Paca!L42/Paca!L41-1)*100</f>
        <v>2.3429667749481853</v>
      </c>
      <c r="M42" s="186">
        <f>(Paca!M42/Paca!M41-1)*100</f>
        <v>7.5192423496607486</v>
      </c>
      <c r="N42" s="186">
        <f>(Paca!N42/Paca!N41-1)*100</f>
        <v>-3.2413265638195021</v>
      </c>
      <c r="O42" s="186">
        <f>(Paca!O42/Paca!O41-1)*100</f>
        <v>30.622353794274627</v>
      </c>
      <c r="P42" s="186">
        <f>(Paca!P42/Paca!P41-1)*100</f>
        <v>-26.199653047355465</v>
      </c>
      <c r="Q42" s="186">
        <f>(Paca!Q42/Paca!Q41-1)*100</f>
        <v>20.522882777314557</v>
      </c>
      <c r="R42" s="186">
        <f>(Paca!R42/Paca!R41-1)*100</f>
        <v>6.2503037990106369</v>
      </c>
      <c r="S42" s="151">
        <f>(Paca!S42/Paca!S41-1)*100</f>
        <v>9.928926326112153</v>
      </c>
      <c r="T42" s="188">
        <f>(Paca!T42/Paca!T41-1)*100</f>
        <v>1.4097270730075939</v>
      </c>
      <c r="U42" s="100">
        <f>Paca!B42-Paca!B41</f>
        <v>-247.44921861300099</v>
      </c>
      <c r="V42" s="100">
        <f>Paca!C42-Paca!C41</f>
        <v>18.905378478000003</v>
      </c>
      <c r="W42" s="100">
        <f>Paca!D42-Paca!D41</f>
        <v>-502.02087726699938</v>
      </c>
      <c r="X42" s="120">
        <f>Paca!E42-Paca!E41</f>
        <v>-95.072998451000103</v>
      </c>
      <c r="Y42" s="120">
        <f>Paca!F42-Paca!F41</f>
        <v>133.18305906599994</v>
      </c>
      <c r="Z42" s="120">
        <f>Paca!G42-Paca!G41</f>
        <v>-231.31456177799987</v>
      </c>
      <c r="AA42" s="120">
        <f>Paca!H42-Paca!H41</f>
        <v>-102.15758164700003</v>
      </c>
      <c r="AB42" s="120">
        <f>Paca!I42-Paca!I41</f>
        <v>-206.6587944569992</v>
      </c>
      <c r="AC42" s="100">
        <f>Paca!J42-Paca!J41</f>
        <v>-428.38402794499962</v>
      </c>
      <c r="AD42" s="100">
        <f>Paca!K42-Paca!K41</f>
        <v>645.11659640999824</v>
      </c>
      <c r="AE42" s="120">
        <f>Paca!L42-Paca!L41</f>
        <v>85.431488625999918</v>
      </c>
      <c r="AF42" s="120">
        <f>Paca!M42-Paca!M41</f>
        <v>306.92658328100015</v>
      </c>
      <c r="AG42" s="120">
        <f>Paca!N42-Paca!N41</f>
        <v>-24.216471372000001</v>
      </c>
      <c r="AH42" s="120">
        <f>Paca!O42-Paca!O41</f>
        <v>131.34812524500001</v>
      </c>
      <c r="AI42" s="120">
        <f>Paca!P42-Paca!P41</f>
        <v>-128.45801935000003</v>
      </c>
      <c r="AJ42" s="120">
        <f>Paca!Q42-Paca!Q41</f>
        <v>45.974648357999996</v>
      </c>
      <c r="AK42" s="120">
        <f>Paca!R42-Paca!R41</f>
        <v>192.88611951799976</v>
      </c>
      <c r="AL42" s="120">
        <f>Paca!S42-Paca!S41</f>
        <v>35.224122104000003</v>
      </c>
      <c r="AM42" s="100">
        <f>Paca!T42-Paca!T41</f>
        <v>18.933711711000115</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(Paca!B43/Paca!B42-1)*100</f>
        <v>5.719230112915108</v>
      </c>
      <c r="C43" s="179">
        <f>(Paca!C43/Paca!C42-1)*100</f>
        <v>18.634611170449112</v>
      </c>
      <c r="D43" s="179">
        <f>(Paca!D43/Paca!D42-1)*100</f>
        <v>11.231205467221672</v>
      </c>
      <c r="E43" s="180">
        <f>(Paca!E43/Paca!E42-1)*100</f>
        <v>1.820609862588829</v>
      </c>
      <c r="F43" s="181">
        <f>(Paca!F43/Paca!F42-1)*100</f>
        <v>15.231424308391128</v>
      </c>
      <c r="G43" s="181">
        <f>(Paca!G43/Paca!G42-1)*100</f>
        <v>23.253666151426877</v>
      </c>
      <c r="H43" s="181">
        <f>(Paca!H43/Paca!H42-1)*100</f>
        <v>32.806842094478327</v>
      </c>
      <c r="I43" s="182">
        <f>(Paca!I43/Paca!I42-1)*100</f>
        <v>7.4036276390749167</v>
      </c>
      <c r="J43" s="179">
        <f>(Paca!J43/Paca!J42-1)*100</f>
        <v>2.6074809409059485</v>
      </c>
      <c r="K43" s="179">
        <f>(Paca!K43/Paca!K42-1)*100</f>
        <v>5.2386478318588114</v>
      </c>
      <c r="L43" s="180">
        <f>(Paca!L43/Paca!L42-1)*100</f>
        <v>10.799126615370103</v>
      </c>
      <c r="M43" s="181">
        <f>(Paca!M43/Paca!M42-1)*100</f>
        <v>1.7135343035045159</v>
      </c>
      <c r="N43" s="181">
        <f>(Paca!N43/Paca!N42-1)*100</f>
        <v>5.9269609429042136</v>
      </c>
      <c r="O43" s="181">
        <f>(Paca!O43/Paca!O42-1)*100</f>
        <v>-20.944454268901268</v>
      </c>
      <c r="P43" s="181">
        <f>(Paca!P43/Paca!P42-1)*100</f>
        <v>32.442186110102369</v>
      </c>
      <c r="Q43" s="181">
        <f>(Paca!Q43/Paca!Q42-1)*100</f>
        <v>-26.666016504048496</v>
      </c>
      <c r="R43" s="181">
        <f>(Paca!R43/Paca!R42-1)*100</f>
        <v>3.8999169147977852</v>
      </c>
      <c r="S43" s="152">
        <f>(Paca!S43/Paca!S42-1)*100</f>
        <v>36.145162417390189</v>
      </c>
      <c r="T43" s="183">
        <f>(Paca!T43/Paca!T42-1)*100</f>
        <v>-2.7098331692639865</v>
      </c>
      <c r="U43" s="52">
        <f>Paca!B43-Paca!B42</f>
        <v>2192.9277407409973</v>
      </c>
      <c r="V43" s="52">
        <f>Paca!C43-Paca!C42</f>
        <v>21.004484144999992</v>
      </c>
      <c r="W43" s="52">
        <f>Paca!D43-Paca!D42</f>
        <v>1155.077053731</v>
      </c>
      <c r="X43" s="121">
        <f>Paca!E43-Paca!E42</f>
        <v>33.231839648000005</v>
      </c>
      <c r="Y43" s="121">
        <f>Paca!F43-Paca!F42</f>
        <v>259.96944725999992</v>
      </c>
      <c r="Z43" s="121">
        <f>Paca!G43-Paca!G42</f>
        <v>199.72640128199987</v>
      </c>
      <c r="AA43" s="121">
        <f>Paca!H43-Paca!H42</f>
        <v>291.62765772399996</v>
      </c>
      <c r="AB43" s="121">
        <f>Paca!I43-Paca!I42</f>
        <v>370.52170781699988</v>
      </c>
      <c r="AC43" s="52">
        <f>Paca!J43-Paca!J42</f>
        <v>335.82652970900017</v>
      </c>
      <c r="AD43" s="52">
        <f>Paca!K43-Paca!K42</f>
        <v>717.92787510299968</v>
      </c>
      <c r="AE43" s="121">
        <f>Paca!L43-Paca!L42</f>
        <v>402.99390651499971</v>
      </c>
      <c r="AF43" s="121">
        <f>Paca!M43-Paca!M42</f>
        <v>75.203736777999438</v>
      </c>
      <c r="AG43" s="121">
        <f>Paca!N43-Paca!N42</f>
        <v>42.845976378000046</v>
      </c>
      <c r="AH43" s="121">
        <f>Paca!O43-Paca!O42</f>
        <v>-117.34696530499997</v>
      </c>
      <c r="AI43" s="121">
        <f>Paca!P43-Paca!P42</f>
        <v>117.39083621499998</v>
      </c>
      <c r="AJ43" s="121">
        <f>Paca!Q43-Paca!Q42</f>
        <v>-71.995890236999998</v>
      </c>
      <c r="AK43" s="121">
        <f>Paca!R43-Paca!R42</f>
        <v>127.87492274700026</v>
      </c>
      <c r="AL43" s="121">
        <f>Paca!S43-Paca!S42</f>
        <v>140.96135201200002</v>
      </c>
      <c r="AM43" s="52">
        <f>Paca!T43-Paca!T42</f>
        <v>-36.90820194700018</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(Paca!B44/Paca!B43-1)*100</f>
        <v>-6.5652493827386138</v>
      </c>
      <c r="C44" s="179">
        <f>(Paca!C44/Paca!C43-1)*100</f>
        <v>9.7785631477790957</v>
      </c>
      <c r="D44" s="179">
        <f>(Paca!D44/Paca!D43-1)*100</f>
        <v>-9.0737197064408743</v>
      </c>
      <c r="E44" s="180">
        <f>(Paca!E44/Paca!E43-1)*100</f>
        <v>-17.094076571636929</v>
      </c>
      <c r="F44" s="181">
        <f>(Paca!F44/Paca!F43-1)*100</f>
        <v>-8.87580081119137</v>
      </c>
      <c r="G44" s="181">
        <f>(Paca!G44/Paca!G43-1)*100</f>
        <v>-3.328502207877837</v>
      </c>
      <c r="H44" s="181">
        <f>(Paca!H44/Paca!H43-1)*100</f>
        <v>7.6446091917190317</v>
      </c>
      <c r="I44" s="182">
        <f>(Paca!I44/Paca!I43-1)*100</f>
        <v>-11.17636297113509</v>
      </c>
      <c r="J44" s="179">
        <f>(Paca!J44/Paca!J43-1)*100</f>
        <v>-4.580032815766188</v>
      </c>
      <c r="K44" s="179">
        <f>(Paca!K44/Paca!K43-1)*100</f>
        <v>-7.7814310358651273</v>
      </c>
      <c r="L44" s="180">
        <f>(Paca!L44/Paca!L43-1)*100</f>
        <v>-14.88342351381945</v>
      </c>
      <c r="M44" s="181">
        <f>(Paca!M44/Paca!M43-1)*100</f>
        <v>-4.4562020027303468</v>
      </c>
      <c r="N44" s="181">
        <f>(Paca!N44/Paca!N43-1)*100</f>
        <v>-16.863738169898525</v>
      </c>
      <c r="O44" s="181">
        <f>(Paca!O44/Paca!O43-1)*100</f>
        <v>5.1762266877257268</v>
      </c>
      <c r="P44" s="181">
        <f>(Paca!P44/Paca!P43-1)*100</f>
        <v>11.745040123467444</v>
      </c>
      <c r="Q44" s="181">
        <f>(Paca!Q44/Paca!Q43-1)*100</f>
        <v>-2.975890579417273</v>
      </c>
      <c r="R44" s="181">
        <f>(Paca!R44/Paca!R43-1)*100</f>
        <v>-7.1224145724656074</v>
      </c>
      <c r="S44" s="152">
        <f>(Paca!S44/Paca!S43-1)*100</f>
        <v>-1.7886050570927736</v>
      </c>
      <c r="T44" s="183">
        <f>(Paca!T44/Paca!T43-1)*100</f>
        <v>6.8794851306792193</v>
      </c>
      <c r="U44" s="52">
        <f>Paca!B44-Paca!B43</f>
        <v>-2661.2885781879959</v>
      </c>
      <c r="V44" s="52">
        <f>Paca!C44-Paca!C43</f>
        <v>13.076097215000004</v>
      </c>
      <c r="W44" s="52">
        <f>Paca!D44-Paca!D43</f>
        <v>-1037.9981688780008</v>
      </c>
      <c r="X44" s="121">
        <f>Paca!E44-Paca!E43</f>
        <v>-317.701182668</v>
      </c>
      <c r="Y44" s="121">
        <f>Paca!F44-Paca!F43</f>
        <v>-174.56624553699999</v>
      </c>
      <c r="Z44" s="121">
        <f>Paca!G44-Paca!G43</f>
        <v>-35.23649799899988</v>
      </c>
      <c r="AA44" s="121">
        <f>Paca!H44-Paca!H43</f>
        <v>90.248505711000007</v>
      </c>
      <c r="AB44" s="121">
        <f>Paca!I44-Paca!I43</f>
        <v>-600.7427483850006</v>
      </c>
      <c r="AC44" s="52">
        <f>Paca!J44-Paca!J43</f>
        <v>-605.25930429400069</v>
      </c>
      <c r="AD44" s="52">
        <f>Paca!K44-Paca!K43</f>
        <v>-1122.2673915139985</v>
      </c>
      <c r="AE44" s="121">
        <f>Paca!L44-Paca!L43</f>
        <v>-615.38799998799959</v>
      </c>
      <c r="AF44" s="121">
        <f>Paca!M44-Paca!M43</f>
        <v>-198.92539649599985</v>
      </c>
      <c r="AG44" s="121">
        <f>Paca!N44-Paca!N43</f>
        <v>-129.13332742500006</v>
      </c>
      <c r="AH44" s="121">
        <f>Paca!O44-Paca!O43</f>
        <v>22.927063964000013</v>
      </c>
      <c r="AI44" s="121">
        <f>Paca!P44-Paca!P43</f>
        <v>56.286588916000028</v>
      </c>
      <c r="AJ44" s="121">
        <f>Paca!Q44-Paca!Q43</f>
        <v>-5.8921229100000119</v>
      </c>
      <c r="AK44" s="121">
        <f>Paca!R44-Paca!R43</f>
        <v>-242.64563258499993</v>
      </c>
      <c r="AL44" s="121">
        <f>Paca!S44-Paca!S43</f>
        <v>-9.4965649900000244</v>
      </c>
      <c r="AM44" s="52">
        <f>Paca!T44-Paca!T43</f>
        <v>91.160189283000136</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(Paca!B45/Paca!B44-1)*100</f>
        <v>0.80266710564020904</v>
      </c>
      <c r="C45" s="179">
        <f>(Paca!C45/Paca!C44-1)*100</f>
        <v>21.055968210092168</v>
      </c>
      <c r="D45" s="179">
        <f>(Paca!D45/Paca!D44-1)*100</f>
        <v>1.9202830752561795</v>
      </c>
      <c r="E45" s="180">
        <f>(Paca!E45/Paca!E44-1)*100</f>
        <v>2.2975942024588081</v>
      </c>
      <c r="F45" s="181">
        <f>(Paca!F45/Paca!F44-1)*100</f>
        <v>11.532854319078867</v>
      </c>
      <c r="G45" s="181">
        <f>(Paca!G45/Paca!G44-1)*100</f>
        <v>2.6704664139808987</v>
      </c>
      <c r="H45" s="181">
        <f>(Paca!H45/Paca!H44-1)*100</f>
        <v>3.3545558323806235</v>
      </c>
      <c r="I45" s="182">
        <f>(Paca!I45/Paca!I44-1)*100</f>
        <v>-2.3524079310540236</v>
      </c>
      <c r="J45" s="179">
        <f>(Paca!J45/Paca!J44-1)*100</f>
        <v>-2.0747000152406825</v>
      </c>
      <c r="K45" s="179">
        <f>(Paca!K45/Paca!K44-1)*100</f>
        <v>3.1622101903865163</v>
      </c>
      <c r="L45" s="180">
        <f>(Paca!L45/Paca!L44-1)*100</f>
        <v>6.3995534198629356</v>
      </c>
      <c r="M45" s="181">
        <f>(Paca!M45/Paca!M44-1)*100</f>
        <v>8.5566600544213287</v>
      </c>
      <c r="N45" s="181">
        <f>(Paca!N45/Paca!N44-1)*100</f>
        <v>8.9339179370705466</v>
      </c>
      <c r="O45" s="181">
        <f>(Paca!O45/Paca!O44-1)*100</f>
        <v>11.596070458688356</v>
      </c>
      <c r="P45" s="181">
        <f>(Paca!P45/Paca!P44-1)*100</f>
        <v>1.3864652395488175</v>
      </c>
      <c r="Q45" s="181">
        <f>(Paca!Q45/Paca!Q44-1)*100</f>
        <v>30.397859620509916</v>
      </c>
      <c r="R45" s="181">
        <f>(Paca!R45/Paca!R44-1)*100</f>
        <v>-6.4301724414933981</v>
      </c>
      <c r="S45" s="152">
        <f>(Paca!S45/Paca!S44-1)*100</f>
        <v>-27.394464203209481</v>
      </c>
      <c r="T45" s="183">
        <f>(Paca!T45/Paca!T44-1)*100</f>
        <v>-6.04421894654309</v>
      </c>
      <c r="U45" s="52">
        <f>Paca!B45-Paca!B44</f>
        <v>304.00773848699464</v>
      </c>
      <c r="V45" s="52">
        <f>Paca!C45-Paca!C44</f>
        <v>30.909775760999992</v>
      </c>
      <c r="W45" s="52">
        <f>Paca!D45-Paca!D44</f>
        <v>199.7403961960008</v>
      </c>
      <c r="X45" s="121">
        <f>Paca!E45-Paca!E44</f>
        <v>35.402348599000106</v>
      </c>
      <c r="Y45" s="121">
        <f>Paca!F45-Paca!F44</f>
        <v>206.69180362199995</v>
      </c>
      <c r="Z45" s="121">
        <f>Paca!G45-Paca!G44</f>
        <v>27.329359756999906</v>
      </c>
      <c r="AA45" s="121">
        <f>Paca!H45-Paca!H44</f>
        <v>42.629676941000071</v>
      </c>
      <c r="AB45" s="121">
        <f>Paca!I45-Paca!I44</f>
        <v>-112.3127927229998</v>
      </c>
      <c r="AC45" s="52">
        <f>Paca!J45-Paca!J44</f>
        <v>-261.61790140399899</v>
      </c>
      <c r="AD45" s="52">
        <f>Paca!K45-Paca!K44</f>
        <v>420.57745043899922</v>
      </c>
      <c r="AE45" s="121">
        <f>Paca!L45-Paca!L44</f>
        <v>225.22157921000007</v>
      </c>
      <c r="AF45" s="121">
        <f>Paca!M45-Paca!M44</f>
        <v>364.94897004100039</v>
      </c>
      <c r="AG45" s="121">
        <f>Paca!N45-Paca!N44</f>
        <v>56.874415039000041</v>
      </c>
      <c r="AH45" s="121">
        <f>Paca!O45-Paca!O44</f>
        <v>54.021120309999958</v>
      </c>
      <c r="AI45" s="121">
        <f>Paca!P45-Paca!P44</f>
        <v>7.4248497060000318</v>
      </c>
      <c r="AJ45" s="121">
        <f>Paca!Q45-Paca!Q44</f>
        <v>58.395248272000003</v>
      </c>
      <c r="AK45" s="121">
        <f>Paca!R45-Paca!R44</f>
        <v>-203.45987156700039</v>
      </c>
      <c r="AL45" s="121">
        <f>Paca!S45-Paca!S44</f>
        <v>-142.84886057200004</v>
      </c>
      <c r="AM45" s="52">
        <f>Paca!T45-Paca!T44</f>
        <v>-85.601982505000024</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(Paca!B46/Paca!B45-1)*100</f>
        <v>-8.0534046714216494</v>
      </c>
      <c r="C46" s="184">
        <f>(Paca!C46/Paca!C45-1)*100</f>
        <v>-7.7556851771770514</v>
      </c>
      <c r="D46" s="184">
        <f>(Paca!D46/Paca!D45-1)*100</f>
        <v>-7.9420881751019357</v>
      </c>
      <c r="E46" s="185">
        <f>(Paca!E46/Paca!E45-1)*100</f>
        <v>5.5213522361279521</v>
      </c>
      <c r="F46" s="186">
        <f>(Paca!F46/Paca!F45-1)*100</f>
        <v>-10.61348397860219</v>
      </c>
      <c r="G46" s="186">
        <f>(Paca!G46/Paca!G45-1)*100</f>
        <v>-10.693162737680117</v>
      </c>
      <c r="H46" s="186">
        <f>(Paca!H46/Paca!H45-1)*100</f>
        <v>1.2546045569900466</v>
      </c>
      <c r="I46" s="187">
        <f>(Paca!I46/Paca!I45-1)*100</f>
        <v>-13.319634804766356</v>
      </c>
      <c r="J46" s="184">
        <f>(Paca!J46/Paca!J45-1)*100</f>
        <v>-9.066200311476857</v>
      </c>
      <c r="K46" s="184">
        <f>(Paca!K46/Paca!K45-1)*100</f>
        <v>-8.2852616696612706</v>
      </c>
      <c r="L46" s="185">
        <f>(Paca!L46/Paca!L45-1)*100</f>
        <v>-10.450789330324806</v>
      </c>
      <c r="M46" s="186">
        <f>(Paca!M46/Paca!M45-1)*100</f>
        <v>-10.98873578765842</v>
      </c>
      <c r="N46" s="186">
        <f>(Paca!N46/Paca!N45-1)*100</f>
        <v>-10.741305871399231</v>
      </c>
      <c r="O46" s="186">
        <f>(Paca!O46/Paca!O45-1)*100</f>
        <v>-2.2586866753044887</v>
      </c>
      <c r="P46" s="186">
        <f>(Paca!P46/Paca!P45-1)*100</f>
        <v>10.177470651198917</v>
      </c>
      <c r="Q46" s="186">
        <f>(Paca!Q46/Paca!Q45-1)*100</f>
        <v>-8.2368638014160176</v>
      </c>
      <c r="R46" s="186">
        <f>(Paca!R46/Paca!R45-1)*100</f>
        <v>-6.6335953159878507</v>
      </c>
      <c r="S46" s="151">
        <f>(Paca!S46/Paca!S45-1)*100</f>
        <v>2.9924392415729972</v>
      </c>
      <c r="T46" s="188">
        <f>(Paca!T46/Paca!T45-1)*100</f>
        <v>2.8092685749640633</v>
      </c>
      <c r="U46" s="100">
        <f>Paca!B46-Paca!B45</f>
        <v>-3074.6856341120001</v>
      </c>
      <c r="V46" s="100">
        <f>Paca!C46-Paca!C45</f>
        <v>-13.782468716999972</v>
      </c>
      <c r="W46" s="100">
        <f>Paca!D46-Paca!D45</f>
        <v>-841.96876087500095</v>
      </c>
      <c r="X46" s="120">
        <f>Paca!E46-Paca!E45</f>
        <v>87.030127880999999</v>
      </c>
      <c r="Y46" s="120">
        <f>Paca!F46-Paca!F45</f>
        <v>-212.15205075799986</v>
      </c>
      <c r="Z46" s="120">
        <f>Paca!G46-Paca!G45</f>
        <v>-112.3554254579999</v>
      </c>
      <c r="AA46" s="120">
        <f>Paca!H46-Paca!H45</f>
        <v>16.478341631999911</v>
      </c>
      <c r="AB46" s="120">
        <f>Paca!I46-Paca!I45</f>
        <v>-620.96975417199974</v>
      </c>
      <c r="AC46" s="100">
        <f>Paca!J46-Paca!J45</f>
        <v>-1119.5213193260006</v>
      </c>
      <c r="AD46" s="100">
        <f>Paca!K46-Paca!K45</f>
        <v>-1136.7949018649979</v>
      </c>
      <c r="AE46" s="120">
        <f>Paca!L46-Paca!L45</f>
        <v>-391.33548406199998</v>
      </c>
      <c r="AF46" s="120">
        <f>Paca!M46-Paca!M45</f>
        <v>-508.78238677799982</v>
      </c>
      <c r="AG46" s="120">
        <f>Paca!N46-Paca!N45</f>
        <v>-74.48952272300005</v>
      </c>
      <c r="AH46" s="120">
        <f>Paca!O46-Paca!O45</f>
        <v>-11.742420627000001</v>
      </c>
      <c r="AI46" s="120">
        <f>Paca!P46-Paca!P45</f>
        <v>55.258427505999975</v>
      </c>
      <c r="AJ46" s="120">
        <f>Paca!Q46-Paca!Q45</f>
        <v>-20.633212543000013</v>
      </c>
      <c r="AK46" s="120">
        <f>Paca!R46-Paca!R45</f>
        <v>-196.39975834500001</v>
      </c>
      <c r="AL46" s="120">
        <f>Paca!S46-Paca!S45</f>
        <v>11.329455707000022</v>
      </c>
      <c r="AM46" s="100">
        <f>Paca!T46-Paca!T45</f>
        <v>37.381816671000024</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(Paca!B47/Paca!B46-1)*100</f>
        <v>-8.652711431262194</v>
      </c>
      <c r="C47" s="179">
        <f>(Paca!C47/Paca!C46-1)*100</f>
        <v>-12.095450970491061</v>
      </c>
      <c r="D47" s="179">
        <f>(Paca!D47/Paca!D46-1)*100</f>
        <v>-11.967121823204174</v>
      </c>
      <c r="E47" s="180">
        <f>(Paca!E47/Paca!E46-1)*100</f>
        <v>-8.5300720462786259</v>
      </c>
      <c r="F47" s="181">
        <f>(Paca!F47/Paca!F46-1)*100</f>
        <v>0.1844767111393919</v>
      </c>
      <c r="G47" s="181">
        <f>(Paca!G47/Paca!G46-1)*100</f>
        <v>-20.156333605632216</v>
      </c>
      <c r="H47" s="181">
        <f>(Paca!H47/Paca!H46-1)*100</f>
        <v>0.79006920256992075</v>
      </c>
      <c r="I47" s="182">
        <f>(Paca!I47/Paca!I46-1)*100</f>
        <v>-21.051274683049925</v>
      </c>
      <c r="J47" s="179">
        <f>(Paca!J47/Paca!J46-1)*100</f>
        <v>-4.8272804320128255</v>
      </c>
      <c r="K47" s="179">
        <f>(Paca!K47/Paca!K46-1)*100</f>
        <v>-9.4885175232062977</v>
      </c>
      <c r="L47" s="180">
        <f>(Paca!L47/Paca!L46-1)*100</f>
        <v>-13.620012063838816</v>
      </c>
      <c r="M47" s="181">
        <f>(Paca!M47/Paca!M46-1)*100</f>
        <v>-3.8477316061834355</v>
      </c>
      <c r="N47" s="181">
        <f>(Paca!N47/Paca!N46-1)*100</f>
        <v>-7.9825700855328252</v>
      </c>
      <c r="O47" s="181">
        <f>(Paca!O47/Paca!O46-1)*100</f>
        <v>-29.307581913622549</v>
      </c>
      <c r="P47" s="181">
        <f>(Paca!P47/Paca!P46-1)*100</f>
        <v>-16.776206820199356</v>
      </c>
      <c r="Q47" s="181">
        <f>(Paca!Q47/Paca!Q46-1)*100</f>
        <v>-16.924503163753137</v>
      </c>
      <c r="R47" s="181">
        <f>(Paca!R47/Paca!R46-1)*100</f>
        <v>-7.4231070220985851</v>
      </c>
      <c r="S47" s="152">
        <f>(Paca!S47/Paca!S46-1)*100</f>
        <v>-9.2199131115097472</v>
      </c>
      <c r="T47" s="183">
        <f>(Paca!T47/Paca!T46-1)*100</f>
        <v>-8.3064177066973883</v>
      </c>
      <c r="U47" s="52">
        <f>Paca!B47-Paca!B46</f>
        <v>-3037.4495203069964</v>
      </c>
      <c r="V47" s="52">
        <f>Paca!C47-Paca!C46</f>
        <v>-19.827525562000005</v>
      </c>
      <c r="W47" s="52">
        <f>Paca!D47-Paca!D46</f>
        <v>-1167.9173375959999</v>
      </c>
      <c r="X47" s="121">
        <f>Paca!E47-Paca!E46</f>
        <v>-141.87870473899989</v>
      </c>
      <c r="Y47" s="121">
        <f>Paca!F47-Paca!F46</f>
        <v>3.296118548999857</v>
      </c>
      <c r="Z47" s="121">
        <f>Paca!G47-Paca!G46</f>
        <v>-189.14031997400002</v>
      </c>
      <c r="AA47" s="121">
        <f>Paca!H47-Paca!H46</f>
        <v>10.507189302000143</v>
      </c>
      <c r="AB47" s="121">
        <f>Paca!I47-Paca!I46</f>
        <v>-850.70162073400024</v>
      </c>
      <c r="AC47" s="52">
        <f>Paca!J47-Paca!J46</f>
        <v>-542.04447960700054</v>
      </c>
      <c r="AD47" s="52">
        <f>Paca!K47-Paca!K46</f>
        <v>-1194.0248996419996</v>
      </c>
      <c r="AE47" s="121">
        <f>Paca!L47-Paca!L46</f>
        <v>-456.70881091900037</v>
      </c>
      <c r="AF47" s="121">
        <f>Paca!M47-Paca!M46</f>
        <v>-158.57476519400052</v>
      </c>
      <c r="AG47" s="121">
        <f>Paca!N47-Paca!N46</f>
        <v>-49.411879860999989</v>
      </c>
      <c r="AH47" s="121">
        <f>Paca!O47-Paca!O46</f>
        <v>-148.92232269299996</v>
      </c>
      <c r="AI47" s="121">
        <f>Paca!P47-Paca!P46</f>
        <v>-100.35643675700004</v>
      </c>
      <c r="AJ47" s="121">
        <f>Paca!Q47-Paca!Q46</f>
        <v>-38.903541971999999</v>
      </c>
      <c r="AK47" s="121">
        <f>Paca!R47-Paca!R46</f>
        <v>-205.19573647299967</v>
      </c>
      <c r="AL47" s="121">
        <f>Paca!S47-Paca!S46</f>
        <v>-35.951405772999976</v>
      </c>
      <c r="AM47" s="52">
        <f>Paca!T47-Paca!T46</f>
        <v>-113.63527790000012</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(Paca!B48/Paca!B47-1)*100</f>
        <v>2.6965752099059825</v>
      </c>
      <c r="C48" s="179">
        <f>(Paca!C48/Paca!C47-1)*100</f>
        <v>-9.9711199050985471</v>
      </c>
      <c r="D48" s="179">
        <f>(Paca!D48/Paca!D47-1)*100</f>
        <v>-0.84262839548272517</v>
      </c>
      <c r="E48" s="180">
        <f>(Paca!E48/Paca!E47-1)*100</f>
        <v>3.1085264809118662</v>
      </c>
      <c r="F48" s="181">
        <f>(Paca!F48/Paca!F47-1)*100</f>
        <v>0.29521402248804396</v>
      </c>
      <c r="G48" s="181">
        <f>(Paca!G48/Paca!G47-1)*100</f>
        <v>2.7747943096302352</v>
      </c>
      <c r="H48" s="181">
        <f>(Paca!H48/Paca!H47-1)*100</f>
        <v>-18.631905749180667</v>
      </c>
      <c r="I48" s="182">
        <f>(Paca!I48/Paca!I47-1)*100</f>
        <v>3.2592761852682006</v>
      </c>
      <c r="J48" s="179">
        <f>(Paca!J48/Paca!J47-1)*100</f>
        <v>0.20976003509831642</v>
      </c>
      <c r="K48" s="179">
        <f>(Paca!K48/Paca!K47-1)*100</f>
        <v>7.5343018592703759</v>
      </c>
      <c r="L48" s="180">
        <f>(Paca!L48/Paca!L47-1)*100</f>
        <v>23.04383606798477</v>
      </c>
      <c r="M48" s="181">
        <f>(Paca!M48/Paca!M47-1)*100</f>
        <v>5.1066897095028096</v>
      </c>
      <c r="N48" s="181">
        <f>(Paca!N48/Paca!N47-1)*100</f>
        <v>-8.0525456681581176</v>
      </c>
      <c r="O48" s="181">
        <f>(Paca!O48/Paca!O47-1)*100</f>
        <v>25.721370810038337</v>
      </c>
      <c r="P48" s="181">
        <f>(Paca!P48/Paca!P47-1)*100</f>
        <v>0.87132035357546656</v>
      </c>
      <c r="Q48" s="181">
        <f>(Paca!Q48/Paca!Q47-1)*100</f>
        <v>6.8552434972319887</v>
      </c>
      <c r="R48" s="181">
        <f>(Paca!R48/Paca!R47-1)*100</f>
        <v>-0.60561075618421611</v>
      </c>
      <c r="S48" s="152">
        <f>(Paca!S48/Paca!S47-1)*100</f>
        <v>-16.989862135841761</v>
      </c>
      <c r="T48" s="183">
        <f>(Paca!T48/Paca!T47-1)*100</f>
        <v>5.6519115317027246</v>
      </c>
      <c r="U48" s="52">
        <f>Paca!B48-Paca!B47</f>
        <v>864.69918054099981</v>
      </c>
      <c r="V48" s="52">
        <f>Paca!C48-Paca!C47</f>
        <v>-14.368179405999996</v>
      </c>
      <c r="W48" s="52">
        <f>Paca!D48-Paca!D47</f>
        <v>-72.394135229998938</v>
      </c>
      <c r="X48" s="121">
        <f>Paca!E48-Paca!E47</f>
        <v>47.293060983999794</v>
      </c>
      <c r="Y48" s="121">
        <f>Paca!F48-Paca!F47</f>
        <v>5.2844366060000993</v>
      </c>
      <c r="Z48" s="121">
        <f>Paca!G48-Paca!G47</f>
        <v>20.789490612000009</v>
      </c>
      <c r="AA48" s="121">
        <f>Paca!H48-Paca!H47</f>
        <v>-249.74479499900008</v>
      </c>
      <c r="AB48" s="121">
        <f>Paca!I48-Paca!I47</f>
        <v>103.98367156699987</v>
      </c>
      <c r="AC48" s="52">
        <f>Paca!J48-Paca!J47</f>
        <v>22.41649061499993</v>
      </c>
      <c r="AD48" s="52">
        <f>Paca!K48-Paca!K47</f>
        <v>858.14704979899943</v>
      </c>
      <c r="AE48" s="121">
        <f>Paca!L48-Paca!L47</f>
        <v>667.46702344400001</v>
      </c>
      <c r="AF48" s="121">
        <f>Paca!M48-Paca!M47</f>
        <v>202.36169616000052</v>
      </c>
      <c r="AG48" s="121">
        <f>Paca!N48-Paca!N47</f>
        <v>-45.866112519000012</v>
      </c>
      <c r="AH48" s="121">
        <f>Paca!O48-Paca!O47</f>
        <v>92.394636531999993</v>
      </c>
      <c r="AI48" s="121">
        <f>Paca!P48-Paca!P47</f>
        <v>4.3378729360000534</v>
      </c>
      <c r="AJ48" s="121">
        <f>Paca!Q48-Paca!Q47</f>
        <v>13.090886209000018</v>
      </c>
      <c r="AK48" s="121">
        <f>Paca!R48-Paca!R47</f>
        <v>-15.498111888000039</v>
      </c>
      <c r="AL48" s="121">
        <f>Paca!S48-Paca!S47</f>
        <v>-60.140841075000026</v>
      </c>
      <c r="AM48" s="52">
        <f>Paca!T48-Paca!T47</f>
        <v>70.897954763000143</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(Paca!B49/Paca!B48-1)*100</f>
        <v>1.8324530566268704</v>
      </c>
      <c r="C49" s="179">
        <f>(Paca!C49/Paca!C48-1)*100</f>
        <v>80.121189579929776</v>
      </c>
      <c r="D49" s="179">
        <f>(Paca!D49/Paca!D48-1)*100</f>
        <v>1.9225314067794042</v>
      </c>
      <c r="E49" s="180">
        <f>(Paca!E49/Paca!E48-1)*100</f>
        <v>3.3895382687108899</v>
      </c>
      <c r="F49" s="181">
        <f>(Paca!F49/Paca!F48-1)*100</f>
        <v>1.0861762338188141</v>
      </c>
      <c r="G49" s="181">
        <f>(Paca!G49/Paca!G48-1)*100</f>
        <v>14.65974808387327</v>
      </c>
      <c r="H49" s="181">
        <f>(Paca!H49/Paca!H48-1)*100</f>
        <v>-15.31320534186068</v>
      </c>
      <c r="I49" s="182">
        <f>(Paca!I49/Paca!I48-1)*100</f>
        <v>4.4088555066504664</v>
      </c>
      <c r="J49" s="179">
        <f>(Paca!J49/Paca!J48-1)*100</f>
        <v>-2.5326712760028625</v>
      </c>
      <c r="K49" s="179">
        <f>(Paca!K49/Paca!K48-1)*100</f>
        <v>4.4414101790544391</v>
      </c>
      <c r="L49" s="180">
        <f>(Paca!L49/Paca!L48-1)*100</f>
        <v>6.7231232701301824</v>
      </c>
      <c r="M49" s="181">
        <f>(Paca!M49/Paca!M48-1)*100</f>
        <v>5.6378690172487422</v>
      </c>
      <c r="N49" s="181">
        <f>(Paca!N49/Paca!N48-1)*100</f>
        <v>13.83232072875311</v>
      </c>
      <c r="O49" s="181">
        <f>(Paca!O49/Paca!O48-1)*100</f>
        <v>-29.653136373700264</v>
      </c>
      <c r="P49" s="181">
        <f>(Paca!P49/Paca!P48-1)*100</f>
        <v>8.2200479674851437</v>
      </c>
      <c r="Q49" s="181">
        <f>(Paca!Q49/Paca!Q48-1)*100</f>
        <v>-12.233458843123602</v>
      </c>
      <c r="R49" s="181">
        <f>(Paca!R49/Paca!R48-1)*100</f>
        <v>4.000293092594065</v>
      </c>
      <c r="S49" s="152">
        <f>(Paca!S49/Paca!S48-1)*100</f>
        <v>4.4103899630251187</v>
      </c>
      <c r="T49" s="183">
        <f>(Paca!T49/Paca!T48-1)*100</f>
        <v>4.7513667085441025</v>
      </c>
      <c r="U49" s="52">
        <f>Paca!B49-Paca!B48</f>
        <v>603.45005089599726</v>
      </c>
      <c r="V49" s="52">
        <f>Paca!C49-Paca!C48</f>
        <v>103.94103568599999</v>
      </c>
      <c r="W49" s="52">
        <f>Paca!D49-Paca!D48</f>
        <v>163.78183929799889</v>
      </c>
      <c r="X49" s="121">
        <f>Paca!E49-Paca!E48</f>
        <v>53.171385219000058</v>
      </c>
      <c r="Y49" s="121">
        <f>Paca!F49-Paca!F48</f>
        <v>19.500341424999988</v>
      </c>
      <c r="Z49" s="121">
        <f>Paca!G49-Paca!G48</f>
        <v>112.88238500699993</v>
      </c>
      <c r="AA49" s="121">
        <f>Paca!H49-Paca!H48</f>
        <v>-167.01651512499996</v>
      </c>
      <c r="AB49" s="121">
        <f>Paca!I49-Paca!I48</f>
        <v>145.24424277200023</v>
      </c>
      <c r="AC49" s="52">
        <f>Paca!J49-Paca!J48</f>
        <v>-271.22750141599863</v>
      </c>
      <c r="AD49" s="52">
        <f>Paca!K49-Paca!K48</f>
        <v>543.98459499799901</v>
      </c>
      <c r="AE49" s="121">
        <f>Paca!L49-Paca!L48</f>
        <v>239.61057075000008</v>
      </c>
      <c r="AF49" s="121">
        <f>Paca!M49-Paca!M48</f>
        <v>234.81951185699927</v>
      </c>
      <c r="AG49" s="121">
        <f>Paca!N49-Paca!N48</f>
        <v>72.442511061000005</v>
      </c>
      <c r="AH49" s="121">
        <f>Paca!O49-Paca!O48</f>
        <v>-133.915976828</v>
      </c>
      <c r="AI49" s="121">
        <f>Paca!P49-Paca!P48</f>
        <v>41.280127020999942</v>
      </c>
      <c r="AJ49" s="121">
        <f>Paca!Q49-Paca!Q48</f>
        <v>-24.962683241000008</v>
      </c>
      <c r="AK49" s="121">
        <f>Paca!R49-Paca!R48</f>
        <v>101.75104861499995</v>
      </c>
      <c r="AL49" s="121">
        <f>Paca!S49-Paca!S48</f>
        <v>12.959485762999975</v>
      </c>
      <c r="AM49" s="52">
        <f>Paca!T49-Paca!T48</f>
        <v>62.970082329999968</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(Paca!B50/Paca!B49-1)*100</f>
        <v>1.3948142434854427</v>
      </c>
      <c r="C50" s="184">
        <f>(Paca!C50/Paca!C49-1)*100</f>
        <v>-12.859557344269101</v>
      </c>
      <c r="D50" s="184">
        <f>(Paca!D50/Paca!D49-1)*100</f>
        <v>2.0648790850555043</v>
      </c>
      <c r="E50" s="185">
        <f>(Paca!E50/Paca!E49-1)*100</f>
        <v>-7.5892605774264936</v>
      </c>
      <c r="F50" s="186">
        <f>(Paca!F50/Paca!F49-1)*100</f>
        <v>2.6455308142518064</v>
      </c>
      <c r="G50" s="186">
        <f>(Paca!G50/Paca!G49-1)*100</f>
        <v>-3.7632903681101171</v>
      </c>
      <c r="H50" s="186">
        <f>(Paca!H50/Paca!H49-1)*100</f>
        <v>-5.5578065163879753</v>
      </c>
      <c r="I50" s="187">
        <f>(Paca!I50/Paca!I49-1)*100</f>
        <v>9.8536209134756128</v>
      </c>
      <c r="J50" s="184">
        <f>(Paca!J50/Paca!J49-1)*100</f>
        <v>4.8984800138098139</v>
      </c>
      <c r="K50" s="184">
        <f>(Paca!K50/Paca!K49-1)*100</f>
        <v>-1.6887084315342804</v>
      </c>
      <c r="L50" s="185">
        <f>(Paca!L50/Paca!L49-1)*100</f>
        <v>1.3610063897528057</v>
      </c>
      <c r="M50" s="186">
        <f>(Paca!M50/Paca!M49-1)*100</f>
        <v>-2.4409632468499032</v>
      </c>
      <c r="N50" s="186">
        <f>(Paca!N50/Paca!N49-1)*100</f>
        <v>-4.4696647404993017</v>
      </c>
      <c r="O50" s="186">
        <f>(Paca!O50/Paca!O49-1)*100</f>
        <v>-2.3714540339397905</v>
      </c>
      <c r="P50" s="186">
        <f>(Paca!P50/Paca!P49-1)*100</f>
        <v>1.1306114827460023</v>
      </c>
      <c r="Q50" s="186">
        <f>(Paca!Q50/Paca!Q49-1)*100</f>
        <v>1.7561713767548337</v>
      </c>
      <c r="R50" s="186">
        <f>(Paca!R50/Paca!R49-1)*100</f>
        <v>-4.736760977856747</v>
      </c>
      <c r="S50" s="151">
        <f>(Paca!S50/Paca!S49-1)*100</f>
        <v>-3.3225320341168763</v>
      </c>
      <c r="T50" s="188">
        <f>(Paca!T50/Paca!T49-1)*100</f>
        <v>1.6729968907736703</v>
      </c>
      <c r="U50" s="100">
        <f>Paca!B50-Paca!B49</f>
        <v>467.74704203600413</v>
      </c>
      <c r="V50" s="100">
        <f>Paca!C50-Paca!C49</f>
        <v>-30.049031369999994</v>
      </c>
      <c r="W50" s="100">
        <f>Paca!D50-Paca!D49</f>
        <v>179.29043778099913</v>
      </c>
      <c r="X50" s="120">
        <f>Paca!E50-Paca!E49</f>
        <v>-123.08737036000002</v>
      </c>
      <c r="Y50" s="120">
        <f>Paca!F50-Paca!F49</f>
        <v>48.011636869999847</v>
      </c>
      <c r="Z50" s="120">
        <f>Paca!G50-Paca!G49</f>
        <v>-33.226024543999984</v>
      </c>
      <c r="AA50" s="120">
        <f>Paca!H50-Paca!H49</f>
        <v>-51.334865740000055</v>
      </c>
      <c r="AB50" s="120">
        <f>Paca!I50-Paca!I49</f>
        <v>338.92706155499991</v>
      </c>
      <c r="AC50" s="100">
        <f>Paca!J50-Paca!J49</f>
        <v>511.2994226259998</v>
      </c>
      <c r="AD50" s="100">
        <f>Paca!K50-Paca!K49</f>
        <v>-216.01957954600039</v>
      </c>
      <c r="AE50" s="120">
        <f>Paca!L50-Paca!L49</f>
        <v>51.767070631000024</v>
      </c>
      <c r="AF50" s="120">
        <f>Paca!M50-Paca!M49</f>
        <v>-107.39895885399983</v>
      </c>
      <c r="AG50" s="120">
        <f>Paca!N50-Paca!N49</f>
        <v>-26.646427080999956</v>
      </c>
      <c r="AH50" s="120">
        <f>Paca!O50-Paca!O49</f>
        <v>-7.5339235550000012</v>
      </c>
      <c r="AI50" s="120">
        <f>Paca!P50-Paca!P49</f>
        <v>6.1445175239999799</v>
      </c>
      <c r="AJ50" s="120">
        <f>Paca!Q50-Paca!Q49</f>
        <v>3.1451247660000092</v>
      </c>
      <c r="AK50" s="120">
        <f>Paca!R50-Paca!R49</f>
        <v>-125.30347487400013</v>
      </c>
      <c r="AL50" s="120">
        <f>Paca!S50-Paca!S49</f>
        <v>-10.193508102999999</v>
      </c>
      <c r="AM50" s="100">
        <f>Paca!T50-Paca!T49</f>
        <v>23.225792544999877</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(Paca!B51/Paca!B50-1)*100</f>
        <v>3.5693593863832307</v>
      </c>
      <c r="C51" s="179">
        <f>(Paca!C51/Paca!C50-1)*100</f>
        <v>9.9606654775923342</v>
      </c>
      <c r="D51" s="179">
        <f>(Paca!D51/Paca!D50-1)*100</f>
        <v>9.9631976793485233</v>
      </c>
      <c r="E51" s="180">
        <f>(Paca!E51/Paca!E50-1)*100</f>
        <v>0.90515473500378807</v>
      </c>
      <c r="F51" s="181">
        <f>(Paca!F51/Paca!F50-1)*100</f>
        <v>10.619272786988487</v>
      </c>
      <c r="G51" s="181">
        <f>(Paca!G51/Paca!G50-1)*100</f>
        <v>8.1112393862342369</v>
      </c>
      <c r="H51" s="181">
        <f>(Paca!H51/Paca!H50-1)*100</f>
        <v>9.5171787626755275</v>
      </c>
      <c r="I51" s="182">
        <f>(Paca!I51/Paca!I50-1)*100</f>
        <v>13.752072462788734</v>
      </c>
      <c r="J51" s="179">
        <f>(Paca!J51/Paca!J50-1)*100</f>
        <v>-0.43030765840011975</v>
      </c>
      <c r="K51" s="179">
        <f>(Paca!K51/Paca!K50-1)*100</f>
        <v>2.9398608136744331</v>
      </c>
      <c r="L51" s="180">
        <f>(Paca!L51/Paca!L50-1)*100</f>
        <v>-8.5990914483830565</v>
      </c>
      <c r="M51" s="181">
        <f>(Paca!M51/Paca!M50-1)*100</f>
        <v>5.2196497113734752</v>
      </c>
      <c r="N51" s="181">
        <f>(Paca!N51/Paca!N50-1)*100</f>
        <v>13.708760646493467</v>
      </c>
      <c r="O51" s="181">
        <f>(Paca!O51/Paca!O50-1)*100</f>
        <v>16.092990351733928</v>
      </c>
      <c r="P51" s="181">
        <f>(Paca!P51/Paca!P50-1)*100</f>
        <v>11.283190246052799</v>
      </c>
      <c r="Q51" s="181">
        <f>(Paca!Q51/Paca!Q50-1)*100</f>
        <v>15.153453030147791</v>
      </c>
      <c r="R51" s="181">
        <f>(Paca!R51/Paca!R50-1)*100</f>
        <v>10.63182181270057</v>
      </c>
      <c r="S51" s="152">
        <f>(Paca!S51/Paca!S50-1)*100</f>
        <v>-2.8156903283597656</v>
      </c>
      <c r="T51" s="183">
        <f>(Paca!T51/Paca!T50-1)*100</f>
        <v>-0.8619068935702745</v>
      </c>
      <c r="U51" s="52">
        <f>Paca!B51-Paca!B50</f>
        <v>1213.6702258410005</v>
      </c>
      <c r="V51" s="52">
        <f>Paca!C51-Paca!C50</f>
        <v>20.28208386899999</v>
      </c>
      <c r="W51" s="52">
        <f>Paca!D51-Paca!D50</f>
        <v>882.95297644000129</v>
      </c>
      <c r="X51" s="121">
        <f>Paca!E51-Paca!E50</f>
        <v>13.566233937000106</v>
      </c>
      <c r="Y51" s="121">
        <f>Paca!F51-Paca!F50</f>
        <v>197.81923147300017</v>
      </c>
      <c r="Z51" s="121">
        <f>Paca!G51-Paca!G50</f>
        <v>68.918947648000085</v>
      </c>
      <c r="AA51" s="121">
        <f>Paca!H51-Paca!H50</f>
        <v>83.020108952999976</v>
      </c>
      <c r="AB51" s="121">
        <f>Paca!I51-Paca!I50</f>
        <v>519.62845442900016</v>
      </c>
      <c r="AC51" s="52">
        <f>Paca!J51-Paca!J50</f>
        <v>-47.115329497000857</v>
      </c>
      <c r="AD51" s="52">
        <f>Paca!K51-Paca!K50</f>
        <v>369.71631506599988</v>
      </c>
      <c r="AE51" s="121">
        <f>Paca!L51-Paca!L50</f>
        <v>-331.52547603099993</v>
      </c>
      <c r="AF51" s="121">
        <f>Paca!M51-Paca!M50</f>
        <v>224.05141610600003</v>
      </c>
      <c r="AG51" s="121">
        <f>Paca!N51-Paca!N50</f>
        <v>78.073478799999975</v>
      </c>
      <c r="AH51" s="121">
        <f>Paca!O51-Paca!O50</f>
        <v>49.91373514199995</v>
      </c>
      <c r="AI51" s="121">
        <f>Paca!P51-Paca!P50</f>
        <v>62.013884958000062</v>
      </c>
      <c r="AJ51" s="121">
        <f>Paca!Q51-Paca!Q50</f>
        <v>27.614892010000005</v>
      </c>
      <c r="AK51" s="121">
        <f>Paca!R51-Paca!R50</f>
        <v>267.92588728700002</v>
      </c>
      <c r="AL51" s="121">
        <f>Paca!S51-Paca!S50</f>
        <v>-8.3515032059999612</v>
      </c>
      <c r="AM51" s="52">
        <f>Paca!T51-Paca!T50</f>
        <v>-12.165820037000003</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(Paca!B52/Paca!B51-1)*100</f>
        <v>4.3974784220918384</v>
      </c>
      <c r="C52" s="179">
        <f>(Paca!C52/Paca!C51-1)*100</f>
        <v>-5.2836569969092029</v>
      </c>
      <c r="D52" s="179">
        <f>(Paca!D52/Paca!D51-1)*100</f>
        <v>7.4370804431878046</v>
      </c>
      <c r="E52" s="180">
        <f>(Paca!E52/Paca!E51-1)*100</f>
        <v>5.9188992186121059</v>
      </c>
      <c r="F52" s="181">
        <f>(Paca!F52/Paca!F51-1)*100</f>
        <v>7.3775587700492196</v>
      </c>
      <c r="G52" s="181">
        <f>(Paca!G52/Paca!G51-1)*100</f>
        <v>5.0895866863788886</v>
      </c>
      <c r="H52" s="181">
        <f>(Paca!H52/Paca!H51-1)*100</f>
        <v>0.95909672067344687</v>
      </c>
      <c r="I52" s="182">
        <f>(Paca!I52/Paca!I51-1)*100</f>
        <v>9.9413331997895593</v>
      </c>
      <c r="J52" s="179">
        <f>(Paca!J52/Paca!J51-1)*100</f>
        <v>5.0365516490349371</v>
      </c>
      <c r="K52" s="179">
        <f>(Paca!K52/Paca!K51-1)*100</f>
        <v>2.3556422826453094</v>
      </c>
      <c r="L52" s="180">
        <f>(Paca!L52/Paca!L51-1)*100</f>
        <v>-3.3845563677026735</v>
      </c>
      <c r="M52" s="181">
        <f>(Paca!M52/Paca!M51-1)*100</f>
        <v>-0.19911535097703048</v>
      </c>
      <c r="N52" s="181">
        <f>(Paca!N52/Paca!N51-1)*100</f>
        <v>2.5971232839437697</v>
      </c>
      <c r="O52" s="181">
        <f>(Paca!O52/Paca!O51-1)*100</f>
        <v>-2.7600991780052042</v>
      </c>
      <c r="P52" s="181">
        <f>(Paca!P52/Paca!P51-1)*100</f>
        <v>19.040527963578711</v>
      </c>
      <c r="Q52" s="181">
        <f>(Paca!Q52/Paca!Q51-1)*100</f>
        <v>-5.6447180990005901</v>
      </c>
      <c r="R52" s="181">
        <f>(Paca!R52/Paca!R51-1)*100</f>
        <v>11.56238879866407</v>
      </c>
      <c r="S52" s="152">
        <f>(Paca!S52/Paca!S51-1)*100</f>
        <v>-0.21983864007120157</v>
      </c>
      <c r="T52" s="183">
        <f>(Paca!T52/Paca!T51-1)*100</f>
        <v>-1.3108244871035568</v>
      </c>
      <c r="U52" s="52">
        <f>Paca!B52-Paca!B51</f>
        <v>1548.622008958002</v>
      </c>
      <c r="V52" s="52">
        <f>Paca!C52-Paca!C51</f>
        <v>-11.830311916999989</v>
      </c>
      <c r="W52" s="52">
        <f>Paca!D52-Paca!D51</f>
        <v>724.75073954200161</v>
      </c>
      <c r="X52" s="121">
        <f>Paca!E52-Paca!E51</f>
        <v>89.513960392999934</v>
      </c>
      <c r="Y52" s="121">
        <f>Paca!F52-Paca!F51</f>
        <v>152.02576942400037</v>
      </c>
      <c r="Z52" s="121">
        <f>Paca!G52-Paca!G51</f>
        <v>46.752493698999956</v>
      </c>
      <c r="AA52" s="121">
        <f>Paca!H52-Paca!H51</f>
        <v>9.1626210610000953</v>
      </c>
      <c r="AB52" s="121">
        <f>Paca!I52-Paca!I51</f>
        <v>427.29589496500012</v>
      </c>
      <c r="AC52" s="52">
        <f>Paca!J52-Paca!J51</f>
        <v>549.09010098200088</v>
      </c>
      <c r="AD52" s="52">
        <f>Paca!K52-Paca!K51</f>
        <v>304.9543018780023</v>
      </c>
      <c r="AE52" s="121">
        <f>Paca!L52-Paca!L51</f>
        <v>-119.26598627600015</v>
      </c>
      <c r="AF52" s="121">
        <f>Paca!M52-Paca!M51</f>
        <v>-8.9930690880000839</v>
      </c>
      <c r="AG52" s="121">
        <f>Paca!N52-Paca!N51</f>
        <v>16.818676965000009</v>
      </c>
      <c r="AH52" s="121">
        <f>Paca!O52-Paca!O51</f>
        <v>-9.9383435409999947</v>
      </c>
      <c r="AI52" s="121">
        <f>Paca!P52-Paca!P51</f>
        <v>116.45699574299999</v>
      </c>
      <c r="AJ52" s="121">
        <f>Paca!Q52-Paca!Q51</f>
        <v>-11.845433673000002</v>
      </c>
      <c r="AK52" s="121">
        <f>Paca!R52-Paca!R51</f>
        <v>322.35515626000006</v>
      </c>
      <c r="AL52" s="121">
        <f>Paca!S52-Paca!S51</f>
        <v>-0.63369451200003368</v>
      </c>
      <c r="AM52" s="52">
        <f>Paca!T52-Paca!T51</f>
        <v>-18.342821526999842</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(Paca!B53/Paca!B52-1)*100</f>
        <v>3.7252319474851303</v>
      </c>
      <c r="C53" s="179">
        <f>(Paca!C53/Paca!C52-1)*100</f>
        <v>-8.3058377629153686</v>
      </c>
      <c r="D53" s="179">
        <f>(Paca!D53/Paca!D52-1)*100</f>
        <v>3.5885150077255235</v>
      </c>
      <c r="E53" s="180">
        <f>(Paca!E53/Paca!E52-1)*100</f>
        <v>1.2425766336941146</v>
      </c>
      <c r="F53" s="181">
        <f>(Paca!F53/Paca!F52-1)*100</f>
        <v>5.2390601550949878</v>
      </c>
      <c r="G53" s="181">
        <f>(Paca!G53/Paca!G52-1)*100</f>
        <v>4.1626540223722808</v>
      </c>
      <c r="H53" s="181">
        <f>(Paca!H53/Paca!H52-1)*100</f>
        <v>-6.8654756267809924</v>
      </c>
      <c r="I53" s="182">
        <f>(Paca!I53/Paca!I52-1)*100</f>
        <v>5.6273330792602216</v>
      </c>
      <c r="J53" s="179">
        <f>(Paca!J53/Paca!J52-1)*100</f>
        <v>6.5166786494674112</v>
      </c>
      <c r="K53" s="179">
        <f>(Paca!K53/Paca!K52-1)*100</f>
        <v>1.259442976780778</v>
      </c>
      <c r="L53" s="180">
        <f>(Paca!L53/Paca!L52-1)*100</f>
        <v>5.3824784549279414</v>
      </c>
      <c r="M53" s="181">
        <f>(Paca!M53/Paca!M52-1)*100</f>
        <v>3.1023267965350154</v>
      </c>
      <c r="N53" s="181">
        <f>(Paca!N53/Paca!N52-1)*100</f>
        <v>-7.3873664269254462</v>
      </c>
      <c r="O53" s="181">
        <f>(Paca!O53/Paca!O52-1)*100</f>
        <v>16.994519255984851</v>
      </c>
      <c r="P53" s="181">
        <f>(Paca!P53/Paca!P52-1)*100</f>
        <v>-11.686554237462655</v>
      </c>
      <c r="Q53" s="181">
        <f>(Paca!Q53/Paca!Q52-1)*100</f>
        <v>-11.264116869465147</v>
      </c>
      <c r="R53" s="181">
        <f>(Paca!R53/Paca!R52-1)*100</f>
        <v>-1.8858316801648622</v>
      </c>
      <c r="S53" s="152">
        <f>(Paca!S53/Paca!S52-1)*100</f>
        <v>-0.20097274965453771</v>
      </c>
      <c r="T53" s="183">
        <f>(Paca!T53/Paca!T52-1)*100</f>
        <v>7.1219122785716182</v>
      </c>
      <c r="U53" s="52">
        <f>Paca!B53-Paca!B52</f>
        <v>1369.5725338609918</v>
      </c>
      <c r="V53" s="52">
        <f>Paca!C53-Paca!C52</f>
        <v>-17.614484766000004</v>
      </c>
      <c r="W53" s="52">
        <f>Paca!D53-Paca!D52</f>
        <v>375.71207497599789</v>
      </c>
      <c r="X53" s="121">
        <f>Paca!E53-Paca!E52</f>
        <v>19.904279802000019</v>
      </c>
      <c r="Y53" s="121">
        <f>Paca!F53-Paca!F52</f>
        <v>115.9234888979995</v>
      </c>
      <c r="Z53" s="121">
        <f>Paca!G53-Paca!G52</f>
        <v>40.183916690000046</v>
      </c>
      <c r="AA53" s="121">
        <f>Paca!H53-Paca!H52</f>
        <v>-66.217595372000005</v>
      </c>
      <c r="AB53" s="121">
        <f>Paca!I53-Paca!I52</f>
        <v>265.91798495799958</v>
      </c>
      <c r="AC53" s="52">
        <f>Paca!J53-Paca!J52</f>
        <v>746.23752392200004</v>
      </c>
      <c r="AD53" s="52">
        <f>Paca!K53-Paca!K52</f>
        <v>166.88439161899805</v>
      </c>
      <c r="AE53" s="121">
        <f>Paca!L53-Paca!L52</f>
        <v>183.24988257700034</v>
      </c>
      <c r="AF53" s="121">
        <f>Paca!M53-Paca!M52</f>
        <v>139.83797337499982</v>
      </c>
      <c r="AG53" s="121">
        <f>Paca!N53-Paca!N52</f>
        <v>-49.082207655000047</v>
      </c>
      <c r="AH53" s="121">
        <f>Paca!O53-Paca!O52</f>
        <v>59.503526920000013</v>
      </c>
      <c r="AI53" s="121">
        <f>Paca!P53-Paca!P52</f>
        <v>-85.087922326000012</v>
      </c>
      <c r="AJ53" s="121">
        <f>Paca!Q53-Paca!Q52</f>
        <v>-22.303451275000015</v>
      </c>
      <c r="AK53" s="121">
        <f>Paca!R53-Paca!R52</f>
        <v>-58.655370794000191</v>
      </c>
      <c r="AL53" s="121">
        <f>Paca!S53-Paca!S52</f>
        <v>-0.578039203000003</v>
      </c>
      <c r="AM53" s="52">
        <f>Paca!T53-Paca!T52</f>
        <v>98.353028109999968</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(Paca!B54/Paca!B53-1)*100</f>
        <v>2.0586531425699661</v>
      </c>
      <c r="C54" s="184">
        <f>(Paca!C54/Paca!C53-1)*100</f>
        <v>11.01544810470061</v>
      </c>
      <c r="D54" s="184">
        <f>(Paca!D54/Paca!D53-1)*100</f>
        <v>4.4203581187852281</v>
      </c>
      <c r="E54" s="185">
        <f>(Paca!E54/Paca!E53-1)*100</f>
        <v>1.8380706930433366</v>
      </c>
      <c r="F54" s="186">
        <f>(Paca!F54/Paca!F53-1)*100</f>
        <v>-5.8561584453941551</v>
      </c>
      <c r="G54" s="186">
        <f>(Paca!G54/Paca!G53-1)*100</f>
        <v>13.30287349034942</v>
      </c>
      <c r="H54" s="186">
        <f>(Paca!H54/Paca!H53-1)*100</f>
        <v>31.422271059754969</v>
      </c>
      <c r="I54" s="187">
        <f>(Paca!I54/Paca!I53-1)*100</f>
        <v>3.4047615785073759</v>
      </c>
      <c r="J54" s="184">
        <f>(Paca!J54/Paca!J53-1)*100</f>
        <v>3.9274686526113989E-2</v>
      </c>
      <c r="K54" s="184">
        <f>(Paca!K54/Paca!K53-1)*100</f>
        <v>2.7074386206247247</v>
      </c>
      <c r="L54" s="185">
        <f>(Paca!L54/Paca!L53-1)*100</f>
        <v>0.69497567807759175</v>
      </c>
      <c r="M54" s="186">
        <f>(Paca!M54/Paca!M53-1)*100</f>
        <v>1.8660362758019966</v>
      </c>
      <c r="N54" s="186">
        <f>(Paca!N54/Paca!N53-1)*100</f>
        <v>6.5018518754726085</v>
      </c>
      <c r="O54" s="186">
        <f>(Paca!O54/Paca!O53-1)*100</f>
        <v>5.0004652459193943</v>
      </c>
      <c r="P54" s="186">
        <f>(Paca!P54/Paca!P53-1)*100</f>
        <v>-1.5695797339739692</v>
      </c>
      <c r="Q54" s="186">
        <f>(Paca!Q54/Paca!Q53-1)*100</f>
        <v>7.2148620786096629</v>
      </c>
      <c r="R54" s="186">
        <f>(Paca!R54/Paca!R53-1)*100</f>
        <v>5.6710151051333479</v>
      </c>
      <c r="S54" s="151">
        <f>(Paca!S54/Paca!S53-1)*100</f>
        <v>5.3928973608009301</v>
      </c>
      <c r="T54" s="188">
        <f>(Paca!T54/Paca!T53-1)*100</f>
        <v>-5.667479656265451</v>
      </c>
      <c r="U54" s="100">
        <f>Paca!B54-Paca!B53</f>
        <v>785.05360688099609</v>
      </c>
      <c r="V54" s="100">
        <f>Paca!C54-Paca!C53</f>
        <v>21.420537104000005</v>
      </c>
      <c r="W54" s="100">
        <f>Paca!D54-Paca!D53</f>
        <v>479.41260541500196</v>
      </c>
      <c r="X54" s="120">
        <f>Paca!E54-Paca!E53</f>
        <v>29.809087753000085</v>
      </c>
      <c r="Y54" s="120">
        <f>Paca!F54-Paca!F53</f>
        <v>-136.3665451779998</v>
      </c>
      <c r="Z54" s="120">
        <f>Paca!G54-Paca!G53</f>
        <v>133.76406142899998</v>
      </c>
      <c r="AA54" s="120">
        <f>Paca!H54-Paca!H53</f>
        <v>282.2611117219999</v>
      </c>
      <c r="AB54" s="120">
        <f>Paca!I54-Paca!I53</f>
        <v>169.94488968899987</v>
      </c>
      <c r="AC54" s="100">
        <f>Paca!J54-Paca!J53</f>
        <v>4.7905030519996217</v>
      </c>
      <c r="AD54" s="100">
        <f>Paca!K54-Paca!K53</f>
        <v>363.27153130599618</v>
      </c>
      <c r="AE54" s="120">
        <f>Paca!L54-Paca!L53</f>
        <v>24.934428537999793</v>
      </c>
      <c r="AF54" s="120">
        <f>Paca!M54-Paca!M53</f>
        <v>86.721369142000185</v>
      </c>
      <c r="AG54" s="120">
        <f>Paca!N54-Paca!N53</f>
        <v>40.00753119400008</v>
      </c>
      <c r="AH54" s="120">
        <f>Paca!O54-Paca!O53</f>
        <v>20.483763592000003</v>
      </c>
      <c r="AI54" s="120">
        <f>Paca!P54-Paca!P53</f>
        <v>-10.092334886000003</v>
      </c>
      <c r="AJ54" s="120">
        <f>Paca!Q54-Paca!Q53</f>
        <v>12.67658384500001</v>
      </c>
      <c r="AK54" s="120">
        <f>Paca!R54-Paca!R53</f>
        <v>173.06027451</v>
      </c>
      <c r="AL54" s="120">
        <f>Paca!S54-Paca!S53</f>
        <v>15.479915371000004</v>
      </c>
      <c r="AM54" s="100">
        <f>Paca!T54-Paca!T53</f>
        <v>-83.841569996000089</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(Paca!B55/Paca!B54-1)*100</f>
        <v>-1.2321032785121755</v>
      </c>
      <c r="C55" s="179">
        <f>(Paca!C55/Paca!C54-1)*100</f>
        <v>-20.266534634449652</v>
      </c>
      <c r="D55" s="179">
        <f>(Paca!D55/Paca!D54-1)*100</f>
        <v>-1.1822408605633883</v>
      </c>
      <c r="E55" s="180">
        <f>(Paca!E55/Paca!E54-1)*100</f>
        <v>-7.5125645950074755</v>
      </c>
      <c r="F55" s="181">
        <f>(Paca!F55/Paca!F54-1)*100</f>
        <v>-6.5659274859642736</v>
      </c>
      <c r="G55" s="181">
        <f>(Paca!G55/Paca!G54-1)*100</f>
        <v>-2.116563114532144</v>
      </c>
      <c r="H55" s="181">
        <f>(Paca!H55/Paca!H54-1)*100</f>
        <v>1.6461396325906597</v>
      </c>
      <c r="I55" s="182">
        <f>(Paca!I55/Paca!I54-1)*100</f>
        <v>2.6893750549642936</v>
      </c>
      <c r="J55" s="179">
        <f>(Paca!J55/Paca!J54-1)*100</f>
        <v>-0.83761636882138113</v>
      </c>
      <c r="K55" s="179">
        <f>(Paca!K55/Paca!K54-1)*100</f>
        <v>-1.703250969661152</v>
      </c>
      <c r="L55" s="180">
        <f>(Paca!L55/Paca!L54-1)*100</f>
        <v>-2.3263331094057205</v>
      </c>
      <c r="M55" s="181">
        <f>(Paca!M55/Paca!M54-1)*100</f>
        <v>0.37778791241220855</v>
      </c>
      <c r="N55" s="181">
        <f>(Paca!N55/Paca!N54-1)*100</f>
        <v>-7.4645987485024712</v>
      </c>
      <c r="O55" s="181">
        <f>(Paca!O55/Paca!O54-1)*100</f>
        <v>-8.5908586728162923</v>
      </c>
      <c r="P55" s="181">
        <f>(Paca!P55/Paca!P54-1)*100</f>
        <v>-1.7727162586212541</v>
      </c>
      <c r="Q55" s="181">
        <f>(Paca!Q55/Paca!Q54-1)*100</f>
        <v>-1.6514190196311285</v>
      </c>
      <c r="R55" s="181">
        <f>(Paca!R55/Paca!R54-1)*100</f>
        <v>-1.4783864264795721</v>
      </c>
      <c r="S55" s="152">
        <f>(Paca!S55/Paca!S54-1)*100</f>
        <v>-6.8386834332251123</v>
      </c>
      <c r="T55" s="183">
        <f>(Paca!T55/Paca!T54-1)*100</f>
        <v>2.5110861771329152</v>
      </c>
      <c r="U55" s="52">
        <f>Paca!B55-Paca!B54</f>
        <v>-479.52701572399383</v>
      </c>
      <c r="V55" s="52">
        <f>Paca!C55-Paca!C54</f>
        <v>-43.751313803000016</v>
      </c>
      <c r="W55" s="52">
        <f>Paca!D55-Paca!D54</f>
        <v>-133.88845718000084</v>
      </c>
      <c r="X55" s="121">
        <f>Paca!E55-Paca!E54</f>
        <v>-124.07516381900018</v>
      </c>
      <c r="Y55" s="121">
        <f>Paca!F55-Paca!F54</f>
        <v>-143.94050338699981</v>
      </c>
      <c r="Z55" s="121">
        <f>Paca!G55-Paca!G54</f>
        <v>-24.113826578000044</v>
      </c>
      <c r="AA55" s="121">
        <f>Paca!H55-Paca!H54</f>
        <v>19.433414591999963</v>
      </c>
      <c r="AB55" s="121">
        <f>Paca!I55-Paca!I54</f>
        <v>138.80762201200014</v>
      </c>
      <c r="AC55" s="52">
        <f>Paca!J55-Paca!J54</f>
        <v>-102.20781026800069</v>
      </c>
      <c r="AD55" s="52">
        <f>Paca!K55-Paca!K54</f>
        <v>-234.72172513699661</v>
      </c>
      <c r="AE55" s="121">
        <f>Paca!L55-Paca!L54</f>
        <v>-84.044542310999987</v>
      </c>
      <c r="AF55" s="121">
        <f>Paca!M55-Paca!M54</f>
        <v>17.884776177999811</v>
      </c>
      <c r="AG55" s="121">
        <f>Paca!N55-Paca!N54</f>
        <v>-48.917956713000081</v>
      </c>
      <c r="AH55" s="121">
        <f>Paca!O55-Paca!O54</f>
        <v>-36.951080275999971</v>
      </c>
      <c r="AI55" s="121">
        <f>Paca!P55-Paca!P54</f>
        <v>-11.219586149999941</v>
      </c>
      <c r="AJ55" s="121">
        <f>Paca!Q55-Paca!Q54</f>
        <v>-3.1109030249999989</v>
      </c>
      <c r="AK55" s="121">
        <f>Paca!R55-Paca!R54</f>
        <v>-47.673872438999751</v>
      </c>
      <c r="AL55" s="121">
        <f>Paca!S55-Paca!S54</f>
        <v>-20.688560400999961</v>
      </c>
      <c r="AM55" s="52">
        <f>Paca!T55-Paca!T54</f>
        <v>35.04229066400012</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(Paca!B56/Paca!B55-1)*100</f>
        <v>-3.8370984531315155</v>
      </c>
      <c r="C56" s="179">
        <f>(Paca!C56/Paca!C55-1)*100</f>
        <v>10.228832319968074</v>
      </c>
      <c r="D56" s="179">
        <f>(Paca!D56/Paca!D55-1)*100</f>
        <v>-2.6731627904985622</v>
      </c>
      <c r="E56" s="180">
        <f>(Paca!E56/Paca!E55-1)*100</f>
        <v>-1.0675416034852114</v>
      </c>
      <c r="F56" s="181">
        <f>(Paca!F56/Paca!F55-1)*100</f>
        <v>4.1497067603793125</v>
      </c>
      <c r="G56" s="181">
        <f>(Paca!G56/Paca!G55-1)*100</f>
        <v>-11.786145041841934</v>
      </c>
      <c r="H56" s="181">
        <f>(Paca!H56/Paca!H55-1)*100</f>
        <v>1.0941898852346421</v>
      </c>
      <c r="I56" s="182">
        <f>(Paca!I56/Paca!I55-1)*100</f>
        <v>-4.7081955748933364</v>
      </c>
      <c r="J56" s="179">
        <f>(Paca!J56/Paca!J55-1)*100</f>
        <v>-4.2153635814053629</v>
      </c>
      <c r="K56" s="179">
        <f>(Paca!K56/Paca!K55-1)*100</f>
        <v>-4.3170191727110785</v>
      </c>
      <c r="L56" s="180">
        <f>(Paca!L56/Paca!L55-1)*100</f>
        <v>-6.1930041473991837</v>
      </c>
      <c r="M56" s="181">
        <f>(Paca!M56/Paca!M55-1)*100</f>
        <v>-2.0533680863639936</v>
      </c>
      <c r="N56" s="181">
        <f>(Paca!N56/Paca!N55-1)*100</f>
        <v>-4.84599580630044</v>
      </c>
      <c r="O56" s="181">
        <f>(Paca!O56/Paca!O55-1)*100</f>
        <v>1.5231550423587148</v>
      </c>
      <c r="P56" s="181">
        <f>(Paca!P56/Paca!P55-1)*100</f>
        <v>-3.7714908473709952</v>
      </c>
      <c r="Q56" s="181">
        <f>(Paca!Q56/Paca!Q55-1)*100</f>
        <v>13.975898930394926</v>
      </c>
      <c r="R56" s="181">
        <f>(Paca!R56/Paca!R55-1)*100</f>
        <v>-7.6839239505685608</v>
      </c>
      <c r="S56" s="152">
        <f>(Paca!S56/Paca!S55-1)*100</f>
        <v>-1.2790081548471388</v>
      </c>
      <c r="T56" s="183">
        <f>(Paca!T56/Paca!T55-1)*100</f>
        <v>-6.8910287021080379</v>
      </c>
      <c r="U56" s="52">
        <f>Paca!B56-Paca!B55</f>
        <v>-1474.9751872630004</v>
      </c>
      <c r="V56" s="52">
        <f>Paca!C56-Paca!C55</f>
        <v>17.606713720000016</v>
      </c>
      <c r="W56" s="52">
        <f>Paca!D56-Paca!D55</f>
        <v>-299.15590542400059</v>
      </c>
      <c r="X56" s="121">
        <f>Paca!E56-Paca!E55</f>
        <v>-16.306628761999946</v>
      </c>
      <c r="Y56" s="121">
        <f>Paca!F56-Paca!F55</f>
        <v>84.998179151999466</v>
      </c>
      <c r="Z56" s="121">
        <f>Paca!G56-Paca!G55</f>
        <v>-131.43647433499996</v>
      </c>
      <c r="AA56" s="121">
        <f>Paca!H56-Paca!H55</f>
        <v>13.130039424000188</v>
      </c>
      <c r="AB56" s="121">
        <f>Paca!I56-Paca!I55</f>
        <v>-249.54102090299966</v>
      </c>
      <c r="AC56" s="52">
        <f>Paca!J56-Paca!J55</f>
        <v>-510.05959872600033</v>
      </c>
      <c r="AD56" s="52">
        <f>Paca!K56-Paca!K55</f>
        <v>-584.78708904499945</v>
      </c>
      <c r="AE56" s="121">
        <f>Paca!L56-Paca!L55</f>
        <v>-218.53272333899986</v>
      </c>
      <c r="AF56" s="121">
        <f>Paca!M56-Paca!M55</f>
        <v>-97.575296523999896</v>
      </c>
      <c r="AG56" s="121">
        <f>Paca!N56-Paca!N55</f>
        <v>-29.386833152000008</v>
      </c>
      <c r="AH56" s="121">
        <f>Paca!O56-Paca!O55</f>
        <v>5.9885862239999597</v>
      </c>
      <c r="AI56" s="121">
        <f>Paca!P56-Paca!P55</f>
        <v>-23.446758089000014</v>
      </c>
      <c r="AJ56" s="121">
        <f>Paca!Q56-Paca!Q55</f>
        <v>25.892682172999997</v>
      </c>
      <c r="AK56" s="121">
        <f>Paca!R56-Paca!R55</f>
        <v>-244.12206646100003</v>
      </c>
      <c r="AL56" s="121">
        <f>Paca!S56-Paca!S55</f>
        <v>-3.6046798770000237</v>
      </c>
      <c r="AM56" s="52">
        <f>Paca!T56-Paca!T55</f>
        <v>-98.579307788000051</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(Paca!B57/Paca!B56-1)*100</f>
        <v>2.8672908503164285</v>
      </c>
      <c r="C57" s="179">
        <f>(Paca!C57/Paca!C56-1)*100</f>
        <v>-3.9929188351960798</v>
      </c>
      <c r="D57" s="179">
        <f>(Paca!D57/Paca!D56-1)*100</f>
        <v>2.215196424906396</v>
      </c>
      <c r="E57" s="180">
        <f>(Paca!E57/Paca!E56-1)*100</f>
        <v>4.1715711982838632</v>
      </c>
      <c r="F57" s="181">
        <f>(Paca!F57/Paca!F56-1)*100</f>
        <v>3.98204027005018</v>
      </c>
      <c r="G57" s="181">
        <f>(Paca!G57/Paca!G56-1)*100</f>
        <v>-10.181952778979698</v>
      </c>
      <c r="H57" s="181">
        <f>(Paca!H57/Paca!H56-1)*100</f>
        <v>-7.0631366642155307</v>
      </c>
      <c r="I57" s="182">
        <f>(Paca!I57/Paca!I56-1)*100</f>
        <v>5.5267965060361357</v>
      </c>
      <c r="J57" s="179">
        <f>(Paca!J57/Paca!J56-1)*100</f>
        <v>7.2059570831160658</v>
      </c>
      <c r="K57" s="179">
        <f>(Paca!K57/Paca!K56-1)*100</f>
        <v>-0.55210278564811199</v>
      </c>
      <c r="L57" s="180">
        <f>(Paca!L57/Paca!L56-1)*100</f>
        <v>8.3011947801860266</v>
      </c>
      <c r="M57" s="181">
        <f>(Paca!M57/Paca!M56-1)*100</f>
        <v>-6.2832445862608939</v>
      </c>
      <c r="N57" s="181">
        <f>(Paca!N57/Paca!N56-1)*100</f>
        <v>8.9285527315927879</v>
      </c>
      <c r="O57" s="181">
        <f>(Paca!O57/Paca!O56-1)*100</f>
        <v>-12.387170146251837</v>
      </c>
      <c r="P57" s="181">
        <f>(Paca!P57/Paca!P56-1)*100</f>
        <v>-12.115237990234274</v>
      </c>
      <c r="Q57" s="181">
        <f>(Paca!Q57/Paca!Q56-1)*100</f>
        <v>10.458624381319259</v>
      </c>
      <c r="R57" s="181">
        <f>(Paca!R57/Paca!R56-1)*100</f>
        <v>0.31674429662371661</v>
      </c>
      <c r="S57" s="152">
        <f>(Paca!S57/Paca!S56-1)*100</f>
        <v>-5.3441413341749344</v>
      </c>
      <c r="T57" s="183">
        <f>(Paca!T57/Paca!T56-1)*100</f>
        <v>4.6984349276952608</v>
      </c>
      <c r="U57" s="52">
        <f>Paca!B57-Paca!B56</f>
        <v>1059.8906956650026</v>
      </c>
      <c r="V57" s="52">
        <f>Paca!C57-Paca!C56</f>
        <v>-7.5759645290000037</v>
      </c>
      <c r="W57" s="52">
        <f>Paca!D57-Paca!D56</f>
        <v>241.27761176700005</v>
      </c>
      <c r="X57" s="121">
        <f>Paca!E57-Paca!E56</f>
        <v>63.040236894000145</v>
      </c>
      <c r="Y57" s="121">
        <f>Paca!F57-Paca!F56</f>
        <v>84.948538837000342</v>
      </c>
      <c r="Z57" s="121">
        <f>Paca!G57-Paca!G56</f>
        <v>-100.16407841500006</v>
      </c>
      <c r="AA57" s="121">
        <f>Paca!H57-Paca!H56</f>
        <v>-85.683488540000099</v>
      </c>
      <c r="AB57" s="121">
        <f>Paca!I57-Paca!I56</f>
        <v>279.13640299100007</v>
      </c>
      <c r="AC57" s="52">
        <f>Paca!J57-Paca!J56</f>
        <v>835.16716613500103</v>
      </c>
      <c r="AD57" s="52">
        <f>Paca!K57-Paca!K56</f>
        <v>-71.559687135000786</v>
      </c>
      <c r="AE57" s="121">
        <f>Paca!L57-Paca!L56</f>
        <v>274.78368248900006</v>
      </c>
      <c r="AF57" s="121">
        <f>Paca!M57-Paca!M56</f>
        <v>-292.44657810899935</v>
      </c>
      <c r="AG57" s="121">
        <f>Paca!N57-Paca!N56</f>
        <v>51.520241460000079</v>
      </c>
      <c r="AH57" s="121">
        <f>Paca!O57-Paca!O56</f>
        <v>-49.444433254999979</v>
      </c>
      <c r="AI57" s="121">
        <f>Paca!P57-Paca!P56</f>
        <v>-72.477875014000006</v>
      </c>
      <c r="AJ57" s="121">
        <f>Paca!Q57-Paca!Q56</f>
        <v>22.084363206999996</v>
      </c>
      <c r="AK57" s="121">
        <f>Paca!R57-Paca!R56</f>
        <v>9.2898803289999705</v>
      </c>
      <c r="AL57" s="121">
        <f>Paca!S57-Paca!S56</f>
        <v>-14.868968241999994</v>
      </c>
      <c r="AM57" s="52">
        <f>Paca!T57-Paca!T56</f>
        <v>62.581569426999977</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(Paca!B58/Paca!B57-1)*100</f>
        <v>0.45973548110291862</v>
      </c>
      <c r="C58" s="184">
        <f>(Paca!C58/Paca!C57-1)*100</f>
        <v>12.361627981755664</v>
      </c>
      <c r="D58" s="184">
        <f>(Paca!D58/Paca!D57-1)*100</f>
        <v>-1.7067932203850056</v>
      </c>
      <c r="E58" s="185">
        <f>(Paca!E58/Paca!E57-1)*100</f>
        <v>5.4297520280846445</v>
      </c>
      <c r="F58" s="186">
        <f>(Paca!F58/Paca!F57-1)*100</f>
        <v>-6.3348378287517049</v>
      </c>
      <c r="G58" s="186">
        <f>(Paca!G58/Paca!G57-1)*100</f>
        <v>-2.8287650984859414</v>
      </c>
      <c r="H58" s="186">
        <f>(Paca!H58/Paca!H57-1)*100</f>
        <v>1.5662746857977528</v>
      </c>
      <c r="I58" s="187">
        <f>(Paca!I58/Paca!I57-1)*100</f>
        <v>-2.3948603301637172</v>
      </c>
      <c r="J58" s="184">
        <f>(Paca!J58/Paca!J57-1)*100</f>
        <v>2.5112313518393936</v>
      </c>
      <c r="K58" s="184">
        <f>(Paca!K58/Paca!K57-1)*100</f>
        <v>-0.8029098111110633</v>
      </c>
      <c r="L58" s="185">
        <f>(Paca!L58/Paca!L57-1)*100</f>
        <v>-3.670662641003497</v>
      </c>
      <c r="M58" s="186">
        <f>(Paca!M58/Paca!M57-1)*100</f>
        <v>-0.80319261649997031</v>
      </c>
      <c r="N58" s="186">
        <f>(Paca!N58/Paca!N57-1)*100</f>
        <v>2.8863787715210698</v>
      </c>
      <c r="O58" s="186">
        <f>(Paca!O58/Paca!O57-1)*100</f>
        <v>12.059654808871901</v>
      </c>
      <c r="P58" s="186">
        <f>(Paca!P58/Paca!P57-1)*100</f>
        <v>-10.998510186972222</v>
      </c>
      <c r="Q58" s="186">
        <f>(Paca!Q58/Paca!Q57-1)*100</f>
        <v>-20.317386898153323</v>
      </c>
      <c r="R58" s="186">
        <f>(Paca!R58/Paca!R57-1)*100</f>
        <v>3.7776933673553392</v>
      </c>
      <c r="S58" s="151">
        <f>(Paca!S58/Paca!S57-1)*100</f>
        <v>-1.1833259825965281</v>
      </c>
      <c r="T58" s="188">
        <f>(Paca!T58/Paca!T57-1)*100</f>
        <v>9.5934875897757834</v>
      </c>
      <c r="U58" s="100">
        <f>Paca!B58-Paca!B57</f>
        <v>174.81337429599807</v>
      </c>
      <c r="V58" s="100">
        <f>Paca!C58-Paca!C57</f>
        <v>22.517822228999989</v>
      </c>
      <c r="W58" s="100">
        <f>Paca!D58-Paca!D57</f>
        <v>-190.02080792199922</v>
      </c>
      <c r="X58" s="120">
        <f>Paca!E58-Paca!E57</f>
        <v>85.476629138999897</v>
      </c>
      <c r="Y58" s="120">
        <f>Paca!F58-Paca!F57</f>
        <v>-140.52192856800002</v>
      </c>
      <c r="Z58" s="120">
        <f>Paca!G58-Paca!G57</f>
        <v>-24.994325112999945</v>
      </c>
      <c r="AA58" s="120">
        <f>Paca!H58-Paca!H57</f>
        <v>17.658567522000112</v>
      </c>
      <c r="AB58" s="120">
        <f>Paca!I58-Paca!I57</f>
        <v>-127.63975090199983</v>
      </c>
      <c r="AC58" s="100">
        <f>Paca!J58-Paca!J57</f>
        <v>312.02355737499965</v>
      </c>
      <c r="AD58" s="100">
        <f>Paca!K58-Paca!K57</f>
        <v>-103.49297327999921</v>
      </c>
      <c r="AE58" s="120">
        <f>Paca!L58-Paca!L57</f>
        <v>-131.59156579400042</v>
      </c>
      <c r="AF58" s="120">
        <f>Paca!M58-Paca!M57</f>
        <v>-35.034790935000274</v>
      </c>
      <c r="AG58" s="120">
        <f>Paca!N58-Paca!N57</f>
        <v>18.142280489999962</v>
      </c>
      <c r="AH58" s="120">
        <f>Paca!O58-Paca!O57</f>
        <v>42.174300220000021</v>
      </c>
      <c r="AI58" s="120">
        <f>Paca!P58-Paca!P57</f>
        <v>-57.825706070000024</v>
      </c>
      <c r="AJ58" s="120">
        <f>Paca!Q58-Paca!Q57</f>
        <v>-47.389027520000013</v>
      </c>
      <c r="AK58" s="120">
        <f>Paca!R58-Paca!R57</f>
        <v>111.14794783200023</v>
      </c>
      <c r="AL58" s="120">
        <f>Paca!S58-Paca!S57</f>
        <v>-3.1164115029999948</v>
      </c>
      <c r="AM58" s="100">
        <f>Paca!T58-Paca!T57</f>
        <v>133.78577589399993</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(Paca!B59/Paca!B58-1)*100</f>
        <v>-5.5760188665632366</v>
      </c>
      <c r="C59" s="179">
        <f>(Paca!C59/Paca!C58-1)*100</f>
        <v>6.6973143801149826</v>
      </c>
      <c r="D59" s="179">
        <f>(Paca!D59/Paca!D58-1)*100</f>
        <v>-1.6736514484700482</v>
      </c>
      <c r="E59" s="180">
        <f>(Paca!E59/Paca!E58-1)*100</f>
        <v>-0.56907482613668403</v>
      </c>
      <c r="F59" s="181">
        <f>(Paca!F59/Paca!F58-1)*100</f>
        <v>6.047899913271837</v>
      </c>
      <c r="G59" s="181">
        <f>(Paca!G59/Paca!G58-1)*100</f>
        <v>-27.086450717389244</v>
      </c>
      <c r="H59" s="181">
        <f>(Paca!H59/Paca!H58-1)*100</f>
        <v>18.039233216053184</v>
      </c>
      <c r="I59" s="182">
        <f>(Paca!I59/Paca!I58-1)*100</f>
        <v>-5.2549721960990281</v>
      </c>
      <c r="J59" s="179">
        <f>(Paca!J59/Paca!J58-1)*100</f>
        <v>-7.405747439946186</v>
      </c>
      <c r="K59" s="179">
        <f>(Paca!K59/Paca!K58-1)*100</f>
        <v>-5.9241192401983227</v>
      </c>
      <c r="L59" s="180">
        <f>(Paca!L59/Paca!L58-1)*100</f>
        <v>0.15104986581100377</v>
      </c>
      <c r="M59" s="181">
        <f>(Paca!M59/Paca!M58-1)*100</f>
        <v>-9.7269065611321981</v>
      </c>
      <c r="N59" s="181">
        <f>(Paca!N59/Paca!N58-1)*100</f>
        <v>2.4506721440791912</v>
      </c>
      <c r="O59" s="181">
        <f>(Paca!O59/Paca!O58-1)*100</f>
        <v>-20.274521547778022</v>
      </c>
      <c r="P59" s="181">
        <f>(Paca!P59/Paca!P58-1)*100</f>
        <v>-6.5332976416702664</v>
      </c>
      <c r="Q59" s="181">
        <f>(Paca!Q59/Paca!Q58-1)*100</f>
        <v>7.2538577920077785</v>
      </c>
      <c r="R59" s="181">
        <f>(Paca!R59/Paca!R58-1)*100</f>
        <v>-8.0934254262505121</v>
      </c>
      <c r="S59" s="152">
        <f>(Paca!S59/Paca!S58-1)*100</f>
        <v>-5.3786597068280484</v>
      </c>
      <c r="T59" s="183">
        <f>(Paca!T59/Paca!T58-1)*100</f>
        <v>-17.000213831437904</v>
      </c>
      <c r="U59" s="52">
        <f>Paca!B59-Paca!B58</f>
        <v>-2130.0161578089974</v>
      </c>
      <c r="V59" s="52">
        <f>Paca!C59-Paca!C58</f>
        <v>13.707852585000012</v>
      </c>
      <c r="W59" s="52">
        <f>Paca!D59-Paca!D58</f>
        <v>-183.15078012599952</v>
      </c>
      <c r="X59" s="121">
        <f>Paca!E59-Paca!E58</f>
        <v>-9.4449562419999893</v>
      </c>
      <c r="Y59" s="121">
        <f>Paca!F59-Paca!F58</f>
        <v>125.658330363</v>
      </c>
      <c r="Z59" s="121">
        <f>Paca!G59-Paca!G58</f>
        <v>-232.55964318100007</v>
      </c>
      <c r="AA59" s="121">
        <f>Paca!H59-Paca!H58</f>
        <v>206.56423935499993</v>
      </c>
      <c r="AB59" s="121">
        <f>Paca!I59-Paca!I58</f>
        <v>-273.36875042100019</v>
      </c>
      <c r="AC59" s="52">
        <f>Paca!J59-Paca!J58</f>
        <v>-943.28082574899963</v>
      </c>
      <c r="AD59" s="52">
        <f>Paca!K59-Paca!K58</f>
        <v>-757.47241833899898</v>
      </c>
      <c r="AE59" s="121">
        <f>Paca!L59-Paca!L58</f>
        <v>5.2162992660000782</v>
      </c>
      <c r="AF59" s="121">
        <f>Paca!M59-Paca!M58</f>
        <v>-420.87415890500006</v>
      </c>
      <c r="AG59" s="121">
        <f>Paca!N59-Paca!N58</f>
        <v>15.848262340000019</v>
      </c>
      <c r="AH59" s="121">
        <f>Paca!O59-Paca!O58</f>
        <v>-79.453476193000029</v>
      </c>
      <c r="AI59" s="121">
        <f>Paca!P59-Paca!P58</f>
        <v>-30.571503902000018</v>
      </c>
      <c r="AJ59" s="121">
        <f>Paca!Q59-Paca!Q58</f>
        <v>13.481634561000021</v>
      </c>
      <c r="AK59" s="121">
        <f>Paca!R59-Paca!R58</f>
        <v>-247.12183940300019</v>
      </c>
      <c r="AL59" s="121">
        <f>Paca!S59-Paca!S58</f>
        <v>-13.997636103000019</v>
      </c>
      <c r="AM59" s="52">
        <f>Paca!T59-Paca!T58</f>
        <v>-259.81998617999989</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(Paca!B60/Paca!B59-1)*100</f>
        <v>-1.5288862889327515</v>
      </c>
      <c r="C60" s="179">
        <f>(Paca!C60/Paca!C59-1)*100</f>
        <v>-18.820868550541171</v>
      </c>
      <c r="D60" s="179">
        <f>(Paca!D60/Paca!D59-1)*100</f>
        <v>-0.89311016820842193</v>
      </c>
      <c r="E60" s="180">
        <f>(Paca!E60/Paca!E59-1)*100</f>
        <v>-2.9067380253082087</v>
      </c>
      <c r="F60" s="181">
        <f>(Paca!F60/Paca!F59-1)*100</f>
        <v>-0.42485143789284807</v>
      </c>
      <c r="G60" s="181">
        <f>(Paca!G60/Paca!G59-1)*100</f>
        <v>16.517752421422436</v>
      </c>
      <c r="H60" s="181">
        <f>(Paca!H60/Paca!H59-1)*100</f>
        <v>-1.3481326834221541</v>
      </c>
      <c r="I60" s="182">
        <f>(Paca!I60/Paca!I59-1)*100</f>
        <v>-2.5148913602916156</v>
      </c>
      <c r="J60" s="179">
        <f>(Paca!J60/Paca!J59-1)*100</f>
        <v>-2.9291019519949502</v>
      </c>
      <c r="K60" s="179">
        <f>(Paca!K60/Paca!K59-1)*100</f>
        <v>-0.77797464775611891</v>
      </c>
      <c r="L60" s="180">
        <f>(Paca!L60/Paca!L59-1)*100</f>
        <v>-6.3972709068845663</v>
      </c>
      <c r="M60" s="181">
        <f>(Paca!M60/Paca!M59-1)*100</f>
        <v>3.1385694431006472</v>
      </c>
      <c r="N60" s="181">
        <f>(Paca!N60/Paca!N59-1)*100</f>
        <v>-5.3271795048652208</v>
      </c>
      <c r="O60" s="181">
        <f>(Paca!O60/Paca!O59-1)*100</f>
        <v>7.1595656522384976</v>
      </c>
      <c r="P60" s="181">
        <f>(Paca!P60/Paca!P59-1)*100</f>
        <v>-5.4624133292935362E-3</v>
      </c>
      <c r="Q60" s="181">
        <f>(Paca!Q60/Paca!Q59-1)*100</f>
        <v>4.8309631820591559</v>
      </c>
      <c r="R60" s="181">
        <f>(Paca!R60/Paca!R59-1)*100</f>
        <v>0.18626311807055096</v>
      </c>
      <c r="S60" s="152">
        <f>(Paca!S60/Paca!S59-1)*100</f>
        <v>1.2885412787092765</v>
      </c>
      <c r="T60" s="183">
        <f>(Paca!T60/Paca!T59-1)*100</f>
        <v>1.9529366485935062</v>
      </c>
      <c r="U60" s="52">
        <f>Paca!B60-Paca!B59</f>
        <v>-551.46271752799657</v>
      </c>
      <c r="V60" s="52">
        <f>Paca!C60-Paca!C59</f>
        <v>-41.101899149000019</v>
      </c>
      <c r="W60" s="52">
        <f>Paca!D60-Paca!D59</f>
        <v>-96.098962850001044</v>
      </c>
      <c r="X60" s="121">
        <f>Paca!E60-Paca!E59</f>
        <v>-47.96869993700011</v>
      </c>
      <c r="Y60" s="121">
        <f>Paca!F60-Paca!F59</f>
        <v>-9.361077794999801</v>
      </c>
      <c r="Z60" s="121">
        <f>Paca!G60-Paca!G59</f>
        <v>103.40497721400004</v>
      </c>
      <c r="AA60" s="121">
        <f>Paca!H60-Paca!H59</f>
        <v>-18.222001671000044</v>
      </c>
      <c r="AB60" s="121">
        <f>Paca!I60-Paca!I59</f>
        <v>-123.95216066100056</v>
      </c>
      <c r="AC60" s="52">
        <f>Paca!J60-Paca!J59</f>
        <v>-345.45431997800006</v>
      </c>
      <c r="AD60" s="52">
        <f>Paca!K60-Paca!K59</f>
        <v>-93.580803511002159</v>
      </c>
      <c r="AE60" s="121">
        <f>Paca!L60-Paca!L59</f>
        <v>-221.25464870099995</v>
      </c>
      <c r="AF60" s="121">
        <f>Paca!M60-Paca!M59</f>
        <v>122.59353964499996</v>
      </c>
      <c r="AG60" s="121">
        <f>Paca!N60-Paca!N59</f>
        <v>-35.294625676999999</v>
      </c>
      <c r="AH60" s="121">
        <f>Paca!O60-Paca!O59</f>
        <v>22.368975754000019</v>
      </c>
      <c r="AI60" s="121">
        <f>Paca!P60-Paca!P59</f>
        <v>-2.3890532999985226E-2</v>
      </c>
      <c r="AJ60" s="121">
        <f>Paca!Q60-Paca!Q59</f>
        <v>9.6298642139999799</v>
      </c>
      <c r="AK60" s="121">
        <f>Paca!R60-Paca!R59</f>
        <v>5.2269964749998508</v>
      </c>
      <c r="AL60" s="121">
        <f>Paca!S60-Paca!S59</f>
        <v>3.1729853120000087</v>
      </c>
      <c r="AM60" s="52">
        <f>Paca!T60-Paca!T59</f>
        <v>24.773267959999885</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(Paca!B61/Paca!B60-1)*100</f>
        <v>-1.3490361407220153E-2</v>
      </c>
      <c r="C61" s="179">
        <f>(Paca!C61/Paca!C60-1)*100</f>
        <v>29.524053456942646</v>
      </c>
      <c r="D61" s="179">
        <f>(Paca!D61/Paca!D60-1)*100</f>
        <v>-1.8159887810827779</v>
      </c>
      <c r="E61" s="180">
        <f>(Paca!E61/Paca!E60-1)*100</f>
        <v>-6.7107414293810059</v>
      </c>
      <c r="F61" s="181">
        <f>(Paca!F61/Paca!F60-1)*100</f>
        <v>-2.4072600296494606</v>
      </c>
      <c r="G61" s="181">
        <f>(Paca!G61/Paca!G60-1)*100</f>
        <v>-1.0178657402407199</v>
      </c>
      <c r="H61" s="181">
        <f>(Paca!H61/Paca!H60-1)*100</f>
        <v>1.8305771353162692</v>
      </c>
      <c r="I61" s="182">
        <f>(Paca!I61/Paca!I60-1)*100</f>
        <v>-1.0468635305858731</v>
      </c>
      <c r="J61" s="179">
        <f>(Paca!J61/Paca!J60-1)*100</f>
        <v>-0.32935500815758356</v>
      </c>
      <c r="K61" s="179">
        <f>(Paca!K61/Paca!K60-1)*100</f>
        <v>2.9322959327270581</v>
      </c>
      <c r="L61" s="180">
        <f>(Paca!L61/Paca!L60-1)*100</f>
        <v>7.6067426353332968</v>
      </c>
      <c r="M61" s="181">
        <f>(Paca!M61/Paca!M60-1)*100</f>
        <v>-0.12048332891073654</v>
      </c>
      <c r="N61" s="181">
        <f>(Paca!N61/Paca!N60-1)*100</f>
        <v>-9.4385085774637218</v>
      </c>
      <c r="O61" s="181">
        <f>(Paca!O61/Paca!O60-1)*100</f>
        <v>4.1457029269859946</v>
      </c>
      <c r="P61" s="181">
        <f>(Paca!P61/Paca!P60-1)*100</f>
        <v>-15.442505046839061</v>
      </c>
      <c r="Q61" s="181">
        <f>(Paca!Q61/Paca!Q60-1)*100</f>
        <v>-0.12364564789358878</v>
      </c>
      <c r="R61" s="181">
        <f>(Paca!R61/Paca!R60-1)*100</f>
        <v>6.9944663849921707</v>
      </c>
      <c r="S61" s="152">
        <f>(Paca!S61/Paca!S60-1)*100</f>
        <v>10.040763824076704</v>
      </c>
      <c r="T61" s="183">
        <f>(Paca!T61/Paca!T60-1)*100</f>
        <v>-13.589092680138693</v>
      </c>
      <c r="U61" s="52">
        <f>Paca!B61-Paca!B60</f>
        <v>-4.7915211020081188</v>
      </c>
      <c r="V61" s="52">
        <f>Paca!C61-Paca!C60</f>
        <v>52.341071760000005</v>
      </c>
      <c r="W61" s="52">
        <f>Paca!D61-Paca!D60</f>
        <v>-193.65587425300146</v>
      </c>
      <c r="X61" s="121">
        <f>Paca!E61-Paca!E60</f>
        <v>-107.52554528999985</v>
      </c>
      <c r="Y61" s="121">
        <f>Paca!F61-Paca!F60</f>
        <v>-52.815662267000334</v>
      </c>
      <c r="Z61" s="121">
        <f>Paca!G61-Paca!G60</f>
        <v>-7.4246004359999915</v>
      </c>
      <c r="AA61" s="121">
        <f>Paca!H61-Paca!H60</f>
        <v>24.409382233000088</v>
      </c>
      <c r="AB61" s="121">
        <f>Paca!I61-Paca!I60</f>
        <v>-50.299448492999545</v>
      </c>
      <c r="AC61" s="52">
        <f>Paca!J61-Paca!J60</f>
        <v>-37.705912810000882</v>
      </c>
      <c r="AD61" s="52">
        <f>Paca!K61-Paca!K60</f>
        <v>349.97515208000186</v>
      </c>
      <c r="AE61" s="121">
        <f>Paca!L61-Paca!L60</f>
        <v>246.25490853800011</v>
      </c>
      <c r="AF61" s="121">
        <f>Paca!M61-Paca!M60</f>
        <v>-4.853822652999952</v>
      </c>
      <c r="AG61" s="121">
        <f>Paca!N61-Paca!N60</f>
        <v>-59.202485471000045</v>
      </c>
      <c r="AH61" s="121">
        <f>Paca!O61-Paca!O60</f>
        <v>13.879970583999977</v>
      </c>
      <c r="AI61" s="121">
        <f>Paca!P61-Paca!P60</f>
        <v>-67.535995854000021</v>
      </c>
      <c r="AJ61" s="121">
        <f>Paca!Q61-Paca!Q60</f>
        <v>-0.258377591999988</v>
      </c>
      <c r="AK61" s="121">
        <f>Paca!R61-Paca!R60</f>
        <v>196.64735246300006</v>
      </c>
      <c r="AL61" s="121">
        <f>Paca!S61-Paca!S60</f>
        <v>25.043602065000016</v>
      </c>
      <c r="AM61" s="52">
        <f>Paca!T61-Paca!T60</f>
        <v>-175.74595787899989</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(Paca!B62/Paca!B61-1)*100</f>
        <v>-3.312511653031347</v>
      </c>
      <c r="C62" s="184">
        <f>(Paca!C62/Paca!C61-1)*100</f>
        <v>-23.787434286405084</v>
      </c>
      <c r="D62" s="184">
        <f>(Paca!D62/Paca!D61-1)*100</f>
        <v>-1.5901569192394382</v>
      </c>
      <c r="E62" s="185">
        <f>(Paca!E62/Paca!E61-1)*100</f>
        <v>-3.4219228365621968</v>
      </c>
      <c r="F62" s="186">
        <f>(Paca!F62/Paca!F61-1)*100</f>
        <v>4.8955532208937447</v>
      </c>
      <c r="G62" s="186">
        <f>(Paca!G62/Paca!G61-1)*100</f>
        <v>-3.7410237231030319</v>
      </c>
      <c r="H62" s="186">
        <f>(Paca!H62/Paca!H61-1)*100</f>
        <v>0.9099066737529693</v>
      </c>
      <c r="I62" s="187">
        <f>(Paca!I62/Paca!I61-1)*100</f>
        <v>-4.3225046993891736</v>
      </c>
      <c r="J62" s="184">
        <f>(Paca!J62/Paca!J61-1)*100</f>
        <v>-7.1123523292593083</v>
      </c>
      <c r="K62" s="184">
        <f>(Paca!K62/Paca!K61-1)*100</f>
        <v>-1.1401360810781469</v>
      </c>
      <c r="L62" s="185">
        <f>(Paca!L62/Paca!L61-1)*100</f>
        <v>3.0487233540888115</v>
      </c>
      <c r="M62" s="186">
        <f>(Paca!M62/Paca!M61-1)*100</f>
        <v>4.2038802558306942</v>
      </c>
      <c r="N62" s="186">
        <f>(Paca!N62/Paca!N61-1)*100</f>
        <v>7.5300258381262752</v>
      </c>
      <c r="O62" s="186">
        <f>(Paca!O62/Paca!O61-1)*100</f>
        <v>-19.064404689259373</v>
      </c>
      <c r="P62" s="186">
        <f>(Paca!P62/Paca!P61-1)*100</f>
        <v>1.5187517051123312</v>
      </c>
      <c r="Q62" s="186">
        <f>(Paca!Q62/Paca!Q61-1)*100</f>
        <v>-4.9290903399609176</v>
      </c>
      <c r="R62" s="186">
        <f>(Paca!R62/Paca!R61-1)*100</f>
        <v>-11.54870439074247</v>
      </c>
      <c r="S62" s="151">
        <f>(Paca!S62/Paca!S61-1)*100</f>
        <v>-14.448736959559206</v>
      </c>
      <c r="T62" s="188">
        <f>(Paca!T62/Paca!T61-1)*100</f>
        <v>-0.32482967409797059</v>
      </c>
      <c r="U62" s="100">
        <f>Paca!B62-Paca!B61</f>
        <v>-1176.3827388349964</v>
      </c>
      <c r="V62" s="100">
        <f>Paca!C62-Paca!C61</f>
        <v>-54.621630113000009</v>
      </c>
      <c r="W62" s="100">
        <f>Paca!D62-Paca!D61</f>
        <v>-166.49387764099811</v>
      </c>
      <c r="X62" s="120">
        <f>Paca!E62-Paca!E61</f>
        <v>-51.149689513000112</v>
      </c>
      <c r="Y62" s="120">
        <f>Paca!F62-Paca!F61</f>
        <v>104.82358594200014</v>
      </c>
      <c r="Z62" s="120">
        <f>Paca!G62-Paca!G61</f>
        <v>-27.010328471999969</v>
      </c>
      <c r="AA62" s="120">
        <f>Paca!H62-Paca!H61</f>
        <v>12.355030168999974</v>
      </c>
      <c r="AB62" s="120">
        <f>Paca!I62-Paca!I61</f>
        <v>-205.51247576700007</v>
      </c>
      <c r="AC62" s="100">
        <f>Paca!J62-Paca!J61</f>
        <v>-811.56950212899937</v>
      </c>
      <c r="AD62" s="100">
        <f>Paca!K62-Paca!K61</f>
        <v>-140.06762429400078</v>
      </c>
      <c r="AE62" s="120">
        <f>Paca!L62-Paca!L61</f>
        <v>106.20468518000007</v>
      </c>
      <c r="AF62" s="120">
        <f>Paca!M62-Paca!M61</f>
        <v>169.15456196899959</v>
      </c>
      <c r="AG62" s="120">
        <f>Paca!N62-Paca!N61</f>
        <v>42.773678184000005</v>
      </c>
      <c r="AH62" s="120">
        <f>Paca!O62-Paca!O61</f>
        <v>-66.474483490000011</v>
      </c>
      <c r="AI62" s="120">
        <f>Paca!P62-Paca!P61</f>
        <v>5.6163794690000373</v>
      </c>
      <c r="AJ62" s="120">
        <f>Paca!Q62-Paca!Q61</f>
        <v>-10.287396320999989</v>
      </c>
      <c r="AK62" s="120">
        <f>Paca!R62-Paca!R61</f>
        <v>-347.39862763600013</v>
      </c>
      <c r="AL62" s="120">
        <f>Paca!S62-Paca!S61</f>
        <v>-39.656421649000009</v>
      </c>
      <c r="AM62" s="100">
        <f>Paca!T62-Paca!T61</f>
        <v>-3.6301046579999365</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(Paca!B63/Paca!B62-1)*100</f>
        <v>1.6962984331975628</v>
      </c>
      <c r="C63" s="179">
        <f>(Paca!C63/Paca!C62-1)*100</f>
        <v>4.1775338155709774</v>
      </c>
      <c r="D63" s="179">
        <f>(Paca!D63/Paca!D62-1)*100</f>
        <v>0.82045577018174942</v>
      </c>
      <c r="E63" s="180">
        <f>(Paca!E63/Paca!E62-1)*100</f>
        <v>0.84859974217685874</v>
      </c>
      <c r="F63" s="181">
        <f>(Paca!F63/Paca!F62-1)*100</f>
        <v>-5.879572378923581</v>
      </c>
      <c r="G63" s="181">
        <f>(Paca!G63/Paca!G62-1)*100</f>
        <v>11.92803780112941</v>
      </c>
      <c r="H63" s="181">
        <f>(Paca!H63/Paca!H62-1)*100</f>
        <v>7.3679184346849391</v>
      </c>
      <c r="I63" s="182">
        <f>(Paca!I63/Paca!I62-1)*100</f>
        <v>0.4504439426397111</v>
      </c>
      <c r="J63" s="179">
        <f>(Paca!J63/Paca!J62-1)*100</f>
        <v>0.21254924330880165</v>
      </c>
      <c r="K63" s="179">
        <f>(Paca!K63/Paca!K62-1)*100</f>
        <v>3.9928704457644182</v>
      </c>
      <c r="L63" s="180">
        <f>(Paca!L63/Paca!L62-1)*100</f>
        <v>10.111601920968072</v>
      </c>
      <c r="M63" s="181">
        <f>(Paca!M63/Paca!M62-1)*100</f>
        <v>2.6242769562953239</v>
      </c>
      <c r="N63" s="181">
        <f>(Paca!N63/Paca!N62-1)*100</f>
        <v>6.0046883329686329</v>
      </c>
      <c r="O63" s="181">
        <f>(Paca!O63/Paca!O62-1)*100</f>
        <v>4.357932678947285</v>
      </c>
      <c r="P63" s="181">
        <f>(Paca!P63/Paca!P62-1)*100</f>
        <v>3.737597494592837</v>
      </c>
      <c r="Q63" s="181">
        <f>(Paca!Q63/Paca!Q62-1)*100</f>
        <v>8.4722063594541375</v>
      </c>
      <c r="R63" s="181">
        <f>(Paca!R63/Paca!R62-1)*100</f>
        <v>-3.8164628244759635</v>
      </c>
      <c r="S63" s="152">
        <f>(Paca!S63/Paca!S62-1)*100</f>
        <v>14.329476471038284</v>
      </c>
      <c r="T63" s="183">
        <f>(Paca!T63/Paca!T62-1)*100</f>
        <v>-1.5134418460376442</v>
      </c>
      <c r="U63" s="52">
        <f>Paca!B63-Paca!B62</f>
        <v>582.45686499199655</v>
      </c>
      <c r="V63" s="52">
        <f>Paca!C63-Paca!C62</f>
        <v>7.310778264000021</v>
      </c>
      <c r="W63" s="52">
        <f>Paca!D63-Paca!D62</f>
        <v>84.538005598999007</v>
      </c>
      <c r="X63" s="121">
        <f>Paca!E63-Paca!E62</f>
        <v>12.250511990000177</v>
      </c>
      <c r="Y63" s="121">
        <f>Paca!F63-Paca!F62</f>
        <v>-132.05658283499997</v>
      </c>
      <c r="Z63" s="121">
        <f>Paca!G63-Paca!G62</f>
        <v>82.899068159999956</v>
      </c>
      <c r="AA63" s="121">
        <f>Paca!H63-Paca!H62</f>
        <v>100.95447479799986</v>
      </c>
      <c r="AB63" s="121">
        <f>Paca!I63-Paca!I62</f>
        <v>20.490533485999549</v>
      </c>
      <c r="AC63" s="52">
        <f>Paca!J63-Paca!J62</f>
        <v>22.528381080999679</v>
      </c>
      <c r="AD63" s="52">
        <f>Paca!K63-Paca!K62</f>
        <v>484.93809305899958</v>
      </c>
      <c r="AE63" s="121">
        <f>Paca!L63-Paca!L62</f>
        <v>362.98463158799996</v>
      </c>
      <c r="AF63" s="121">
        <f>Paca!M63-Paca!M62</f>
        <v>110.03400888200031</v>
      </c>
      <c r="AG63" s="121">
        <f>Paca!N63-Paca!N62</f>
        <v>36.677552894000087</v>
      </c>
      <c r="AH63" s="121">
        <f>Paca!O63-Paca!O62</f>
        <v>12.298490375000029</v>
      </c>
      <c r="AI63" s="121">
        <f>Paca!P63-Paca!P62</f>
        <v>14.031640960000004</v>
      </c>
      <c r="AJ63" s="121">
        <f>Paca!Q63-Paca!Q62</f>
        <v>16.810586595999979</v>
      </c>
      <c r="AK63" s="121">
        <f>Paca!R63-Paca!R62</f>
        <v>-101.54535648699994</v>
      </c>
      <c r="AL63" s="121">
        <f>Paca!S63-Paca!S62</f>
        <v>33.64653825100001</v>
      </c>
      <c r="AM63" s="52">
        <f>Paca!T63-Paca!T62</f>
        <v>-16.858393011000089</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(Paca!B64/Paca!B63-1)*100</f>
        <v>0.35166115761935401</v>
      </c>
      <c r="C64" s="179">
        <f>(Paca!C64/Paca!C63-1)*100</f>
        <v>-11.194748693036793</v>
      </c>
      <c r="D64" s="179">
        <f>(Paca!D64/Paca!D63-1)*100</f>
        <v>1.7167026365824567</v>
      </c>
      <c r="E64" s="180">
        <f>(Paca!E64/Paca!E63-1)*100</f>
        <v>2.9643116942215109</v>
      </c>
      <c r="F64" s="181">
        <f>(Paca!F64/Paca!F63-1)*100</f>
        <v>2.5690033083654029</v>
      </c>
      <c r="G64" s="181">
        <f>(Paca!G64/Paca!G63-1)*100</f>
        <v>-0.5191504244274614</v>
      </c>
      <c r="H64" s="181">
        <f>(Paca!H64/Paca!H63-1)*100</f>
        <v>-0.98715817570250719</v>
      </c>
      <c r="I64" s="182">
        <f>(Paca!I64/Paca!I63-1)*100</f>
        <v>2.1760433189606188</v>
      </c>
      <c r="J64" s="179">
        <f>(Paca!J64/Paca!J63-1)*100</f>
        <v>5.5696235930178029</v>
      </c>
      <c r="K64" s="179">
        <f>(Paca!K64/Paca!K63-1)*100</f>
        <v>-4.7471633235263377</v>
      </c>
      <c r="L64" s="180">
        <f>(Paca!L64/Paca!L63-1)*100</f>
        <v>-6.2860972102721018</v>
      </c>
      <c r="M64" s="181">
        <f>(Paca!M64/Paca!M63-1)*100</f>
        <v>-13.52780196768375</v>
      </c>
      <c r="N64" s="181">
        <f>(Paca!N64/Paca!N63-1)*100</f>
        <v>5.7576628823864162</v>
      </c>
      <c r="O64" s="181">
        <f>(Paca!O64/Paca!O63-1)*100</f>
        <v>17.890620258988598</v>
      </c>
      <c r="P64" s="181">
        <f>(Paca!P64/Paca!P63-1)*100</f>
        <v>2.0072372385468107</v>
      </c>
      <c r="Q64" s="181">
        <f>(Paca!Q64/Paca!Q63-1)*100</f>
        <v>9.6924989560927663</v>
      </c>
      <c r="R64" s="181">
        <f>(Paca!R64/Paca!R63-1)*100</f>
        <v>3.1472452445193699</v>
      </c>
      <c r="S64" s="152">
        <f>(Paca!S64/Paca!S63-1)*100</f>
        <v>11.849630652722531</v>
      </c>
      <c r="T64" s="183">
        <f>(Paca!T64/Paca!T63-1)*100</f>
        <v>-2.4745725763602677</v>
      </c>
      <c r="U64" s="52">
        <f>Paca!B64-Paca!B63</f>
        <v>122.79793239600258</v>
      </c>
      <c r="V64" s="52">
        <f>Paca!C64-Paca!C63</f>
        <v>-20.409485595999996</v>
      </c>
      <c r="W64" s="52">
        <f>Paca!D64-Paca!D63</f>
        <v>178.33662962100061</v>
      </c>
      <c r="X64" s="121">
        <f>Paca!E64-Paca!E63</f>
        <v>43.156387508999842</v>
      </c>
      <c r="Y64" s="121">
        <f>Paca!F64-Paca!F63</f>
        <v>54.307882444999905</v>
      </c>
      <c r="Z64" s="121">
        <f>Paca!G64-Paca!G63</f>
        <v>-4.0384317319999354</v>
      </c>
      <c r="AA64" s="121">
        <f>Paca!H64-Paca!H63</f>
        <v>-14.522522047999928</v>
      </c>
      <c r="AB64" s="121">
        <f>Paca!I64-Paca!I63</f>
        <v>99.433313447000728</v>
      </c>
      <c r="AC64" s="52">
        <f>Paca!J64-Paca!J63</f>
        <v>591.58666548300062</v>
      </c>
      <c r="AD64" s="52">
        <f>Paca!K64-Paca!K63</f>
        <v>-599.56851773299786</v>
      </c>
      <c r="AE64" s="121">
        <f>Paca!L64-Paca!L63</f>
        <v>-248.47485610300009</v>
      </c>
      <c r="AF64" s="121">
        <f>Paca!M64-Paca!M63</f>
        <v>-582.09600189599996</v>
      </c>
      <c r="AG64" s="121">
        <f>Paca!N64-Paca!N63</f>
        <v>37.280453584999918</v>
      </c>
      <c r="AH64" s="121">
        <f>Paca!O64-Paca!O63</f>
        <v>52.68926657999998</v>
      </c>
      <c r="AI64" s="121">
        <f>Paca!P64-Paca!P63</f>
        <v>7.8171928249999496</v>
      </c>
      <c r="AJ64" s="121">
        <f>Paca!Q64-Paca!Q63</f>
        <v>20.861262100000005</v>
      </c>
      <c r="AK64" s="121">
        <f>Paca!R64-Paca!R63</f>
        <v>80.543474908000007</v>
      </c>
      <c r="AL64" s="121">
        <f>Paca!S64-Paca!S63</f>
        <v>31.810690267999973</v>
      </c>
      <c r="AM64" s="52">
        <f>Paca!T64-Paca!T63</f>
        <v>-27.147359378999909</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(Paca!B65/Paca!B64-1)*100</f>
        <v>-0.41734713627499254</v>
      </c>
      <c r="C65" s="179">
        <f>(Paca!C65/Paca!C64-1)*100</f>
        <v>36.317675485755352</v>
      </c>
      <c r="D65" s="179">
        <f>(Paca!D65/Paca!D64-1)*100</f>
        <v>-2.6914077683249493</v>
      </c>
      <c r="E65" s="180">
        <f>(Paca!E65/Paca!E64-1)*100</f>
        <v>-9.691006238641787</v>
      </c>
      <c r="F65" s="181">
        <f>(Paca!F65/Paca!F64-1)*100</f>
        <v>-1.5655484740370373</v>
      </c>
      <c r="G65" s="181">
        <f>(Paca!G65/Paca!G64-1)*100</f>
        <v>4.121559630052718</v>
      </c>
      <c r="H65" s="181">
        <f>(Paca!H65/Paca!H64-1)*100</f>
        <v>-13.943426902801114</v>
      </c>
      <c r="I65" s="182">
        <f>(Paca!I65/Paca!I64-1)*100</f>
        <v>1.414296441770202</v>
      </c>
      <c r="J65" s="179">
        <f>(Paca!J65/Paca!J64-1)*100</f>
        <v>-1.7211314790564036</v>
      </c>
      <c r="K65" s="179">
        <f>(Paca!K65/Paca!K64-1)*100</f>
        <v>3.0413145570236777</v>
      </c>
      <c r="L65" s="180">
        <f>(Paca!L65/Paca!L64-1)*100</f>
        <v>-1.3562517184598111</v>
      </c>
      <c r="M65" s="181">
        <f>(Paca!M65/Paca!M64-1)*100</f>
        <v>12.40520525131279</v>
      </c>
      <c r="N65" s="181">
        <f>(Paca!N65/Paca!N64-1)*100</f>
        <v>4.914209308282369</v>
      </c>
      <c r="O65" s="181">
        <f>(Paca!O65/Paca!O64-1)*100</f>
        <v>7.3977139430826844</v>
      </c>
      <c r="P65" s="181">
        <f>(Paca!P65/Paca!P64-1)*100</f>
        <v>-1.0219790971676579</v>
      </c>
      <c r="Q65" s="181">
        <f>(Paca!Q65/Paca!Q64-1)*100</f>
        <v>-14.802036840324284</v>
      </c>
      <c r="R65" s="181">
        <f>(Paca!R65/Paca!R64-1)*100</f>
        <v>-0.64885282155441315</v>
      </c>
      <c r="S65" s="152">
        <f>(Paca!S65/Paca!S64-1)*100</f>
        <v>-16.205238761927831</v>
      </c>
      <c r="T65" s="183">
        <f>(Paca!T65/Paca!T64-1)*100</f>
        <v>-8.7432883013098479</v>
      </c>
      <c r="U65" s="52">
        <f>Paca!B65-Paca!B64</f>
        <v>-146.24756935299956</v>
      </c>
      <c r="V65" s="52">
        <f>Paca!C65-Paca!C64</f>
        <v>58.799604027999976</v>
      </c>
      <c r="W65" s="52">
        <f>Paca!D65-Paca!D64</f>
        <v>-284.39192130099946</v>
      </c>
      <c r="X65" s="121">
        <f>Paca!E65-Paca!E64</f>
        <v>-145.27029234599991</v>
      </c>
      <c r="Y65" s="121">
        <f>Paca!F65-Paca!F64</f>
        <v>-33.945394503999978</v>
      </c>
      <c r="Z65" s="121">
        <f>Paca!G65-Paca!G64</f>
        <v>31.894853035999972</v>
      </c>
      <c r="AA65" s="121">
        <f>Paca!H65-Paca!H64</f>
        <v>-203.1030043589999</v>
      </c>
      <c r="AB65" s="121">
        <f>Paca!I65-Paca!I64</f>
        <v>66.031916871999783</v>
      </c>
      <c r="AC65" s="52">
        <f>Paca!J65-Paca!J64</f>
        <v>-192.99477509099961</v>
      </c>
      <c r="AD65" s="52">
        <f>Paca!K65-Paca!K64</f>
        <v>365.88441070499721</v>
      </c>
      <c r="AE65" s="121">
        <f>Paca!L65-Paca!L64</f>
        <v>-50.239543115999822</v>
      </c>
      <c r="AF65" s="121">
        <f>Paca!M65-Paca!M64</f>
        <v>461.58090260499966</v>
      </c>
      <c r="AG65" s="121">
        <f>Paca!N65-Paca!N64</f>
        <v>33.651191799000003</v>
      </c>
      <c r="AH65" s="121">
        <f>Paca!O65-Paca!O64</f>
        <v>25.684643509000011</v>
      </c>
      <c r="AI65" s="121">
        <f>Paca!P65-Paca!P64</f>
        <v>-4.0599914379999973</v>
      </c>
      <c r="AJ65" s="121">
        <f>Paca!Q65-Paca!Q64</f>
        <v>-34.946463112000004</v>
      </c>
      <c r="AK65" s="121">
        <f>Paca!R65-Paca!R64</f>
        <v>-17.127879851999751</v>
      </c>
      <c r="AL65" s="121">
        <f>Paca!S65-Paca!S64</f>
        <v>-48.658449689999998</v>
      </c>
      <c r="AM65" s="52">
        <f>Paca!T65-Paca!T64</f>
        <v>-93.544887694000067</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(Paca!B66/Paca!B65-1)*100</f>
        <v>0.97880257845601726</v>
      </c>
      <c r="C66" s="184">
        <f>(Paca!C66/Paca!C65-1)*100</f>
        <v>11.581337285367898</v>
      </c>
      <c r="D66" s="184">
        <f>(Paca!D66/Paca!D65-1)*100</f>
        <v>1.0280788396728191</v>
      </c>
      <c r="E66" s="185">
        <f>(Paca!E66/Paca!E65-1)*100</f>
        <v>17.785981037161292</v>
      </c>
      <c r="F66" s="186">
        <f>(Paca!F66/Paca!F65-1)*100</f>
        <v>2.4302253798109019</v>
      </c>
      <c r="G66" s="186">
        <f>(Paca!G66/Paca!G65-1)*100</f>
        <v>2.5259177272917599</v>
      </c>
      <c r="H66" s="186">
        <f>(Paca!H66/Paca!H65-1)*100</f>
        <v>13.947764859021472</v>
      </c>
      <c r="I66" s="187">
        <f>(Paca!I66/Paca!I65-1)*100</f>
        <v>-8.0704128225695051</v>
      </c>
      <c r="J66" s="184">
        <f>(Paca!J66/Paca!J65-1)*100</f>
        <v>-2.6295267470567096</v>
      </c>
      <c r="K66" s="184">
        <f>(Paca!K66/Paca!K65-1)*100</f>
        <v>3.2726264975239117</v>
      </c>
      <c r="L66" s="185">
        <f>(Paca!L66/Paca!L65-1)*100</f>
        <v>5.2551747015761707</v>
      </c>
      <c r="M66" s="186">
        <f>(Paca!M66/Paca!M65-1)*100</f>
        <v>4.9376930586435552</v>
      </c>
      <c r="N66" s="186">
        <f>(Paca!N66/Paca!N65-1)*100</f>
        <v>2.1675491390433121</v>
      </c>
      <c r="O66" s="186">
        <f>(Paca!O66/Paca!O65-1)*100</f>
        <v>-1.1575970369125721</v>
      </c>
      <c r="P66" s="186">
        <f>(Paca!P66/Paca!P65-1)*100</f>
        <v>8.8109096367654072</v>
      </c>
      <c r="Q66" s="186">
        <f>(Paca!Q66/Paca!Q65-1)*100</f>
        <v>1.7613018275609349</v>
      </c>
      <c r="R66" s="186">
        <f>(Paca!R66/Paca!R65-1)*100</f>
        <v>-1.4812558524472275</v>
      </c>
      <c r="S66" s="151">
        <f>(Paca!S66/Paca!S65-1)*100</f>
        <v>-1.3725126135829102</v>
      </c>
      <c r="T66" s="188">
        <f>(Paca!T66/Paca!T65-1)*100</f>
        <v>9.66716669486296</v>
      </c>
      <c r="U66" s="100">
        <f>Paca!B66-Paca!B65</f>
        <v>341.56236763599736</v>
      </c>
      <c r="V66" s="100">
        <f>Paca!C66-Paca!C65</f>
        <v>25.560376074000004</v>
      </c>
      <c r="W66" s="100">
        <f>Paca!D66-Paca!D65</f>
        <v>105.70982740099862</v>
      </c>
      <c r="X66" s="120">
        <f>Paca!E66-Paca!E65</f>
        <v>240.777979448</v>
      </c>
      <c r="Y66" s="120">
        <f>Paca!F66-Paca!F65</f>
        <v>51.869017167000038</v>
      </c>
      <c r="Z66" s="120">
        <f>Paca!G66-Paca!G65</f>
        <v>20.352552489000004</v>
      </c>
      <c r="AA66" s="120">
        <f>Paca!H66-Paca!H65</f>
        <v>174.83786250799994</v>
      </c>
      <c r="AB66" s="120">
        <f>Paca!I66-Paca!I65</f>
        <v>-382.12758421099988</v>
      </c>
      <c r="AC66" s="100">
        <f>Paca!J66-Paca!J65</f>
        <v>-289.78055799300091</v>
      </c>
      <c r="AD66" s="100">
        <f>Paca!K66-Paca!K65</f>
        <v>405.6863526110028</v>
      </c>
      <c r="AE66" s="120">
        <f>Paca!L66-Paca!L65</f>
        <v>192.02691472800007</v>
      </c>
      <c r="AF66" s="120">
        <f>Paca!M66-Paca!M65</f>
        <v>206.51632598100059</v>
      </c>
      <c r="AG66" s="120">
        <f>Paca!N66-Paca!N65</f>
        <v>15.572203247000061</v>
      </c>
      <c r="AH66" s="120">
        <f>Paca!O66-Paca!O65</f>
        <v>-4.3164672679999967</v>
      </c>
      <c r="AI66" s="120">
        <f>Paca!P66-Paca!P65</f>
        <v>34.645163680000053</v>
      </c>
      <c r="AJ66" s="120">
        <f>Paca!Q66-Paca!Q65</f>
        <v>3.5427845739999952</v>
      </c>
      <c r="AK66" s="120">
        <f>Paca!R66-Paca!R65</f>
        <v>-38.847258518000217</v>
      </c>
      <c r="AL66" s="120">
        <f>Paca!S66-Paca!S65</f>
        <v>-3.4533138129999941</v>
      </c>
      <c r="AM66" s="100">
        <f>Paca!T66-Paca!T65</f>
        <v>94.386369542999887</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(Paca!B67/Paca!B66-1)*100</f>
        <v>-1.1913981743761348</v>
      </c>
      <c r="C67" s="179">
        <f>(Paca!C67/Paca!C66-1)*100</f>
        <v>-22.192050871472844</v>
      </c>
      <c r="D67" s="179">
        <f>(Paca!D67/Paca!D66-1)*100</f>
        <v>-0.47301597935381912</v>
      </c>
      <c r="E67" s="180">
        <f>(Paca!E67/Paca!E66-1)*100</f>
        <v>-10.097835048143578</v>
      </c>
      <c r="F67" s="181">
        <f>(Paca!F67/Paca!F66-1)*100</f>
        <v>0.46475597440505112</v>
      </c>
      <c r="G67" s="181">
        <f>(Paca!G67/Paca!G66-1)*100</f>
        <v>-2.7880469681257014</v>
      </c>
      <c r="H67" s="181">
        <f>(Paca!H67/Paca!H66-1)*100</f>
        <v>-5.0327009407436618</v>
      </c>
      <c r="I67" s="182">
        <f>(Paca!I67/Paca!I66-1)*100</f>
        <v>4.517391800335524</v>
      </c>
      <c r="J67" s="179">
        <f>(Paca!J67/Paca!J66-1)*100</f>
        <v>-2.2235120435378231</v>
      </c>
      <c r="K67" s="179">
        <f>(Paca!K67/Paca!K66-1)*100</f>
        <v>-0.45985297442475703</v>
      </c>
      <c r="L67" s="180">
        <f>(Paca!L67/Paca!L66-1)*100</f>
        <v>-4.9533131570306255</v>
      </c>
      <c r="M67" s="181">
        <f>(Paca!M67/Paca!M66-1)*100</f>
        <v>3.0091952909204078</v>
      </c>
      <c r="N67" s="181">
        <f>(Paca!N67/Paca!N66-1)*100</f>
        <v>-8.7734018728902967</v>
      </c>
      <c r="O67" s="181">
        <f>(Paca!O67/Paca!O66-1)*100</f>
        <v>-9.0623739222461133</v>
      </c>
      <c r="P67" s="181">
        <f>(Paca!P67/Paca!P66-1)*100</f>
        <v>-2.0926156489469494</v>
      </c>
      <c r="Q67" s="181">
        <f>(Paca!Q67/Paca!Q66-1)*100</f>
        <v>-3.4012501102962278</v>
      </c>
      <c r="R67" s="181">
        <f>(Paca!R67/Paca!R66-1)*100</f>
        <v>3.5000134152943785</v>
      </c>
      <c r="S67" s="152">
        <f>(Paca!S67/Paca!S66-1)*100</f>
        <v>9.2067090169806853</v>
      </c>
      <c r="T67" s="183">
        <f>(Paca!T67/Paca!T66-1)*100</f>
        <v>-1.7340505159717079</v>
      </c>
      <c r="U67" s="52">
        <f>Paca!B67-Paca!B66</f>
        <v>-419.81896859400149</v>
      </c>
      <c r="V67" s="52">
        <f>Paca!C67-Paca!C66</f>
        <v>-54.650926741000006</v>
      </c>
      <c r="W67" s="52">
        <f>Paca!D67-Paca!D66</f>
        <v>-49.136797748999015</v>
      </c>
      <c r="X67" s="121">
        <f>Paca!E67-Paca!E66</f>
        <v>-161.01295343100014</v>
      </c>
      <c r="Y67" s="121">
        <f>Paca!F67-Paca!F66</f>
        <v>10.160488214999987</v>
      </c>
      <c r="Z67" s="121">
        <f>Paca!G67-Paca!G66</f>
        <v>-23.032094497999992</v>
      </c>
      <c r="AA67" s="121">
        <f>Paca!H67-Paca!H66</f>
        <v>-71.88492201300005</v>
      </c>
      <c r="AB67" s="121">
        <f>Paca!I67-Paca!I66</f>
        <v>196.63268397799948</v>
      </c>
      <c r="AC67" s="52">
        <f>Paca!J67-Paca!J66</f>
        <v>-238.59339592200013</v>
      </c>
      <c r="AD67" s="52">
        <f>Paca!K67-Paca!K66</f>
        <v>-58.870561505002115</v>
      </c>
      <c r="AE67" s="121">
        <f>Paca!L67-Paca!L66</f>
        <v>-190.50842570000032</v>
      </c>
      <c r="AF67" s="121">
        <f>Paca!M67-Paca!M66</f>
        <v>132.07243554099932</v>
      </c>
      <c r="AG67" s="121">
        <f>Paca!N67-Paca!N66</f>
        <v>-64.396477201000039</v>
      </c>
      <c r="AH67" s="121">
        <f>Paca!O67-Paca!O66</f>
        <v>-33.400757639999995</v>
      </c>
      <c r="AI67" s="121">
        <f>Paca!P67-Paca!P66</f>
        <v>-8.9533132600000158</v>
      </c>
      <c r="AJ67" s="121">
        <f>Paca!Q67-Paca!Q66</f>
        <v>-6.9619705589999796</v>
      </c>
      <c r="AK67" s="121">
        <f>Paca!R67-Paca!R66</f>
        <v>90.43132049299993</v>
      </c>
      <c r="AL67" s="121">
        <f>Paca!S67-Paca!S66</f>
        <v>22.846626821000001</v>
      </c>
      <c r="AM67" s="52">
        <f>Paca!T67-Paca!T66</f>
        <v>-18.567286676999856</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(Paca!B68/Paca!B67-1)*100</f>
        <v>-1.5340648664120771</v>
      </c>
      <c r="C68" s="179">
        <f>(Paca!C68/Paca!C67-1)*100</f>
        <v>24.879379031766959</v>
      </c>
      <c r="D68" s="179">
        <f>(Paca!D68/Paca!D67-1)*100</f>
        <v>-2.8211662532764747</v>
      </c>
      <c r="E68" s="180">
        <f>(Paca!E68/Paca!E67-1)*100</f>
        <v>4.0685236537473912</v>
      </c>
      <c r="F68" s="181">
        <f>(Paca!F68/Paca!F67-1)*100</f>
        <v>-8.7317163313324393</v>
      </c>
      <c r="G68" s="181">
        <f>(Paca!G68/Paca!G67-1)*100</f>
        <v>5.0006843053824079</v>
      </c>
      <c r="H68" s="181">
        <f>(Paca!H68/Paca!H67-1)*100</f>
        <v>-0.46191353870174146</v>
      </c>
      <c r="I68" s="182">
        <f>(Paca!I68/Paca!I67-1)*100</f>
        <v>-4.2227811667042037</v>
      </c>
      <c r="J68" s="179">
        <f>(Paca!J68/Paca!J67-1)*100</f>
        <v>-7.3087404227829662</v>
      </c>
      <c r="K68" s="179">
        <f>(Paca!K68/Paca!K67-1)*100</f>
        <v>3.8346288409494944</v>
      </c>
      <c r="L68" s="180">
        <f>(Paca!L68/Paca!L67-1)*100</f>
        <v>8.8544943394029083</v>
      </c>
      <c r="M68" s="181">
        <f>(Paca!M68/Paca!M67-1)*100</f>
        <v>1.3922442554866743</v>
      </c>
      <c r="N68" s="181">
        <f>(Paca!N68/Paca!N67-1)*100</f>
        <v>5.8235048889426988</v>
      </c>
      <c r="O68" s="181">
        <f>(Paca!O68/Paca!O67-1)*100</f>
        <v>8.4475312253951884</v>
      </c>
      <c r="P68" s="181">
        <f>(Paca!P68/Paca!P67-1)*100</f>
        <v>-0.33910039753318744</v>
      </c>
      <c r="Q68" s="181">
        <f>(Paca!Q68/Paca!Q67-1)*100</f>
        <v>9.4434331682358383</v>
      </c>
      <c r="R68" s="181">
        <f>(Paca!R68/Paca!R67-1)*100</f>
        <v>0.90019982300755252</v>
      </c>
      <c r="S68" s="152">
        <f>(Paca!S68/Paca!S67-1)*100</f>
        <v>-2.4372664591337689</v>
      </c>
      <c r="T68" s="183">
        <f>(Paca!T68/Paca!T67-1)*100</f>
        <v>-1.1358194492407159</v>
      </c>
      <c r="U68" s="52">
        <f>Paca!B68-Paca!B67</f>
        <v>-534.12585951299116</v>
      </c>
      <c r="V68" s="52">
        <f>Paca!C68-Paca!C67</f>
        <v>47.672024588000028</v>
      </c>
      <c r="W68" s="52">
        <f>Paca!D68-Paca!D67</f>
        <v>-291.675910173999</v>
      </c>
      <c r="X68" s="121">
        <f>Paca!E68-Paca!E67</f>
        <v>58.322957653000003</v>
      </c>
      <c r="Y68" s="121">
        <f>Paca!F68-Paca!F67</f>
        <v>-191.77983785700008</v>
      </c>
      <c r="Z68" s="121">
        <f>Paca!G68-Paca!G67</f>
        <v>40.158959755999945</v>
      </c>
      <c r="AA68" s="121">
        <f>Paca!H68-Paca!H67</f>
        <v>-6.2657268769999064</v>
      </c>
      <c r="AB68" s="121">
        <f>Paca!I68-Paca!I67</f>
        <v>-192.11226284899931</v>
      </c>
      <c r="AC68" s="52">
        <f>Paca!J68-Paca!J67</f>
        <v>-766.82436550700004</v>
      </c>
      <c r="AD68" s="52">
        <f>Paca!K68-Paca!K67</f>
        <v>488.65324868800235</v>
      </c>
      <c r="AE68" s="121">
        <f>Paca!L68-Paca!L67</f>
        <v>323.68244788900029</v>
      </c>
      <c r="AF68" s="121">
        <f>Paca!M68-Paca!M67</f>
        <v>62.943841161000819</v>
      </c>
      <c r="AG68" s="121">
        <f>Paca!N68-Paca!N67</f>
        <v>38.994199704000039</v>
      </c>
      <c r="AH68" s="121">
        <f>Paca!O68-Paca!O67</f>
        <v>28.313121921000004</v>
      </c>
      <c r="AI68" s="121">
        <f>Paca!P68-Paca!P67</f>
        <v>-1.4204895999999962</v>
      </c>
      <c r="AJ68" s="121">
        <f>Paca!Q68-Paca!Q67</f>
        <v>18.672180234999985</v>
      </c>
      <c r="AK68" s="121">
        <f>Paca!R68-Paca!R67</f>
        <v>24.07290449500033</v>
      </c>
      <c r="AL68" s="121">
        <f>Paca!S68-Paca!S67</f>
        <v>-6.6049571170000263</v>
      </c>
      <c r="AM68" s="52">
        <f>Paca!T68-Paca!T67</f>
        <v>-11.950857108000037</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(Paca!B69/Paca!B68-1)*100</f>
        <v>-0.9159671227197852</v>
      </c>
      <c r="C69" s="179">
        <f>(Paca!C69/Paca!C68-1)*100</f>
        <v>11.890030930156147</v>
      </c>
      <c r="D69" s="179">
        <f>(Paca!D69/Paca!D68-1)*100</f>
        <v>0.54632484089922606</v>
      </c>
      <c r="E69" s="180">
        <f>(Paca!E69/Paca!E68-1)*100</f>
        <v>0.13297329242343281</v>
      </c>
      <c r="F69" s="181">
        <f>(Paca!F69/Paca!F68-1)*100</f>
        <v>6.9790948078223281</v>
      </c>
      <c r="G69" s="181">
        <f>(Paca!G69/Paca!G68-1)*100</f>
        <v>-6.0968450458085517</v>
      </c>
      <c r="H69" s="181">
        <f>(Paca!H69/Paca!H68-1)*100</f>
        <v>-4.1573780509676421</v>
      </c>
      <c r="I69" s="182">
        <f>(Paca!I69/Paca!I68-1)*100</f>
        <v>0.47158477929325482</v>
      </c>
      <c r="J69" s="179">
        <f>(Paca!J69/Paca!J68-1)*100</f>
        <v>-4.0777069954689988</v>
      </c>
      <c r="K69" s="179">
        <f>(Paca!K69/Paca!K68-1)*100</f>
        <v>0.24318674166177168</v>
      </c>
      <c r="L69" s="180">
        <f>(Paca!L69/Paca!L68-1)*100</f>
        <v>-6.0700450334573279</v>
      </c>
      <c r="M69" s="181">
        <f>(Paca!M69/Paca!M68-1)*100</f>
        <v>0.11196659220753524</v>
      </c>
      <c r="N69" s="181">
        <f>(Paca!N69/Paca!N68-1)*100</f>
        <v>6.4593310808927162</v>
      </c>
      <c r="O69" s="181">
        <f>(Paca!O69/Paca!O68-1)*100</f>
        <v>10.361051983942149</v>
      </c>
      <c r="P69" s="181">
        <f>(Paca!P69/Paca!P68-1)*100</f>
        <v>13.928048475890598</v>
      </c>
      <c r="Q69" s="181">
        <f>(Paca!Q69/Paca!Q68-1)*100</f>
        <v>5.7756664043953299</v>
      </c>
      <c r="R69" s="181">
        <f>(Paca!R69/Paca!R68-1)*100</f>
        <v>4.5768244039897654</v>
      </c>
      <c r="S69" s="152">
        <f>(Paca!S69/Paca!S68-1)*100</f>
        <v>-3.3970646844713071</v>
      </c>
      <c r="T69" s="183">
        <f>(Paca!T69/Paca!T68-1)*100</f>
        <v>-3.1710355447991168</v>
      </c>
      <c r="U69" s="52">
        <f>Paca!B69-Paca!B68</f>
        <v>-314.02612224200857</v>
      </c>
      <c r="V69" s="52">
        <f>Paca!C69-Paca!C68</f>
        <v>28.451015664999971</v>
      </c>
      <c r="W69" s="52">
        <f>Paca!D69-Paca!D68</f>
        <v>54.890161964998697</v>
      </c>
      <c r="X69" s="121">
        <f>Paca!E69-Paca!E68</f>
        <v>1.9837480370001686</v>
      </c>
      <c r="Y69" s="121">
        <f>Paca!F69-Paca!F68</f>
        <v>139.90148051100005</v>
      </c>
      <c r="Z69" s="121">
        <f>Paca!G69-Paca!G68</f>
        <v>-51.410319537999953</v>
      </c>
      <c r="AA69" s="121">
        <f>Paca!H69-Paca!H68</f>
        <v>-56.133170784000185</v>
      </c>
      <c r="AB69" s="121">
        <f>Paca!I69-Paca!I68</f>
        <v>20.5484237390001</v>
      </c>
      <c r="AC69" s="52">
        <f>Paca!J69-Paca!J68</f>
        <v>-396.55932460099939</v>
      </c>
      <c r="AD69" s="52">
        <f>Paca!K69-Paca!K68</f>
        <v>32.178038337999169</v>
      </c>
      <c r="AE69" s="121">
        <f>Paca!L69-Paca!L68</f>
        <v>-241.54255897200028</v>
      </c>
      <c r="AF69" s="121">
        <f>Paca!M69-Paca!M68</f>
        <v>5.1325241790000291</v>
      </c>
      <c r="AG69" s="121">
        <f>Paca!N69-Paca!N68</f>
        <v>45.77045754400001</v>
      </c>
      <c r="AH69" s="121">
        <f>Paca!O69-Paca!O68</f>
        <v>37.660100607000004</v>
      </c>
      <c r="AI69" s="121">
        <f>Paca!P69-Paca!P68</f>
        <v>58.146667864999984</v>
      </c>
      <c r="AJ69" s="121">
        <f>Paca!Q69-Paca!Q68</f>
        <v>12.498472205000013</v>
      </c>
      <c r="AK69" s="121">
        <f>Paca!R69-Paca!R68</f>
        <v>123.4939967739997</v>
      </c>
      <c r="AL69" s="121">
        <f>Paca!S69-Paca!S68</f>
        <v>-8.9816218639999761</v>
      </c>
      <c r="AM69" s="52">
        <f>Paca!T69-Paca!T68</f>
        <v>-32.986013608999997</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(Paca!B70/Paca!B69-1)*100</f>
        <v>3.9175710651823126</v>
      </c>
      <c r="C70" s="184">
        <f>(Paca!C70/Paca!C69-1)*100</f>
        <v>-22.021794681697628</v>
      </c>
      <c r="D70" s="184">
        <f>(Paca!D70/Paca!D69-1)*100</f>
        <v>1.5128373742188561</v>
      </c>
      <c r="E70" s="185">
        <f>(Paca!E70/Paca!E69-1)*100</f>
        <v>6.3253758194055321</v>
      </c>
      <c r="F70" s="186">
        <f>(Paca!F70/Paca!F69-1)*100</f>
        <v>0.95052906174328822</v>
      </c>
      <c r="G70" s="186">
        <f>(Paca!G70/Paca!G69-1)*100</f>
        <v>-5.2046174399957952</v>
      </c>
      <c r="H70" s="186">
        <f>(Paca!H70/Paca!H69-1)*100</f>
        <v>-0.44910644152478252</v>
      </c>
      <c r="I70" s="187">
        <f>(Paca!I70/Paca!I69-1)*100</f>
        <v>1.9410549671103006</v>
      </c>
      <c r="J70" s="184">
        <f>(Paca!J70/Paca!J69-1)*100</f>
        <v>8.2201176230904505</v>
      </c>
      <c r="K70" s="184">
        <f>(Paca!K70/Paca!K69-1)*100</f>
        <v>3.9082715804720669</v>
      </c>
      <c r="L70" s="185">
        <f>(Paca!L70/Paca!L69-1)*100</f>
        <v>5.1900591182203692</v>
      </c>
      <c r="M70" s="186">
        <f>(Paca!M70/Paca!M69-1)*100</f>
        <v>7.5944639344847298</v>
      </c>
      <c r="N70" s="186">
        <f>(Paca!N70/Paca!N69-1)*100</f>
        <v>-1.9370039781913095</v>
      </c>
      <c r="O70" s="186">
        <f>(Paca!O70/Paca!O69-1)*100</f>
        <v>-19.273737405993717</v>
      </c>
      <c r="P70" s="186">
        <f>(Paca!P70/Paca!P69-1)*100</f>
        <v>9.4789590068509852</v>
      </c>
      <c r="Q70" s="186">
        <f>(Paca!Q70/Paca!Q69-1)*100</f>
        <v>-5.7444807372687867</v>
      </c>
      <c r="R70" s="186">
        <f>(Paca!R70/Paca!R69-1)*100</f>
        <v>0.61873304438444521</v>
      </c>
      <c r="S70" s="151">
        <f>(Paca!S70/Paca!S69-1)*100</f>
        <v>7.2107805279542303</v>
      </c>
      <c r="T70" s="188">
        <f>(Paca!T70/Paca!T69-1)*100</f>
        <v>-4.7946314032311088</v>
      </c>
      <c r="U70" s="100">
        <f>Paca!B70-Paca!B69</f>
        <v>1330.7805623570021</v>
      </c>
      <c r="V70" s="100">
        <f>Paca!C70-Paca!C69</f>
        <v>-58.960192597999992</v>
      </c>
      <c r="W70" s="100">
        <f>Paca!D70-Paca!D69</f>
        <v>152.82767647699984</v>
      </c>
      <c r="X70" s="120">
        <f>Paca!E70-Paca!E69</f>
        <v>94.489931479999996</v>
      </c>
      <c r="Y70" s="120">
        <f>Paca!F70-Paca!F69</f>
        <v>20.38391177099993</v>
      </c>
      <c r="Z70" s="120">
        <f>Paca!G70-Paca!G69</f>
        <v>-41.211093891000019</v>
      </c>
      <c r="AA70" s="120">
        <f>Paca!H70-Paca!H69</f>
        <v>-5.8117647469998701</v>
      </c>
      <c r="AB70" s="120">
        <f>Paca!I70-Paca!I69</f>
        <v>84.976691863999804</v>
      </c>
      <c r="AC70" s="100">
        <f>Paca!J70-Paca!J69</f>
        <v>766.81347130299946</v>
      </c>
      <c r="AD70" s="100">
        <f>Paca!K70-Paca!K69</f>
        <v>518.39316890199916</v>
      </c>
      <c r="AE70" s="120">
        <f>Paca!L70-Paca!L69</f>
        <v>193.98947550499997</v>
      </c>
      <c r="AF70" s="120">
        <f>Paca!M70-Paca!M69</f>
        <v>348.51835892399959</v>
      </c>
      <c r="AG70" s="120">
        <f>Paca!N70-Paca!N69</f>
        <v>-14.612077069000065</v>
      </c>
      <c r="AH70" s="120">
        <f>Paca!O70-Paca!O69</f>
        <v>-77.314222440000037</v>
      </c>
      <c r="AI70" s="120">
        <f>Paca!P70-Paca!P69</f>
        <v>45.084355528000003</v>
      </c>
      <c r="AJ70" s="120">
        <f>Paca!Q70-Paca!Q69</f>
        <v>-13.148959127000012</v>
      </c>
      <c r="AK70" s="120">
        <f>Paca!R70-Paca!R69</f>
        <v>17.45903986400026</v>
      </c>
      <c r="AL70" s="120">
        <f>Paca!S70-Paca!S69</f>
        <v>18.417197717000022</v>
      </c>
      <c r="AM70" s="100">
        <f>Paca!T70-Paca!T69</f>
        <v>-48.293561726999997</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(Paca!B71/Paca!B70-1)*100</f>
        <v>-3.8216146083453917</v>
      </c>
      <c r="C71" s="179">
        <f>(Paca!C71/Paca!C70-1)*100</f>
        <v>-3.3016017015553345</v>
      </c>
      <c r="D71" s="179">
        <f>(Paca!D71/Paca!D70-1)*100</f>
        <v>-1.1947833423637477</v>
      </c>
      <c r="E71" s="180">
        <f>(Paca!E71/Paca!E70-1)*100</f>
        <v>-0.36059736442014545</v>
      </c>
      <c r="F71" s="181">
        <f>(Paca!F71/Paca!F70-1)*100</f>
        <v>-5.9698897556972437</v>
      </c>
      <c r="G71" s="181">
        <f>(Paca!G71/Paca!G70-1)*100</f>
        <v>1.0990494118344296</v>
      </c>
      <c r="H71" s="181">
        <f>(Paca!H71/Paca!H70-1)*100</f>
        <v>-1.6191233630336033E-2</v>
      </c>
      <c r="I71" s="182">
        <f>(Paca!I71/Paca!I70-1)*100</f>
        <v>9.8655791485402489E-2</v>
      </c>
      <c r="J71" s="179">
        <f>(Paca!J71/Paca!J70-1)*100</f>
        <v>-8.9992518433220212</v>
      </c>
      <c r="K71" s="179">
        <f>(Paca!K71/Paca!K70-1)*100</f>
        <v>-2.0915859981304852</v>
      </c>
      <c r="L71" s="180">
        <f>(Paca!L71/Paca!L70-1)*100</f>
        <v>8.6880135103317713E-2</v>
      </c>
      <c r="M71" s="181">
        <f>(Paca!M71/Paca!M70-1)*100</f>
        <v>-3.1361559519333504</v>
      </c>
      <c r="N71" s="181">
        <f>(Paca!N71/Paca!N70-1)*100</f>
        <v>1.0617314819636237</v>
      </c>
      <c r="O71" s="181">
        <f>(Paca!O71/Paca!O70-1)*100</f>
        <v>-8.6069073984546449</v>
      </c>
      <c r="P71" s="181">
        <f>(Paca!P71/Paca!P70-1)*100</f>
        <v>-4.2027954015093183</v>
      </c>
      <c r="Q71" s="181">
        <f>(Paca!Q71/Paca!Q70-1)*100</f>
        <v>-3.2707028997069343</v>
      </c>
      <c r="R71" s="181">
        <f>(Paca!R71/Paca!R70-1)*100</f>
        <v>-2.358409336709244</v>
      </c>
      <c r="S71" s="152">
        <f>(Paca!S71/Paca!S70-1)*100</f>
        <v>-7.6386815721132812</v>
      </c>
      <c r="T71" s="183">
        <f>(Paca!T71/Paca!T70-1)*100</f>
        <v>-2.3830520008848111</v>
      </c>
      <c r="U71" s="52">
        <f>Paca!B71-Paca!B70</f>
        <v>-1349.0419072810037</v>
      </c>
      <c r="V71" s="52">
        <f>Paca!C71-Paca!C70</f>
        <v>-6.8929336740000053</v>
      </c>
      <c r="W71" s="52">
        <f>Paca!D71-Paca!D70</f>
        <v>-122.52364016399952</v>
      </c>
      <c r="X71" s="121">
        <f>Paca!E71-Paca!E70</f>
        <v>-5.7274152910001703</v>
      </c>
      <c r="Y71" s="121">
        <f>Paca!F71-Paca!F70</f>
        <v>-129.24002750499994</v>
      </c>
      <c r="Z71" s="121">
        <f>Paca!G71-Paca!G70</f>
        <v>8.2495399780000298</v>
      </c>
      <c r="AA71" s="121">
        <f>Paca!H71-Paca!H70</f>
        <v>-0.20858537000003707</v>
      </c>
      <c r="AB71" s="121">
        <f>Paca!I71-Paca!I70</f>
        <v>4.4028480239994678</v>
      </c>
      <c r="AC71" s="52">
        <f>Paca!J71-Paca!J70</f>
        <v>-908.50246342100036</v>
      </c>
      <c r="AD71" s="52">
        <f>Paca!K71-Paca!K70</f>
        <v>-288.27061989299909</v>
      </c>
      <c r="AE71" s="121">
        <f>Paca!L71-Paca!L70</f>
        <v>3.4158677720001833</v>
      </c>
      <c r="AF71" s="121">
        <f>Paca!M71-Paca!M70</f>
        <v>-154.85174840000036</v>
      </c>
      <c r="AG71" s="121">
        <f>Paca!N71-Paca!N70</f>
        <v>7.8541880320000246</v>
      </c>
      <c r="AH71" s="121">
        <f>Paca!O71-Paca!O70</f>
        <v>-27.871184841000002</v>
      </c>
      <c r="AI71" s="121">
        <f>Paca!P71-Paca!P70</f>
        <v>-21.884374012000023</v>
      </c>
      <c r="AJ71" s="121">
        <f>Paca!Q71-Paca!Q70</f>
        <v>-7.0564860000000067</v>
      </c>
      <c r="AK71" s="121">
        <f>Paca!R71-Paca!R70</f>
        <v>-66.959943086000294</v>
      </c>
      <c r="AL71" s="121">
        <f>Paca!S71-Paca!S70</f>
        <v>-20.916939358000008</v>
      </c>
      <c r="AM71" s="52">
        <f>Paca!T71-Paca!T70</f>
        <v>-22.852250129000026</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(Paca!B72/Paca!B71-1)*100</f>
        <v>9.8988259151053803</v>
      </c>
      <c r="C72" s="179">
        <f>(Paca!C72/Paca!C71-1)*100</f>
        <v>-9.8804589886718812</v>
      </c>
      <c r="D72" s="179">
        <f>(Paca!D72/Paca!D71-1)*100</f>
        <v>4.763831384550099</v>
      </c>
      <c r="E72" s="180">
        <f>(Paca!E72/Paca!E71-1)*100</f>
        <v>0.92122615315519685</v>
      </c>
      <c r="F72" s="181">
        <f>(Paca!F72/Paca!F71-1)*100</f>
        <v>0.15888012311167099</v>
      </c>
      <c r="G72" s="181">
        <f>(Paca!G72/Paca!G71-1)*100</f>
        <v>9.4900745906551407</v>
      </c>
      <c r="H72" s="181">
        <f>(Paca!H72/Paca!H71-1)*100</f>
        <v>-8.9550988850350066</v>
      </c>
      <c r="I72" s="182">
        <f>(Paca!I72/Paca!I71-1)*100</f>
        <v>11.376272730339076</v>
      </c>
      <c r="J72" s="179">
        <f>(Paca!J72/Paca!J71-1)*100</f>
        <v>13.733980864345741</v>
      </c>
      <c r="K72" s="179">
        <f>(Paca!K72/Paca!K71-1)*100</f>
        <v>11.22155299803409</v>
      </c>
      <c r="L72" s="180">
        <f>(Paca!L72/Paca!L71-1)*100</f>
        <v>10.671235267732126</v>
      </c>
      <c r="M72" s="181">
        <f>(Paca!M72/Paca!M71-1)*100</f>
        <v>5.8966480002537347</v>
      </c>
      <c r="N72" s="181">
        <f>(Paca!N72/Paca!N71-1)*100</f>
        <v>4.7156715737272537</v>
      </c>
      <c r="O72" s="181">
        <f>(Paca!O72/Paca!O71-1)*100</f>
        <v>28.103948307483396</v>
      </c>
      <c r="P72" s="181">
        <f>(Paca!P72/Paca!P71-1)*100</f>
        <v>20.150844681432755</v>
      </c>
      <c r="Q72" s="181">
        <f>(Paca!Q72/Paca!Q71-1)*100</f>
        <v>-0.22043436478119682</v>
      </c>
      <c r="R72" s="181">
        <f>(Paca!R72/Paca!R71-1)*100</f>
        <v>20.692985466666293</v>
      </c>
      <c r="S72" s="152">
        <f>(Paca!S72/Paca!S71-1)*100</f>
        <v>7.9693198320121228</v>
      </c>
      <c r="T72" s="183">
        <f>(Paca!T72/Paca!T71-1)*100</f>
        <v>13.040411633297278</v>
      </c>
      <c r="U72" s="52">
        <f>Paca!B72-Paca!B71</f>
        <v>3360.7771926340065</v>
      </c>
      <c r="V72" s="52">
        <f>Paca!C72-Paca!C71</f>
        <v>-19.946918824999983</v>
      </c>
      <c r="W72" s="52">
        <f>Paca!D72-Paca!D71</f>
        <v>482.68854030299917</v>
      </c>
      <c r="X72" s="121">
        <f>Paca!E72-Paca!E71</f>
        <v>14.579193514000053</v>
      </c>
      <c r="Y72" s="121">
        <f>Paca!F72-Paca!F71</f>
        <v>3.2342027610000059</v>
      </c>
      <c r="Z72" s="121">
        <f>Paca!G72-Paca!G71</f>
        <v>72.016035785999975</v>
      </c>
      <c r="AA72" s="121">
        <f>Paca!H72-Paca!H71</f>
        <v>-115.34637943500002</v>
      </c>
      <c r="AB72" s="121">
        <f>Paca!I72-Paca!I71</f>
        <v>508.20548767699984</v>
      </c>
      <c r="AC72" s="52">
        <f>Paca!J72-Paca!J71</f>
        <v>1261.7145297610004</v>
      </c>
      <c r="AD72" s="52">
        <f>Paca!K72-Paca!K71</f>
        <v>1514.2501894529996</v>
      </c>
      <c r="AE72" s="121">
        <f>Paca!L72-Paca!L71</f>
        <v>419.92565656600027</v>
      </c>
      <c r="AF72" s="121">
        <f>Paca!M72-Paca!M71</f>
        <v>282.02354411200031</v>
      </c>
      <c r="AG72" s="121">
        <f>Paca!N72-Paca!N71</f>
        <v>35.254688732999966</v>
      </c>
      <c r="AH72" s="121">
        <f>Paca!O72-Paca!O71</f>
        <v>83.174272807000023</v>
      </c>
      <c r="AI72" s="121">
        <f>Paca!P72-Paca!P71</f>
        <v>100.51756790300004</v>
      </c>
      <c r="AJ72" s="121">
        <f>Paca!Q72-Paca!Q71</f>
        <v>-0.46002848099999483</v>
      </c>
      <c r="AK72" s="121">
        <f>Paca!R72-Paca!R71</f>
        <v>573.65910220500018</v>
      </c>
      <c r="AL72" s="121">
        <f>Paca!S72-Paca!S71</f>
        <v>20.155385607999989</v>
      </c>
      <c r="AM72" s="52">
        <f>Paca!T72-Paca!T71</f>
        <v>122.07085194199999</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(Paca!B73/Paca!B72-1)*100</f>
        <v>1.0673075946505017</v>
      </c>
      <c r="C73" s="179">
        <f>(Paca!C73/Paca!C72-1)*100</f>
        <v>-8.0205408451766154</v>
      </c>
      <c r="D73" s="179">
        <f>(Paca!D73/Paca!D72-1)*100</f>
        <v>-1.0524288607984933</v>
      </c>
      <c r="E73" s="180">
        <f>(Paca!E73/Paca!E72-1)*100</f>
        <v>2.1351633630040112E-4</v>
      </c>
      <c r="F73" s="181">
        <f>(Paca!F73/Paca!F72-1)*100</f>
        <v>3.5049358019990207</v>
      </c>
      <c r="G73" s="181">
        <f>(Paca!G73/Paca!G72-1)*100</f>
        <v>-4.4249673034554622</v>
      </c>
      <c r="H73" s="181">
        <f>(Paca!H73/Paca!H72-1)*100</f>
        <v>-3.2918118042615796</v>
      </c>
      <c r="I73" s="182">
        <f>(Paca!I73/Paca!I72-1)*100</f>
        <v>-2.1668573264927216</v>
      </c>
      <c r="J73" s="179">
        <f>(Paca!J73/Paca!J72-1)*100</f>
        <v>-2.0664929557036471</v>
      </c>
      <c r="K73" s="179">
        <f>(Paca!K73/Paca!K72-1)*100</f>
        <v>4.0863772323225911</v>
      </c>
      <c r="L73" s="180">
        <f>(Paca!L73/Paca!L72-1)*100</f>
        <v>9.9862128793380087</v>
      </c>
      <c r="M73" s="181">
        <f>(Paca!M73/Paca!M72-1)*100</f>
        <v>6.093373072564634</v>
      </c>
      <c r="N73" s="181">
        <f>(Paca!N73/Paca!N72-1)*100</f>
        <v>-2.096278264235607</v>
      </c>
      <c r="O73" s="181">
        <f>(Paca!O73/Paca!O72-1)*100</f>
        <v>-0.61846618053973401</v>
      </c>
      <c r="P73" s="181">
        <f>(Paca!P73/Paca!P72-1)*100</f>
        <v>-7.8872650493148955</v>
      </c>
      <c r="Q73" s="181">
        <f>(Paca!Q73/Paca!Q72-1)*100</f>
        <v>-9.4429498519223003</v>
      </c>
      <c r="R73" s="181">
        <f>(Paca!R73/Paca!R72-1)*100</f>
        <v>-0.80024941339164046</v>
      </c>
      <c r="S73" s="152">
        <f>(Paca!S73/Paca!S72-1)*100</f>
        <v>-6.5024483180971977</v>
      </c>
      <c r="T73" s="183">
        <f>(Paca!T73/Paca!T72-1)*100</f>
        <v>12.017153913416445</v>
      </c>
      <c r="U73" s="52">
        <f>Paca!B73-Paca!B72</f>
        <v>398.23432196400245</v>
      </c>
      <c r="V73" s="52">
        <f>Paca!C73-Paca!C72</f>
        <v>-14.592218580000008</v>
      </c>
      <c r="W73" s="52">
        <f>Paca!D73-Paca!D72</f>
        <v>-111.71583323899904</v>
      </c>
      <c r="X73" s="121">
        <f>Paca!E73-Paca!E72</f>
        <v>3.4102080001048307E-3</v>
      </c>
      <c r="Y73" s="121">
        <f>Paca!F73-Paca!F72</f>
        <v>71.460689712999965</v>
      </c>
      <c r="Z73" s="121">
        <f>Paca!G73-Paca!G72</f>
        <v>-36.765832400000022</v>
      </c>
      <c r="AA73" s="121">
        <f>Paca!H73-Paca!H72</f>
        <v>-38.603280111999993</v>
      </c>
      <c r="AB73" s="121">
        <f>Paca!I73-Paca!I72</f>
        <v>-107.81082064799921</v>
      </c>
      <c r="AC73" s="52">
        <f>Paca!J73-Paca!J72</f>
        <v>-215.91799363799873</v>
      </c>
      <c r="AD73" s="52">
        <f>Paca!K73-Paca!K72</f>
        <v>613.29875420099961</v>
      </c>
      <c r="AE73" s="121">
        <f>Paca!L73-Paca!L72</f>
        <v>434.90389003400014</v>
      </c>
      <c r="AF73" s="121">
        <f>Paca!M73-Paca!M72</f>
        <v>308.61721297900021</v>
      </c>
      <c r="AG73" s="121">
        <f>Paca!N73-Paca!N72</f>
        <v>-16.410958509000011</v>
      </c>
      <c r="AH73" s="121">
        <f>Paca!O73-Paca!O72</f>
        <v>-2.3447694449999972</v>
      </c>
      <c r="AI73" s="121">
        <f>Paca!P73-Paca!P72</f>
        <v>-47.271782647999999</v>
      </c>
      <c r="AJ73" s="121">
        <f>Paca!Q73-Paca!Q72</f>
        <v>-19.663223359</v>
      </c>
      <c r="AK73" s="121">
        <f>Paca!R73-Paca!R72</f>
        <v>-26.775533371000165</v>
      </c>
      <c r="AL73" s="121">
        <f>Paca!S73-Paca!S72</f>
        <v>-17.756081480000006</v>
      </c>
      <c r="AM73" s="52">
        <f>Paca!T73-Paca!T72</f>
        <v>127.16161321999994</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(Paca!B74/Paca!B73-1)*100</f>
        <v>1.4973595536031947</v>
      </c>
      <c r="C74" s="184">
        <f>(Paca!C74/Paca!C73-1)*100</f>
        <v>36.749801640323156</v>
      </c>
      <c r="D74" s="184">
        <f>(Paca!D74/Paca!D73-1)*100</f>
        <v>-6.6986293662929519E-2</v>
      </c>
      <c r="E74" s="185">
        <f>(Paca!E74/Paca!E73-1)*100</f>
        <v>-8.0861344473049819</v>
      </c>
      <c r="F74" s="186">
        <f>(Paca!F74/Paca!F73-1)*100</f>
        <v>0.99319886603461693</v>
      </c>
      <c r="G74" s="186">
        <f>(Paca!G74/Paca!G73-1)*100</f>
        <v>5.7896391346236697</v>
      </c>
      <c r="H74" s="186">
        <f>(Paca!H74/Paca!H73-1)*100</f>
        <v>-2.5787059163233317</v>
      </c>
      <c r="I74" s="187">
        <f>(Paca!I74/Paca!I73-1)*100</f>
        <v>1.7343737241080293</v>
      </c>
      <c r="J74" s="184">
        <f>(Paca!J74/Paca!J73-1)*100</f>
        <v>3.2370978136164741</v>
      </c>
      <c r="K74" s="184">
        <f>(Paca!K74/Paca!K73-1)*100</f>
        <v>0.72322176954719986</v>
      </c>
      <c r="L74" s="185">
        <f>(Paca!L74/Paca!L73-1)*100</f>
        <v>-8.4439482091672069</v>
      </c>
      <c r="M74" s="186">
        <f>(Paca!M74/Paca!M73-1)*100</f>
        <v>0.29024162083017835</v>
      </c>
      <c r="N74" s="186">
        <f>(Paca!N74/Paca!N73-1)*100</f>
        <v>14.847108238588724</v>
      </c>
      <c r="O74" s="186">
        <f>(Paca!O74/Paca!O73-1)*100</f>
        <v>-4.3400519221319485</v>
      </c>
      <c r="P74" s="186">
        <f>(Paca!P74/Paca!P73-1)*100</f>
        <v>8.0789384162278886</v>
      </c>
      <c r="Q74" s="186">
        <f>(Paca!Q74/Paca!Q73-1)*100</f>
        <v>8.9917818189407139</v>
      </c>
      <c r="R74" s="186">
        <f>(Paca!R74/Paca!R73-1)*100</f>
        <v>9.1978214687187929</v>
      </c>
      <c r="S74" s="151">
        <f>(Paca!S74/Paca!S73-1)*100</f>
        <v>14.710132972474344</v>
      </c>
      <c r="T74" s="188">
        <f>(Paca!T74/Paca!T73-1)*100</f>
        <v>5.566148775418589</v>
      </c>
      <c r="U74" s="100">
        <f>Paca!B74-Paca!B73</f>
        <v>564.65851495499373</v>
      </c>
      <c r="V74" s="100">
        <f>Paca!C74-Paca!C73</f>
        <v>61.498358302000014</v>
      </c>
      <c r="W74" s="100">
        <f>Paca!D74-Paca!D73</f>
        <v>-7.0357932160022756</v>
      </c>
      <c r="X74" s="120">
        <f>Paca!E74-Paca!E73</f>
        <v>-129.1491777010001</v>
      </c>
      <c r="Y74" s="120">
        <f>Paca!F74-Paca!F73</f>
        <v>20.959668583999701</v>
      </c>
      <c r="Z74" s="120">
        <f>Paca!G74-Paca!G73</f>
        <v>45.97590508799999</v>
      </c>
      <c r="AA74" s="120">
        <f>Paca!H74-Paca!H73</f>
        <v>-29.245178301999886</v>
      </c>
      <c r="AB74" s="120">
        <f>Paca!I74-Paca!I73</f>
        <v>84.422989114999837</v>
      </c>
      <c r="AC74" s="100">
        <f>Paca!J74-Paca!J73</f>
        <v>331.23943586299902</v>
      </c>
      <c r="AD74" s="100">
        <f>Paca!K74-Paca!K73</f>
        <v>112.97933389999889</v>
      </c>
      <c r="AE74" s="120">
        <f>Paca!L74-Paca!L73</f>
        <v>-404.46065583700056</v>
      </c>
      <c r="AF74" s="120">
        <f>Paca!M74-Paca!M73</f>
        <v>15.595895765999558</v>
      </c>
      <c r="AG74" s="120">
        <f>Paca!N74-Paca!N73</f>
        <v>113.79576306000001</v>
      </c>
      <c r="AH74" s="120">
        <f>Paca!O74-Paca!O73</f>
        <v>-16.352524571000004</v>
      </c>
      <c r="AI74" s="120">
        <f>Paca!P74-Paca!P73</f>
        <v>44.601505631000009</v>
      </c>
      <c r="AJ74" s="120">
        <f>Paca!Q74-Paca!Q73</f>
        <v>16.955673952000012</v>
      </c>
      <c r="AK74" s="120">
        <f>Paca!R74-Paca!R73</f>
        <v>305.28700769500028</v>
      </c>
      <c r="AL74" s="120">
        <f>Paca!S74-Paca!S73</f>
        <v>37.556668204000033</v>
      </c>
      <c r="AM74" s="100">
        <f>Paca!T74-Paca!T73</f>
        <v>65.977180106000105</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(Paca!B75/Paca!B74-1)*100</f>
        <v>2.2081927704226567</v>
      </c>
      <c r="C75" s="179">
        <f>(Paca!C75/Paca!C74-1)*100</f>
        <v>1.4351225828855396</v>
      </c>
      <c r="D75" s="179">
        <f>(Paca!D75/Paca!D74-1)*100</f>
        <v>0.33062958165843703</v>
      </c>
      <c r="E75" s="180">
        <f>(Paca!E75/Paca!E74-1)*100</f>
        <v>5.7783797138357906</v>
      </c>
      <c r="F75" s="181">
        <f>(Paca!F75/Paca!F74-1)*100</f>
        <v>-2.7223207232339286</v>
      </c>
      <c r="G75" s="181">
        <f>(Paca!G75/Paca!G74-1)*100</f>
        <v>-0.58532534820993076</v>
      </c>
      <c r="H75" s="181">
        <f>(Paca!H75/Paca!H74-1)*100</f>
        <v>-7.0615141289853138</v>
      </c>
      <c r="I75" s="182">
        <f>(Paca!I75/Paca!I74-1)*100</f>
        <v>1.8342532838045544</v>
      </c>
      <c r="J75" s="179">
        <f>(Paca!J75/Paca!J74-1)*100</f>
        <v>0.23475062673854463</v>
      </c>
      <c r="K75" s="179">
        <f>(Paca!K75/Paca!K74-1)*100</f>
        <v>4.8304779782224028</v>
      </c>
      <c r="L75" s="180">
        <f>(Paca!L75/Paca!L74-1)*100</f>
        <v>8.6536491369282551</v>
      </c>
      <c r="M75" s="181">
        <f>(Paca!M75/Paca!M74-1)*100</f>
        <v>3.5498770933294788</v>
      </c>
      <c r="N75" s="181">
        <f>(Paca!N75/Paca!N74-1)*100</f>
        <v>-0.24390029035812333</v>
      </c>
      <c r="O75" s="181">
        <f>(Paca!O75/Paca!O74-1)*100</f>
        <v>-7.9912207370964499</v>
      </c>
      <c r="P75" s="181">
        <f>(Paca!P75/Paca!P74-1)*100</f>
        <v>5.2274964209057639</v>
      </c>
      <c r="Q75" s="181">
        <f>(Paca!Q75/Paca!Q74-1)*100</f>
        <v>3.8981061520255933</v>
      </c>
      <c r="R75" s="181">
        <f>(Paca!R75/Paca!R74-1)*100</f>
        <v>5.6988174593425533</v>
      </c>
      <c r="S75" s="152">
        <f>(Paca!S75/Paca!S74-1)*100</f>
        <v>-8.7242674284347501</v>
      </c>
      <c r="T75" s="183">
        <f>(Paca!T75/Paca!T74-1)*100</f>
        <v>1.785245414253267</v>
      </c>
      <c r="U75" s="52">
        <f>Paca!B75-Paca!B74</f>
        <v>845.18447632100288</v>
      </c>
      <c r="V75" s="52">
        <f>Paca!C75-Paca!C74</f>
        <v>3.2841593910000029</v>
      </c>
      <c r="W75" s="52">
        <f>Paca!D75-Paca!D74</f>
        <v>34.703862203001336</v>
      </c>
      <c r="X75" s="121">
        <f>Paca!E75-Paca!E74</f>
        <v>84.827720311000121</v>
      </c>
      <c r="Y75" s="121">
        <f>Paca!F75-Paca!F74</f>
        <v>-58.020252393999726</v>
      </c>
      <c r="Z75" s="121">
        <f>Paca!G75-Paca!G74</f>
        <v>-4.9172157069999685</v>
      </c>
      <c r="AA75" s="121">
        <f>Paca!H75-Paca!H74</f>
        <v>-78.019683363000013</v>
      </c>
      <c r="AB75" s="121">
        <f>Paca!I75-Paca!I74</f>
        <v>90.833293355999558</v>
      </c>
      <c r="AC75" s="52">
        <f>Paca!J75-Paca!J74</f>
        <v>24.798691248000978</v>
      </c>
      <c r="AD75" s="52">
        <f>Paca!K75-Paca!K74</f>
        <v>760.05887584100128</v>
      </c>
      <c r="AE75" s="121">
        <f>Paca!L75-Paca!L74</f>
        <v>379.5046133779997</v>
      </c>
      <c r="AF75" s="121">
        <f>Paca!M75-Paca!M74</f>
        <v>191.30337313000018</v>
      </c>
      <c r="AG75" s="121">
        <f>Paca!N75-Paca!N74</f>
        <v>-2.1469236469999942</v>
      </c>
      <c r="AH75" s="121">
        <f>Paca!O75-Paca!O74</f>
        <v>-28.802696824000009</v>
      </c>
      <c r="AI75" s="121">
        <f>Paca!P75-Paca!P74</f>
        <v>31.191052981999974</v>
      </c>
      <c r="AJ75" s="121">
        <f>Paca!Q75-Paca!Q74</f>
        <v>8.0115530059999855</v>
      </c>
      <c r="AK75" s="121">
        <f>Paca!R75-Paca!R74</f>
        <v>206.54851020999968</v>
      </c>
      <c r="AL75" s="121">
        <f>Paca!S75-Paca!S74</f>
        <v>-25.550606393999999</v>
      </c>
      <c r="AM75" s="52">
        <f>Paca!T75-Paca!T74</f>
        <v>22.33888763799996</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(Paca!B76/Paca!B75-1)*100</f>
        <v>4.5954182011282096</v>
      </c>
      <c r="C76" s="179">
        <f>(Paca!C76/Paca!C75-1)*100</f>
        <v>16.015238552949906</v>
      </c>
      <c r="D76" s="179">
        <f>(Paca!D76/Paca!D75-1)*100</f>
        <v>2.4957066090369073</v>
      </c>
      <c r="E76" s="180">
        <f>(Paca!E76/Paca!E75-1)*100</f>
        <v>-0.78907314754733671</v>
      </c>
      <c r="F76" s="181">
        <f>(Paca!F76/Paca!F75-1)*100</f>
        <v>-0.94887648875796593</v>
      </c>
      <c r="G76" s="181">
        <f>(Paca!G76/Paca!G75-1)*100</f>
        <v>7.0148756709141447</v>
      </c>
      <c r="H76" s="181">
        <f>(Paca!H76/Paca!H75-1)*100</f>
        <v>1.6980822471286405</v>
      </c>
      <c r="I76" s="182">
        <f>(Paca!I76/Paca!I75-1)*100</f>
        <v>4.3373187048502126</v>
      </c>
      <c r="J76" s="179">
        <f>(Paca!J76/Paca!J75-1)*100</f>
        <v>2.7077060232214789</v>
      </c>
      <c r="K76" s="179">
        <f>(Paca!K76/Paca!K75-1)*100</f>
        <v>7.8468327546489913</v>
      </c>
      <c r="L76" s="180">
        <f>(Paca!L76/Paca!L75-1)*100</f>
        <v>11.806525610446572</v>
      </c>
      <c r="M76" s="181">
        <f>(Paca!M76/Paca!M75-1)*100</f>
        <v>5.1360068538143011</v>
      </c>
      <c r="N76" s="181">
        <f>(Paca!N76/Paca!N75-1)*100</f>
        <v>11.094263335908972</v>
      </c>
      <c r="O76" s="181">
        <f>(Paca!O76/Paca!O75-1)*100</f>
        <v>7.2863578068147694</v>
      </c>
      <c r="P76" s="181">
        <f>(Paca!P76/Paca!P75-1)*100</f>
        <v>-5.4685140310355322</v>
      </c>
      <c r="Q76" s="181">
        <f>(Paca!Q76/Paca!Q75-1)*100</f>
        <v>8.5903456320225011</v>
      </c>
      <c r="R76" s="181">
        <f>(Paca!R76/Paca!R75-1)*100</f>
        <v>6.4320736431560332</v>
      </c>
      <c r="S76" s="152">
        <f>(Paca!S76/Paca!S75-1)*100</f>
        <v>34.837241245827741</v>
      </c>
      <c r="T76" s="183">
        <f>(Paca!T76/Paca!T75-1)*100</f>
        <v>-6.539239253376361</v>
      </c>
      <c r="U76" s="52">
        <f>Paca!B76-Paca!B75</f>
        <v>1797.7333586919995</v>
      </c>
      <c r="V76" s="52">
        <f>Paca!C76-Paca!C75</f>
        <v>37.175515427999983</v>
      </c>
      <c r="W76" s="52">
        <f>Paca!D76-Paca!D75</f>
        <v>262.82287955100037</v>
      </c>
      <c r="X76" s="121">
        <f>Paca!E76-Paca!E75</f>
        <v>-12.253097615000115</v>
      </c>
      <c r="Y76" s="121">
        <f>Paca!F76-Paca!F75</f>
        <v>-19.672665681000126</v>
      </c>
      <c r="Z76" s="121">
        <f>Paca!G76-Paca!G75</f>
        <v>58.585805004999997</v>
      </c>
      <c r="AA76" s="121">
        <f>Paca!H76-Paca!H75</f>
        <v>17.43655425299994</v>
      </c>
      <c r="AB76" s="121">
        <f>Paca!I76-Paca!I75</f>
        <v>218.72628358900056</v>
      </c>
      <c r="AC76" s="52">
        <f>Paca!J76-Paca!J75</f>
        <v>286.70933034999871</v>
      </c>
      <c r="AD76" s="52">
        <f>Paca!K76-Paca!K75</f>
        <v>1294.312336854</v>
      </c>
      <c r="AE76" s="121">
        <f>Paca!L76-Paca!L75</f>
        <v>562.57989439100038</v>
      </c>
      <c r="AF76" s="121">
        <f>Paca!M76-Paca!M75</f>
        <v>286.60548215200015</v>
      </c>
      <c r="AG76" s="121">
        <f>Paca!N76-Paca!N75</f>
        <v>97.418673785999999</v>
      </c>
      <c r="AH76" s="121">
        <f>Paca!O76-Paca!O75</f>
        <v>24.163497114999984</v>
      </c>
      <c r="AI76" s="121">
        <f>Paca!P76-Paca!P75</f>
        <v>-34.334826785000018</v>
      </c>
      <c r="AJ76" s="121">
        <f>Paca!Q76-Paca!Q75</f>
        <v>18.343462584999997</v>
      </c>
      <c r="AK76" s="121">
        <f>Paca!R76-Paca!R75</f>
        <v>246.41007299000012</v>
      </c>
      <c r="AL76" s="121">
        <f>Paca!S76-Paca!S75</f>
        <v>93.126080619999982</v>
      </c>
      <c r="AM76" s="52">
        <f>Paca!T76-Paca!T75</f>
        <v>-83.286703491000026</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(Paca!B77/Paca!B76-1)*100</f>
        <v>1.0494983361047927</v>
      </c>
      <c r="C77" s="179">
        <f>(Paca!C77/Paca!C76-1)*100</f>
        <v>-9.1256447467303659</v>
      </c>
      <c r="D77" s="179">
        <f>(Paca!D77/Paca!D76-1)*100</f>
        <v>-0.46557963362681143</v>
      </c>
      <c r="E77" s="180">
        <f>(Paca!E77/Paca!E76-1)*100</f>
        <v>8.0914849198659091</v>
      </c>
      <c r="F77" s="181">
        <f>(Paca!F77/Paca!F76-1)*100</f>
        <v>-3.8916324138779212</v>
      </c>
      <c r="G77" s="181">
        <f>(Paca!G77/Paca!G76-1)*100</f>
        <v>1.8634914771031852</v>
      </c>
      <c r="H77" s="181">
        <f>(Paca!H77/Paca!H76-1)*100</f>
        <v>-15.809834020105551</v>
      </c>
      <c r="I77" s="182">
        <f>(Paca!I77/Paca!I76-1)*100</f>
        <v>1.0158542960174488</v>
      </c>
      <c r="J77" s="179">
        <f>(Paca!J77/Paca!J76-1)*100</f>
        <v>6.7811123399695639</v>
      </c>
      <c r="K77" s="179">
        <f>(Paca!K77/Paca!K76-1)*100</f>
        <v>-1.6298564349079836</v>
      </c>
      <c r="L77" s="180">
        <f>(Paca!L77/Paca!L76-1)*100</f>
        <v>-7.5262046831842007</v>
      </c>
      <c r="M77" s="181">
        <f>(Paca!M77/Paca!M76-1)*100</f>
        <v>6.1990002878524741</v>
      </c>
      <c r="N77" s="181">
        <f>(Paca!N77/Paca!N76-1)*100</f>
        <v>-24.405300518412652</v>
      </c>
      <c r="O77" s="181">
        <f>(Paca!O77/Paca!O76-1)*100</f>
        <v>-2.0705269296964812</v>
      </c>
      <c r="P77" s="181">
        <f>(Paca!P77/Paca!P76-1)*100</f>
        <v>0.72184800482579803</v>
      </c>
      <c r="Q77" s="181">
        <f>(Paca!Q77/Paca!Q76-1)*100</f>
        <v>-19.810147577756897</v>
      </c>
      <c r="R77" s="181">
        <f>(Paca!R77/Paca!R76-1)*100</f>
        <v>0.58407327672345133</v>
      </c>
      <c r="S77" s="152">
        <f>(Paca!S77/Paca!S76-1)*100</f>
        <v>2.9461199610703259</v>
      </c>
      <c r="T77" s="183">
        <f>(Paca!T77/Paca!T76-1)*100</f>
        <v>4.76555926418607</v>
      </c>
      <c r="U77" s="52">
        <f>Paca!B77-Paca!B76</f>
        <v>429.43224587299483</v>
      </c>
      <c r="V77" s="52">
        <f>Paca!C77-Paca!C76</f>
        <v>-24.575489785999991</v>
      </c>
      <c r="W77" s="52">
        <f>Paca!D77-Paca!D76</f>
        <v>-50.253844105000098</v>
      </c>
      <c r="X77" s="121">
        <f>Paca!E77-Paca!E76</f>
        <v>124.65691216699997</v>
      </c>
      <c r="Y77" s="121">
        <f>Paca!F77-Paca!F76</f>
        <v>-79.918025194999927</v>
      </c>
      <c r="Z77" s="121">
        <f>Paca!G77-Paca!G76</f>
        <v>16.654975021000041</v>
      </c>
      <c r="AA77" s="121">
        <f>Paca!H77-Paca!H76</f>
        <v>-165.09807810100006</v>
      </c>
      <c r="AB77" s="121">
        <f>Paca!I77-Paca!I76</f>
        <v>53.450372002999757</v>
      </c>
      <c r="AC77" s="52">
        <f>Paca!J77-Paca!J76</f>
        <v>737.46987406900007</v>
      </c>
      <c r="AD77" s="52">
        <f>Paca!K77-Paca!K76</f>
        <v>-289.93553145200349</v>
      </c>
      <c r="AE77" s="121">
        <f>Paca!L77-Paca!L76</f>
        <v>-400.96389757399993</v>
      </c>
      <c r="AF77" s="121">
        <f>Paca!M77-Paca!M76</f>
        <v>363.69056396700034</v>
      </c>
      <c r="AG77" s="121">
        <f>Paca!N77-Paca!N76</f>
        <v>-238.07814831400003</v>
      </c>
      <c r="AH77" s="121">
        <f>Paca!O77-Paca!O76</f>
        <v>-7.3667287669999837</v>
      </c>
      <c r="AI77" s="121">
        <f>Paca!P77-Paca!P76</f>
        <v>4.2843779470000527</v>
      </c>
      <c r="AJ77" s="121">
        <f>Paca!Q77-Paca!Q76</f>
        <v>-45.935622545000001</v>
      </c>
      <c r="AK77" s="121">
        <f>Paca!R77-Paca!R76</f>
        <v>23.814820321999832</v>
      </c>
      <c r="AL77" s="121">
        <f>Paca!S77-Paca!S76</f>
        <v>10.619103511999981</v>
      </c>
      <c r="AM77" s="52">
        <f>Paca!T77-Paca!T76</f>
        <v>56.727237147000096</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(Paca!B78/Paca!B77-1)*100</f>
        <v>5.453086977741517</v>
      </c>
      <c r="C78" s="184">
        <f>(Paca!C78/Paca!C77-1)*100</f>
        <v>22.066969510495781</v>
      </c>
      <c r="D78" s="184">
        <f>(Paca!D78/Paca!D77-1)*100</f>
        <v>8.985372974247019</v>
      </c>
      <c r="E78" s="185">
        <f>(Paca!E78/Paca!E77-1)*100</f>
        <v>-0.81775413558806687</v>
      </c>
      <c r="F78" s="186">
        <f>(Paca!F78/Paca!F77-1)*100</f>
        <v>10.585118311281816</v>
      </c>
      <c r="G78" s="186">
        <f>(Paca!G78/Paca!G77-1)*100</f>
        <v>2.6805111691893035</v>
      </c>
      <c r="H78" s="186">
        <f>(Paca!H78/Paca!H77-1)*100</f>
        <v>92.807200121818951</v>
      </c>
      <c r="I78" s="187">
        <f>(Paca!I78/Paca!I77-1)*100</f>
        <v>-1.3224717510914141</v>
      </c>
      <c r="J78" s="184">
        <f>(Paca!J78/Paca!J77-1)*100</f>
        <v>6.0904391576800609</v>
      </c>
      <c r="K78" s="184">
        <f>(Paca!K78/Paca!K77-1)*100</f>
        <v>2.6973772278505281</v>
      </c>
      <c r="L78" s="185">
        <f>(Paca!L78/Paca!L77-1)*100</f>
        <v>4.5141280263074623</v>
      </c>
      <c r="M78" s="186">
        <f>(Paca!M78/Paca!M77-1)*100</f>
        <v>-3.4721939130252122</v>
      </c>
      <c r="N78" s="186">
        <f>(Paca!N78/Paca!N77-1)*100</f>
        <v>26.358690395650108</v>
      </c>
      <c r="O78" s="186">
        <f>(Paca!O78/Paca!O77-1)*100</f>
        <v>15.733314608459592</v>
      </c>
      <c r="P78" s="186">
        <f>(Paca!P78/Paca!P77-1)*100</f>
        <v>7.6365091695696163</v>
      </c>
      <c r="Q78" s="186">
        <f>(Paca!Q78/Paca!Q77-1)*100</f>
        <v>18.021635831627169</v>
      </c>
      <c r="R78" s="186">
        <f>(Paca!R78/Paca!R77-1)*100</f>
        <v>4.3980401986168927</v>
      </c>
      <c r="S78" s="151">
        <f>(Paca!S78/Paca!S77-1)*100</f>
        <v>-11.526328485894188</v>
      </c>
      <c r="T78" s="188">
        <f>(Paca!T78/Paca!T77-1)*100</f>
        <v>4.4954454995327353</v>
      </c>
      <c r="U78" s="100">
        <f>Paca!B78-Paca!B77</f>
        <v>2254.7037363830023</v>
      </c>
      <c r="V78" s="100">
        <f>Paca!C78-Paca!C77</f>
        <v>54.003593742000021</v>
      </c>
      <c r="W78" s="100">
        <f>Paca!D78-Paca!D77</f>
        <v>965.34980817799988</v>
      </c>
      <c r="X78" s="120">
        <f>Paca!E78-Paca!E77</f>
        <v>-13.617656279999892</v>
      </c>
      <c r="Y78" s="120">
        <f>Paca!F78-Paca!F77</f>
        <v>208.91510862500013</v>
      </c>
      <c r="Z78" s="120">
        <f>Paca!G78-Paca!G77</f>
        <v>24.403535728999941</v>
      </c>
      <c r="AA78" s="120">
        <f>Paca!H78-Paca!H77</f>
        <v>815.93909723699994</v>
      </c>
      <c r="AB78" s="120">
        <f>Paca!I78-Paca!I77</f>
        <v>-70.290277133000018</v>
      </c>
      <c r="AC78" s="100">
        <f>Paca!J78-Paca!J77</f>
        <v>707.27188448400011</v>
      </c>
      <c r="AD78" s="100">
        <f>Paca!K78-Paca!K77</f>
        <v>472.01639281100506</v>
      </c>
      <c r="AE78" s="120">
        <f>Paca!L78-Paca!L77</f>
        <v>222.39335164000022</v>
      </c>
      <c r="AF78" s="120">
        <f>Paca!M78-Paca!M77</f>
        <v>-216.33897948400045</v>
      </c>
      <c r="AG78" s="120">
        <f>Paca!N78-Paca!N77</f>
        <v>194.37954006900009</v>
      </c>
      <c r="AH78" s="120">
        <f>Paca!O78-Paca!O77</f>
        <v>54.818537059999983</v>
      </c>
      <c r="AI78" s="120">
        <f>Paca!P78-Paca!P77</f>
        <v>45.652080855000008</v>
      </c>
      <c r="AJ78" s="120">
        <f>Paca!Q78-Paca!Q77</f>
        <v>33.510084227000021</v>
      </c>
      <c r="AK78" s="120">
        <f>Paca!R78-Paca!R77</f>
        <v>180.37169496200022</v>
      </c>
      <c r="AL78" s="120">
        <f>Paca!S78-Paca!S77</f>
        <v>-42.769916518000002</v>
      </c>
      <c r="AM78" s="100">
        <f>Paca!T78-Paca!T77</f>
        <v>56.06205716799991</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(Paca!B79/Paca!B78-1)*100</f>
        <v>3.4581239414362752</v>
      </c>
      <c r="C79" s="179">
        <f>(Paca!C79/Paca!C78-1)*100</f>
        <v>-16.658042468975708</v>
      </c>
      <c r="D79" s="179">
        <f>(Paca!D79/Paca!D78-1)*100</f>
        <v>-6.679458100172142</v>
      </c>
      <c r="E79" s="180">
        <f>(Paca!E79/Paca!E78-1)*100</f>
        <v>1.3784428160389606</v>
      </c>
      <c r="F79" s="181">
        <f>(Paca!F79/Paca!F78-1)*100</f>
        <v>-5.0004192814899096</v>
      </c>
      <c r="G79" s="181">
        <f>(Paca!G79/Paca!G78-1)*100</f>
        <v>-6.4068148547047343E-2</v>
      </c>
      <c r="H79" s="181">
        <f>(Paca!H79/Paca!H78-1)*100</f>
        <v>-45.301447468228538</v>
      </c>
      <c r="I79" s="182">
        <f>(Paca!I79/Paca!I78-1)*100</f>
        <v>1.3878555567235829</v>
      </c>
      <c r="J79" s="179">
        <f>(Paca!J79/Paca!J78-1)*100</f>
        <v>6.4368100321457122</v>
      </c>
      <c r="K79" s="179">
        <f>(Paca!K79/Paca!K78-1)*100</f>
        <v>6.8580573894856389</v>
      </c>
      <c r="L79" s="180">
        <f>(Paca!L79/Paca!L78-1)*100</f>
        <v>4.6876629408575621</v>
      </c>
      <c r="M79" s="181">
        <f>(Paca!M79/Paca!M78-1)*100</f>
        <v>6.9812578916381929</v>
      </c>
      <c r="N79" s="181">
        <f>(Paca!N79/Paca!N78-1)*100</f>
        <v>6.5499608982404034</v>
      </c>
      <c r="O79" s="181">
        <f>(Paca!O79/Paca!O78-1)*100</f>
        <v>12.007811305912529</v>
      </c>
      <c r="P79" s="181">
        <f>(Paca!P79/Paca!P78-1)*100</f>
        <v>1.8709322176812426</v>
      </c>
      <c r="Q79" s="181">
        <f>(Paca!Q79/Paca!Q78-1)*100</f>
        <v>16.685451498319949</v>
      </c>
      <c r="R79" s="181">
        <f>(Paca!R79/Paca!R78-1)*100</f>
        <v>8.163605410272389</v>
      </c>
      <c r="S79" s="152">
        <f>(Paca!S79/Paca!S78-1)*100</f>
        <v>19.369762563576543</v>
      </c>
      <c r="T79" s="183">
        <f>(Paca!T79/Paca!T78-1)*100</f>
        <v>24.109024959677839</v>
      </c>
      <c r="U79" s="52">
        <f>Paca!B79-Paca!B78</f>
        <v>1507.8110158869968</v>
      </c>
      <c r="V79" s="52">
        <f>Paca!C79-Paca!C78</f>
        <v>-49.762488958000034</v>
      </c>
      <c r="W79" s="52">
        <f>Paca!D79-Paca!D78</f>
        <v>-782.09237244600081</v>
      </c>
      <c r="X79" s="121">
        <f>Paca!E79-Paca!E78</f>
        <v>22.76681672299992</v>
      </c>
      <c r="Y79" s="121">
        <f>Paca!F79-Paca!F78</f>
        <v>-109.1383140400003</v>
      </c>
      <c r="Z79" s="121">
        <f>Paca!G79-Paca!G78</f>
        <v>-0.59891519099994639</v>
      </c>
      <c r="AA79" s="121">
        <f>Paca!H79-Paca!H78</f>
        <v>-767.91190349599992</v>
      </c>
      <c r="AB79" s="121">
        <f>Paca!I79-Paca!I78</f>
        <v>72.789943558000232</v>
      </c>
      <c r="AC79" s="52">
        <f>Paca!J79-Paca!J78</f>
        <v>793.02106669400018</v>
      </c>
      <c r="AD79" s="52">
        <f>Paca!K79-Paca!K78</f>
        <v>1232.4685968929953</v>
      </c>
      <c r="AE79" s="121">
        <f>Paca!L79-Paca!L78</f>
        <v>241.36778578099984</v>
      </c>
      <c r="AF79" s="121">
        <f>Paca!M79-Paca!M78</f>
        <v>419.87200813999971</v>
      </c>
      <c r="AG79" s="121">
        <f>Paca!N79-Paca!N78</f>
        <v>61.033818899999915</v>
      </c>
      <c r="AH79" s="121">
        <f>Paca!O79-Paca!O78</f>
        <v>48.420521268000016</v>
      </c>
      <c r="AI79" s="121">
        <f>Paca!P79-Paca!P78</f>
        <v>12.038804398999901</v>
      </c>
      <c r="AJ79" s="121">
        <f>Paca!Q79-Paca!Q78</f>
        <v>36.616843396999968</v>
      </c>
      <c r="AK79" s="121">
        <f>Paca!R79-Paca!R78</f>
        <v>349.52926413899968</v>
      </c>
      <c r="AL79" s="121">
        <f>Paca!S79-Paca!S78</f>
        <v>63.589550868999993</v>
      </c>
      <c r="AM79" s="52">
        <f>Paca!T79-Paca!T78</f>
        <v>314.17621370400002</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(Paca!B80/Paca!B79-1)*100</f>
        <v>3.6698545944352734</v>
      </c>
      <c r="C80" s="179">
        <f>(Paca!C80/Paca!C79-1)*100</f>
        <v>-3.4887728052129807</v>
      </c>
      <c r="D80" s="179">
        <f>(Paca!D80/Paca!D79-1)*100</f>
        <v>0.77183408869079262</v>
      </c>
      <c r="E80" s="180">
        <f>(Paca!E80/Paca!E79-1)*100</f>
        <v>6.614749556931665</v>
      </c>
      <c r="F80" s="181">
        <f>(Paca!F80/Paca!F79-1)*100</f>
        <v>4.1510962481372315</v>
      </c>
      <c r="G80" s="181">
        <f>(Paca!G80/Paca!G79-1)*100</f>
        <v>3.9548671630947441</v>
      </c>
      <c r="H80" s="181">
        <f>(Paca!H80/Paca!H79-1)*100</f>
        <v>-4.7507850991467482</v>
      </c>
      <c r="I80" s="182">
        <f>(Paca!I80/Paca!I79-1)*100</f>
        <v>-1.9818911654053806</v>
      </c>
      <c r="J80" s="179">
        <f>(Paca!J80/Paca!J79-1)*100</f>
        <v>1.4978485685304355</v>
      </c>
      <c r="K80" s="179">
        <f>(Paca!K80/Paca!K79-1)*100</f>
        <v>7.3625989368343969</v>
      </c>
      <c r="L80" s="180">
        <f>(Paca!L80/Paca!L79-1)*100</f>
        <v>3.0224004301911078</v>
      </c>
      <c r="M80" s="181">
        <f>(Paca!M80/Paca!M79-1)*100</f>
        <v>14.465037026739669</v>
      </c>
      <c r="N80" s="181">
        <f>(Paca!N80/Paca!N79-1)*100</f>
        <v>-0.97688390322535623</v>
      </c>
      <c r="O80" s="181">
        <f>(Paca!O80/Paca!O79-1)*100</f>
        <v>-7.6119273513471253</v>
      </c>
      <c r="P80" s="181">
        <f>(Paca!P80/Paca!P79-1)*100</f>
        <v>11.305117372387553</v>
      </c>
      <c r="Q80" s="181">
        <f>(Paca!Q80/Paca!Q79-1)*100</f>
        <v>0.12384161746539224</v>
      </c>
      <c r="R80" s="181">
        <f>(Paca!R80/Paca!R79-1)*100</f>
        <v>6.1719457017128887</v>
      </c>
      <c r="S80" s="152">
        <f>(Paca!S80/Paca!S79-1)*100</f>
        <v>1.0437796682744693</v>
      </c>
      <c r="T80" s="183">
        <f>(Paca!T80/Paca!T79-1)*100</f>
        <v>-1.8848059997726208</v>
      </c>
      <c r="U80" s="52">
        <f>Paca!B80-Paca!B79</f>
        <v>1655.4642757190013</v>
      </c>
      <c r="V80" s="52">
        <f>Paca!C80-Paca!C79</f>
        <v>-8.6858937899999944</v>
      </c>
      <c r="W80" s="52">
        <f>Paca!D80-Paca!D79</f>
        <v>84.336976636001054</v>
      </c>
      <c r="X80" s="121">
        <f>Paca!E80-Paca!E79</f>
        <v>110.75735583599999</v>
      </c>
      <c r="Y80" s="121">
        <f>Paca!F80-Paca!F79</f>
        <v>86.070695253000395</v>
      </c>
      <c r="Z80" s="121">
        <f>Paca!G80-Paca!G79</f>
        <v>36.946790856999996</v>
      </c>
      <c r="AA80" s="121">
        <f>Paca!H80-Paca!H79</f>
        <v>-44.049455097999953</v>
      </c>
      <c r="AB80" s="121">
        <f>Paca!I80-Paca!I79</f>
        <v>-105.38841021200005</v>
      </c>
      <c r="AC80" s="52">
        <f>Paca!J80-Paca!J79</f>
        <v>196.41461100100059</v>
      </c>
      <c r="AD80" s="52">
        <f>Paca!K80-Paca!K79</f>
        <v>1413.8820007720024</v>
      </c>
      <c r="AE80" s="121">
        <f>Paca!L80-Paca!L79</f>
        <v>162.9185126579996</v>
      </c>
      <c r="AF80" s="121">
        <f>Paca!M80-Paca!M79</f>
        <v>930.70166436399995</v>
      </c>
      <c r="AG80" s="121">
        <f>Paca!N80-Paca!N79</f>
        <v>-9.6990251510000007</v>
      </c>
      <c r="AH80" s="121">
        <f>Paca!O80-Paca!O79</f>
        <v>-34.380212089999986</v>
      </c>
      <c r="AI80" s="121">
        <f>Paca!P80-Paca!P79</f>
        <v>74.105537337000101</v>
      </c>
      <c r="AJ80" s="121">
        <f>Paca!Q80-Paca!Q79</f>
        <v>0.31712192300000197</v>
      </c>
      <c r="AK80" s="121">
        <f>Paca!R80-Paca!R79</f>
        <v>285.8280126210002</v>
      </c>
      <c r="AL80" s="121">
        <f>Paca!S80-Paca!S79</f>
        <v>4.0903891099999896</v>
      </c>
      <c r="AM80" s="52">
        <f>Paca!T80-Paca!T79</f>
        <v>-30.483418900000061</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(Paca!B81/Paca!B80-1)*100</f>
        <v>3.0035464610809415</v>
      </c>
      <c r="C81" s="179">
        <f>(Paca!C81/Paca!C80-1)*100</f>
        <v>4.1889336012116418</v>
      </c>
      <c r="D81" s="179">
        <f>(Paca!D81/Paca!D80-1)*100</f>
        <v>1.7088616074530716</v>
      </c>
      <c r="E81" s="180">
        <f>(Paca!E81/Paca!E80-1)*100</f>
        <v>-7.7202567415998065</v>
      </c>
      <c r="F81" s="181">
        <f>(Paca!F81/Paca!F80-1)*100</f>
        <v>4.8788148744006055</v>
      </c>
      <c r="G81" s="181">
        <f>(Paca!G81/Paca!G80-1)*100</f>
        <v>4.3984662912196715</v>
      </c>
      <c r="H81" s="181">
        <f>(Paca!H81/Paca!H80-1)*100</f>
        <v>7.9110720987521477</v>
      </c>
      <c r="I81" s="182">
        <f>(Paca!I81/Paca!I80-1)*100</f>
        <v>2.072885258904611</v>
      </c>
      <c r="J81" s="179">
        <f>(Paca!J81/Paca!J80-1)*100</f>
        <v>7.0639622678243308</v>
      </c>
      <c r="K81" s="179">
        <f>(Paca!K81/Paca!K80-1)*100</f>
        <v>1.0884914247001998</v>
      </c>
      <c r="L81" s="180">
        <f>(Paca!L81/Paca!L80-1)*100</f>
        <v>2.6457779381971358</v>
      </c>
      <c r="M81" s="181">
        <f>(Paca!M81/Paca!M80-1)*100</f>
        <v>-0.84775850717756507</v>
      </c>
      <c r="N81" s="181">
        <f>(Paca!N81/Paca!N80-1)*100</f>
        <v>1.1785744431620726</v>
      </c>
      <c r="O81" s="181">
        <f>(Paca!O81/Paca!O80-1)*100</f>
        <v>13.880076600140079</v>
      </c>
      <c r="P81" s="181">
        <f>(Paca!P81/Paca!P80-1)*100</f>
        <v>3.5576485030596405</v>
      </c>
      <c r="Q81" s="181">
        <f>(Paca!Q81/Paca!Q80-1)*100</f>
        <v>11.812425923845815</v>
      </c>
      <c r="R81" s="181">
        <f>(Paca!R81/Paca!R80-1)*100</f>
        <v>0.82055890679193499</v>
      </c>
      <c r="S81" s="152">
        <f>(Paca!S81/Paca!S80-1)*100</f>
        <v>-6.6083582156006297</v>
      </c>
      <c r="T81" s="183">
        <f>(Paca!T81/Paca!T80-1)*100</f>
        <v>2.6333106056784406</v>
      </c>
      <c r="U81" s="52">
        <f>Paca!B81-Paca!B80</f>
        <v>1404.6166103040014</v>
      </c>
      <c r="V81" s="52">
        <f>Paca!C81-Paca!C80</f>
        <v>10.065216956</v>
      </c>
      <c r="W81" s="52">
        <f>Paca!D81-Paca!D80</f>
        <v>188.16555602799963</v>
      </c>
      <c r="X81" s="121">
        <f>Paca!E81-Paca!E80</f>
        <v>-137.81871857099986</v>
      </c>
      <c r="Y81" s="121">
        <f>Paca!F81-Paca!F80</f>
        <v>105.35877019400004</v>
      </c>
      <c r="Z81" s="121">
        <f>Paca!G81-Paca!G80</f>
        <v>42.716033366999909</v>
      </c>
      <c r="AA81" s="121">
        <f>Paca!H81-Paca!H80</f>
        <v>69.866968856999961</v>
      </c>
      <c r="AB81" s="121">
        <f>Paca!I81-Paca!I80</f>
        <v>108.04250218099969</v>
      </c>
      <c r="AC81" s="52">
        <f>Paca!J81-Paca!J80</f>
        <v>940.18017655099902</v>
      </c>
      <c r="AD81" s="52">
        <f>Paca!K81-Paca!K80</f>
        <v>224.41922069199791</v>
      </c>
      <c r="AE81" s="121">
        <f>Paca!L81-Paca!L80</f>
        <v>146.92763555700003</v>
      </c>
      <c r="AF81" s="121">
        <f>Paca!M81-Paca!M80</f>
        <v>-62.436126313999921</v>
      </c>
      <c r="AG81" s="121">
        <f>Paca!N81-Paca!N80</f>
        <v>11.587206324000022</v>
      </c>
      <c r="AH81" s="121">
        <f>Paca!O81-Paca!O80</f>
        <v>57.91908427300001</v>
      </c>
      <c r="AI81" s="121">
        <f>Paca!P81-Paca!P80</f>
        <v>25.95695560899992</v>
      </c>
      <c r="AJ81" s="121">
        <f>Paca!Q81-Paca!Q80</f>
        <v>30.285604970999998</v>
      </c>
      <c r="AK81" s="121">
        <f>Paca!R81-Paca!R80</f>
        <v>40.346162482000182</v>
      </c>
      <c r="AL81" s="121">
        <f>Paca!S81-Paca!S80</f>
        <v>-26.167302209999946</v>
      </c>
      <c r="AM81" s="52">
        <f>Paca!T81-Paca!T80</f>
        <v>41.786440076999952</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(Paca!B82/Paca!B81-1)*100</f>
        <v>2.7954907460660205</v>
      </c>
      <c r="C82" s="184">
        <f>(Paca!C82/Paca!C81-1)*100</f>
        <v>12.050111566713607</v>
      </c>
      <c r="D82" s="184">
        <f>(Paca!D82/Paca!D81-1)*100</f>
        <v>3.3070379496511482</v>
      </c>
      <c r="E82" s="185">
        <f>(Paca!E82/Paca!E81-1)*100</f>
        <v>-2.1825624132834509</v>
      </c>
      <c r="F82" s="186">
        <f>(Paca!F82/Paca!F81-1)*100</f>
        <v>2.4537154355545265</v>
      </c>
      <c r="G82" s="186">
        <f>(Paca!G82/Paca!G81-1)*100</f>
        <v>1.4105874883120206</v>
      </c>
      <c r="H82" s="186">
        <f>(Paca!H82/Paca!H81-1)*100</f>
        <v>16.425792382272352</v>
      </c>
      <c r="I82" s="187">
        <f>(Paca!I82/Paca!I81-1)*100</f>
        <v>3.3815099954811023</v>
      </c>
      <c r="J82" s="184">
        <f>(Paca!J82/Paca!J81-1)*100</f>
        <v>4.7820973573867498</v>
      </c>
      <c r="K82" s="184">
        <f>(Paca!K82/Paca!K81-1)*100</f>
        <v>0.50435763154630386</v>
      </c>
      <c r="L82" s="185">
        <f>(Paca!L82/Paca!L81-1)*100</f>
        <v>-1.1624871984521445</v>
      </c>
      <c r="M82" s="186">
        <f>(Paca!M82/Paca!M81-1)*100</f>
        <v>-1.1958955600542165</v>
      </c>
      <c r="N82" s="186">
        <f>(Paca!N82/Paca!N81-1)*100</f>
        <v>-0.32926191143635153</v>
      </c>
      <c r="O82" s="186">
        <f>(Paca!O82/Paca!O81-1)*100</f>
        <v>12.544425194725317</v>
      </c>
      <c r="P82" s="186">
        <f>(Paca!P82/Paca!P81-1)*100</f>
        <v>-14.078978383864904</v>
      </c>
      <c r="Q82" s="186">
        <f>(Paca!Q82/Paca!Q81-1)*100</f>
        <v>-5.376912431043845</v>
      </c>
      <c r="R82" s="186">
        <f>(Paca!R82/Paca!R81-1)*100</f>
        <v>6.5848671090554589</v>
      </c>
      <c r="S82" s="151">
        <f>(Paca!S82/Paca!S81-1)*100</f>
        <v>-0.61208386598977649</v>
      </c>
      <c r="T82" s="188">
        <f>(Paca!T82/Paca!T81-1)*100</f>
        <v>9.793466206802325</v>
      </c>
      <c r="U82" s="100">
        <f>Paca!B82-Paca!B81</f>
        <v>1346.5847209100029</v>
      </c>
      <c r="V82" s="100">
        <f>Paca!C82-Paca!C81</f>
        <v>30.167014007999995</v>
      </c>
      <c r="W82" s="100">
        <f>Paca!D82-Paca!D81</f>
        <v>370.36608219799928</v>
      </c>
      <c r="X82" s="120">
        <f>Paca!E82-Paca!E81</f>
        <v>-35.954190371000095</v>
      </c>
      <c r="Y82" s="120">
        <f>Paca!F82-Paca!F81</f>
        <v>55.573572965999574</v>
      </c>
      <c r="Z82" s="120">
        <f>Paca!G82-Paca!G81</f>
        <v>14.301572598000007</v>
      </c>
      <c r="AA82" s="120">
        <f>Paca!H82-Paca!H81</f>
        <v>156.54128551499991</v>
      </c>
      <c r="AB82" s="120">
        <f>Paca!I82-Paca!I81</f>
        <v>179.90384148999965</v>
      </c>
      <c r="AC82" s="100">
        <f>Paca!J82-Paca!J81</f>
        <v>681.43501333200038</v>
      </c>
      <c r="AD82" s="100">
        <f>Paca!K82-Paca!K81</f>
        <v>105.11757903100079</v>
      </c>
      <c r="AE82" s="120">
        <f>Paca!L82-Paca!L81</f>
        <v>-66.26426246399933</v>
      </c>
      <c r="AF82" s="120">
        <f>Paca!M82-Paca!M81</f>
        <v>-87.329220577999877</v>
      </c>
      <c r="AG82" s="120">
        <f>Paca!N82-Paca!N81</f>
        <v>-3.275305178999929</v>
      </c>
      <c r="AH82" s="120">
        <f>Paca!O82-Paca!O81</f>
        <v>59.611265359000015</v>
      </c>
      <c r="AI82" s="120">
        <f>Paca!P82-Paca!P81</f>
        <v>-106.37609397400001</v>
      </c>
      <c r="AJ82" s="120">
        <f>Paca!Q82-Paca!Q81</f>
        <v>-15.414171583999973</v>
      </c>
      <c r="AK82" s="120">
        <f>Paca!R82-Paca!R81</f>
        <v>326.42888734499957</v>
      </c>
      <c r="AL82" s="120">
        <f>Paca!S82-Paca!S81</f>
        <v>-2.2635198940000123</v>
      </c>
      <c r="AM82" s="100">
        <f>Paca!T82-Paca!T81</f>
        <v>159.4990323410002</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(Paca!B83/Paca!B82-1)*100</f>
        <v>2.5165113366493408</v>
      </c>
      <c r="C83" s="179">
        <f>(Paca!C83/Paca!C82-1)*100</f>
        <v>11.790792061205835</v>
      </c>
      <c r="D83" s="179">
        <f>(Paca!D83/Paca!D82-1)*100</f>
        <v>2.5507829041532926</v>
      </c>
      <c r="E83" s="180">
        <f>(Paca!E83/Paca!E82-1)*100</f>
        <v>7.4044601774011065</v>
      </c>
      <c r="F83" s="181">
        <f>(Paca!F83/Paca!F82-1)*100</f>
        <v>-4.1987017031746454</v>
      </c>
      <c r="G83" s="181">
        <f>(Paca!G83/Paca!G82-1)*100</f>
        <v>-2.3196673666148193E-2</v>
      </c>
      <c r="H83" s="181">
        <f>(Paca!H83/Paca!H82-1)*100</f>
        <v>2.6792454444266811</v>
      </c>
      <c r="I83" s="182">
        <f>(Paca!I83/Paca!I82-1)*100</f>
        <v>4.4315858522797624</v>
      </c>
      <c r="J83" s="179">
        <f>(Paca!J83/Paca!J82-1)*100</f>
        <v>-0.98184514201885564</v>
      </c>
      <c r="K83" s="179">
        <f>(Paca!K83/Paca!K82-1)*100</f>
        <v>4.036089911278129</v>
      </c>
      <c r="L83" s="180">
        <f>(Paca!L83/Paca!L82-1)*100</f>
        <v>3.3946564573259286</v>
      </c>
      <c r="M83" s="181">
        <f>(Paca!M83/Paca!M82-1)*100</f>
        <v>8.3906961887490805</v>
      </c>
      <c r="N83" s="181">
        <f>(Paca!N83/Paca!N82-1)*100</f>
        <v>4.8685777185328183</v>
      </c>
      <c r="O83" s="181">
        <f>(Paca!O83/Paca!O82-1)*100</f>
        <v>0.40809697144290613</v>
      </c>
      <c r="P83" s="181">
        <f>(Paca!P83/Paca!P82-1)*100</f>
        <v>-3.3637090845773487</v>
      </c>
      <c r="Q83" s="181">
        <f>(Paca!Q83/Paca!Q82-1)*100</f>
        <v>-3.045017560176777</v>
      </c>
      <c r="R83" s="181">
        <f>(Paca!R83/Paca!R82-1)*100</f>
        <v>0.21621395634048302</v>
      </c>
      <c r="S83" s="152">
        <f>(Paca!S83/Paca!S82-1)*100</f>
        <v>4.6281270591785217</v>
      </c>
      <c r="T83" s="183">
        <f>(Paca!T83/Paca!T82-1)*100</f>
        <v>12.250611991038562</v>
      </c>
      <c r="U83" s="52">
        <f>Paca!B83-Paca!B82</f>
        <v>1246.0876130539982</v>
      </c>
      <c r="V83" s="52">
        <f>Paca!C83-Paca!C82</f>
        <v>33.074746994000009</v>
      </c>
      <c r="W83" s="52">
        <f>Paca!D83-Paca!D82</f>
        <v>295.11782123600096</v>
      </c>
      <c r="X83" s="121">
        <f>Paca!E83-Paca!E82</f>
        <v>119.31430764700008</v>
      </c>
      <c r="Y83" s="121">
        <f>Paca!F83-Paca!F82</f>
        <v>-97.428688934000093</v>
      </c>
      <c r="Z83" s="121">
        <f>Paca!G83-Paca!G82</f>
        <v>-0.23850241399986771</v>
      </c>
      <c r="AA83" s="121">
        <f>Paca!H83-Paca!H82</f>
        <v>29.727902647000064</v>
      </c>
      <c r="AB83" s="121">
        <f>Paca!I83-Paca!I82</f>
        <v>243.74280229000033</v>
      </c>
      <c r="AC83" s="52">
        <f>Paca!J83-Paca!J82</f>
        <v>-146.60072360099912</v>
      </c>
      <c r="AD83" s="52">
        <f>Paca!K83-Paca!K82</f>
        <v>845.43938946800336</v>
      </c>
      <c r="AE83" s="121">
        <f>Paca!L83-Paca!L82</f>
        <v>191.25325150299977</v>
      </c>
      <c r="AF83" s="121">
        <f>Paca!M83-Paca!M82</f>
        <v>605.39567363500009</v>
      </c>
      <c r="AG83" s="121">
        <f>Paca!N83-Paca!N82</f>
        <v>48.270306716999926</v>
      </c>
      <c r="AH83" s="121">
        <f>Paca!O83-Paca!O82</f>
        <v>2.182553678999966</v>
      </c>
      <c r="AI83" s="121">
        <f>Paca!P83-Paca!P82</f>
        <v>-21.836888552999994</v>
      </c>
      <c r="AJ83" s="121">
        <f>Paca!Q83-Paca!Q82</f>
        <v>-8.2598876860000132</v>
      </c>
      <c r="AK83" s="121">
        <f>Paca!R83-Paca!R82</f>
        <v>11.424069635000706</v>
      </c>
      <c r="AL83" s="121">
        <f>Paca!S83-Paca!S82</f>
        <v>17.010310537999999</v>
      </c>
      <c r="AM83" s="52">
        <f>Paca!T83-Paca!T82</f>
        <v>219.05637895699988</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(Paca!B84/Paca!B83-1)*100</f>
        <v>-0.95170563957476251</v>
      </c>
      <c r="C84" s="179">
        <f>(Paca!C84/Paca!C83-1)*100</f>
        <v>6.5443393366495517</v>
      </c>
      <c r="D84" s="179">
        <f>(Paca!D84/Paca!D83-1)*100</f>
        <v>-0.87356910245334207</v>
      </c>
      <c r="E84" s="180">
        <f>(Paca!E84/Paca!E83-1)*100</f>
        <v>-3.9530501965165721</v>
      </c>
      <c r="F84" s="181">
        <f>(Paca!F84/Paca!F83-1)*100</f>
        <v>8.1238226081903342E-2</v>
      </c>
      <c r="G84" s="181">
        <f>(Paca!G84/Paca!G83-1)*100</f>
        <v>-1.281133484926722</v>
      </c>
      <c r="H84" s="181">
        <f>(Paca!H84/Paca!H83-1)*100</f>
        <v>1.0178934319317934</v>
      </c>
      <c r="I84" s="182">
        <f>(Paca!I84/Paca!I83-1)*100</f>
        <v>-0.61744839793846928</v>
      </c>
      <c r="J84" s="179">
        <f>(Paca!J84/Paca!J83-1)*100</f>
        <v>-1.0147236714592722</v>
      </c>
      <c r="K84" s="179">
        <f>(Paca!K84/Paca!K83-1)*100</f>
        <v>-1.6696676352916717</v>
      </c>
      <c r="L84" s="180">
        <f>(Paca!L84/Paca!L83-1)*100</f>
        <v>-7.2056683750219559</v>
      </c>
      <c r="M84" s="181">
        <f>(Paca!M84/Paca!M83-1)*100</f>
        <v>-2.9794630963077218</v>
      </c>
      <c r="N84" s="181">
        <f>(Paca!N84/Paca!N83-1)*100</f>
        <v>8.7768712303737395</v>
      </c>
      <c r="O84" s="181">
        <f>(Paca!O84/Paca!O83-1)*100</f>
        <v>5.1256940784810467</v>
      </c>
      <c r="P84" s="181">
        <f>(Paca!P84/Paca!P83-1)*100</f>
        <v>-4.4881112629807429</v>
      </c>
      <c r="Q84" s="181">
        <f>(Paca!Q84/Paca!Q83-1)*100</f>
        <v>3.7607646532602956</v>
      </c>
      <c r="R84" s="181">
        <f>(Paca!R84/Paca!R83-1)*100</f>
        <v>2.5032579865741589</v>
      </c>
      <c r="S84" s="152">
        <f>(Paca!S84/Paca!S83-1)*100</f>
        <v>14.517176975538426</v>
      </c>
      <c r="T84" s="183">
        <f>(Paca!T84/Paca!T83-1)*100</f>
        <v>5.6745400799129264</v>
      </c>
      <c r="U84" s="52">
        <f>Paca!B84-Paca!B83</f>
        <v>-483.11013569599891</v>
      </c>
      <c r="V84" s="52">
        <f>Paca!C84-Paca!C83</f>
        <v>20.522269848000008</v>
      </c>
      <c r="W84" s="52">
        <f>Paca!D84-Paca!D83</f>
        <v>-103.64734541599864</v>
      </c>
      <c r="X84" s="121">
        <f>Paca!E84-Paca!E83</f>
        <v>-68.415384096000025</v>
      </c>
      <c r="Y84" s="121">
        <f>Paca!F84-Paca!F83</f>
        <v>1.8059414389999802</v>
      </c>
      <c r="Z84" s="121">
        <f>Paca!G84-Paca!G83</f>
        <v>-13.169239477000133</v>
      </c>
      <c r="AA84" s="121">
        <f>Paca!H84-Paca!H83</f>
        <v>11.596762145999946</v>
      </c>
      <c r="AB84" s="121">
        <f>Paca!I84-Paca!I83</f>
        <v>-35.465425427999435</v>
      </c>
      <c r="AC84" s="52">
        <f>Paca!J84-Paca!J83</f>
        <v>-150.02227232000041</v>
      </c>
      <c r="AD84" s="52">
        <f>Paca!K84-Paca!K83</f>
        <v>-363.86115674300527</v>
      </c>
      <c r="AE84" s="121">
        <f>Paca!L84-Paca!L83</f>
        <v>-419.74483701900044</v>
      </c>
      <c r="AF84" s="121">
        <f>Paca!M84-Paca!M83</f>
        <v>-233.00826869899993</v>
      </c>
      <c r="AG84" s="121">
        <f>Paca!N84-Paca!N83</f>
        <v>91.256341931999941</v>
      </c>
      <c r="AH84" s="121">
        <f>Paca!O84-Paca!O83</f>
        <v>27.524724467000055</v>
      </c>
      <c r="AI84" s="121">
        <f>Paca!P84-Paca!P83</f>
        <v>-28.156339739999908</v>
      </c>
      <c r="AJ84" s="121">
        <f>Paca!Q84-Paca!Q83</f>
        <v>9.8907819799999857</v>
      </c>
      <c r="AK84" s="121">
        <f>Paca!R84-Paca!R83</f>
        <v>132.55030153499956</v>
      </c>
      <c r="AL84" s="121">
        <f>Paca!S84-Paca!S83</f>
        <v>55.826138801000013</v>
      </c>
      <c r="AM84" s="52">
        <f>Paca!T84-Paca!T83</f>
        <v>113.89836893500001</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(Paca!B85/Paca!B84-1)*100</f>
        <v>1.8100901196895558</v>
      </c>
      <c r="C85" s="179">
        <f>(Paca!C85/Paca!C84-1)*100</f>
        <v>17.309119922366477</v>
      </c>
      <c r="D85" s="179">
        <f>(Paca!D85/Paca!D84-1)*100</f>
        <v>1.6612001543138133</v>
      </c>
      <c r="E85" s="180">
        <f>(Paca!E85/Paca!E84-1)*100</f>
        <v>5.1190380932337964</v>
      </c>
      <c r="F85" s="181">
        <f>(Paca!F85/Paca!F84-1)*100</f>
        <v>4.0315750869381439</v>
      </c>
      <c r="G85" s="181">
        <f>(Paca!G85/Paca!G84-1)*100</f>
        <v>-1.8497763595640482</v>
      </c>
      <c r="H85" s="181">
        <f>(Paca!H85/Paca!H84-1)*100</f>
        <v>3.8579282824581673</v>
      </c>
      <c r="I85" s="182">
        <f>(Paca!I85/Paca!I84-1)*100</f>
        <v>-8.8314964160796094E-2</v>
      </c>
      <c r="J85" s="179">
        <f>(Paca!J85/Paca!J84-1)*100</f>
        <v>3.532015571517233</v>
      </c>
      <c r="K85" s="179">
        <f>(Paca!K85/Paca!K84-1)*100</f>
        <v>1.4338198345823283</v>
      </c>
      <c r="L85" s="180">
        <f>(Paca!L85/Paca!L84-1)*100</f>
        <v>-0.56617782241380477</v>
      </c>
      <c r="M85" s="181">
        <f>(Paca!M85/Paca!M84-1)*100</f>
        <v>2.7842756685352299</v>
      </c>
      <c r="N85" s="181">
        <f>(Paca!N85/Paca!N84-1)*100</f>
        <v>-7.8244081052714076</v>
      </c>
      <c r="O85" s="181">
        <f>(Paca!O85/Paca!O84-1)*100</f>
        <v>-4.6665291273299552</v>
      </c>
      <c r="P85" s="181">
        <f>(Paca!P85/Paca!P84-1)*100</f>
        <v>-8.2887922884596232</v>
      </c>
      <c r="Q85" s="181">
        <f>(Paca!Q85/Paca!Q84-1)*100</f>
        <v>-11.072767848752585</v>
      </c>
      <c r="R85" s="181">
        <f>(Paca!R85/Paca!R84-1)*100</f>
        <v>6.3343667412597338</v>
      </c>
      <c r="S85" s="152">
        <f>(Paca!S85/Paca!S84-1)*100</f>
        <v>-5.1076085399220812</v>
      </c>
      <c r="T85" s="183">
        <f>(Paca!T85/Paca!T84-1)*100</f>
        <v>-7.8849153133957239</v>
      </c>
      <c r="U85" s="52">
        <f>Paca!B85-Paca!B84</f>
        <v>910.10333403600089</v>
      </c>
      <c r="V85" s="52">
        <f>Paca!C85-Paca!C84</f>
        <v>57.831565818999991</v>
      </c>
      <c r="W85" s="52">
        <f>Paca!D85-Paca!D84</f>
        <v>195.37651148099758</v>
      </c>
      <c r="X85" s="121">
        <f>Paca!E85-Paca!E84</f>
        <v>85.092910634999953</v>
      </c>
      <c r="Y85" s="121">
        <f>Paca!F85-Paca!F84</f>
        <v>89.695499875000223</v>
      </c>
      <c r="Z85" s="121">
        <f>Paca!G85-Paca!G84</f>
        <v>-18.770926003999989</v>
      </c>
      <c r="AA85" s="121">
        <f>Paca!H85-Paca!H84</f>
        <v>44.40040130400007</v>
      </c>
      <c r="AB85" s="121">
        <f>Paca!I85-Paca!I84</f>
        <v>-5.0413743290000639</v>
      </c>
      <c r="AC85" s="52">
        <f>Paca!J85-Paca!J84</f>
        <v>516.89360237099936</v>
      </c>
      <c r="AD85" s="52">
        <f>Paca!K85-Paca!K84</f>
        <v>307.24707557100555</v>
      </c>
      <c r="AE85" s="121">
        <f>Paca!L85-Paca!L84</f>
        <v>-30.604507414000182</v>
      </c>
      <c r="AF85" s="121">
        <f>Paca!M85-Paca!M84</f>
        <v>211.2560854860003</v>
      </c>
      <c r="AG85" s="121">
        <f>Paca!N85-Paca!N84</f>
        <v>-88.493502896999871</v>
      </c>
      <c r="AH85" s="121">
        <f>Paca!O85-Paca!O84</f>
        <v>-26.343480604000092</v>
      </c>
      <c r="AI85" s="121">
        <f>Paca!P85-Paca!P84</f>
        <v>-49.666238758000077</v>
      </c>
      <c r="AJ85" s="121">
        <f>Paca!Q85-Paca!Q84</f>
        <v>-30.21647721399998</v>
      </c>
      <c r="AK85" s="121">
        <f>Paca!R85-Paca!R84</f>
        <v>343.80800401800025</v>
      </c>
      <c r="AL85" s="121">
        <f>Paca!S85-Paca!S84</f>
        <v>-22.492807046000053</v>
      </c>
      <c r="AM85" s="52">
        <f>Paca!T85-Paca!T84</f>
        <v>-167.24542120599995</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(Paca!B86/Paca!B85-1)*100</f>
        <v>-2.1080808515792637</v>
      </c>
      <c r="C86" s="184">
        <f>(Paca!C86/Paca!C85-1)*100</f>
        <v>-13.337445125661439</v>
      </c>
      <c r="D86" s="184">
        <f>(Paca!D86/Paca!D85-1)*100</f>
        <v>-3.9577784154021134</v>
      </c>
      <c r="E86" s="185">
        <f>(Paca!E86/Paca!E85-1)*100</f>
        <v>-0.2950851518461195</v>
      </c>
      <c r="F86" s="186">
        <f>(Paca!F86/Paca!F85-1)*100</f>
        <v>2.1653612948644207</v>
      </c>
      <c r="G86" s="186">
        <f>(Paca!G86/Paca!G85-1)*100</f>
        <v>-5.3491038863701768</v>
      </c>
      <c r="H86" s="186">
        <f>(Paca!H86/Paca!H85-1)*100</f>
        <v>-1.8861267932439363</v>
      </c>
      <c r="I86" s="187">
        <f>(Paca!I86/Paca!I85-1)*100</f>
        <v>-7.7560120015410794</v>
      </c>
      <c r="J86" s="184">
        <f>(Paca!J86/Paca!J85-1)*100</f>
        <v>-3.8365345296880737</v>
      </c>
      <c r="K86" s="184">
        <f>(Paca!K86/Paca!K85-1)*100</f>
        <v>-0.82025345654052062</v>
      </c>
      <c r="L86" s="185">
        <f>(Paca!L86/Paca!L85-1)*100</f>
        <v>0.48345499068402908</v>
      </c>
      <c r="M86" s="186">
        <f>(Paca!M86/Paca!M85-1)*100</f>
        <v>-1.726166521159711</v>
      </c>
      <c r="N86" s="186">
        <f>(Paca!N86/Paca!N85-1)*100</f>
        <v>-6.0029299252269741</v>
      </c>
      <c r="O86" s="186">
        <f>(Paca!O86/Paca!O85-1)*100</f>
        <v>4.8269999467386082</v>
      </c>
      <c r="P86" s="186">
        <f>(Paca!P86/Paca!P85-1)*100</f>
        <v>0.22927844953499754</v>
      </c>
      <c r="Q86" s="186">
        <f>(Paca!Q86/Paca!Q85-1)*100</f>
        <v>-6.4917004629818642</v>
      </c>
      <c r="R86" s="186">
        <f>(Paca!R86/Paca!R85-1)*100</f>
        <v>0.20883669990439113</v>
      </c>
      <c r="S86" s="151">
        <f>(Paca!S86/Paca!S85-1)*100</f>
        <v>-7.3252835694072482</v>
      </c>
      <c r="T86" s="188">
        <f>(Paca!T86/Paca!T85-1)*100</f>
        <v>10.540778079538548</v>
      </c>
      <c r="U86" s="100">
        <f>Paca!B86-Paca!B85</f>
        <v>-1079.1171454669966</v>
      </c>
      <c r="V86" s="100">
        <f>Paca!C86-Paca!C85</f>
        <v>-52.275041541000007</v>
      </c>
      <c r="W86" s="100">
        <f>Paca!D86-Paca!D85</f>
        <v>-473.21346765799899</v>
      </c>
      <c r="X86" s="120">
        <f>Paca!E86-Paca!E85</f>
        <v>-5.1562474729998939</v>
      </c>
      <c r="Y86" s="120">
        <f>Paca!F86-Paca!F85</f>
        <v>50.117736140000034</v>
      </c>
      <c r="Z86" s="120">
        <f>Paca!G86-Paca!G85</f>
        <v>-53.276881860000003</v>
      </c>
      <c r="AA86" s="120">
        <f>Paca!H86-Paca!H85</f>
        <v>-22.544638978999956</v>
      </c>
      <c r="AB86" s="120">
        <f>Paca!I86-Paca!I85</f>
        <v>-442.35343548600031</v>
      </c>
      <c r="AC86" s="100">
        <f>Paca!J86-Paca!J85</f>
        <v>-581.28929839699958</v>
      </c>
      <c r="AD86" s="100">
        <f>Paca!K86-Paca!K85</f>
        <v>-178.28878437300227</v>
      </c>
      <c r="AE86" s="120">
        <f>Paca!L86-Paca!L85</f>
        <v>25.98500002900073</v>
      </c>
      <c r="AF86" s="120">
        <f>Paca!M86-Paca!M85</f>
        <v>-134.61900150400015</v>
      </c>
      <c r="AG86" s="120">
        <f>Paca!N86-Paca!N85</f>
        <v>-62.580510396000022</v>
      </c>
      <c r="AH86" s="120">
        <f>Paca!O86-Paca!O85</f>
        <v>25.977770348000035</v>
      </c>
      <c r="AI86" s="120">
        <f>Paca!P86-Paca!P85</f>
        <v>1.2599568269999963</v>
      </c>
      <c r="AJ86" s="120">
        <f>Paca!Q86-Paca!Q85</f>
        <v>-15.753638806999987</v>
      </c>
      <c r="AK86" s="120">
        <f>Paca!R86-Paca!R85</f>
        <v>12.05294707899975</v>
      </c>
      <c r="AL86" s="120">
        <f>Paca!S86-Paca!S85</f>
        <v>-30.611307948999979</v>
      </c>
      <c r="AM86" s="100">
        <f>Paca!T86-Paca!T85</f>
        <v>205.949446502</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(Paca!B87/Paca!B86-1)*100</f>
        <v>3.6982871730270928</v>
      </c>
      <c r="C87" s="179">
        <f>(Paca!C87/Paca!C86-1)*100</f>
        <v>7.5998862758854147</v>
      </c>
      <c r="D87" s="179">
        <f>(Paca!D87/Paca!D86-1)*100</f>
        <v>1.4653580823892343</v>
      </c>
      <c r="E87" s="180">
        <f>(Paca!E87/Paca!E86-1)*100</f>
        <v>-2.6791519951406273</v>
      </c>
      <c r="F87" s="181">
        <f>(Paca!F87/Paca!F86-1)*100</f>
        <v>2.7416548990954581</v>
      </c>
      <c r="G87" s="181">
        <f>(Paca!G87/Paca!G86-1)*100</f>
        <v>-1.3078202550539597</v>
      </c>
      <c r="H87" s="181">
        <f>(Paca!H87/Paca!H86-1)*100</f>
        <v>7.4095497058353832</v>
      </c>
      <c r="I87" s="182">
        <f>(Paca!I87/Paca!I86-1)*100</f>
        <v>1.4360838334819714</v>
      </c>
      <c r="J87" s="179">
        <f>(Paca!J87/Paca!J86-1)*100</f>
        <v>6.4403306781187331</v>
      </c>
      <c r="K87" s="179">
        <f>(Paca!K87/Paca!K86-1)*100</f>
        <v>3.4477096885106917</v>
      </c>
      <c r="L87" s="180">
        <f>(Paca!L87/Paca!L86-1)*100</f>
        <v>4.7484844772542445</v>
      </c>
      <c r="M87" s="181">
        <f>(Paca!M87/Paca!M86-1)*100</f>
        <v>1.3229911110109072</v>
      </c>
      <c r="N87" s="181">
        <f>(Paca!N87/Paca!N86-1)*100</f>
        <v>6.8414570790222173</v>
      </c>
      <c r="O87" s="181">
        <f>(Paca!O87/Paca!O86-1)*100</f>
        <v>-4.6026895484043155</v>
      </c>
      <c r="P87" s="181">
        <f>(Paca!P87/Paca!P86-1)*100</f>
        <v>12.216160891517358</v>
      </c>
      <c r="Q87" s="181">
        <f>(Paca!Q87/Paca!Q86-1)*100</f>
        <v>-17.802831738282933</v>
      </c>
      <c r="R87" s="181">
        <f>(Paca!R87/Paca!R86-1)*100</f>
        <v>4.3799189522778503</v>
      </c>
      <c r="S87" s="152">
        <f>(Paca!S87/Paca!S86-1)*100</f>
        <v>16.554684871856473</v>
      </c>
      <c r="T87" s="183">
        <f>(Paca!T87/Paca!T86-1)*100</f>
        <v>-1.0400894858194398</v>
      </c>
      <c r="U87" s="52">
        <f>Paca!B87-Paca!B86</f>
        <v>1853.2277876359949</v>
      </c>
      <c r="V87" s="52">
        <f>Paca!C87-Paca!C86</f>
        <v>25.814298210000004</v>
      </c>
      <c r="W87" s="52">
        <f>Paca!D87-Paca!D86</f>
        <v>168.27189356999952</v>
      </c>
      <c r="X87" s="121">
        <f>Paca!E87-Paca!E86</f>
        <v>-46.67671843800008</v>
      </c>
      <c r="Y87" s="121">
        <f>Paca!F87-Paca!F86</f>
        <v>64.830226468000092</v>
      </c>
      <c r="Z87" s="121">
        <f>Paca!G87-Paca!G86</f>
        <v>-12.329076737999912</v>
      </c>
      <c r="AA87" s="121">
        <f>Paca!H87-Paca!H86</f>
        <v>86.894969864999894</v>
      </c>
      <c r="AB87" s="121">
        <f>Paca!I87-Paca!I86</f>
        <v>75.552492412999527</v>
      </c>
      <c r="AC87" s="52">
        <f>Paca!J87-Paca!J86</f>
        <v>938.36432607300048</v>
      </c>
      <c r="AD87" s="52">
        <f>Paca!K87-Paca!K86</f>
        <v>743.2409641919985</v>
      </c>
      <c r="AE87" s="121">
        <f>Paca!L87-Paca!L86</f>
        <v>256.45800277599938</v>
      </c>
      <c r="AF87" s="121">
        <f>Paca!M87-Paca!M86</f>
        <v>101.39545755899962</v>
      </c>
      <c r="AG87" s="121">
        <f>Paca!N87-Paca!N86</f>
        <v>67.040732456000001</v>
      </c>
      <c r="AH87" s="121">
        <f>Paca!O87-Paca!O86</f>
        <v>-25.966261036999981</v>
      </c>
      <c r="AI87" s="121">
        <f>Paca!P87-Paca!P86</f>
        <v>67.285545186000036</v>
      </c>
      <c r="AJ87" s="121">
        <f>Paca!Q87-Paca!Q86</f>
        <v>-40.398166784000011</v>
      </c>
      <c r="AK87" s="121">
        <f>Paca!R87-Paca!R86</f>
        <v>253.31360917500024</v>
      </c>
      <c r="AL87" s="121">
        <f>Paca!S87-Paca!S86</f>
        <v>64.112044861000015</v>
      </c>
      <c r="AM87" s="52">
        <f>Paca!T87-Paca!T86</f>
        <v>-22.463694409000254</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(Paca!B88/Paca!B87-1)*100</f>
        <v>-0.79802102053639912</v>
      </c>
      <c r="C88" s="179">
        <f>(Paca!C88/Paca!C87-1)*100</f>
        <v>-11.822376201204932</v>
      </c>
      <c r="D88" s="179">
        <f>(Paca!D88/Paca!D87-1)*100</f>
        <v>-3.3581260358572673</v>
      </c>
      <c r="E88" s="180">
        <f>(Paca!E88/Paca!E87-1)*100</f>
        <v>0.1414462454196741</v>
      </c>
      <c r="F88" s="181">
        <f>(Paca!F88/Paca!F87-1)*100</f>
        <v>-4.9003828241282354</v>
      </c>
      <c r="G88" s="181">
        <f>(Paca!G88/Paca!G87-1)*100</f>
        <v>-2.5121234968316974</v>
      </c>
      <c r="H88" s="181">
        <f>(Paca!H88/Paca!H87-1)*100</f>
        <v>-3.487998037762019</v>
      </c>
      <c r="I88" s="182">
        <f>(Paca!I88/Paca!I87-1)*100</f>
        <v>-3.8847446231228711</v>
      </c>
      <c r="J88" s="179">
        <f>(Paca!J88/Paca!J87-1)*100</f>
        <v>-0.63113401595897844</v>
      </c>
      <c r="K88" s="179">
        <f>(Paca!K88/Paca!K87-1)*100</f>
        <v>0.29617309796088342</v>
      </c>
      <c r="L88" s="180">
        <f>(Paca!L88/Paca!L87-1)*100</f>
        <v>0.9874469478090564</v>
      </c>
      <c r="M88" s="181">
        <f>(Paca!M88/Paca!M87-1)*100</f>
        <v>0.32262626206065459</v>
      </c>
      <c r="N88" s="181">
        <f>(Paca!N88/Paca!N87-1)*100</f>
        <v>5.9111660216508266</v>
      </c>
      <c r="O88" s="181">
        <f>(Paca!O88/Paca!O87-1)*100</f>
        <v>0.13263684446933599</v>
      </c>
      <c r="P88" s="181">
        <f>(Paca!P88/Paca!P87-1)*100</f>
        <v>5.0273595226709045</v>
      </c>
      <c r="Q88" s="181">
        <f>(Paca!Q88/Paca!Q87-1)*100</f>
        <v>4.1222821945874344</v>
      </c>
      <c r="R88" s="181">
        <f>(Paca!R88/Paca!R87-1)*100</f>
        <v>-2.4496181051489874</v>
      </c>
      <c r="S88" s="152">
        <f>(Paca!S88/Paca!S87-1)*100</f>
        <v>7.0114438527741241</v>
      </c>
      <c r="T88" s="183">
        <f>(Paca!T88/Paca!T87-1)*100</f>
        <v>2.4158067504052694</v>
      </c>
      <c r="U88" s="52">
        <f>Paca!B88-Paca!B87</f>
        <v>-414.68095158600045</v>
      </c>
      <c r="V88" s="52">
        <f>Paca!C88-Paca!C87</f>
        <v>-43.208562341999993</v>
      </c>
      <c r="W88" s="52">
        <f>Paca!D88-Paca!D87</f>
        <v>-391.27545223299967</v>
      </c>
      <c r="X88" s="121">
        <f>Paca!E88-Paca!E87</f>
        <v>2.398282128999881</v>
      </c>
      <c r="Y88" s="121">
        <f>Paca!F88-Paca!F87</f>
        <v>-119.0532667360003</v>
      </c>
      <c r="Z88" s="121">
        <f>Paca!G88-Paca!G87</f>
        <v>-23.372556759000076</v>
      </c>
      <c r="AA88" s="121">
        <f>Paca!H88-Paca!H87</f>
        <v>-43.936145015999955</v>
      </c>
      <c r="AB88" s="121">
        <f>Paca!I88-Paca!I87</f>
        <v>-207.31176585100002</v>
      </c>
      <c r="AC88" s="52">
        <f>Paca!J88-Paca!J87</f>
        <v>-97.879360892000477</v>
      </c>
      <c r="AD88" s="52">
        <f>Paca!K88-Paca!K87</f>
        <v>66.04887682700064</v>
      </c>
      <c r="AE88" s="121">
        <f>Paca!L88-Paca!L87</f>
        <v>55.862806836000345</v>
      </c>
      <c r="AF88" s="121">
        <f>Paca!M88-Paca!M87</f>
        <v>25.053551091999907</v>
      </c>
      <c r="AG88" s="121">
        <f>Paca!N88-Paca!N87</f>
        <v>61.887523353000006</v>
      </c>
      <c r="AH88" s="121">
        <f>Paca!O88-Paca!O87</f>
        <v>0.71383534500000678</v>
      </c>
      <c r="AI88" s="121">
        <f>Paca!P88-Paca!P87</f>
        <v>31.072942582999985</v>
      </c>
      <c r="AJ88" s="121">
        <f>Paca!Q88-Paca!Q87</f>
        <v>7.6889519210000117</v>
      </c>
      <c r="AK88" s="121">
        <f>Paca!R88-Paca!R87</f>
        <v>-147.87943651000023</v>
      </c>
      <c r="AL88" s="121">
        <f>Paca!S88-Paca!S87</f>
        <v>31.648702206999985</v>
      </c>
      <c r="AM88" s="52">
        <f>Paca!T88-Paca!T87</f>
        <v>51.633547054000246</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(Paca!B89/Paca!B88-1)*100</f>
        <v>0.5273490223414834</v>
      </c>
      <c r="C89" s="179">
        <f>(Paca!C89/Paca!C88-1)*100</f>
        <v>18.132628228674385</v>
      </c>
      <c r="D89" s="179">
        <f>(Paca!D89/Paca!D88-1)*100</f>
        <v>0.92983286565417878</v>
      </c>
      <c r="E89" s="180">
        <f>(Paca!E89/Paca!E88-1)*100</f>
        <v>3.5190054479787181</v>
      </c>
      <c r="F89" s="181">
        <f>(Paca!F89/Paca!F88-1)*100</f>
        <v>-0.94660874448491139</v>
      </c>
      <c r="G89" s="181">
        <f>(Paca!G89/Paca!G88-1)*100</f>
        <v>0.80442859294400648</v>
      </c>
      <c r="H89" s="181">
        <f>(Paca!H89/Paca!H88-1)*100</f>
        <v>4.1556925534319333</v>
      </c>
      <c r="I89" s="182">
        <f>(Paca!I89/Paca!I88-1)*100</f>
        <v>0.17556202757125217</v>
      </c>
      <c r="J89" s="179">
        <f>(Paca!J89/Paca!J88-1)*100</f>
        <v>0.27183164504009927</v>
      </c>
      <c r="K89" s="179">
        <f>(Paca!K89/Paca!K88-1)*100</f>
        <v>4.7035438439868571E-2</v>
      </c>
      <c r="L89" s="180">
        <f>(Paca!L89/Paca!L88-1)*100</f>
        <v>8.7096875379888417E-2</v>
      </c>
      <c r="M89" s="181">
        <f>(Paca!M89/Paca!M88-1)*100</f>
        <v>-0.39434974073578877</v>
      </c>
      <c r="N89" s="181">
        <f>(Paca!N89/Paca!N88-1)*100</f>
        <v>2.1511743207673462</v>
      </c>
      <c r="O89" s="181">
        <f>(Paca!O89/Paca!O88-1)*100</f>
        <v>-7.5818556536065955</v>
      </c>
      <c r="P89" s="181">
        <f>(Paca!P89/Paca!P88-1)*100</f>
        <v>-12.295578244597561</v>
      </c>
      <c r="Q89" s="181">
        <f>(Paca!Q89/Paca!Q88-1)*100</f>
        <v>-8.1852097466236664</v>
      </c>
      <c r="R89" s="181">
        <f>(Paca!R89/Paca!R88-1)*100</f>
        <v>2.7847322951169096</v>
      </c>
      <c r="S89" s="152">
        <f>(Paca!S89/Paca!S88-1)*100</f>
        <v>-3.1067153340842757</v>
      </c>
      <c r="T89" s="183">
        <f>(Paca!T89/Paca!T88-1)*100</f>
        <v>2.5716884650156979</v>
      </c>
      <c r="U89" s="52">
        <f>Paca!B89-Paca!B88</f>
        <v>271.8430514089996</v>
      </c>
      <c r="V89" s="52">
        <f>Paca!C89-Paca!C88</f>
        <v>58.436499167000022</v>
      </c>
      <c r="W89" s="52">
        <f>Paca!D89-Paca!D88</f>
        <v>104.7022092340012</v>
      </c>
      <c r="X89" s="121">
        <f>Paca!E89-Paca!E88</f>
        <v>59.750651596000125</v>
      </c>
      <c r="Y89" s="121">
        <f>Paca!F89-Paca!F88</f>
        <v>-21.87059449499975</v>
      </c>
      <c r="Z89" s="121">
        <f>Paca!G89-Paca!G88</f>
        <v>7.2963111650000201</v>
      </c>
      <c r="AA89" s="121">
        <f>Paca!H89-Paca!H88</f>
        <v>50.520827043000054</v>
      </c>
      <c r="AB89" s="121">
        <f>Paca!I89-Paca!I88</f>
        <v>9.0050139250006396</v>
      </c>
      <c r="AC89" s="52">
        <f>Paca!J89-Paca!J88</f>
        <v>41.890918625000268</v>
      </c>
      <c r="AD89" s="52">
        <f>Paca!K89-Paca!K88</f>
        <v>10.520330600997113</v>
      </c>
      <c r="AE89" s="121">
        <f>Paca!L89-Paca!L88</f>
        <v>4.9759837020001214</v>
      </c>
      <c r="AF89" s="121">
        <f>Paca!M89-Paca!M88</f>
        <v>-30.722038378999969</v>
      </c>
      <c r="AG89" s="121">
        <f>Paca!N89-Paca!N88</f>
        <v>23.853235744999893</v>
      </c>
      <c r="AH89" s="121">
        <f>Paca!O89-Paca!O88</f>
        <v>-40.858745808000037</v>
      </c>
      <c r="AI89" s="121">
        <f>Paca!P89-Paca!P88</f>
        <v>-79.816713841000023</v>
      </c>
      <c r="AJ89" s="121">
        <f>Paca!Q89-Paca!Q88</f>
        <v>-15.896551380000005</v>
      </c>
      <c r="AK89" s="121">
        <f>Paca!R89-Paca!R88</f>
        <v>163.99168535900026</v>
      </c>
      <c r="AL89" s="121">
        <f>Paca!S89-Paca!S88</f>
        <v>-15.006524796999997</v>
      </c>
      <c r="AM89" s="52">
        <f>Paca!T89-Paca!T88</f>
        <v>56.293093782000142</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98" t="str">
        <f>Paca!A90</f>
        <v>T4 2019</v>
      </c>
      <c r="B90" s="143">
        <f>(Paca!B90/Paca!B89-1)*100</f>
        <v>-1.7126428530893745</v>
      </c>
      <c r="C90" s="184">
        <f>(Paca!C90/Paca!C89-1)*100</f>
        <v>-27.794685106126771</v>
      </c>
      <c r="D90" s="184">
        <f>(Paca!D90/Paca!D89-1)*100</f>
        <v>-4.2784398424978276</v>
      </c>
      <c r="E90" s="185">
        <f>(Paca!E90/Paca!E89-1)*100</f>
        <v>8.8292723107969984</v>
      </c>
      <c r="F90" s="186">
        <f>(Paca!F90/Paca!F89-1)*100</f>
        <v>-4.315468193440763</v>
      </c>
      <c r="G90" s="186">
        <f>(Paca!G90/Paca!G89-1)*100</f>
        <v>-9.0866824554862387</v>
      </c>
      <c r="H90" s="186">
        <f>(Paca!H90/Paca!H89-1)*100</f>
        <v>-7.1412527474775995</v>
      </c>
      <c r="I90" s="187">
        <f>(Paca!I90/Paca!I89-1)*100</f>
        <v>-7.1847534320816369</v>
      </c>
      <c r="J90" s="184">
        <f>(Paca!J90/Paca!J89-1)*100</f>
        <v>-8.0937450113176332</v>
      </c>
      <c r="K90" s="184">
        <f>(Paca!K90/Paca!K89-1)*100</f>
        <v>4.0401166297830304</v>
      </c>
      <c r="L90" s="185">
        <f>(Paca!L90/Paca!L89-1)*100</f>
        <v>3.807118020855671</v>
      </c>
      <c r="M90" s="186">
        <f>(Paca!M90/Paca!M89-1)*100</f>
        <v>5.0010169053646525</v>
      </c>
      <c r="N90" s="186">
        <f>(Paca!N90/Paca!N89-1)*100</f>
        <v>-2.8788062610010323</v>
      </c>
      <c r="O90" s="186">
        <f>(Paca!O90/Paca!O89-1)*100</f>
        <v>2.8209562997867144</v>
      </c>
      <c r="P90" s="186">
        <f>(Paca!P90/Paca!P89-1)*100</f>
        <v>3.4693672424614741</v>
      </c>
      <c r="Q90" s="186">
        <f>(Paca!Q90/Paca!Q89-1)*100</f>
        <v>35.514729248867823</v>
      </c>
      <c r="R90" s="186">
        <f>(Paca!R90/Paca!R89-1)*100</f>
        <v>4.1178084584333474</v>
      </c>
      <c r="S90" s="151">
        <f>(Paca!S90/Paca!S89-1)*100</f>
        <v>-3.3045942716418364</v>
      </c>
      <c r="T90" s="188">
        <f>(Paca!T90/Paca!T89-1)*100</f>
        <v>2.2791576261581126</v>
      </c>
      <c r="U90" s="100">
        <f>Paca!B90-Paca!B89</f>
        <v>-887.50565277400165</v>
      </c>
      <c r="V90" s="100">
        <f>Paca!C90-Paca!C89</f>
        <v>-105.81690559400005</v>
      </c>
      <c r="W90" s="100">
        <f>Paca!D90-Paca!D89</f>
        <v>-486.24588262000179</v>
      </c>
      <c r="X90" s="120">
        <f>Paca!E90-Paca!E89</f>
        <v>155.191420698</v>
      </c>
      <c r="Y90" s="120">
        <f>Paca!F90-Paca!F89</f>
        <v>-98.761424471999817</v>
      </c>
      <c r="Z90" s="120">
        <f>Paca!G90-Paca!G89</f>
        <v>-83.080827141999976</v>
      </c>
      <c r="AA90" s="120">
        <f>Paca!H90-Paca!H89</f>
        <v>-90.42415447999997</v>
      </c>
      <c r="AB90" s="120">
        <f>Paca!I90-Paca!I89</f>
        <v>-369.17089722400033</v>
      </c>
      <c r="AC90" s="100">
        <f>Paca!J90-Paca!J89</f>
        <v>-1250.6861398740002</v>
      </c>
      <c r="AD90" s="100">
        <f>Paca!K90-Paca!K89</f>
        <v>904.070540540004</v>
      </c>
      <c r="AE90" s="120">
        <f>Paca!L90-Paca!L89</f>
        <v>217.69617922199996</v>
      </c>
      <c r="AF90" s="120">
        <f>Paca!M90-Paca!M89</f>
        <v>388.07062081799995</v>
      </c>
      <c r="AG90" s="120">
        <f>Paca!N90-Paca!N89</f>
        <v>-32.608250422999845</v>
      </c>
      <c r="AH90" s="120">
        <f>Paca!O90-Paca!O89</f>
        <v>14.049572900999976</v>
      </c>
      <c r="AI90" s="120">
        <f>Paca!P90-Paca!P89</f>
        <v>19.752253407000012</v>
      </c>
      <c r="AJ90" s="120">
        <f>Paca!Q90-Paca!Q89</f>
        <v>63.327779434999997</v>
      </c>
      <c r="AK90" s="120">
        <f>Paca!R90-Paca!R89</f>
        <v>249.24882989599973</v>
      </c>
      <c r="AL90" s="120">
        <f>Paca!S90-Paca!S89</f>
        <v>-15.466444716000012</v>
      </c>
      <c r="AM90" s="100">
        <f>Paca!T90-Paca!T89</f>
        <v>51.172734773999764</v>
      </c>
      <c r="AN90" s="184">
        <f>(Paca!B90/Paca!B86-1)*100</f>
        <v>1.6421414735550366</v>
      </c>
      <c r="AO90" s="184">
        <f>(Paca!C90/Paca!C86-1)*100</f>
        <v>-19.070056671757275</v>
      </c>
      <c r="AP90" s="184">
        <f>(Paca!D90/Paca!D86-1)*100</f>
        <v>-5.2645641162914707</v>
      </c>
      <c r="AQ90" s="191">
        <f>(Paca!E90/Paca!E86-1)*100</f>
        <v>9.7957576313875592</v>
      </c>
      <c r="AR90" s="191">
        <f>(Paca!F90/Paca!F86-1)*100</f>
        <v>-7.3945789780618831</v>
      </c>
      <c r="AS90" s="191">
        <f>(Paca!G90/Paca!G86-1)*100</f>
        <v>-11.826014837808819</v>
      </c>
      <c r="AT90" s="191">
        <f>(Paca!H90/Paca!H86-1)*100</f>
        <v>0.26054281376055588</v>
      </c>
      <c r="AU90" s="191">
        <f>(Paca!I90/Paca!I86-1)*100</f>
        <v>-9.3503965562298781</v>
      </c>
      <c r="AV90" s="184">
        <f>(Paca!J90/Paca!J86-1)*100</f>
        <v>-2.5278452892037784</v>
      </c>
      <c r="AW90" s="184">
        <f>(Paca!K90/Paca!K86-1)*100</f>
        <v>7.9966531979464461</v>
      </c>
      <c r="AX90" s="191">
        <f>(Paca!L90/Paca!L86-1)*100</f>
        <v>9.9057381638669071</v>
      </c>
      <c r="AY90" s="191">
        <f>(Paca!M90/Paca!M86-1)*100</f>
        <v>6.3125107174364592</v>
      </c>
      <c r="AZ90" s="191">
        <f>(Paca!N90/Paca!N86-1)*100</f>
        <v>12.263590225305521</v>
      </c>
      <c r="BA90" s="191">
        <f>(Paca!O90/Paca!O86-1)*100</f>
        <v>-9.2282587548277668</v>
      </c>
      <c r="BB90" s="191">
        <f>(Paca!P90/Paca!P86-1)*100</f>
        <v>6.9525482451743503</v>
      </c>
      <c r="BC90" s="191">
        <f>(Paca!Q90/Paca!Q86-1)*100</f>
        <v>6.487757850679543</v>
      </c>
      <c r="BD90" s="191">
        <f>(Paca!R90/Paca!R86-1)*100</f>
        <v>8.9681446768151254</v>
      </c>
      <c r="BE90" s="191">
        <f>(Paca!S90/Paca!S86-1)*100</f>
        <v>16.858276564882459</v>
      </c>
      <c r="BF90" s="184">
        <f>(Paca!T90/Paca!T86-1)*100</f>
        <v>6.326356333800498</v>
      </c>
      <c r="BG90" s="100">
        <f>Paca!B90-Paca!B86</f>
        <v>822.88423468499241</v>
      </c>
      <c r="BH90" s="100">
        <f>Paca!C90-Paca!C86</f>
        <v>-64.774670559000015</v>
      </c>
      <c r="BI90" s="100">
        <f>Paca!D90-Paca!D86</f>
        <v>-604.54723204900074</v>
      </c>
      <c r="BJ90" s="120">
        <f>Paca!E90-Paca!E86</f>
        <v>170.66363598499993</v>
      </c>
      <c r="BK90" s="120">
        <f>Paca!F90-Paca!F86</f>
        <v>-174.85505923499977</v>
      </c>
      <c r="BL90" s="120">
        <f>Paca!G90-Paca!G86</f>
        <v>-111.48614947399994</v>
      </c>
      <c r="BM90" s="120">
        <f>Paca!H90-Paca!H86</f>
        <v>3.0554974120000225</v>
      </c>
      <c r="BN90" s="120">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(Paca!B91/Paca!B90-1)*100</f>
        <v>-38.959489774703684</v>
      </c>
      <c r="C91" s="179">
        <f>(Paca!C91/Paca!C90-1)*100</f>
        <v>-37.983815718853876</v>
      </c>
      <c r="D91" s="179">
        <f>(Paca!D91/Paca!D90-1)*100</f>
        <v>-31.676985913673906</v>
      </c>
      <c r="E91" s="180">
        <f>(Paca!E91/Paca!E90-1)*100</f>
        <v>-32.721817581365755</v>
      </c>
      <c r="F91" s="181">
        <f>(Paca!F91/Paca!F90-1)*100</f>
        <v>-29.311113244794342</v>
      </c>
      <c r="G91" s="181">
        <f>(Paca!G91/Paca!G90-1)*100</f>
        <v>-25.812902883816225</v>
      </c>
      <c r="H91" s="181">
        <f>(Paca!H91/Paca!H90-1)*100</f>
        <v>-16.571831419995618</v>
      </c>
      <c r="I91" s="182">
        <f>(Paca!I91/Paca!I90-1)*100</f>
        <v>-37.090425754703475</v>
      </c>
      <c r="J91" s="179">
        <f>(Paca!J91/Paca!J90-1)*100</f>
        <v>-60.797150639122343</v>
      </c>
      <c r="K91" s="179">
        <f>(Paca!K91/Paca!K90-1)*100</f>
        <v>-31.737791729231958</v>
      </c>
      <c r="L91" s="180">
        <f>(Paca!L91/Paca!L90-1)*100</f>
        <v>-30.480392316277836</v>
      </c>
      <c r="M91" s="181">
        <f>(Paca!M91/Paca!M90-1)*100</f>
        <v>-33.108624965601187</v>
      </c>
      <c r="N91" s="181">
        <f>(Paca!N91/Paca!N90-1)*100</f>
        <v>-76.381801093838249</v>
      </c>
      <c r="O91" s="181">
        <f>(Paca!O91/Paca!O90-1)*100</f>
        <v>-36.196485771292586</v>
      </c>
      <c r="P91" s="181">
        <f>(Paca!P91/Paca!P90-1)*100</f>
        <v>-24.173944536030977</v>
      </c>
      <c r="Q91" s="181">
        <f>(Paca!Q91/Paca!Q90-1)*100</f>
        <v>-23.374256739709441</v>
      </c>
      <c r="R91" s="181">
        <f>(Paca!R91/Paca!R90-1)*100</f>
        <v>-23.555609958331669</v>
      </c>
      <c r="S91" s="152">
        <f>(Paca!S91/Paca!S90-1)*100</f>
        <v>-38.236261005074901</v>
      </c>
      <c r="T91" s="183">
        <f>(Paca!T91/Paca!T90-1)*100</f>
        <v>-11.738791288916895</v>
      </c>
      <c r="U91" s="52">
        <f>Paca!B91-Paca!B90</f>
        <v>-19843.361274744995</v>
      </c>
      <c r="V91" s="52">
        <f>Paca!C91-Paca!C90</f>
        <v>-104.41455832199998</v>
      </c>
      <c r="W91" s="52">
        <f>Paca!D91-Paca!D90</f>
        <v>-3446.0702534100001</v>
      </c>
      <c r="X91" s="121">
        <f>Paca!E91-Paca!E90</f>
        <v>-625.93025175299999</v>
      </c>
      <c r="Y91" s="121">
        <f>Paca!F91-Paca!F90</f>
        <v>-641.84989544500013</v>
      </c>
      <c r="Z91" s="121">
        <f>Paca!G91-Paca!G90</f>
        <v>-214.56546083800004</v>
      </c>
      <c r="AA91" s="121">
        <f>Paca!H91-Paca!H90</f>
        <v>-194.8513322120001</v>
      </c>
      <c r="AB91" s="121">
        <f>Paca!I91-Paca!I90</f>
        <v>-1768.8733131619997</v>
      </c>
      <c r="AC91" s="52">
        <f>Paca!J91-Paca!J90</f>
        <v>-8634.2996082610007</v>
      </c>
      <c r="AD91" s="52">
        <f>Paca!K91-Paca!K90</f>
        <v>-7389.0048497420012</v>
      </c>
      <c r="AE91" s="121">
        <f>Paca!L91-Paca!L90</f>
        <v>-1809.2648802920003</v>
      </c>
      <c r="AF91" s="121">
        <f>Paca!M91-Paca!M90</f>
        <v>-2697.659253967</v>
      </c>
      <c r="AG91" s="121">
        <f>Paca!N91-Paca!N90</f>
        <v>-840.27020787100014</v>
      </c>
      <c r="AH91" s="121">
        <f>Paca!O91-Paca!O90</f>
        <v>-185.35948342399996</v>
      </c>
      <c r="AI91" s="121">
        <f>Paca!P91-Paca!P90</f>
        <v>-142.40514803399998</v>
      </c>
      <c r="AJ91" s="121">
        <f>Paca!Q91-Paca!Q90</f>
        <v>-56.481999612999999</v>
      </c>
      <c r="AK91" s="121">
        <f>Paca!R91-Paca!R90</f>
        <v>-1484.5210480249998</v>
      </c>
      <c r="AL91" s="121">
        <f>Paca!S91-Paca!S90</f>
        <v>-173.04282851599999</v>
      </c>
      <c r="AM91" s="52">
        <f>Paca!T91-Paca!T90</f>
        <v>-269.57200500999988</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x14ac:dyDescent="0.25">
      <c r="A92" s="37" t="str">
        <f>Paca!A92</f>
        <v>T2 2020</v>
      </c>
      <c r="B92" s="144">
        <f>(Paca!B92/Paca!B91-1)*100</f>
        <v>32.50121198016727</v>
      </c>
      <c r="C92" s="179">
        <f>(Paca!C92/Paca!C91-1)*100</f>
        <v>90.852852559810685</v>
      </c>
      <c r="D92" s="179">
        <f>(Paca!D92/Paca!D91-1)*100</f>
        <v>18.762068159207978</v>
      </c>
      <c r="E92" s="180">
        <f>(Paca!E92/Paca!E91-1)*100</f>
        <v>5.2405144597345688</v>
      </c>
      <c r="F92" s="181">
        <f>(Paca!F92/Paca!F91-1)*100</f>
        <v>23.278654969113965</v>
      </c>
      <c r="G92" s="181">
        <f>(Paca!G92/Paca!G91-1)*100</f>
        <v>22.723281408490781</v>
      </c>
      <c r="H92" s="181">
        <f>(Paca!H92/Paca!H91-1)*100</f>
        <v>-11.430787718587732</v>
      </c>
      <c r="I92" s="182">
        <f>(Paca!I92/Paca!I91-1)*100</f>
        <v>31.289548638619035</v>
      </c>
      <c r="J92" s="179">
        <f>(Paca!J92/Paca!J91-1)*100</f>
        <v>103.50715400269959</v>
      </c>
      <c r="K92" s="179">
        <f>(Paca!K92/Paca!K91-1)*100</f>
        <v>15.87721348398361</v>
      </c>
      <c r="L92" s="180">
        <f>(Paca!L92/Paca!L91-1)*100</f>
        <v>1.6168672690227259</v>
      </c>
      <c r="M92" s="181">
        <f>(Paca!M92/Paca!M91-1)*100</f>
        <v>35.501299347798152</v>
      </c>
      <c r="N92" s="181">
        <f>(Paca!N92/Paca!N91-1)*100</f>
        <v>-72.192169082013208</v>
      </c>
      <c r="O92" s="181">
        <f>(Paca!O92/Paca!O91-1)*100</f>
        <v>16.94178412526599</v>
      </c>
      <c r="P92" s="181">
        <f>(Paca!P92/Paca!P91-1)*100</f>
        <v>-18.180421341020082</v>
      </c>
      <c r="Q92" s="181">
        <f>(Paca!Q92/Paca!Q91-1)*100</f>
        <v>3.252270650091571</v>
      </c>
      <c r="R92" s="181">
        <f>(Paca!R92/Paca!R91-1)*100</f>
        <v>15.204091047995094</v>
      </c>
      <c r="S92" s="152">
        <f>(Paca!S92/Paca!S91-1)*100</f>
        <v>-1.2303529567942006</v>
      </c>
      <c r="T92" s="183">
        <f>(Paca!T92/Paca!T91-1)*100</f>
        <v>13.279237780078489</v>
      </c>
      <c r="U92" s="52">
        <f>Paca!B92-Paca!B91</f>
        <v>10104.613120742004</v>
      </c>
      <c r="V92" s="52">
        <f>Paca!C92-Paca!C91</f>
        <v>154.883828303</v>
      </c>
      <c r="W92" s="52">
        <f>Paca!D92-Paca!D91</f>
        <v>1394.5304508970021</v>
      </c>
      <c r="X92" s="121">
        <f>Paca!E92-Paca!E91</f>
        <v>67.442971438999848</v>
      </c>
      <c r="Y92" s="121">
        <f>Paca!F92-Paca!F91</f>
        <v>360.33810226199989</v>
      </c>
      <c r="Z92" s="121">
        <f>Paca!G92-Paca!G91</f>
        <v>140.12718286000006</v>
      </c>
      <c r="AA92" s="121">
        <f>Paca!H92-Paca!H91</f>
        <v>-112.12997938199999</v>
      </c>
      <c r="AB92" s="121">
        <f>Paca!I92-Paca!I91</f>
        <v>938.75217371799999</v>
      </c>
      <c r="AC92" s="52">
        <f>Paca!J92-Paca!J91</f>
        <v>5762.7780062010006</v>
      </c>
      <c r="AD92" s="52">
        <f>Paca!K92-Paca!K91</f>
        <v>2523.2708094540012</v>
      </c>
      <c r="AE92" s="121">
        <f>Paca!L92-Paca!L91</f>
        <v>66.721113063999837</v>
      </c>
      <c r="AF92" s="121">
        <f>Paca!M92-Paca!M91</f>
        <v>1934.9079984760001</v>
      </c>
      <c r="AG92" s="121">
        <f>Paca!N92-Paca!N91</f>
        <v>-187.57110523399999</v>
      </c>
      <c r="AH92" s="121">
        <f>Paca!O92-Paca!O91</f>
        <v>55.354399772000022</v>
      </c>
      <c r="AI92" s="121">
        <f>Paca!P92-Paca!P91</f>
        <v>-81.208329418999995</v>
      </c>
      <c r="AJ92" s="121">
        <f>Paca!Q92-Paca!Q91</f>
        <v>6.0219013070000074</v>
      </c>
      <c r="AK92" s="121">
        <f>Paca!R92-Paca!R91</f>
        <v>732.48390519799977</v>
      </c>
      <c r="AL92" s="121">
        <f>Paca!S92-Paca!S91</f>
        <v>-3.4390737100000024</v>
      </c>
      <c r="AM92" s="52">
        <f>Paca!T92-Paca!T91</f>
        <v>269.15002588700008</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53">
        <f>Paca!J92-Paca!J88</f>
        <v>-4080.316823309</v>
      </c>
      <c r="BP92" s="53">
        <f>Paca!K92-Paca!K88</f>
        <v>-3951.1431691469988</v>
      </c>
      <c r="BQ92" s="122">
        <f>Paca!L92-Paca!L88</f>
        <v>-1519.8716043040004</v>
      </c>
      <c r="BR92" s="122">
        <f>Paca!M92-Paca!M88</f>
        <v>-405.40267305199995</v>
      </c>
      <c r="BS92" s="122">
        <f>Paca!N92-Paca!N88</f>
        <v>-1036.5963277830001</v>
      </c>
      <c r="BT92" s="122">
        <f>Paca!O92-Paca!O88</f>
        <v>-156.814256559</v>
      </c>
      <c r="BU92" s="122">
        <f>Paca!P92-Paca!P88</f>
        <v>-283.67793788699998</v>
      </c>
      <c r="BV92" s="122">
        <f>Paca!Q92-Paca!Q88</f>
        <v>-3.0288702510000007</v>
      </c>
      <c r="BW92" s="122">
        <f>Paca!R92-Paca!R88</f>
        <v>-338.79662757200003</v>
      </c>
      <c r="BX92" s="122">
        <f>Paca!S92-Paca!S88</f>
        <v>-206.954871739</v>
      </c>
      <c r="BY92" s="53">
        <f>Paca!T92-Paca!T88</f>
        <v>107.0438494330001</v>
      </c>
    </row>
    <row r="93" spans="1:77" x14ac:dyDescent="0.25">
      <c r="A93" s="37" t="str">
        <f>Paca!A93</f>
        <v>T3 2020</v>
      </c>
      <c r="B93" s="144">
        <f>(Paca!B93/Paca!B92-1)*100</f>
        <v>15.729038232540926</v>
      </c>
      <c r="C93" s="179">
        <f>(Paca!C93/Paca!C92-1)*100</f>
        <v>2.2315608434124723</v>
      </c>
      <c r="D93" s="179">
        <f>(Paca!D93/Paca!D92-1)*100</f>
        <v>23.106318345542199</v>
      </c>
      <c r="E93" s="180">
        <f>(Paca!E93/Paca!E92-1)*100</f>
        <v>23.07898996615496</v>
      </c>
      <c r="F93" s="181">
        <f>(Paca!F93/Paca!F92-1)*100</f>
        <v>36.881099313001386</v>
      </c>
      <c r="G93" s="181">
        <f>(Paca!G93/Paca!G92-1)*100</f>
        <v>5.7720689433880201</v>
      </c>
      <c r="H93" s="181">
        <f>(Paca!H93/Paca!H92-1)*100</f>
        <v>23.742967131217043</v>
      </c>
      <c r="I93" s="182">
        <f>(Paca!I93/Paca!I92-1)*100</f>
        <v>19.632391449550756</v>
      </c>
      <c r="J93" s="179">
        <f>(Paca!J93/Paca!J92-1)*100</f>
        <v>14.195457705645476</v>
      </c>
      <c r="K93" s="179">
        <f>(Paca!K93/Paca!K92-1)*100</f>
        <v>12.84399195638608</v>
      </c>
      <c r="L93" s="180">
        <f>(Paca!L93/Paca!L92-1)*100</f>
        <v>28.644120251982397</v>
      </c>
      <c r="M93" s="181">
        <f>(Paca!M93/Paca!M92-1)*100</f>
        <v>7.2537121846941721</v>
      </c>
      <c r="N93" s="181">
        <f>(Paca!N93/Paca!N92-1)*100</f>
        <v>451.84017873909914</v>
      </c>
      <c r="O93" s="181">
        <f>(Paca!O93/Paca!O92-1)*100</f>
        <v>18.747525314765756</v>
      </c>
      <c r="P93" s="181">
        <f>(Paca!P93/Paca!P92-1)*100</f>
        <v>11.325614345395119</v>
      </c>
      <c r="Q93" s="181">
        <f>(Paca!Q93/Paca!Q92-1)*100</f>
        <v>-26.876910605612004</v>
      </c>
      <c r="R93" s="181">
        <f>(Paca!R93/Paca!R92-1)*100</f>
        <v>3.0239749470803323</v>
      </c>
      <c r="S93" s="152">
        <f>(Paca!S93/Paca!S92-1)*100</f>
        <v>26.27695783836954</v>
      </c>
      <c r="T93" s="183">
        <f>(Paca!T93/Paca!T92-1)*100</f>
        <v>19.987103900635717</v>
      </c>
      <c r="U93" s="52">
        <f>Paca!B93-Paca!B92</f>
        <v>6479.5098251570016</v>
      </c>
      <c r="V93" s="52">
        <f>Paca!C93-Paca!C92</f>
        <v>7.2606398479999825</v>
      </c>
      <c r="W93" s="52">
        <f>Paca!D93-Paca!D92</f>
        <v>2039.650691810999</v>
      </c>
      <c r="X93" s="121">
        <f>Paca!E93-Paca!E92</f>
        <v>312.58096929300018</v>
      </c>
      <c r="Y93" s="121">
        <f>Paca!F93-Paca!F92</f>
        <v>703.79155056800005</v>
      </c>
      <c r="Z93" s="121">
        <f>Paca!G93-Paca!G92</f>
        <v>43.682734091999919</v>
      </c>
      <c r="AA93" s="121">
        <f>Paca!H93-Paca!H92</f>
        <v>206.28296078099993</v>
      </c>
      <c r="AB93" s="121">
        <f>Paca!I93-Paca!I92</f>
        <v>773.31247707700004</v>
      </c>
      <c r="AC93" s="52">
        <f>Paca!J93-Paca!J92</f>
        <v>1608.3871821649991</v>
      </c>
      <c r="AD93" s="52">
        <f>Paca!K93-Paca!K92</f>
        <v>2365.3077092420026</v>
      </c>
      <c r="AE93" s="121">
        <f>Paca!L93-Paca!L92</f>
        <v>1201.1305233970006</v>
      </c>
      <c r="AF93" s="121">
        <f>Paca!M93-Paca!M92</f>
        <v>535.69778496600065</v>
      </c>
      <c r="AG93" s="121">
        <f>Paca!N93-Paca!N92</f>
        <v>326.45836977600004</v>
      </c>
      <c r="AH93" s="121">
        <f>Paca!O93-Paca!O92</f>
        <v>71.631932269000004</v>
      </c>
      <c r="AI93" s="121">
        <f>Paca!P93-Paca!P92</f>
        <v>41.391926511999998</v>
      </c>
      <c r="AJ93" s="121">
        <f>Paca!Q93-Paca!Q92</f>
        <v>-51.383763678999998</v>
      </c>
      <c r="AK93" s="121">
        <f>Paca!R93-Paca!R92</f>
        <v>167.83545694199984</v>
      </c>
      <c r="AL93" s="121">
        <f>Paca!S93-Paca!S92</f>
        <v>72.545479059000002</v>
      </c>
      <c r="AM93" s="52">
        <f>Paca!T93-Paca!T92</f>
        <v>458.90360209099981</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(Paca!B94/Paca!B93-1)*100</f>
        <v>4.7971108767750348</v>
      </c>
      <c r="C94" s="184">
        <f>(Paca!C94/Paca!C93-1)*100</f>
        <v>-28.072598096073797</v>
      </c>
      <c r="D94" s="184">
        <f>(Paca!D94/Paca!D93-1)*100</f>
        <v>6.4291436011512326</v>
      </c>
      <c r="E94" s="185">
        <f>(Paca!E94/Paca!E93-1)*100</f>
        <v>-0.77902856692773081</v>
      </c>
      <c r="F94" s="186">
        <f>(Paca!F94/Paca!F93-1)*100</f>
        <v>16.757734847694138</v>
      </c>
      <c r="G94" s="186">
        <f>(Paca!G94/Paca!G93-1)*100</f>
        <v>0.90687812651797373</v>
      </c>
      <c r="H94" s="186">
        <f>(Paca!H94/Paca!H93-1)*100</f>
        <v>1.3101140380355369</v>
      </c>
      <c r="I94" s="187">
        <f>(Paca!I94/Paca!I93-1)*100</f>
        <v>5.3597759541608392</v>
      </c>
      <c r="J94" s="184">
        <f>(Paca!J94/Paca!J93-1)*100</f>
        <v>2.698698193616722</v>
      </c>
      <c r="K94" s="184">
        <f>(Paca!K94/Paca!K93-1)*100</f>
        <v>6.4831450037915017</v>
      </c>
      <c r="L94" s="185">
        <f>(Paca!L94/Paca!L93-1)*100</f>
        <v>0.39713513600658779</v>
      </c>
      <c r="M94" s="186">
        <f>(Paca!M94/Paca!M93-1)*100</f>
        <v>11.564553822137746</v>
      </c>
      <c r="N94" s="186">
        <f>(Paca!N94/Paca!N93-1)*100</f>
        <v>31.006928563067994</v>
      </c>
      <c r="O94" s="186">
        <f>(Paca!O94/Paca!O93-1)*100</f>
        <v>5.8085671891269675</v>
      </c>
      <c r="P94" s="186">
        <f>(Paca!P94/Paca!P93-1)*100</f>
        <v>-2.4611256582051544</v>
      </c>
      <c r="Q94" s="186">
        <f>(Paca!Q94/Paca!Q93-1)*100</f>
        <v>0.96959722993879005</v>
      </c>
      <c r="R94" s="186">
        <f>(Paca!R94/Paca!R93-1)*100</f>
        <v>5.579628201473974</v>
      </c>
      <c r="S94" s="151">
        <f>(Paca!S94/Paca!S93-1)*100</f>
        <v>-14.496950328070424</v>
      </c>
      <c r="T94" s="188">
        <f>(Paca!T94/Paca!T93-1)*100</f>
        <v>-0.53472382720112233</v>
      </c>
      <c r="U94" s="100">
        <f>Paca!B94-Paca!B93</f>
        <v>2286.9785175309953</v>
      </c>
      <c r="V94" s="100">
        <f>Paca!C94-Paca!C93</f>
        <v>-93.375676679999998</v>
      </c>
      <c r="W94" s="100">
        <f>Paca!D94-Paca!D93</f>
        <v>698.64815120899948</v>
      </c>
      <c r="X94" s="120">
        <f>Paca!E94-Paca!E93</f>
        <v>-12.986228562000178</v>
      </c>
      <c r="Y94" s="120">
        <f>Paca!F94-Paca!F93</f>
        <v>437.72261982999999</v>
      </c>
      <c r="Z94" s="120">
        <f>Paca!G94-Paca!G93</f>
        <v>7.2593582530000731</v>
      </c>
      <c r="AA94" s="120">
        <f>Paca!H94-Paca!H93</f>
        <v>14.085036946000173</v>
      </c>
      <c r="AB94" s="120">
        <f>Paca!I94-Paca!I93</f>
        <v>252.56736474199988</v>
      </c>
      <c r="AC94" s="100">
        <f>Paca!J94-Paca!J93</f>
        <v>349.17597234999994</v>
      </c>
      <c r="AD94" s="100">
        <f>Paca!K94-Paca!K93</f>
        <v>1347.2611885099977</v>
      </c>
      <c r="AE94" s="120">
        <f>Paca!L94-Paca!L93</f>
        <v>21.423132256999452</v>
      </c>
      <c r="AF94" s="120">
        <f>Paca!M94-Paca!M93</f>
        <v>916.01111907399991</v>
      </c>
      <c r="AG94" s="120">
        <f>Paca!N94-Paca!N93</f>
        <v>123.62748295</v>
      </c>
      <c r="AH94" s="120">
        <f>Paca!O94-Paca!O93</f>
        <v>26.354592335999996</v>
      </c>
      <c r="AI94" s="120">
        <f>Paca!P94-Paca!P93</f>
        <v>-10.013427546000003</v>
      </c>
      <c r="AJ94" s="120">
        <f>Paca!Q94-Paca!Q93</f>
        <v>1.3554779669999846</v>
      </c>
      <c r="AK94" s="120">
        <f>Paca!R94-Paca!R93</f>
        <v>319.04290371600018</v>
      </c>
      <c r="AL94" s="120">
        <f>Paca!S94-Paca!S93</f>
        <v>-50.540092243999993</v>
      </c>
      <c r="AM94" s="100">
        <f>Paca!T94-Paca!T93</f>
        <v>-14.731117857999834</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(Paca!B95/Paca!B94-1)*100</f>
        <v>3.0902802355727399</v>
      </c>
      <c r="C95" s="179">
        <f>(Paca!C95/Paca!C94-1)*100</f>
        <v>51.290931165601414</v>
      </c>
      <c r="D95" s="179">
        <f>(Paca!D95/Paca!D94-1)*100</f>
        <v>5.5745398293307824</v>
      </c>
      <c r="E95" s="180">
        <f>(Paca!E95/Paca!E94-1)*100</f>
        <v>6.6169830920010275</v>
      </c>
      <c r="F95" s="181">
        <f>(Paca!F95/Paca!F94-1)*100</f>
        <v>4.3654862491603552</v>
      </c>
      <c r="G95" s="181">
        <f>(Paca!G95/Paca!G94-1)*100</f>
        <v>11.019199000921876</v>
      </c>
      <c r="H95" s="181">
        <f>(Paca!H95/Paca!H94-1)*100</f>
        <v>0.49469246213271756</v>
      </c>
      <c r="I95" s="182">
        <f>(Paca!I95/Paca!I94-1)*100</f>
        <v>6.1985683743976505</v>
      </c>
      <c r="J95" s="179">
        <f>(Paca!J95/Paca!J94-1)*100</f>
        <v>5.001169511212944</v>
      </c>
      <c r="K95" s="179">
        <f>(Paca!K95/Paca!K94-1)*100</f>
        <v>0.39526992884661993</v>
      </c>
      <c r="L95" s="180">
        <f>(Paca!L95/Paca!L94-1)*100</f>
        <v>1.5745325959440226</v>
      </c>
      <c r="M95" s="181">
        <f>(Paca!M95/Paca!M94-1)*100</f>
        <v>-2.6552639521377208</v>
      </c>
      <c r="N95" s="181">
        <f>(Paca!N95/Paca!N94-1)*100</f>
        <v>4.9656942944435789</v>
      </c>
      <c r="O95" s="181">
        <f>(Paca!O95/Paca!O94-1)*100</f>
        <v>-2.2912923971042942</v>
      </c>
      <c r="P95" s="181">
        <f>(Paca!P95/Paca!P94-1)*100</f>
        <v>3.3952037267547031</v>
      </c>
      <c r="Q95" s="181">
        <f>(Paca!Q95/Paca!Q94-1)*100</f>
        <v>9.768825574316331</v>
      </c>
      <c r="R95" s="181">
        <f>(Paca!R95/Paca!R94-1)*100</f>
        <v>3.0222554462469242</v>
      </c>
      <c r="S95" s="152">
        <f>(Paca!S95/Paca!S94-1)*100</f>
        <v>4.0856470274978962</v>
      </c>
      <c r="T95" s="183">
        <f>(Paca!T95/Paca!T94-1)*100</f>
        <v>0.89354742614808913</v>
      </c>
      <c r="U95" s="52">
        <f>Paca!B95-Paca!B94</f>
        <v>1543.9367429069971</v>
      </c>
      <c r="V95" s="52">
        <f>Paca!C95-Paca!C94</f>
        <v>122.71173907200003</v>
      </c>
      <c r="W95" s="52">
        <f>Paca!D95-Paca!D94</f>
        <v>644.72569383799964</v>
      </c>
      <c r="X95" s="121">
        <f>Paca!E95-Paca!E94</f>
        <v>109.4443026670001</v>
      </c>
      <c r="Y95" s="121">
        <f>Paca!F95-Paca!F94</f>
        <v>133.13797921800005</v>
      </c>
      <c r="Z95" s="121">
        <f>Paca!G95-Paca!G94</f>
        <v>89.006167024999968</v>
      </c>
      <c r="AA95" s="121">
        <f>Paca!H95-Paca!H94</f>
        <v>5.3881166249998387</v>
      </c>
      <c r="AB95" s="121">
        <f>Paca!I95-Paca!I94</f>
        <v>307.74912830299945</v>
      </c>
      <c r="AC95" s="52">
        <f>Paca!J95-Paca!J94</f>
        <v>664.54829222600165</v>
      </c>
      <c r="AD95" s="52">
        <f>Paca!K95-Paca!K94</f>
        <v>87.466290633001336</v>
      </c>
      <c r="AE95" s="121">
        <f>Paca!L95-Paca!L94</f>
        <v>85.274195850000069</v>
      </c>
      <c r="AF95" s="121">
        <f>Paca!M95-Paca!M94</f>
        <v>-234.64202399299938</v>
      </c>
      <c r="AG95" s="121">
        <f>Paca!N95-Paca!N94</f>
        <v>25.937643845000025</v>
      </c>
      <c r="AH95" s="121">
        <f>Paca!O95-Paca!O94</f>
        <v>-10.999897363000002</v>
      </c>
      <c r="AI95" s="121">
        <f>Paca!P95-Paca!P94</f>
        <v>13.473876110999981</v>
      </c>
      <c r="AJ95" s="121">
        <f>Paca!Q95-Paca!Q94</f>
        <v>13.789041402000009</v>
      </c>
      <c r="AK95" s="121">
        <f>Paca!R95-Paca!R94</f>
        <v>182.45472966099987</v>
      </c>
      <c r="AL95" s="121">
        <f>Paca!S95-Paca!S94</f>
        <v>12.178725119999967</v>
      </c>
      <c r="AM95" s="52">
        <f>Paca!T95-Paca!T94</f>
        <v>24.484727137999926</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(Paca!B96/Paca!B95-1)*100</f>
        <v>6.2570373254183131</v>
      </c>
      <c r="C96" s="179">
        <f>(Paca!C96/Paca!C95-1)*100</f>
        <v>-8.8855977669200286</v>
      </c>
      <c r="D96" s="179">
        <f>(Paca!D96/Paca!D95-1)*100</f>
        <v>1.8151645916765879</v>
      </c>
      <c r="E96" s="180">
        <f>(Paca!E96/Paca!E95-1)*100</f>
        <v>2.4447445929970613</v>
      </c>
      <c r="F96" s="181">
        <f>(Paca!F96/Paca!F95-1)*100</f>
        <v>-0.15143011737056566</v>
      </c>
      <c r="G96" s="181">
        <f>(Paca!G96/Paca!G95-1)*100</f>
        <v>3.0203841961735423</v>
      </c>
      <c r="H96" s="181">
        <f>(Paca!H96/Paca!H95-1)*100</f>
        <v>-10.642788260999293</v>
      </c>
      <c r="I96" s="182">
        <f>(Paca!I96/Paca!I95-1)*100</f>
        <v>5.1730328328003061</v>
      </c>
      <c r="J96" s="179">
        <f>(Paca!J96/Paca!J95-1)*100</f>
        <v>-0.30216388427416474</v>
      </c>
      <c r="K96" s="179">
        <f>(Paca!K96/Paca!K95-1)*100</f>
        <v>14.096921579778709</v>
      </c>
      <c r="L96" s="180">
        <f>(Paca!L96/Paca!L95-1)*100</f>
        <v>8.2356568728250146</v>
      </c>
      <c r="M96" s="181">
        <f>(Paca!M96/Paca!M95-1)*100</f>
        <v>1.7813789237484778</v>
      </c>
      <c r="N96" s="181">
        <f>(Paca!N96/Paca!N95-1)*100</f>
        <v>8.3993014145374403</v>
      </c>
      <c r="O96" s="181">
        <f>(Paca!O96/Paca!O95-1)*100</f>
        <v>-0.38815360572280744</v>
      </c>
      <c r="P96" s="181">
        <f>(Paca!P96/Paca!P95-1)*100</f>
        <v>6.6807500786851381</v>
      </c>
      <c r="Q96" s="181">
        <f>(Paca!Q96/Paca!Q95-1)*100</f>
        <v>2.0455827622930078</v>
      </c>
      <c r="R96" s="181">
        <f>(Paca!R96/Paca!R95-1)*100</f>
        <v>37.788355084902506</v>
      </c>
      <c r="S96" s="152">
        <f>(Paca!S96/Paca!S95-1)*100</f>
        <v>32.354025279043142</v>
      </c>
      <c r="T96" s="183">
        <f>(Paca!T96/Paca!T95-1)*100</f>
        <v>-2.038570412496532</v>
      </c>
      <c r="U96" s="52">
        <f>Paca!B96-Paca!B95</f>
        <v>3222.686830659004</v>
      </c>
      <c r="V96" s="52">
        <f>Paca!C96-Paca!C95</f>
        <v>-32.162149993000014</v>
      </c>
      <c r="W96" s="52">
        <f>Paca!D96-Paca!D95</f>
        <v>221.63643898100054</v>
      </c>
      <c r="X96" s="121">
        <f>Paca!E96-Paca!E95</f>
        <v>43.111488420000114</v>
      </c>
      <c r="Y96" s="121">
        <f>Paca!F96-Paca!F95</f>
        <v>-4.8199051970000255</v>
      </c>
      <c r="Z96" s="121">
        <f>Paca!G96-Paca!G95</f>
        <v>27.085094267000045</v>
      </c>
      <c r="AA96" s="121">
        <f>Paca!H96-Paca!H95</f>
        <v>-116.49311059499985</v>
      </c>
      <c r="AB96" s="121">
        <f>Paca!I96-Paca!I95</f>
        <v>272.75287208600002</v>
      </c>
      <c r="AC96" s="52">
        <f>Paca!J96-Paca!J95</f>
        <v>-42.159132152000893</v>
      </c>
      <c r="AD96" s="52">
        <f>Paca!K96-Paca!K95</f>
        <v>3131.7311267889963</v>
      </c>
      <c r="AE96" s="121">
        <f>Paca!L96-Paca!L95</f>
        <v>453.05304472999978</v>
      </c>
      <c r="AF96" s="121">
        <f>Paca!M96-Paca!M95</f>
        <v>153.2381422189992</v>
      </c>
      <c r="AG96" s="121">
        <f>Paca!N96-Paca!N95</f>
        <v>46.051214946999949</v>
      </c>
      <c r="AH96" s="121">
        <f>Paca!O96-Paca!O95</f>
        <v>-1.8207277550000072</v>
      </c>
      <c r="AI96" s="121">
        <f>Paca!P96-Paca!P95</f>
        <v>27.412732591999998</v>
      </c>
      <c r="AJ96" s="121">
        <f>Paca!Q96-Paca!Q95</f>
        <v>3.169478378000008</v>
      </c>
      <c r="AK96" s="121">
        <f>Paca!R96-Paca!R95</f>
        <v>2350.2442461559995</v>
      </c>
      <c r="AL96" s="121">
        <f>Paca!S96-Paca!S95</f>
        <v>100.38299552200004</v>
      </c>
      <c r="AM96" s="52">
        <f>Paca!T96-Paca!T95</f>
        <v>-56.359452965999935</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(Paca!B97/Paca!B96-1)*100</f>
        <v>0.378465948740625</v>
      </c>
      <c r="C97" s="179">
        <f>(Paca!C97/Paca!C96-1)*100</f>
        <v>18.667026373902786</v>
      </c>
      <c r="D97" s="179">
        <f>(Paca!D97/Paca!D96-1)*100</f>
        <v>0.66252247752549565</v>
      </c>
      <c r="E97" s="180">
        <f>(Paca!E97/Paca!E96-1)*100</f>
        <v>-3.9206517527866525</v>
      </c>
      <c r="F97" s="181">
        <f>(Paca!F97/Paca!F96-1)*100</f>
        <v>9.9034416780533263</v>
      </c>
      <c r="G97" s="181">
        <f>(Paca!G97/Paca!G96-1)*100</f>
        <v>-0.2910156006535658</v>
      </c>
      <c r="H97" s="181">
        <f>(Paca!H97/Paca!H96-1)*100</f>
        <v>-15.235562116462098</v>
      </c>
      <c r="I97" s="182">
        <f>(Paca!I97/Paca!I96-1)*100</f>
        <v>-0.17752936495563088</v>
      </c>
      <c r="J97" s="179">
        <f>(Paca!J97/Paca!J96-1)*100</f>
        <v>-7.0172137013047031E-2</v>
      </c>
      <c r="K97" s="179">
        <f>(Paca!K97/Paca!K96-1)*100</f>
        <v>-0.95172695260198337</v>
      </c>
      <c r="L97" s="180">
        <f>(Paca!L97/Paca!L96-1)*100</f>
        <v>10.846490784736895</v>
      </c>
      <c r="M97" s="181">
        <f>(Paca!M97/Paca!M96-1)*100</f>
        <v>3.5889559617178657</v>
      </c>
      <c r="N97" s="181">
        <f>(Paca!N97/Paca!N96-1)*100</f>
        <v>57.18221276341302</v>
      </c>
      <c r="O97" s="181">
        <f>(Paca!O97/Paca!O96-1)*100</f>
        <v>-0.60738926438432816</v>
      </c>
      <c r="P97" s="181">
        <f>(Paca!P97/Paca!P96-1)*100</f>
        <v>-9.8788310759620241</v>
      </c>
      <c r="Q97" s="181">
        <f>(Paca!Q97/Paca!Q96-1)*100</f>
        <v>-4.9171555078368456</v>
      </c>
      <c r="R97" s="181">
        <f>(Paca!R97/Paca!R96-1)*100</f>
        <v>-18.007930032875517</v>
      </c>
      <c r="S97" s="152">
        <f>(Paca!S97/Paca!S96-1)*100</f>
        <v>13.625663050331482</v>
      </c>
      <c r="T97" s="183">
        <f>(Paca!T97/Paca!T96-1)*100</f>
        <v>11.601312696567877</v>
      </c>
      <c r="U97" s="52">
        <f>Paca!B97-Paca!B96</f>
        <v>207.12564444099553</v>
      </c>
      <c r="V97" s="52">
        <f>Paca!C97-Paca!C96</f>
        <v>61.563116174000015</v>
      </c>
      <c r="W97" s="52">
        <f>Paca!D97-Paca!D96</f>
        <v>82.364153152000654</v>
      </c>
      <c r="X97" s="121">
        <f>Paca!E97-Paca!E96</f>
        <v>-70.828407158000118</v>
      </c>
      <c r="Y97" s="121">
        <f>Paca!F97-Paca!F96</f>
        <v>314.74166247500034</v>
      </c>
      <c r="Z97" s="121">
        <f>Paca!G97-Paca!G96</f>
        <v>-2.6884848810000221</v>
      </c>
      <c r="AA97" s="121">
        <f>Paca!H97-Paca!H96</f>
        <v>-149.01600323100001</v>
      </c>
      <c r="AB97" s="121">
        <f>Paca!I97-Paca!I96</f>
        <v>-9.8446140529995319</v>
      </c>
      <c r="AC97" s="52">
        <f>Paca!J97-Paca!J96</f>
        <v>-9.761117545000161</v>
      </c>
      <c r="AD97" s="52">
        <f>Paca!K97-Paca!K96</f>
        <v>-241.238422901999</v>
      </c>
      <c r="AE97" s="121">
        <f>Paca!L97-Paca!L96</f>
        <v>645.81840569200085</v>
      </c>
      <c r="AF97" s="121">
        <f>Paca!M97-Paca!M96</f>
        <v>314.22955342000023</v>
      </c>
      <c r="AG97" s="121">
        <f>Paca!N97-Paca!N96</f>
        <v>339.84850709400007</v>
      </c>
      <c r="AH97" s="121">
        <f>Paca!O97-Paca!O96</f>
        <v>-2.8380463860000305</v>
      </c>
      <c r="AI97" s="121">
        <f>Paca!P97-Paca!P96</f>
        <v>-43.243289580999999</v>
      </c>
      <c r="AJ97" s="121">
        <f>Paca!Q97-Paca!Q96</f>
        <v>-7.774614994000018</v>
      </c>
      <c r="AK97" s="121">
        <f>Paca!R97-Paca!R96</f>
        <v>-1543.2323572629994</v>
      </c>
      <c r="AL97" s="121">
        <f>Paca!S97-Paca!S96</f>
        <v>55.953419115999964</v>
      </c>
      <c r="AM97" s="52">
        <f>Paca!T97-Paca!T96</f>
        <v>314.19791556199971</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(Paca!B98/Paca!B97-1)*100</f>
        <v>2.0405371967804564</v>
      </c>
      <c r="C98" s="184">
        <f>(Paca!C98/Paca!C97-1)*100</f>
        <v>-14.959402753811046</v>
      </c>
      <c r="D98" s="184">
        <f>(Paca!D98/Paca!D97-1)*100</f>
        <v>5.8750898569597698</v>
      </c>
      <c r="E98" s="185">
        <f>(Paca!E98/Paca!E97-1)*100</f>
        <v>9.2723172368069697</v>
      </c>
      <c r="F98" s="186">
        <f>(Paca!F98/Paca!F97-1)*100</f>
        <v>5.0896002271189289</v>
      </c>
      <c r="G98" s="186">
        <f>(Paca!G98/Paca!G97-1)*100</f>
        <v>9.4033131598581612</v>
      </c>
      <c r="H98" s="186">
        <f>(Paca!H98/Paca!H97-1)*100</f>
        <v>26.000105646500572</v>
      </c>
      <c r="I98" s="187">
        <f>(Paca!I98/Paca!I97-1)*100</f>
        <v>1.7042012042609356</v>
      </c>
      <c r="J98" s="184">
        <f>(Paca!J98/Paca!J97-1)*100</f>
        <v>0.20813208305390241</v>
      </c>
      <c r="K98" s="184">
        <f>(Paca!K98/Paca!K97-1)*100</f>
        <v>0.45022056711319092</v>
      </c>
      <c r="L98" s="185">
        <f>(Paca!L98/Paca!L97-1)*100</f>
        <v>-1.7157910055773717</v>
      </c>
      <c r="M98" s="186">
        <f>(Paca!M98/Paca!M97-1)*100</f>
        <v>0.31638335145465213</v>
      </c>
      <c r="N98" s="186">
        <f>(Paca!N98/Paca!N97-1)*100</f>
        <v>-0.82874200988165558</v>
      </c>
      <c r="O98" s="186">
        <f>(Paca!O98/Paca!O97-1)*100</f>
        <v>3.6265453927604607</v>
      </c>
      <c r="P98" s="186">
        <f>(Paca!P98/Paca!P97-1)*100</f>
        <v>1.9701713798498943</v>
      </c>
      <c r="Q98" s="186">
        <f>(Paca!Q98/Paca!Q97-1)*100</f>
        <v>3.8710850759263948</v>
      </c>
      <c r="R98" s="186">
        <f>(Paca!R98/Paca!R97-1)*100</f>
        <v>2.6220758654356802</v>
      </c>
      <c r="S98" s="151">
        <f>(Paca!S98/Paca!S97-1)*100</f>
        <v>-2.0043328524482318</v>
      </c>
      <c r="T98" s="188">
        <f>(Paca!T98/Paca!T97-1)*100</f>
        <v>10.002371327099713</v>
      </c>
      <c r="U98" s="100">
        <f>Paca!B98-Paca!B97</f>
        <v>1120.9652030290017</v>
      </c>
      <c r="V98" s="100">
        <f>Paca!C98-Paca!C97</f>
        <v>-58.544994314999997</v>
      </c>
      <c r="W98" s="100">
        <f>Paca!D98-Paca!D97</f>
        <v>735.22445253899969</v>
      </c>
      <c r="X98" s="120">
        <f>Paca!E98-Paca!E97</f>
        <v>160.94131188799997</v>
      </c>
      <c r="Y98" s="120">
        <f>Paca!F98-Paca!F97</f>
        <v>177.77187376399934</v>
      </c>
      <c r="Z98" s="120">
        <f>Paca!G98-Paca!G97</f>
        <v>86.617674534000002</v>
      </c>
      <c r="AA98" s="120">
        <f>Paca!H98-Paca!H97</f>
        <v>215.55754452999997</v>
      </c>
      <c r="AB98" s="120">
        <f>Paca!I98-Paca!I97</f>
        <v>94.336047822999717</v>
      </c>
      <c r="AC98" s="100">
        <f>Paca!J98-Paca!J97</f>
        <v>28.931370706999587</v>
      </c>
      <c r="AD98" s="100">
        <f>Paca!K98-Paca!K97</f>
        <v>113.03328531000443</v>
      </c>
      <c r="AE98" s="120">
        <f>Paca!L98-Paca!L97</f>
        <v>-113.24199245900036</v>
      </c>
      <c r="AF98" s="120">
        <f>Paca!M98-Paca!M97</f>
        <v>28.694983347999369</v>
      </c>
      <c r="AG98" s="120">
        <f>Paca!N98-Paca!N97</f>
        <v>-7.7418929520000574</v>
      </c>
      <c r="AH98" s="120">
        <f>Paca!O98-Paca!O97</f>
        <v>16.842230009000048</v>
      </c>
      <c r="AI98" s="120">
        <f>Paca!P98-Paca!P97</f>
        <v>7.7722003420000192</v>
      </c>
      <c r="AJ98" s="120">
        <f>Paca!Q98-Paca!Q97</f>
        <v>5.8196897100000058</v>
      </c>
      <c r="AK98" s="120">
        <f>Paca!R98-Paca!R97</f>
        <v>184.24029906400028</v>
      </c>
      <c r="AL98" s="120">
        <f>Paca!S98-Paca!S97</f>
        <v>-9.352231751999966</v>
      </c>
      <c r="AM98" s="100">
        <f>Paca!T98-Paca!T97</f>
        <v>302.321088788</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(Paca!B99/Paca!B98-1)*100</f>
        <v>-1.6805448295758696</v>
      </c>
      <c r="C99" s="179">
        <f>(Paca!C99/Paca!C98-1)*100</f>
        <v>-5.2307898625014282</v>
      </c>
      <c r="D99" s="179">
        <f>(Paca!D99/Paca!D98-1)*100</f>
        <v>-4.4623808040128443</v>
      </c>
      <c r="E99" s="180">
        <f>(Paca!E99/Paca!E98-1)*100</f>
        <v>-7.716668914180536</v>
      </c>
      <c r="F99" s="181">
        <f>(Paca!F99/Paca!F98-1)*100</f>
        <v>-5.9834500870318053</v>
      </c>
      <c r="G99" s="181">
        <f>(Paca!G99/Paca!G98-1)*100</f>
        <v>-5.6969402111223255</v>
      </c>
      <c r="H99" s="181">
        <f>(Paca!H99/Paca!H98-1)*100</f>
        <v>-2.6019485104343487</v>
      </c>
      <c r="I99" s="182">
        <f>(Paca!I99/Paca!I98-1)*100</f>
        <v>-2.4985171664649419</v>
      </c>
      <c r="J99" s="179">
        <f>(Paca!J99/Paca!J98-1)*100</f>
        <v>-5.3719962423145144</v>
      </c>
      <c r="K99" s="179">
        <f>(Paca!K99/Paca!K98-1)*100</f>
        <v>-0.40719722993755036</v>
      </c>
      <c r="L99" s="180">
        <f>(Paca!L99/Paca!L98-1)*100</f>
        <v>-0.74203634922619388</v>
      </c>
      <c r="M99" s="181">
        <f>(Paca!M99/Paca!M98-1)*100</f>
        <v>-1.2563020595850238</v>
      </c>
      <c r="N99" s="181">
        <f>(Paca!N99/Paca!N98-1)*100</f>
        <v>13.575195285778975</v>
      </c>
      <c r="O99" s="181">
        <f>(Paca!O99/Paca!O98-1)*100</f>
        <v>-12.325130965201581</v>
      </c>
      <c r="P99" s="181">
        <f>(Paca!P99/Paca!P98-1)*100</f>
        <v>6.1687169202634395</v>
      </c>
      <c r="Q99" s="181">
        <f>(Paca!Q99/Paca!Q98-1)*100</f>
        <v>-5.3676837270751454</v>
      </c>
      <c r="R99" s="181">
        <f>(Paca!R99/Paca!R98-1)*100</f>
        <v>-0.23406346247931697</v>
      </c>
      <c r="S99" s="152">
        <f>(Paca!S99/Paca!S98-1)*100</f>
        <v>-1.3688625902360974</v>
      </c>
      <c r="T99" s="183">
        <f>(Paca!T99/Paca!T98-1)*100</f>
        <v>15.5674508121876</v>
      </c>
      <c r="U99" s="52">
        <f>Paca!B99-Paca!B98</f>
        <v>-942.04240796799422</v>
      </c>
      <c r="V99" s="52">
        <f>Paca!C99-Paca!C98</f>
        <v>-17.408810114000005</v>
      </c>
      <c r="W99" s="52">
        <f>Paca!D99-Paca!D98</f>
        <v>-591.24277942300068</v>
      </c>
      <c r="X99" s="121">
        <f>Paca!E99-Paca!E98</f>
        <v>-146.35894665199999</v>
      </c>
      <c r="Y99" s="121">
        <f>Paca!F99-Paca!F98</f>
        <v>-219.62955992999923</v>
      </c>
      <c r="Z99" s="121">
        <f>Paca!G99-Paca!G98</f>
        <v>-57.411349582000071</v>
      </c>
      <c r="AA99" s="121">
        <f>Paca!H99-Paca!H98</f>
        <v>-27.180517584999961</v>
      </c>
      <c r="AB99" s="121">
        <f>Paca!I99-Paca!I98</f>
        <v>-140.66240567400018</v>
      </c>
      <c r="AC99" s="52">
        <f>Paca!J99-Paca!J98</f>
        <v>-748.28776845399989</v>
      </c>
      <c r="AD99" s="52">
        <f>Paca!K99-Paca!K98</f>
        <v>-102.69202775099984</v>
      </c>
      <c r="AE99" s="121">
        <f>Paca!L99-Paca!L98</f>
        <v>-48.134009792000143</v>
      </c>
      <c r="AF99" s="121">
        <f>Paca!M99-Paca!M98</f>
        <v>-114.30317474299954</v>
      </c>
      <c r="AG99" s="121">
        <f>Paca!N99-Paca!N98</f>
        <v>125.76497703600012</v>
      </c>
      <c r="AH99" s="121">
        <f>Paca!O99-Paca!O98</f>
        <v>-59.315615223999998</v>
      </c>
      <c r="AI99" s="121">
        <f>Paca!P99-Paca!P98</f>
        <v>24.814639553000006</v>
      </c>
      <c r="AJ99" s="121">
        <f>Paca!Q99-Paca!Q98</f>
        <v>-8.38202015600001</v>
      </c>
      <c r="AK99" s="121">
        <f>Paca!R99-Paca!R98</f>
        <v>-16.877720767000028</v>
      </c>
      <c r="AL99" s="121">
        <f>Paca!S99-Paca!S98</f>
        <v>-6.259103658000015</v>
      </c>
      <c r="AM99" s="52">
        <f>Paca!T99-Paca!T98</f>
        <v>517.58897777400034</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(Paca!B100/Paca!B99-1)*100</f>
        <v>-0.25549203804040577</v>
      </c>
      <c r="C100" s="179">
        <f>(Paca!C100/Paca!C99-1)*100</f>
        <v>10.547508188064914</v>
      </c>
      <c r="D100" s="179">
        <f>(Paca!D100/Paca!D99-1)*100</f>
        <v>-2.2330313354156806</v>
      </c>
      <c r="E100" s="180">
        <f>(Paca!E100/Paca!E99-1)*100</f>
        <v>5.1448638533524438E-2</v>
      </c>
      <c r="F100" s="181">
        <f>(Paca!F100/Paca!F99-1)*100</f>
        <v>-3.2214125549470785</v>
      </c>
      <c r="G100" s="181">
        <f>(Paca!G100/Paca!G99-1)*100</f>
        <v>-1.2704516074681149</v>
      </c>
      <c r="H100" s="181">
        <f>(Paca!H100/Paca!H99-1)*100</f>
        <v>13.8838248274457</v>
      </c>
      <c r="I100" s="182">
        <f>(Paca!I100/Paca!I99-1)*100</f>
        <v>-5.4940638589419999</v>
      </c>
      <c r="J100" s="179">
        <f>(Paca!J100/Paca!J99-1)*100</f>
        <v>-2.7273778416559424</v>
      </c>
      <c r="K100" s="179">
        <f>(Paca!K100/Paca!K99-1)*100</f>
        <v>2.1782118853333365</v>
      </c>
      <c r="L100" s="180">
        <f>(Paca!L100/Paca!L99-1)*100</f>
        <v>3.9048022874899724</v>
      </c>
      <c r="M100" s="181">
        <f>(Paca!M100/Paca!M99-1)*100</f>
        <v>5.7972640868064751E-2</v>
      </c>
      <c r="N100" s="181">
        <f>(Paca!N100/Paca!N99-1)*100</f>
        <v>23.719875731059446</v>
      </c>
      <c r="O100" s="181">
        <f>(Paca!O100/Paca!O99-1)*100</f>
        <v>6.8172813394114629</v>
      </c>
      <c r="P100" s="181">
        <f>(Paca!P100/Paca!P99-1)*100</f>
        <v>8.1996533633826196</v>
      </c>
      <c r="Q100" s="181">
        <f>(Paca!Q100/Paca!Q99-1)*100</f>
        <v>-2.28691815534251</v>
      </c>
      <c r="R100" s="181">
        <f>(Paca!R100/Paca!R99-1)*100</f>
        <v>-2.5962092243796309</v>
      </c>
      <c r="S100" s="152">
        <f>(Paca!S100/Paca!S99-1)*100</f>
        <v>37.085481927641538</v>
      </c>
      <c r="T100" s="183">
        <f>(Paca!T100/Paca!T99-1)*100</f>
        <v>-2.0562194547172452</v>
      </c>
      <c r="U100" s="52">
        <f>Paca!B100-Paca!B99</f>
        <v>-140.81119552699965</v>
      </c>
      <c r="V100" s="52">
        <f>Paca!C100-Paca!C99</f>
        <v>33.267406660999995</v>
      </c>
      <c r="W100" s="52">
        <f>Paca!D100-Paca!D99</f>
        <v>-282.66266749999886</v>
      </c>
      <c r="X100" s="121">
        <f>Paca!E100-Paca!E99</f>
        <v>0.90050588899998729</v>
      </c>
      <c r="Y100" s="121">
        <f>Paca!F100-Paca!F99</f>
        <v>-111.17055550400028</v>
      </c>
      <c r="Z100" s="121">
        <f>Paca!G100-Paca!G99</f>
        <v>-12.07368957999995</v>
      </c>
      <c r="AA100" s="121">
        <f>Paca!H100-Paca!H99</f>
        <v>141.25974520399996</v>
      </c>
      <c r="AB100" s="121">
        <f>Paca!I100-Paca!I99</f>
        <v>-301.5786735089996</v>
      </c>
      <c r="AC100" s="52">
        <f>Paca!J100-Paca!J99</f>
        <v>-359.49920334200033</v>
      </c>
      <c r="AD100" s="52">
        <f>Paca!K100-Paca!K99</f>
        <v>547.09153179999703</v>
      </c>
      <c r="AE100" s="121">
        <f>Paca!L100-Paca!L99</f>
        <v>251.41505033199974</v>
      </c>
      <c r="AF100" s="121">
        <f>Paca!M100-Paca!M99</f>
        <v>5.208308412000406</v>
      </c>
      <c r="AG100" s="121">
        <f>Paca!N100-Paca!N99</f>
        <v>249.57985706499994</v>
      </c>
      <c r="AH100" s="121">
        <f>Paca!O100-Paca!O99</f>
        <v>28.764964305999968</v>
      </c>
      <c r="AI100" s="121">
        <f>Paca!P100-Paca!P99</f>
        <v>35.019117066999968</v>
      </c>
      <c r="AJ100" s="121">
        <f>Paca!Q100-Paca!Q99</f>
        <v>-3.3794955179999988</v>
      </c>
      <c r="AK100" s="121">
        <f>Paca!R100-Paca!R99</f>
        <v>-186.76786086100037</v>
      </c>
      <c r="AL100" s="121">
        <f>Paca!S100-Paca!S99</f>
        <v>167.25159099700005</v>
      </c>
      <c r="AM100" s="52">
        <f>Paca!T100-Paca!T99</f>
        <v>-79.00826314599999</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(Paca!B101/Paca!B100-1)*100</f>
        <v>0.4665371801140461</v>
      </c>
      <c r="C101" s="179">
        <f>(Paca!C101/Paca!C100-1)*100</f>
        <v>-16.840381835067486</v>
      </c>
      <c r="D101" s="179">
        <f>(Paca!D101/Paca!D100-1)*100</f>
        <v>1.4873431938956516</v>
      </c>
      <c r="E101" s="180">
        <f>(Paca!E101/Paca!E100-1)*100</f>
        <v>2.7742253614546408</v>
      </c>
      <c r="F101" s="181">
        <f>(Paca!F101/Paca!F100-1)*100</f>
        <v>6.5319198163870773</v>
      </c>
      <c r="G101" s="181">
        <f>(Paca!G101/Paca!G100-1)*100</f>
        <v>6.9677991887008073</v>
      </c>
      <c r="H101" s="181">
        <f>(Paca!H101/Paca!H100-1)*100</f>
        <v>1.774847570777327</v>
      </c>
      <c r="I101" s="182">
        <f>(Paca!I101/Paca!I100-1)*100</f>
        <v>-3.2502760520839669</v>
      </c>
      <c r="J101" s="179">
        <f>(Paca!J101/Paca!J100-1)*100</f>
        <v>4.5641081060742383</v>
      </c>
      <c r="K101" s="179">
        <f>(Paca!K101/Paca!K100-1)*100</f>
        <v>-0.33678469448384929</v>
      </c>
      <c r="L101" s="180">
        <f>(Paca!L101/Paca!L100-1)*100</f>
        <v>-1.3103469164532866</v>
      </c>
      <c r="M101" s="181">
        <f>(Paca!M101/Paca!M100-1)*100</f>
        <v>3.4654761977609638</v>
      </c>
      <c r="N101" s="181">
        <f>(Paca!N101/Paca!N100-1)*100</f>
        <v>-6.7760916271107474</v>
      </c>
      <c r="O101" s="181">
        <f>(Paca!O101/Paca!O100-1)*100</f>
        <v>-0.65309916863032225</v>
      </c>
      <c r="P101" s="181">
        <f>(Paca!P101/Paca!P100-1)*100</f>
        <v>-5.1691270680711003</v>
      </c>
      <c r="Q101" s="181">
        <f>(Paca!Q101/Paca!Q100-1)*100</f>
        <v>-2.3093104645756535</v>
      </c>
      <c r="R101" s="181">
        <f>(Paca!R101/Paca!R100-1)*100</f>
        <v>4.069060647164946E-2</v>
      </c>
      <c r="S101" s="152">
        <f>(Paca!S101/Paca!S100-1)*100</f>
        <v>-31.503458310069256</v>
      </c>
      <c r="T101" s="183">
        <f>(Paca!T101/Paca!T100-1)*100</f>
        <v>-9.7688996360946749</v>
      </c>
      <c r="U101" s="52">
        <f>Paca!B101-Paca!B100</f>
        <v>256.46911162599281</v>
      </c>
      <c r="V101" s="52">
        <f>Paca!C101-Paca!C100</f>
        <v>-58.717826042000013</v>
      </c>
      <c r="W101" s="52">
        <f>Paca!D101-Paca!D100</f>
        <v>184.06744156399873</v>
      </c>
      <c r="X101" s="121">
        <f>Paca!E101-Paca!E100</f>
        <v>48.582268447999923</v>
      </c>
      <c r="Y101" s="121">
        <f>Paca!F101-Paca!F100</f>
        <v>218.15418694899972</v>
      </c>
      <c r="Z101" s="121">
        <f>Paca!G101-Paca!G100</f>
        <v>65.376949883999941</v>
      </c>
      <c r="AA101" s="121">
        <f>Paca!H101-Paca!H100</f>
        <v>20.565174462999948</v>
      </c>
      <c r="AB101" s="121">
        <f>Paca!I101-Paca!I100</f>
        <v>-168.61113818000013</v>
      </c>
      <c r="AC101" s="52">
        <f>Paca!J101-Paca!J100</f>
        <v>585.19306448600037</v>
      </c>
      <c r="AD101" s="52">
        <f>Paca!K101-Paca!K100</f>
        <v>-86.431194232001872</v>
      </c>
      <c r="AE101" s="121">
        <f>Paca!L101-Paca!L100</f>
        <v>-87.662557013999503</v>
      </c>
      <c r="AF101" s="121">
        <f>Paca!M101-Paca!M100</f>
        <v>311.52164537899989</v>
      </c>
      <c r="AG101" s="121">
        <f>Paca!N101-Paca!N100</f>
        <v>-88.209602961999963</v>
      </c>
      <c r="AH101" s="121">
        <f>Paca!O101-Paca!O100</f>
        <v>-2.94356258199997</v>
      </c>
      <c r="AI101" s="121">
        <f>Paca!P101-Paca!P100</f>
        <v>-23.886514170999988</v>
      </c>
      <c r="AJ101" s="121">
        <f>Paca!Q101-Paca!Q100</f>
        <v>-3.3345427309999991</v>
      </c>
      <c r="AK101" s="121">
        <f>Paca!R101-Paca!R100</f>
        <v>2.8512314839999817</v>
      </c>
      <c r="AL101" s="121">
        <f>Paca!S101-Paca!S100</f>
        <v>-194.76729163500005</v>
      </c>
      <c r="AM101" s="52">
        <f>Paca!T101-Paca!T100</f>
        <v>-367.64237415000025</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(Paca!B102/Paca!B101-1)*100</f>
        <v>-0.43157363457694276</v>
      </c>
      <c r="C102" s="184">
        <f>(Paca!C102/Paca!C101-1)*100</f>
        <v>-2.7393245622712614</v>
      </c>
      <c r="D102" s="184">
        <f>(Paca!D102/Paca!D101-1)*100</f>
        <v>-2.5191919809594676</v>
      </c>
      <c r="E102" s="185">
        <f>(Paca!E102/Paca!E101-1)*100</f>
        <v>-6.9772726106378746</v>
      </c>
      <c r="F102" s="186">
        <f>(Paca!F102/Paca!F101-1)*100</f>
        <v>3.282762472427847</v>
      </c>
      <c r="G102" s="186">
        <f>(Paca!G102/Paca!G101-1)*100</f>
        <v>-4.298443652490846</v>
      </c>
      <c r="H102" s="186">
        <f>(Paca!H102/Paca!H101-1)*100</f>
        <v>3.3049907808136325</v>
      </c>
      <c r="I102" s="187">
        <f>(Paca!I102/Paca!I101-1)*100</f>
        <v>-6.0462259483881065</v>
      </c>
      <c r="J102" s="184">
        <f>(Paca!J102/Paca!J101-1)*100</f>
        <v>1.0038984156093944</v>
      </c>
      <c r="K102" s="184">
        <f>(Paca!K102/Paca!K101-1)*100</f>
        <v>-1.1582583471915542</v>
      </c>
      <c r="L102" s="185">
        <f>(Paca!L102/Paca!L101-1)*100</f>
        <v>0.70754028639303801</v>
      </c>
      <c r="M102" s="186">
        <f>(Paca!M102/Paca!M101-1)*100</f>
        <v>2.4352307202792245</v>
      </c>
      <c r="N102" s="186">
        <f>(Paca!N102/Paca!N101-1)*100</f>
        <v>-3.9127805418149197</v>
      </c>
      <c r="O102" s="186">
        <f>(Paca!O102/Paca!O101-1)*100</f>
        <v>8.0013180070060308</v>
      </c>
      <c r="P102" s="186">
        <f>(Paca!P102/Paca!P101-1)*100</f>
        <v>0.30392445969917858</v>
      </c>
      <c r="Q102" s="186">
        <f>(Paca!Q102/Paca!Q101-1)*100</f>
        <v>-17.325060072908038</v>
      </c>
      <c r="R102" s="186">
        <f>(Paca!R102/Paca!R101-1)*100</f>
        <v>-8.3226815572692843</v>
      </c>
      <c r="S102" s="151">
        <f>(Paca!S102/Paca!S101-1)*100</f>
        <v>11.504752010278164</v>
      </c>
      <c r="T102" s="188">
        <f>(Paca!T102/Paca!T101-1)*100</f>
        <v>7.2928826993530427</v>
      </c>
      <c r="U102" s="100">
        <f>Paca!B102-Paca!B101</f>
        <v>-238.35548271299922</v>
      </c>
      <c r="V102" s="100">
        <f>Paca!C102-Paca!C101</f>
        <v>-7.9428070349999871</v>
      </c>
      <c r="W102" s="100">
        <f>Paca!D102-Paca!D101</f>
        <v>-316.401791631999</v>
      </c>
      <c r="X102" s="120">
        <f>Paca!E102-Paca!E101</f>
        <v>-125.57580057299992</v>
      </c>
      <c r="Y102" s="120">
        <f>Paca!F102-Paca!F101</f>
        <v>116.79975220000051</v>
      </c>
      <c r="Z102" s="120">
        <f>Paca!G102-Paca!G101</f>
        <v>-43.141309922000005</v>
      </c>
      <c r="AA102" s="120">
        <f>Paca!H102-Paca!H101</f>
        <v>38.974634459000072</v>
      </c>
      <c r="AB102" s="120">
        <f>Paca!I102-Paca!I101</f>
        <v>-303.45906779599954</v>
      </c>
      <c r="AC102" s="100">
        <f>Paca!J102-Paca!J101</f>
        <v>134.59088659900044</v>
      </c>
      <c r="AD102" s="100">
        <f>Paca!K102-Paca!K101</f>
        <v>-296.25009635199604</v>
      </c>
      <c r="AE102" s="120">
        <f>Paca!L102-Paca!L101</f>
        <v>46.714385323999522</v>
      </c>
      <c r="AF102" s="120">
        <f>Paca!M102-Paca!M101</f>
        <v>226.49618031799946</v>
      </c>
      <c r="AG102" s="120">
        <f>Paca!N102-Paca!N101</f>
        <v>-47.484229355000025</v>
      </c>
      <c r="AH102" s="120">
        <f>Paca!O102-Paca!O101</f>
        <v>35.826963218000003</v>
      </c>
      <c r="AI102" s="120">
        <f>Paca!P102-Paca!P101</f>
        <v>1.3318366750000337</v>
      </c>
      <c r="AJ102" s="120">
        <f>Paca!Q102-Paca!Q101</f>
        <v>-24.438913134999993</v>
      </c>
      <c r="AK102" s="120">
        <f>Paca!R102-Paca!R101</f>
        <v>-583.41591789199992</v>
      </c>
      <c r="AL102" s="120">
        <f>Paca!S102-Paca!S101</f>
        <v>48.719598495000014</v>
      </c>
      <c r="AM102" s="100">
        <f>Paca!T102-Paca!T101</f>
        <v>247.64832570699991</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(Paca!B103/Paca!B102-1)*100</f>
        <v>-2.2602002546602717</v>
      </c>
      <c r="C103" s="179">
        <f>(Paca!C103/Paca!C102-1)*100</f>
        <v>0.42026813472069158</v>
      </c>
      <c r="D103" s="179">
        <f>(Paca!D103/Paca!D102-1)*100</f>
        <v>-2.6550646750989171</v>
      </c>
      <c r="E103" s="180">
        <f>(Paca!E103/Paca!E102-1)*100</f>
        <v>-2.9525180892231107</v>
      </c>
      <c r="F103" s="181">
        <f>(Paca!F103/Paca!F102-1)*100</f>
        <v>-4.3179030580538065</v>
      </c>
      <c r="G103" s="181">
        <f>(Paca!G103/Paca!G102-1)*100</f>
        <v>-2.1158019760913027</v>
      </c>
      <c r="H103" s="181">
        <f>(Paca!H103/Paca!H102-1)*100</f>
        <v>2.8076474539058704</v>
      </c>
      <c r="I103" s="182">
        <f>(Paca!I103/Paca!I102-1)*100</f>
        <v>-2.7747364248060347</v>
      </c>
      <c r="J103" s="179">
        <f>(Paca!J103/Paca!J102-1)*100</f>
        <v>2.6722936633630567</v>
      </c>
      <c r="K103" s="179">
        <f>(Paca!K103/Paca!K102-1)*100</f>
        <v>-3.1305875695292418</v>
      </c>
      <c r="L103" s="180">
        <f>(Paca!L103/Paca!L102-1)*100</f>
        <v>-5.2814723256752849</v>
      </c>
      <c r="M103" s="181">
        <f>(Paca!M103/Paca!M102-1)*100</f>
        <v>-2.7413373013914111</v>
      </c>
      <c r="N103" s="181">
        <f>(Paca!N103/Paca!N102-1)*100</f>
        <v>9.4299878675142992</v>
      </c>
      <c r="O103" s="181">
        <f>(Paca!O103/Paca!O102-1)*100</f>
        <v>-19.297702437672715</v>
      </c>
      <c r="P103" s="181">
        <f>(Paca!P103/Paca!P102-1)*100</f>
        <v>-10.01384842751164</v>
      </c>
      <c r="Q103" s="181">
        <f>(Paca!Q103/Paca!Q102-1)*100</f>
        <v>0.6796706098240568</v>
      </c>
      <c r="R103" s="181">
        <f>(Paca!R103/Paca!R102-1)*100</f>
        <v>-1.6746837762604661</v>
      </c>
      <c r="S103" s="152">
        <f>(Paca!S103/Paca!S102-1)*100</f>
        <v>-9.5067843202641953</v>
      </c>
      <c r="T103" s="183">
        <f>(Paca!T103/Paca!T102-1)*100</f>
        <v>-13.433884297939203</v>
      </c>
      <c r="U103" s="52">
        <f>Paca!B103-Paca!B102</f>
        <v>-1242.9074861499976</v>
      </c>
      <c r="V103" s="52">
        <f>Paca!C103-Paca!C102</f>
        <v>1.1852071529999648</v>
      </c>
      <c r="W103" s="52">
        <f>Paca!D103-Paca!D102</f>
        <v>-325.06625943799918</v>
      </c>
      <c r="X103" s="121">
        <f>Paca!E103-Paca!E102</f>
        <v>-49.431284912999899</v>
      </c>
      <c r="Y103" s="121">
        <f>Paca!F103-Paca!F102</f>
        <v>-158.67305898400036</v>
      </c>
      <c r="Z103" s="121">
        <f>Paca!G103-Paca!G102</f>
        <v>-20.322452100999953</v>
      </c>
      <c r="AA103" s="121">
        <f>Paca!H103-Paca!H102</f>
        <v>34.203903750999871</v>
      </c>
      <c r="AB103" s="121">
        <f>Paca!I103-Paca!I102</f>
        <v>-130.84336719100065</v>
      </c>
      <c r="AC103" s="52">
        <f>Paca!J103-Paca!J102</f>
        <v>361.86635299000045</v>
      </c>
      <c r="AD103" s="52">
        <f>Paca!K103-Paca!K102</f>
        <v>-791.44238967300043</v>
      </c>
      <c r="AE103" s="121">
        <f>Paca!L103-Paca!L102</f>
        <v>-351.16923609999958</v>
      </c>
      <c r="AF103" s="121">
        <f>Paca!M103-Paca!M102</f>
        <v>-261.17559584599985</v>
      </c>
      <c r="AG103" s="121">
        <f>Paca!N103-Paca!N102</f>
        <v>109.96150215800003</v>
      </c>
      <c r="AH103" s="121">
        <f>Paca!O103-Paca!O102</f>
        <v>-93.321804385000007</v>
      </c>
      <c r="AI103" s="121">
        <f>Paca!P103-Paca!P102</f>
        <v>-44.015359726000042</v>
      </c>
      <c r="AJ103" s="121">
        <f>Paca!Q103-Paca!Q102</f>
        <v>0.79264644699999565</v>
      </c>
      <c r="AK103" s="121">
        <f>Paca!R103-Paca!R102</f>
        <v>-107.62414418699973</v>
      </c>
      <c r="AL103" s="121">
        <f>Paca!S103-Paca!S102</f>
        <v>-44.890398034000043</v>
      </c>
      <c r="AM103" s="52">
        <f>Paca!T103-Paca!T102</f>
        <v>-489.45039718199996</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(Paca!B104/Paca!B103-1)*100</f>
        <v>-1.1713789357821303</v>
      </c>
      <c r="C104" s="179">
        <f>(Paca!C104/Paca!C103-1)*100</f>
        <v>2.5924007911255931</v>
      </c>
      <c r="D104" s="179">
        <f>(Paca!D104/Paca!D103-1)*100</f>
        <v>-0.5625021103367045</v>
      </c>
      <c r="E104" s="180">
        <f>(Paca!E104/Paca!E103-1)*100</f>
        <v>-0.50226557149455342</v>
      </c>
      <c r="F104" s="181">
        <f>(Paca!F104/Paca!F103-1)*100</f>
        <v>-0.98846417678686294</v>
      </c>
      <c r="G104" s="181">
        <f>(Paca!G104/Paca!G103-1)*100</f>
        <v>-1.2839552481807459</v>
      </c>
      <c r="H104" s="181">
        <f>(Paca!H104/Paca!H103-1)*100</f>
        <v>0.13384783699486036</v>
      </c>
      <c r="I104" s="182">
        <f>(Paca!I104/Paca!I103-1)*100</f>
        <v>-0.29944916690101131</v>
      </c>
      <c r="J104" s="179">
        <f>(Paca!J104/Paca!J103-1)*100</f>
        <v>-4.6464674972724662</v>
      </c>
      <c r="K104" s="179">
        <f>(Paca!K104/Paca!K103-1)*100</f>
        <v>-0.33455002046473004</v>
      </c>
      <c r="L104" s="180">
        <f>(Paca!L104/Paca!L103-1)*100</f>
        <v>-5.9127561993939981</v>
      </c>
      <c r="M104" s="181">
        <f>(Paca!M104/Paca!M103-1)*100</f>
        <v>8.3865207734030953</v>
      </c>
      <c r="N104" s="181">
        <f>(Paca!N104/Paca!N103-1)*100</f>
        <v>-8.3981342963248444</v>
      </c>
      <c r="O104" s="181">
        <f>(Paca!O104/Paca!O103-1)*100</f>
        <v>-1.5338769731151003</v>
      </c>
      <c r="P104" s="181">
        <f>(Paca!P104/Paca!P103-1)*100</f>
        <v>-0.76844972370054832</v>
      </c>
      <c r="Q104" s="181">
        <f>(Paca!Q104/Paca!Q103-1)*100</f>
        <v>5.2314133603338586</v>
      </c>
      <c r="R104" s="181">
        <f>(Paca!R104/Paca!R103-1)*100</f>
        <v>-5.667290821080484</v>
      </c>
      <c r="S104" s="152">
        <f>(Paca!S104/Paca!S103-1)*100</f>
        <v>-4.3288638350529318</v>
      </c>
      <c r="T104" s="183">
        <f>(Paca!T104/Paca!T103-1)*100</f>
        <v>5.011024454480939</v>
      </c>
      <c r="U104" s="52">
        <f>Paca!B104-Paca!B103</f>
        <v>-629.59423010201135</v>
      </c>
      <c r="V104" s="52">
        <f>Paca!C104-Paca!C103</f>
        <v>7.3416102220000425</v>
      </c>
      <c r="W104" s="52">
        <f>Paca!D104-Paca!D103</f>
        <v>-67.04004641100255</v>
      </c>
      <c r="X104" s="121">
        <f>Paca!E104-Paca!E103</f>
        <v>-8.1606924990001062</v>
      </c>
      <c r="Y104" s="121">
        <f>Paca!F104-Paca!F103</f>
        <v>-34.755370764999952</v>
      </c>
      <c r="Z104" s="121">
        <f>Paca!G104-Paca!G103</f>
        <v>-12.071564631999991</v>
      </c>
      <c r="AA104" s="121">
        <f>Paca!H104-Paca!H103</f>
        <v>1.6763700000001336</v>
      </c>
      <c r="AB104" s="121">
        <f>Paca!I104-Paca!I103</f>
        <v>-13.728788514999906</v>
      </c>
      <c r="AC104" s="52">
        <f>Paca!J104-Paca!J103</f>
        <v>-646.01141089500015</v>
      </c>
      <c r="AD104" s="52">
        <f>Paca!K104-Paca!K103</f>
        <v>-81.92966463900666</v>
      </c>
      <c r="AE104" s="121">
        <f>Paca!L104-Paca!L103</f>
        <v>-372.38001507100034</v>
      </c>
      <c r="AF104" s="121">
        <f>Paca!M104-Paca!M103</f>
        <v>777.10595934299999</v>
      </c>
      <c r="AG104" s="121">
        <f>Paca!N104-Paca!N103</f>
        <v>-107.16394587400009</v>
      </c>
      <c r="AH104" s="121">
        <f>Paca!O104-Paca!O103</f>
        <v>-5.9862375760000077</v>
      </c>
      <c r="AI104" s="121">
        <f>Paca!P104-Paca!P103</f>
        <v>-3.0394456340000033</v>
      </c>
      <c r="AJ104" s="121">
        <f>Paca!Q104-Paca!Q103</f>
        <v>6.1424531090000016</v>
      </c>
      <c r="AK104" s="121">
        <f>Paca!R104-Paca!R103</f>
        <v>-358.11107240700039</v>
      </c>
      <c r="AL104" s="121">
        <f>Paca!S104-Paca!S103</f>
        <v>-18.497360528999991</v>
      </c>
      <c r="AM104" s="52">
        <f>Paca!T104-Paca!T103</f>
        <v>158.04528162099996</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(Paca!B105/Paca!B104-1)*100</f>
        <v>-0.32705505484721398</v>
      </c>
      <c r="C105" s="179">
        <f>(Paca!C105/Paca!C104-1)*100</f>
        <v>-5.8397643958001622</v>
      </c>
      <c r="D105" s="179">
        <f>(Paca!D105/Paca!D104-1)*100</f>
        <v>-0.68244026499240107</v>
      </c>
      <c r="E105" s="180">
        <f>(Paca!E105/Paca!E104-1)*100</f>
        <v>-3.2477952282118361</v>
      </c>
      <c r="F105" s="181">
        <f>(Paca!F105/Paca!F104-1)*100</f>
        <v>0.36030917236455906</v>
      </c>
      <c r="G105" s="181">
        <f>(Paca!G105/Paca!G104-1)*100</f>
        <v>-10.815203587828503</v>
      </c>
      <c r="H105" s="181">
        <f>(Paca!H105/Paca!H104-1)*100</f>
        <v>-0.65282005239716279</v>
      </c>
      <c r="I105" s="182">
        <f>(Paca!I105/Paca!I104-1)*100</f>
        <v>1.4799624831001834</v>
      </c>
      <c r="J105" s="179">
        <f>(Paca!J105/Paca!J104-1)*100</f>
        <v>0.994655592621152</v>
      </c>
      <c r="K105" s="179">
        <f>(Paca!K105/Paca!K104-1)*100</f>
        <v>-1.4261770421341358</v>
      </c>
      <c r="L105" s="180">
        <f>(Paca!L105/Paca!L104-1)*100</f>
        <v>-1.9816561768457808</v>
      </c>
      <c r="M105" s="181">
        <f>(Paca!M105/Paca!M104-1)*100</f>
        <v>-1.3791307716414347</v>
      </c>
      <c r="N105" s="181">
        <f>(Paca!N105/Paca!N104-1)*100</f>
        <v>-2.6016334582773859</v>
      </c>
      <c r="O105" s="181">
        <f>(Paca!O105/Paca!O104-1)*100</f>
        <v>-2.5951638996683957</v>
      </c>
      <c r="P105" s="181">
        <f>(Paca!P105/Paca!P104-1)*100</f>
        <v>-16.274123497889516</v>
      </c>
      <c r="Q105" s="181">
        <f>(Paca!Q105/Paca!Q104-1)*100</f>
        <v>-12.615805201384179</v>
      </c>
      <c r="R105" s="181">
        <f>(Paca!R105/Paca!R104-1)*100</f>
        <v>1.1827520049845219E-2</v>
      </c>
      <c r="S105" s="152">
        <f>(Paca!S105/Paca!S104-1)*100</f>
        <v>6.5990908621347044</v>
      </c>
      <c r="T105" s="183">
        <f>(Paca!T105/Paca!T104-1)*100</f>
        <v>4.2375672560508226</v>
      </c>
      <c r="U105" s="52">
        <f>Paca!B105-Paca!B104</f>
        <v>-173.72684426399064</v>
      </c>
      <c r="V105" s="52">
        <f>Paca!C105-Paca!C104</f>
        <v>-16.966790485000047</v>
      </c>
      <c r="W105" s="52">
        <f>Paca!D105-Paca!D104</f>
        <v>-80.876990208998905</v>
      </c>
      <c r="X105" s="121">
        <f>Paca!E105-Paca!E104</f>
        <v>-52.504367988000013</v>
      </c>
      <c r="Y105" s="121">
        <f>Paca!F105-Paca!F104</f>
        <v>12.543597402999694</v>
      </c>
      <c r="Z105" s="121">
        <f>Paca!G105-Paca!G104</f>
        <v>-100.37744164200001</v>
      </c>
      <c r="AA105" s="121">
        <f>Paca!H105-Paca!H104</f>
        <v>-8.1871531409999534</v>
      </c>
      <c r="AB105" s="121">
        <f>Paca!I105-Paca!I104</f>
        <v>67.648375159000352</v>
      </c>
      <c r="AC105" s="52">
        <f>Paca!J105-Paca!J104</f>
        <v>131.86416872500013</v>
      </c>
      <c r="AD105" s="52">
        <f>Paca!K105-Paca!K104</f>
        <v>-348.09532400399257</v>
      </c>
      <c r="AE105" s="121">
        <f>Paca!L105-Paca!L104</f>
        <v>-117.42361457300012</v>
      </c>
      <c r="AF105" s="121">
        <f>Paca!M105-Paca!M104</f>
        <v>-138.50936449099936</v>
      </c>
      <c r="AG105" s="121">
        <f>Paca!N105-Paca!N104</f>
        <v>-30.409992255999896</v>
      </c>
      <c r="AH105" s="121">
        <f>Paca!O105-Paca!O104</f>
        <v>-9.9727527219999956</v>
      </c>
      <c r="AI105" s="121">
        <f>Paca!P105-Paca!P104</f>
        <v>-63.874322180999968</v>
      </c>
      <c r="AJ105" s="121">
        <f>Paca!Q105-Paca!Q104</f>
        <v>-15.58774133899999</v>
      </c>
      <c r="AK105" s="121">
        <f>Paca!R105-Paca!R104</f>
        <v>0.70501482600047893</v>
      </c>
      <c r="AL105" s="121">
        <f>Paca!S105-Paca!S104</f>
        <v>26.977448732000028</v>
      </c>
      <c r="AM105" s="52">
        <f>Paca!T105-Paca!T104</f>
        <v>140.34809170900007</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(Paca!B106/Paca!B105-1)*100</f>
        <v>1.9641264717990436</v>
      </c>
      <c r="C106" s="184">
        <f>(Paca!C106/Paca!C105-1)*100</f>
        <v>1.0563822806299417</v>
      </c>
      <c r="D106" s="184">
        <f>(Paca!D106/Paca!D105-1)*100</f>
        <v>-0.51114137901611123</v>
      </c>
      <c r="E106" s="185">
        <f>(Paca!E106/Paca!E105-1)*100</f>
        <v>-0.12833267166663109</v>
      </c>
      <c r="F106" s="186">
        <f>(Paca!F106/Paca!F105-1)*100</f>
        <v>-0.81710853461403055</v>
      </c>
      <c r="G106" s="186">
        <f>(Paca!G106/Paca!G105-1)*100</f>
        <v>-3.8791520679986924</v>
      </c>
      <c r="H106" s="186">
        <f>(Paca!H106/Paca!H105-1)*100</f>
        <v>2.5547366963152518</v>
      </c>
      <c r="I106" s="187">
        <f>(Paca!I106/Paca!I105-1)*100</f>
        <v>-0.63225459780356097</v>
      </c>
      <c r="J106" s="184">
        <f>(Paca!J106/Paca!J105-1)*100</f>
        <v>0.47375733309216184</v>
      </c>
      <c r="K106" s="184">
        <f>(Paca!K106/Paca!K105-1)*100</f>
        <v>3.4666736801626907</v>
      </c>
      <c r="L106" s="185">
        <f>(Paca!L106/Paca!L105-1)*100</f>
        <v>2.5677533448627887</v>
      </c>
      <c r="M106" s="186">
        <f>(Paca!M106/Paca!M105-1)*100</f>
        <v>5.2049179255084344</v>
      </c>
      <c r="N106" s="186">
        <f>(Paca!N106/Paca!N105-1)*100</f>
        <v>5.8923763326866885</v>
      </c>
      <c r="O106" s="186">
        <f>(Paca!O106/Paca!O105-1)*100</f>
        <v>12.492590732637732</v>
      </c>
      <c r="P106" s="186">
        <f>(Paca!P106/Paca!P105-1)*100</f>
        <v>-3.9903295708292652</v>
      </c>
      <c r="Q106" s="186">
        <f>(Paca!Q106/Paca!Q105-1)*100</f>
        <v>11.405607731449873</v>
      </c>
      <c r="R106" s="186">
        <f>(Paca!R106/Paca!R105-1)*100</f>
        <v>1.716476622884211</v>
      </c>
      <c r="S106" s="151">
        <f>(Paca!S106/Paca!S105-1)*100</f>
        <v>-10.551205814095221</v>
      </c>
      <c r="T106" s="188">
        <f>(Paca!T106/Paca!T105-1)*100</f>
        <v>5.7838892672383624</v>
      </c>
      <c r="U106" s="100">
        <f>Paca!B106-Paca!B105</f>
        <v>1039.902935291997</v>
      </c>
      <c r="V106" s="100">
        <f>Paca!C106-Paca!C105</f>
        <v>2.8899678770000037</v>
      </c>
      <c r="W106" s="100">
        <f>Paca!D106-Paca!D105</f>
        <v>-60.16271386399967</v>
      </c>
      <c r="X106" s="120">
        <f>Paca!E106-Paca!E105</f>
        <v>-2.0072658770000089</v>
      </c>
      <c r="Y106" s="120">
        <f>Paca!F106-Paca!F105</f>
        <v>-28.548843881999346</v>
      </c>
      <c r="Z106" s="120">
        <f>Paca!G106-Paca!G105</f>
        <v>-32.109168075999946</v>
      </c>
      <c r="AA106" s="120">
        <f>Paca!H106-Paca!H105</f>
        <v>31.830328303999977</v>
      </c>
      <c r="AB106" s="120">
        <f>Paca!I106-Paca!I105</f>
        <v>-29.327764333000232</v>
      </c>
      <c r="AC106" s="100">
        <f>Paca!J106-Paca!J105</f>
        <v>63.43200078999871</v>
      </c>
      <c r="AD106" s="100">
        <f>Paca!K106-Paca!K105</f>
        <v>834.0638751149927</v>
      </c>
      <c r="AE106" s="120">
        <f>Paca!L106-Paca!L105</f>
        <v>149.13782436800011</v>
      </c>
      <c r="AF106" s="120">
        <f>Paca!M106-Paca!M105</f>
        <v>515.53291607599931</v>
      </c>
      <c r="AG106" s="120">
        <f>Paca!N106-Paca!N105</f>
        <v>67.082980524999812</v>
      </c>
      <c r="AH106" s="120">
        <f>Paca!O106-Paca!O105</f>
        <v>46.760946333999982</v>
      </c>
      <c r="AI106" s="120">
        <f>Paca!P106-Paca!P105</f>
        <v>-13.112852211000018</v>
      </c>
      <c r="AJ106" s="120">
        <f>Paca!Q106-Paca!Q105</f>
        <v>12.314578054999998</v>
      </c>
      <c r="AK106" s="120">
        <f>Paca!R106-Paca!R105</f>
        <v>102.32784152899967</v>
      </c>
      <c r="AL106" s="120">
        <f>Paca!S106-Paca!S105</f>
        <v>-45.980359561</v>
      </c>
      <c r="AM106" s="100">
        <f>Paca!T106-Paca!T105</f>
        <v>199.6798053739999</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(Paca!B107/Paca!B106-1)*100</f>
        <v>-0.39885341722010192</v>
      </c>
      <c r="C107" s="179">
        <f>(Paca!C107/Paca!C106-1)*100</f>
        <v>-15.893971647260074</v>
      </c>
      <c r="D107" s="179">
        <f>(Paca!D107/Paca!D106-1)*100</f>
        <v>1.3340438547659872E-2</v>
      </c>
      <c r="E107" s="180">
        <f>(Paca!E107/Paca!E106-1)*100</f>
        <v>12.324472225467886</v>
      </c>
      <c r="F107" s="181">
        <f>(Paca!F107/Paca!F106-1)*100</f>
        <v>8.6470538502059213E-2</v>
      </c>
      <c r="G107" s="181">
        <f>(Paca!G107/Paca!G106-1)*100</f>
        <v>-9.1695014596407063</v>
      </c>
      <c r="H107" s="181">
        <f>(Paca!H107/Paca!H106-1)*100</f>
        <v>-1.0212218550037178</v>
      </c>
      <c r="I107" s="182">
        <f>(Paca!I107/Paca!I106-1)*100</f>
        <v>-2.3420508397907991</v>
      </c>
      <c r="J107" s="179">
        <f>(Paca!J107/Paca!J106-1)*100</f>
        <v>-6.5410939895066083</v>
      </c>
      <c r="K107" s="179">
        <f>(Paca!K107/Paca!K106-1)*100</f>
        <v>3.8101881701666951</v>
      </c>
      <c r="L107" s="180">
        <f>(Paca!L107/Paca!L106-1)*100</f>
        <v>7.6366758470705731</v>
      </c>
      <c r="M107" s="181">
        <f>(Paca!M107/Paca!M106-1)*100</f>
        <v>3.932427896890367</v>
      </c>
      <c r="N107" s="181">
        <f>(Paca!N107/Paca!N106-1)*100</f>
        <v>1.9390863296656846</v>
      </c>
      <c r="O107" s="181">
        <f>(Paca!O107/Paca!O106-1)*100</f>
        <v>-17.661146242294421</v>
      </c>
      <c r="P107" s="181">
        <f>(Paca!P107/Paca!P106-1)*100</f>
        <v>-4.7012390781263953</v>
      </c>
      <c r="Q107" s="181">
        <f>(Paca!Q107/Paca!Q106-1)*100</f>
        <v>-7.3771723014461994</v>
      </c>
      <c r="R107" s="181">
        <f>(Paca!R107/Paca!R106-1)*100</f>
        <v>2.2233394529576733</v>
      </c>
      <c r="S107" s="152">
        <f>(Paca!S107/Paca!S106-1)*100</f>
        <v>6.0702956286262655</v>
      </c>
      <c r="T107" s="183">
        <f>(Paca!T107/Paca!T106-1)*100</f>
        <v>-6.6124246167449492</v>
      </c>
      <c r="U107" s="52">
        <f>Paca!B107-Paca!B106</f>
        <v>-215.31985335999343</v>
      </c>
      <c r="V107" s="52">
        <f>Paca!C107-Paca!C106</f>
        <v>-43.940813032999984</v>
      </c>
      <c r="W107" s="52">
        <f>Paca!D107-Paca!D106</f>
        <v>1.562179495998862</v>
      </c>
      <c r="X107" s="121">
        <f>Paca!E107-Paca!E106</f>
        <v>192.52108337599998</v>
      </c>
      <c r="Y107" s="121">
        <f>Paca!F107-Paca!F106</f>
        <v>2.9964960369993605</v>
      </c>
      <c r="Z107" s="121">
        <f>Paca!G107-Paca!G106</f>
        <v>-72.955084678000048</v>
      </c>
      <c r="AA107" s="121">
        <f>Paca!H107-Paca!H106</f>
        <v>-13.048806655000135</v>
      </c>
      <c r="AB107" s="121">
        <f>Paca!I107-Paca!I106</f>
        <v>-107.95150858400029</v>
      </c>
      <c r="AC107" s="52">
        <f>Paca!J107-Paca!J106</f>
        <v>-879.94493954799873</v>
      </c>
      <c r="AD107" s="52">
        <f>Paca!K107-Paca!K106</f>
        <v>948.49109947800753</v>
      </c>
      <c r="AE107" s="121">
        <f>Paca!L107-Paca!L106</f>
        <v>454.93536543000027</v>
      </c>
      <c r="AF107" s="121">
        <f>Paca!M107-Paca!M106</f>
        <v>409.76921163100087</v>
      </c>
      <c r="AG107" s="121">
        <f>Paca!N107-Paca!N106</f>
        <v>23.376727420000179</v>
      </c>
      <c r="AH107" s="121">
        <f>Paca!O107-Paca!O106</f>
        <v>-74.365856602000008</v>
      </c>
      <c r="AI107" s="121">
        <f>Paca!P107-Paca!P106</f>
        <v>-14.832546423999986</v>
      </c>
      <c r="AJ107" s="121">
        <f>Paca!Q107-Paca!Q106</f>
        <v>-8.8735639580000054</v>
      </c>
      <c r="AK107" s="121">
        <f>Paca!R107-Paca!R106</f>
        <v>134.81959030000053</v>
      </c>
      <c r="AL107" s="121">
        <f>Paca!S107-Paca!S106</f>
        <v>23.662171681000018</v>
      </c>
      <c r="AM107" s="52">
        <f>Paca!T107-Paca!T106</f>
        <v>-241.48737975299991</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(Paca!B108/Paca!B107-1)*100</f>
        <v>0.4302173655321484</v>
      </c>
      <c r="C108" s="179">
        <f>(Paca!C108/Paca!C107-1)*100</f>
        <v>6.1240776069790614</v>
      </c>
      <c r="D108" s="179">
        <f>(Paca!D108/Paca!D107-1)*100</f>
        <v>-3.4745411458408926</v>
      </c>
      <c r="E108" s="180">
        <f>(Paca!E108/Paca!E107-1)*100</f>
        <v>-10.377713568287483</v>
      </c>
      <c r="F108" s="181">
        <f>(Paca!F108/Paca!F107-1)*100</f>
        <v>-2.8523235227065458</v>
      </c>
      <c r="G108" s="181">
        <f>(Paca!G108/Paca!G107-1)*100</f>
        <v>3.0608635676116158</v>
      </c>
      <c r="H108" s="181">
        <f>(Paca!H108/Paca!H107-1)*100</f>
        <v>-2.8825206341225096</v>
      </c>
      <c r="I108" s="182">
        <f>(Paca!I108/Paca!I107-1)*100</f>
        <v>-2.4786720361061776</v>
      </c>
      <c r="J108" s="179">
        <f>(Paca!J108/Paca!J107-1)*100</f>
        <v>1.203830866471356</v>
      </c>
      <c r="K108" s="179">
        <f>(Paca!K108/Paca!K107-1)*100</f>
        <v>1.7723891049637341</v>
      </c>
      <c r="L108" s="180">
        <f>(Paca!L108/Paca!L107-1)*100</f>
        <v>0.20538261117835077</v>
      </c>
      <c r="M108" s="181">
        <f>(Paca!M108/Paca!M107-1)*100</f>
        <v>0.70557294435504847</v>
      </c>
      <c r="N108" s="181">
        <f>(Paca!N108/Paca!N107-1)*100</f>
        <v>20.257854582275648</v>
      </c>
      <c r="O108" s="181">
        <f>(Paca!O108/Paca!O107-1)*100</f>
        <v>0.6371036299201327</v>
      </c>
      <c r="P108" s="181">
        <f>(Paca!P108/Paca!P107-1)*100</f>
        <v>-2.8019220162698422</v>
      </c>
      <c r="Q108" s="181">
        <f>(Paca!Q108/Paca!Q107-1)*100</f>
        <v>2.2732042659859841</v>
      </c>
      <c r="R108" s="181">
        <f>(Paca!R108/Paca!R107-1)*100</f>
        <v>2.2928283742797317</v>
      </c>
      <c r="S108" s="152">
        <f>(Paca!S108/Paca!S107-1)*100</f>
        <v>-4.5851662397373261</v>
      </c>
      <c r="T108" s="183">
        <f>(Paca!T108/Paca!T107-1)*100</f>
        <v>0.42918701938299275</v>
      </c>
      <c r="U108" s="52">
        <f>Paca!B108-Paca!B107</f>
        <v>231.32524592999835</v>
      </c>
      <c r="V108" s="52">
        <f>Paca!C108-Paca!C107</f>
        <v>14.239786086999999</v>
      </c>
      <c r="W108" s="52">
        <f>Paca!D108-Paca!D107</f>
        <v>-406.92673007399935</v>
      </c>
      <c r="X108" s="121">
        <f>Paca!E108-Paca!E107</f>
        <v>-182.08997357099997</v>
      </c>
      <c r="Y108" s="121">
        <f>Paca!F108-Paca!F107</f>
        <v>-98.928107728999748</v>
      </c>
      <c r="Z108" s="121">
        <f>Paca!G108-Paca!G107</f>
        <v>22.120019828999943</v>
      </c>
      <c r="AA108" s="121">
        <f>Paca!H108-Paca!H107</f>
        <v>-36.455680452000024</v>
      </c>
      <c r="AB108" s="121">
        <f>Paca!I108-Paca!I107</f>
        <v>-111.57298815099966</v>
      </c>
      <c r="AC108" s="52">
        <f>Paca!J108-Paca!J107</f>
        <v>151.35308448999967</v>
      </c>
      <c r="AD108" s="52">
        <f>Paca!K108-Paca!K107</f>
        <v>458.02152199099874</v>
      </c>
      <c r="AE108" s="121">
        <f>Paca!L108-Paca!L107</f>
        <v>13.169500115999654</v>
      </c>
      <c r="AF108" s="121">
        <f>Paca!M108-Paca!M107</f>
        <v>76.413756065998314</v>
      </c>
      <c r="AG108" s="121">
        <f>Paca!N108-Paca!N107</f>
        <v>248.95494335999979</v>
      </c>
      <c r="AH108" s="121">
        <f>Paca!O108-Paca!O107</f>
        <v>2.2088671399999953</v>
      </c>
      <c r="AI108" s="121">
        <f>Paca!P108-Paca!P107</f>
        <v>-8.424549307999996</v>
      </c>
      <c r="AJ108" s="121">
        <f>Paca!Q108-Paca!Q107</f>
        <v>2.5325886420000074</v>
      </c>
      <c r="AK108" s="121">
        <f>Paca!R108-Paca!R107</f>
        <v>142.12446422699941</v>
      </c>
      <c r="AL108" s="121">
        <f>Paca!S108-Paca!S107</f>
        <v>-18.958048252000026</v>
      </c>
      <c r="AM108" s="52">
        <f>Paca!T108-Paca!T107</f>
        <v>14.637583436000114</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(Paca!B109/Paca!B108-1)*100</f>
        <v>0.75193831368853825</v>
      </c>
      <c r="C109" s="179">
        <f>(Paca!C109/Paca!C108-1)*100</f>
        <v>-1.2267266314846093</v>
      </c>
      <c r="D109" s="179">
        <f>(Paca!D109/Paca!D108-1)*100</f>
        <v>-0.55135038146768567</v>
      </c>
      <c r="E109" s="180">
        <f>(Paca!E109/Paca!E108-1)*100</f>
        <v>4.1280834586202575</v>
      </c>
      <c r="F109" s="181">
        <f>(Paca!F109/Paca!F108-1)*100</f>
        <v>-0.60289856481070547</v>
      </c>
      <c r="G109" s="181">
        <f>(Paca!G109/Paca!G108-1)*100</f>
        <v>-8.6456433655581542</v>
      </c>
      <c r="H109" s="181">
        <f>(Paca!H109/Paca!H108-1)*100</f>
        <v>-5.6891585104759335</v>
      </c>
      <c r="I109" s="182">
        <f>(Paca!I109/Paca!I108-1)*100</f>
        <v>0.62280441166353562</v>
      </c>
      <c r="J109" s="179">
        <f>(Paca!J109/Paca!J108-1)*100</f>
        <v>-1.3567658845512254</v>
      </c>
      <c r="K109" s="179">
        <f>(Paca!K109/Paca!K108-1)*100</f>
        <v>3.2494455093695196</v>
      </c>
      <c r="L109" s="180">
        <f>(Paca!L109/Paca!L108-1)*100</f>
        <v>3.1238271995475131</v>
      </c>
      <c r="M109" s="181">
        <f>(Paca!M109/Paca!M108-1)*100</f>
        <v>7.1693682250824731</v>
      </c>
      <c r="N109" s="181">
        <f>(Paca!N109/Paca!N108-1)*100</f>
        <v>-5.3585769036018309</v>
      </c>
      <c r="O109" s="181">
        <f>(Paca!O109/Paca!O108-1)*100</f>
        <v>-8.2737495705267445</v>
      </c>
      <c r="P109" s="181">
        <f>(Paca!P109/Paca!P108-1)*100</f>
        <v>-14.196355997132882</v>
      </c>
      <c r="Q109" s="181">
        <f>(Paca!Q109/Paca!Q108-1)*100</f>
        <v>3.9106095757127868</v>
      </c>
      <c r="R109" s="181">
        <f>(Paca!R109/Paca!R108-1)*100</f>
        <v>0.45355893242078338</v>
      </c>
      <c r="S109" s="152">
        <f>(Paca!S109/Paca!S108-1)*100</f>
        <v>-2.965362435908947</v>
      </c>
      <c r="T109" s="183">
        <f>(Paca!T109/Paca!T108-1)*100</f>
        <v>-6.1475342728768423</v>
      </c>
      <c r="U109" s="52">
        <f>Paca!B109-Paca!B108</f>
        <v>406.05205503199977</v>
      </c>
      <c r="V109" s="52">
        <f>Paca!C109-Paca!C108</f>
        <v>-3.0270842040000048</v>
      </c>
      <c r="W109" s="52">
        <f>Paca!D109-Paca!D108</f>
        <v>-62.328735155000686</v>
      </c>
      <c r="X109" s="121">
        <f>Paca!E109-Paca!E108</f>
        <v>64.915565019000042</v>
      </c>
      <c r="Y109" s="121">
        <f>Paca!F109-Paca!F108</f>
        <v>-20.314100020999831</v>
      </c>
      <c r="Z109" s="121">
        <f>Paca!G109-Paca!G108</f>
        <v>-64.392106668999986</v>
      </c>
      <c r="AA109" s="121">
        <f>Paca!H109-Paca!H108</f>
        <v>-69.877638583999897</v>
      </c>
      <c r="AB109" s="121">
        <f>Paca!I109-Paca!I108</f>
        <v>27.339545099999668</v>
      </c>
      <c r="AC109" s="52">
        <f>Paca!J109-Paca!J108</f>
        <v>-172.63453071000004</v>
      </c>
      <c r="AD109" s="52">
        <f>Paca!K109-Paca!K108</f>
        <v>854.60620572799962</v>
      </c>
      <c r="AE109" s="121">
        <f>Paca!L109-Paca!L108</f>
        <v>200.71677578300023</v>
      </c>
      <c r="AF109" s="121">
        <f>Paca!M109-Paca!M108</f>
        <v>781.92305745600061</v>
      </c>
      <c r="AG109" s="121">
        <f>Paca!N109-Paca!N108</f>
        <v>-79.193625318999921</v>
      </c>
      <c r="AH109" s="121">
        <f>Paca!O109-Paca!O108</f>
        <v>-28.868220623000013</v>
      </c>
      <c r="AI109" s="121">
        <f>Paca!P109-Paca!P108</f>
        <v>-41.488257166000011</v>
      </c>
      <c r="AJ109" s="121">
        <f>Paca!Q109-Paca!Q108</f>
        <v>4.4558700289999962</v>
      </c>
      <c r="AK109" s="121">
        <f>Paca!R109-Paca!R108</f>
        <v>28.759160481000436</v>
      </c>
      <c r="AL109" s="121">
        <f>Paca!S109-Paca!S108</f>
        <v>-11.698554913000009</v>
      </c>
      <c r="AM109" s="52">
        <f>Paca!T109-Paca!T108</f>
        <v>-210.56380062700009</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P9:AU9"/>
    <mergeCell ref="AV9:AV10"/>
    <mergeCell ref="AW9:BE9"/>
    <mergeCell ref="BG8:BY8"/>
    <mergeCell ref="BG9:BG10"/>
    <mergeCell ref="BH9:BH10"/>
    <mergeCell ref="BI9:BN9"/>
    <mergeCell ref="BO9:BO10"/>
    <mergeCell ref="BP9:BX9"/>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104" activePane="bottomRight" state="frozen"/>
      <selection activeCell="A108" sqref="A108:BY109"/>
      <selection pane="topRight" activeCell="A108" sqref="A108:BY109"/>
      <selection pane="bottomLeft" activeCell="A108" sqref="A108:BY109"/>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('dep04'!B12/'dep04'!B11-1)*100</f>
        <v>3.4600748498635037</v>
      </c>
      <c r="C12" s="179">
        <f>('dep04'!C12/'dep04'!C11-1)*100</f>
        <v>-89.157922083461244</v>
      </c>
      <c r="D12" s="179">
        <f>('dep04'!D12/'dep04'!D11-1)*100</f>
        <v>7.2677771173725869</v>
      </c>
      <c r="E12" s="180">
        <f>('dep04'!E12/'dep04'!E11-1)*100</f>
        <v>57.435645155692974</v>
      </c>
      <c r="F12" s="181">
        <f>('dep04'!F12/'dep04'!F11-1)*100</f>
        <v>-3.7260726630399033</v>
      </c>
      <c r="G12" s="181">
        <f>('dep04'!G12/'dep04'!G11-1)*100</f>
        <v>66.556748709192632</v>
      </c>
      <c r="H12" s="181" t="e">
        <f>('dep04'!H12/'dep04'!H11-1)*100</f>
        <v>#DIV/0!</v>
      </c>
      <c r="I12" s="182">
        <f>('dep04'!I12/'dep04'!I11-1)*100</f>
        <v>-7.0534077936405755</v>
      </c>
      <c r="J12" s="179">
        <f>('dep04'!J12/'dep04'!J11-1)*100</f>
        <v>0.97903867405970679</v>
      </c>
      <c r="K12" s="179">
        <f>('dep04'!K12/'dep04'!K11-1)*100</f>
        <v>5.6956973376619091</v>
      </c>
      <c r="L12" s="180">
        <f>('dep04'!L12/'dep04'!L11-1)*100</f>
        <v>39.032197382792155</v>
      </c>
      <c r="M12" s="181">
        <f>('dep04'!M12/'dep04'!M11-1)*100</f>
        <v>-7.7542238664259466</v>
      </c>
      <c r="N12" s="181">
        <f>('dep04'!N12/'dep04'!N11-1)*100</f>
        <v>-13.385666666142493</v>
      </c>
      <c r="O12" s="181" t="e">
        <f>('dep04'!O12/'dep04'!O11-1)*100</f>
        <v>#DIV/0!</v>
      </c>
      <c r="P12" s="181">
        <f>('dep04'!P12/'dep04'!P11-1)*100</f>
        <v>-49.816667928667471</v>
      </c>
      <c r="Q12" s="181">
        <f>('dep04'!Q12/'dep04'!Q11-1)*100</f>
        <v>6.0303997976911772</v>
      </c>
      <c r="R12" s="181">
        <f>('dep04'!R12/'dep04'!R11-1)*100</f>
        <v>-9.3044436392815228</v>
      </c>
      <c r="S12" s="152" t="e">
        <f>('dep04'!S12/'dep04'!S11-1)*100</f>
        <v>#DIV/0!</v>
      </c>
      <c r="T12" s="183">
        <f>('dep04'!T12/'dep04'!T11-1)*100</f>
        <v>21.973376598807427</v>
      </c>
      <c r="U12" s="52">
        <f>'dep04'!B12-'dep04'!B11</f>
        <v>31.273847120999903</v>
      </c>
      <c r="V12" s="52">
        <f>'dep04'!C12-'dep04'!C11</f>
        <v>-7.5627448290000006</v>
      </c>
      <c r="W12" s="52">
        <f>'dep04'!D12-'dep04'!D11</f>
        <v>25.638100204000011</v>
      </c>
      <c r="X12" s="121">
        <f>'dep04'!E12-'dep04'!E11</f>
        <v>30.834386330000001</v>
      </c>
      <c r="Y12" s="121">
        <f>'dep04'!F12-'dep04'!F11</f>
        <v>-1.9088671829999981</v>
      </c>
      <c r="Z12" s="121">
        <f>'dep04'!G12-'dep04'!G11</f>
        <v>7.2765762969999983</v>
      </c>
      <c r="AA12" s="121">
        <f>'dep04'!H12-'dep04'!H11</f>
        <v>6.1466553790000003</v>
      </c>
      <c r="AB12" s="121">
        <f>'dep04'!I12-'dep04'!I11</f>
        <v>-16.710650619000006</v>
      </c>
      <c r="AC12" s="52">
        <f>'dep04'!J12-'dep04'!J11</f>
        <v>3.7262967979999644</v>
      </c>
      <c r="AD12" s="52">
        <f>'dep04'!K12-'dep04'!K11</f>
        <v>9.1408397550000302</v>
      </c>
      <c r="AE12" s="121">
        <f>'dep04'!L12-'dep04'!L11</f>
        <v>18.382043316000001</v>
      </c>
      <c r="AF12" s="121">
        <f>'dep04'!M12-'dep04'!M11</f>
        <v>-1.1989968219999998</v>
      </c>
      <c r="AG12" s="121">
        <f>'dep04'!N12-'dep04'!N11</f>
        <v>-2.7824160970000023</v>
      </c>
      <c r="AH12" s="121">
        <f>'dep04'!O12-'dep04'!O11</f>
        <v>0</v>
      </c>
      <c r="AI12" s="121">
        <f>'dep04'!P12-'dep04'!P11</f>
        <v>-3.2866216770000003</v>
      </c>
      <c r="AJ12" s="121">
        <f>'dep04'!Q12-'dep04'!Q11</f>
        <v>1.443633068999997</v>
      </c>
      <c r="AK12" s="121">
        <f>'dep04'!R12-'dep04'!R11</f>
        <v>-4.3364720619999986</v>
      </c>
      <c r="AL12" s="121">
        <f>'dep04'!S12-'dep04'!S11</f>
        <v>0.91967002799999997</v>
      </c>
      <c r="AM12" s="52">
        <f>'dep04'!T12-'dep04'!T11</f>
        <v>0.33135519300000005</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('dep04'!B13/'dep04'!B12-1)*100</f>
        <v>3.1882576474060897</v>
      </c>
      <c r="C13" s="179">
        <f>('dep04'!C13/'dep04'!C12-1)*100</f>
        <v>0.98179844129921978</v>
      </c>
      <c r="D13" s="179">
        <f>('dep04'!D13/'dep04'!D12-1)*100</f>
        <v>10.292534069478965</v>
      </c>
      <c r="E13" s="180">
        <f>('dep04'!E13/'dep04'!E12-1)*100</f>
        <v>56.330172836518933</v>
      </c>
      <c r="F13" s="181">
        <f>('dep04'!F13/'dep04'!F12-1)*100</f>
        <v>4.6530897547504946</v>
      </c>
      <c r="G13" s="181">
        <f>('dep04'!G13/'dep04'!G12-1)*100</f>
        <v>-34.718837365225731</v>
      </c>
      <c r="H13" s="181">
        <f>('dep04'!H13/'dep04'!H12-1)*100</f>
        <v>-84.699727510134096</v>
      </c>
      <c r="I13" s="182">
        <f>('dep04'!I13/'dep04'!I12-1)*100</f>
        <v>0.25909761181888147</v>
      </c>
      <c r="J13" s="179">
        <f>('dep04'!J13/'dep04'!J12-1)*100</f>
        <v>-0.5683568839406572</v>
      </c>
      <c r="K13" s="179">
        <f>('dep04'!K13/'dep04'!K12-1)*100</f>
        <v>-3.5648929077986447</v>
      </c>
      <c r="L13" s="180">
        <f>('dep04'!L13/'dep04'!L12-1)*100</f>
        <v>-12.812772842517894</v>
      </c>
      <c r="M13" s="181">
        <f>('dep04'!M13/'dep04'!M12-1)*100</f>
        <v>21.267459648790489</v>
      </c>
      <c r="N13" s="181">
        <f>('dep04'!N13/'dep04'!N12-1)*100</f>
        <v>-28.284819834557428</v>
      </c>
      <c r="O13" s="181" t="e">
        <f>('dep04'!O13/'dep04'!O12-1)*100</f>
        <v>#DIV/0!</v>
      </c>
      <c r="P13" s="181">
        <f>('dep04'!P13/'dep04'!P12-1)*100</f>
        <v>23.422198129751237</v>
      </c>
      <c r="Q13" s="181">
        <f>('dep04'!Q13/'dep04'!Q12-1)*100</f>
        <v>-46.582092123534004</v>
      </c>
      <c r="R13" s="181">
        <f>('dep04'!R13/'dep04'!R12-1)*100</f>
        <v>-0.82144794940606225</v>
      </c>
      <c r="S13" s="152">
        <f>('dep04'!S13/'dep04'!S12-1)*100</f>
        <v>1717.6723723783243</v>
      </c>
      <c r="T13" s="183">
        <f>('dep04'!T13/'dep04'!T12-1)*100</f>
        <v>-49.509100779350391</v>
      </c>
      <c r="U13" s="52">
        <f>'dep04'!B13-'dep04'!B12</f>
        <v>29.814121255000032</v>
      </c>
      <c r="V13" s="52">
        <f>'dep04'!C13-'dep04'!C12</f>
        <v>9.0293060000000702E-3</v>
      </c>
      <c r="W13" s="52">
        <f>'dep04'!D13-'dep04'!D12</f>
        <v>38.947163573000012</v>
      </c>
      <c r="X13" s="121">
        <f>'dep04'!E13-'dep04'!E12</f>
        <v>47.609975469000005</v>
      </c>
      <c r="Y13" s="121">
        <f>'dep04'!F13-'dep04'!F12</f>
        <v>2.2949567749999957</v>
      </c>
      <c r="Z13" s="121">
        <f>'dep04'!G13-'dep04'!G12</f>
        <v>-6.3221150789999996</v>
      </c>
      <c r="AA13" s="121">
        <f>'dep04'!H13-'dep04'!H12</f>
        <v>-5.2062003570000002</v>
      </c>
      <c r="AB13" s="121">
        <f>'dep04'!I13-'dep04'!I12</f>
        <v>0.57054676499998891</v>
      </c>
      <c r="AC13" s="52">
        <f>'dep04'!J13-'dep04'!J12</f>
        <v>-2.1843888550000088</v>
      </c>
      <c r="AD13" s="52">
        <f>'dep04'!K13-'dep04'!K12</f>
        <v>-6.0470420470000192</v>
      </c>
      <c r="AE13" s="121">
        <f>'dep04'!L13-'dep04'!L12</f>
        <v>-8.3893690060000026</v>
      </c>
      <c r="AF13" s="121">
        <f>'dep04'!M13-'dep04'!M12</f>
        <v>3.0334846639999995</v>
      </c>
      <c r="AG13" s="121">
        <f>'dep04'!N13-'dep04'!N12</f>
        <v>-5.0924321939999988</v>
      </c>
      <c r="AH13" s="121">
        <f>'dep04'!O13-'dep04'!O12</f>
        <v>0</v>
      </c>
      <c r="AI13" s="121">
        <f>'dep04'!P13-'dep04'!P12</f>
        <v>0.77546496999999981</v>
      </c>
      <c r="AJ13" s="121">
        <f>'dep04'!Q13-'dep04'!Q12</f>
        <v>-11.823882496999998</v>
      </c>
      <c r="AK13" s="121">
        <f>'dep04'!R13-'dep04'!R12</f>
        <v>-0.34722597200000394</v>
      </c>
      <c r="AL13" s="121">
        <f>'dep04'!S13-'dep04'!S12</f>
        <v>15.796917987999999</v>
      </c>
      <c r="AM13" s="52">
        <f>'dep04'!T13-'dep04'!T12</f>
        <v>-0.9106407219999999</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('dep04'!B14/'dep04'!B13-1)*100</f>
        <v>-2.2102153802446733</v>
      </c>
      <c r="C14" s="184">
        <f>('dep04'!C14/'dep04'!C13-1)*100</f>
        <v>-62.062435591237318</v>
      </c>
      <c r="D14" s="184">
        <f>('dep04'!D14/'dep04'!D13-1)*100</f>
        <v>-14.962063019380157</v>
      </c>
      <c r="E14" s="185">
        <f>('dep04'!E14/'dep04'!E13-1)*100</f>
        <v>-56.090567187519966</v>
      </c>
      <c r="F14" s="186">
        <f>('dep04'!F14/'dep04'!F13-1)*100</f>
        <v>14.286761212504452</v>
      </c>
      <c r="G14" s="186">
        <f>('dep04'!G14/'dep04'!G13-1)*100</f>
        <v>-30.349002893342401</v>
      </c>
      <c r="H14" s="186">
        <f>('dep04'!H14/'dep04'!H13-1)*100</f>
        <v>-100</v>
      </c>
      <c r="I14" s="187">
        <f>('dep04'!I14/'dep04'!I13-1)*100</f>
        <v>4.0049615560970198</v>
      </c>
      <c r="J14" s="184">
        <f>('dep04'!J14/'dep04'!J13-1)*100</f>
        <v>-5.05282898234376</v>
      </c>
      <c r="K14" s="184">
        <f>('dep04'!K14/'dep04'!K13-1)*100</f>
        <v>36.459833755609019</v>
      </c>
      <c r="L14" s="185">
        <f>('dep04'!L14/'dep04'!L13-1)*100</f>
        <v>72.218752201714722</v>
      </c>
      <c r="M14" s="186">
        <f>('dep04'!M14/'dep04'!M13-1)*100</f>
        <v>-14.154629993896616</v>
      </c>
      <c r="N14" s="186">
        <f>('dep04'!N14/'dep04'!N13-1)*100</f>
        <v>2.6599315752080521</v>
      </c>
      <c r="O14" s="186" t="e">
        <f>('dep04'!O14/'dep04'!O13-1)*100</f>
        <v>#DIV/0!</v>
      </c>
      <c r="P14" s="186">
        <f>('dep04'!P14/'dep04'!P13-1)*100</f>
        <v>210.3982540003343</v>
      </c>
      <c r="Q14" s="186">
        <f>('dep04'!Q14/'dep04'!Q13-1)*100</f>
        <v>76.695505330054232</v>
      </c>
      <c r="R14" s="186">
        <f>('dep04'!R14/'dep04'!R13-1)*100</f>
        <v>41.403649052034439</v>
      </c>
      <c r="S14" s="151">
        <f>('dep04'!S14/'dep04'!S13-1)*100</f>
        <v>-94.73089383337711</v>
      </c>
      <c r="T14" s="188">
        <f>('dep04'!T14/'dep04'!T13-1)*100</f>
        <v>146.59416854927989</v>
      </c>
      <c r="U14" s="100">
        <f>'dep04'!B14-'dep04'!B13</f>
        <v>-21.327182212999901</v>
      </c>
      <c r="V14" s="100">
        <f>'dep04'!C14-'dep04'!C13</f>
        <v>-0.57637342599999997</v>
      </c>
      <c r="W14" s="100">
        <f>'dep04'!D14-'dep04'!D13</f>
        <v>-62.444057661999977</v>
      </c>
      <c r="X14" s="120">
        <f>'dep04'!E14-'dep04'!E13</f>
        <v>-74.112167272000008</v>
      </c>
      <c r="Y14" s="120">
        <f>'dep04'!F14-'dep04'!F13</f>
        <v>7.3742680719999996</v>
      </c>
      <c r="Z14" s="120">
        <f>'dep04'!G14-'dep04'!G13</f>
        <v>-3.6076926440000001</v>
      </c>
      <c r="AA14" s="120">
        <f>'dep04'!H14-'dep04'!H13</f>
        <v>-0.94045502199999997</v>
      </c>
      <c r="AB14" s="120">
        <f>'dep04'!I14-'dep04'!I13</f>
        <v>8.841989204000015</v>
      </c>
      <c r="AC14" s="100">
        <f>'dep04'!J14-'dep04'!J13</f>
        <v>-19.309367273999953</v>
      </c>
      <c r="AD14" s="100">
        <f>'dep04'!K14-'dep04'!K13</f>
        <v>59.641197082000019</v>
      </c>
      <c r="AE14" s="120">
        <f>'dep04'!L14-'dep04'!L13</f>
        <v>41.227691431000004</v>
      </c>
      <c r="AF14" s="120">
        <f>'dep04'!M14-'dep04'!M13</f>
        <v>-2.4483245500000006</v>
      </c>
      <c r="AG14" s="120">
        <f>'dep04'!N14-'dep04'!N13</f>
        <v>0.34344199400000086</v>
      </c>
      <c r="AH14" s="120">
        <f>'dep04'!O14-'dep04'!O13</f>
        <v>0</v>
      </c>
      <c r="AI14" s="120">
        <f>'dep04'!P14-'dep04'!P13</f>
        <v>8.5974556110000009</v>
      </c>
      <c r="AJ14" s="120">
        <f>'dep04'!Q14-'dep04'!Q13</f>
        <v>10.399151452</v>
      </c>
      <c r="AK14" s="120">
        <f>'dep04'!R14-'dep04'!R13</f>
        <v>17.357554390000004</v>
      </c>
      <c r="AL14" s="120">
        <f>'dep04'!S14-'dep04'!S13</f>
        <v>-15.835773245999999</v>
      </c>
      <c r="AM14" s="100">
        <f>'dep04'!T14-'dep04'!T13</f>
        <v>1.3614190669999999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('dep04'!B15/'dep04'!B14-1)*100</f>
        <v>-13.762264215971898</v>
      </c>
      <c r="C15" s="179">
        <f>('dep04'!C15/'dep04'!C14-1)*100</f>
        <v>169.73648046342365</v>
      </c>
      <c r="D15" s="179">
        <f>('dep04'!D15/'dep04'!D14-1)*100</f>
        <v>-4.5968485264099694</v>
      </c>
      <c r="E15" s="180">
        <f>('dep04'!E15/'dep04'!E14-1)*100</f>
        <v>-15.536822085705438</v>
      </c>
      <c r="F15" s="181">
        <f>('dep04'!F15/'dep04'!F14-1)*100</f>
        <v>-4.2255123868408795</v>
      </c>
      <c r="G15" s="181">
        <f>('dep04'!G15/'dep04'!G14-1)*100</f>
        <v>-26.539852112945162</v>
      </c>
      <c r="H15" s="181" t="e">
        <f>('dep04'!H15/'dep04'!H14-1)*100</f>
        <v>#DIV/0!</v>
      </c>
      <c r="I15" s="182">
        <f>('dep04'!I15/'dep04'!I14-1)*100</f>
        <v>-1.2206504035817356</v>
      </c>
      <c r="J15" s="179">
        <f>('dep04'!J15/'dep04'!J14-1)*100</f>
        <v>-15.771123580147361</v>
      </c>
      <c r="K15" s="179">
        <f>('dep04'!K15/'dep04'!K14-1)*100</f>
        <v>-24.984994456640575</v>
      </c>
      <c r="L15" s="180">
        <f>('dep04'!L15/'dep04'!L14-1)*100</f>
        <v>-33.375463136296602</v>
      </c>
      <c r="M15" s="181">
        <f>('dep04'!M15/'dep04'!M14-1)*100</f>
        <v>-2.0807448290501851</v>
      </c>
      <c r="N15" s="181">
        <f>('dep04'!N15/'dep04'!N14-1)*100</f>
        <v>-52.664706923232728</v>
      </c>
      <c r="O15" s="181" t="e">
        <f>('dep04'!O15/'dep04'!O14-1)*100</f>
        <v>#DIV/0!</v>
      </c>
      <c r="P15" s="181">
        <f>('dep04'!P15/'dep04'!P14-1)*100</f>
        <v>-11.586375831505402</v>
      </c>
      <c r="Q15" s="181">
        <f>('dep04'!Q15/'dep04'!Q14-1)*100</f>
        <v>3.9278792568758547</v>
      </c>
      <c r="R15" s="181">
        <f>('dep04'!R15/'dep04'!R14-1)*100</f>
        <v>-25.657994396215734</v>
      </c>
      <c r="S15" s="152">
        <f>('dep04'!S15/'dep04'!S14-1)*100</f>
        <v>-100</v>
      </c>
      <c r="T15" s="183">
        <f>('dep04'!T15/'dep04'!T14-1)*100</f>
        <v>-50.202495927633038</v>
      </c>
      <c r="U15" s="52">
        <f>'dep04'!B15-'dep04'!B14</f>
        <v>-129.86205281299999</v>
      </c>
      <c r="V15" s="52">
        <f>'dep04'!C15-'dep04'!C14</f>
        <v>0.59802559600000005</v>
      </c>
      <c r="W15" s="52">
        <f>'dep04'!D15-'dep04'!D14</f>
        <v>-16.314454063000028</v>
      </c>
      <c r="X15" s="121">
        <f>'dep04'!E15-'dep04'!E14</f>
        <v>-9.0140445850000006</v>
      </c>
      <c r="Y15" s="121">
        <f>'dep04'!F15-'dep04'!F14</f>
        <v>-2.4926450489999965</v>
      </c>
      <c r="Z15" s="121">
        <f>'dep04'!G15-'dep04'!G14</f>
        <v>-2.1974092099999991</v>
      </c>
      <c r="AA15" s="121">
        <f>'dep04'!H15-'dep04'!H14</f>
        <v>0.19247625400000001</v>
      </c>
      <c r="AB15" s="121">
        <f>'dep04'!I15-'dep04'!I14</f>
        <v>-2.8028314729999977</v>
      </c>
      <c r="AC15" s="52">
        <f>'dep04'!J15-'dep04'!J14</f>
        <v>-57.223986275000016</v>
      </c>
      <c r="AD15" s="52">
        <f>'dep04'!K15-'dep04'!K14</f>
        <v>-55.771941474000016</v>
      </c>
      <c r="AE15" s="121">
        <f>'dep04'!L15-'dep04'!L14</f>
        <v>-32.813063252000006</v>
      </c>
      <c r="AF15" s="121">
        <f>'dep04'!M15-'dep04'!M14</f>
        <v>-0.30896278200000005</v>
      </c>
      <c r="AG15" s="121">
        <f>'dep04'!N15-'dep04'!N14</f>
        <v>-6.9807739380000005</v>
      </c>
      <c r="AH15" s="121">
        <f>'dep04'!O15-'dep04'!O14</f>
        <v>0.95035150400000001</v>
      </c>
      <c r="AI15" s="121">
        <f>'dep04'!P15-'dep04'!P14</f>
        <v>-1.4695849380000006</v>
      </c>
      <c r="AJ15" s="121">
        <f>'dep04'!Q15-'dep04'!Q14</f>
        <v>0.94104766499999926</v>
      </c>
      <c r="AK15" s="121">
        <f>'dep04'!R15-'dep04'!R14</f>
        <v>-15.210140963000001</v>
      </c>
      <c r="AL15" s="121">
        <f>'dep04'!S15-'dep04'!S14</f>
        <v>-0.88081476999999997</v>
      </c>
      <c r="AM15" s="52">
        <f>'dep04'!T15-'dep04'!T14</f>
        <v>-1.1496965969999999</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('dep04'!B16/'dep04'!B15-1)*100</f>
        <v>26.407895360089071</v>
      </c>
      <c r="C16" s="179">
        <f>('dep04'!C16/'dep04'!C15-1)*100</f>
        <v>-100</v>
      </c>
      <c r="D16" s="179">
        <f>('dep04'!D16/'dep04'!D15-1)*100</f>
        <v>11.130386170223128</v>
      </c>
      <c r="E16" s="180">
        <f>('dep04'!E16/'dep04'!E15-1)*100</f>
        <v>-6.9430856023920189</v>
      </c>
      <c r="F16" s="181">
        <f>('dep04'!F16/'dep04'!F15-1)*100</f>
        <v>34.012656445390931</v>
      </c>
      <c r="G16" s="181">
        <f>('dep04'!G16/'dep04'!G15-1)*100</f>
        <v>223.54840431652758</v>
      </c>
      <c r="H16" s="181">
        <f>('dep04'!H16/'dep04'!H15-1)*100</f>
        <v>388.37494987823271</v>
      </c>
      <c r="I16" s="182">
        <f>('dep04'!I16/'dep04'!I15-1)*100</f>
        <v>3.3190562116068634</v>
      </c>
      <c r="J16" s="179">
        <f>('dep04'!J16/'dep04'!J15-1)*100</f>
        <v>31.437091095762206</v>
      </c>
      <c r="K16" s="179">
        <f>('dep04'!K16/'dep04'!K15-1)*100</f>
        <v>46.483887168254356</v>
      </c>
      <c r="L16" s="180">
        <f>('dep04'!L16/'dep04'!L15-1)*100</f>
        <v>54.500345364927604</v>
      </c>
      <c r="M16" s="181">
        <f>('dep04'!M16/'dep04'!M15-1)*100</f>
        <v>48.335887120673647</v>
      </c>
      <c r="N16" s="181">
        <f>('dep04'!N16/'dep04'!N15-1)*100</f>
        <v>192.63229108584267</v>
      </c>
      <c r="O16" s="181">
        <f>('dep04'!O16/'dep04'!O15-1)*100</f>
        <v>-2.3250100522806183</v>
      </c>
      <c r="P16" s="181">
        <f>('dep04'!P16/'dep04'!P15-1)*100</f>
        <v>-22.191109675110777</v>
      </c>
      <c r="Q16" s="181">
        <f>('dep04'!Q16/'dep04'!Q15-1)*100</f>
        <v>39.429184181979984</v>
      </c>
      <c r="R16" s="181">
        <f>('dep04'!R16/'dep04'!R15-1)*100</f>
        <v>33.97896856885221</v>
      </c>
      <c r="S16" s="152" t="e">
        <f>('dep04'!S16/'dep04'!S15-1)*100</f>
        <v>#DIV/0!</v>
      </c>
      <c r="T16" s="183">
        <f>('dep04'!T16/'dep04'!T15-1)*100</f>
        <v>372.09578509602051</v>
      </c>
      <c r="U16" s="52">
        <f>'dep04'!B16-'dep04'!B15</f>
        <v>214.89361321699994</v>
      </c>
      <c r="V16" s="52">
        <f>'dep04'!C16-'dep04'!C15</f>
        <v>-0.95035150400000001</v>
      </c>
      <c r="W16" s="52">
        <f>'dep04'!D16-'dep04'!D15</f>
        <v>37.686456607000025</v>
      </c>
      <c r="X16" s="121">
        <f>'dep04'!E16-'dep04'!E15</f>
        <v>-3.402337928999998</v>
      </c>
      <c r="Y16" s="121">
        <f>'dep04'!F16-'dep04'!F15</f>
        <v>19.21637433099999</v>
      </c>
      <c r="Z16" s="121">
        <f>'dep04'!G16-'dep04'!G15</f>
        <v>13.596771981</v>
      </c>
      <c r="AA16" s="121">
        <f>'dep04'!H16-'dep04'!H15</f>
        <v>0.74752955499999996</v>
      </c>
      <c r="AB16" s="121">
        <f>'dep04'!I16-'dep04'!I15</f>
        <v>7.5281186690000084</v>
      </c>
      <c r="AC16" s="52">
        <f>'dep04'!J16-'dep04'!J15</f>
        <v>96.076867315000015</v>
      </c>
      <c r="AD16" s="52">
        <f>'dep04'!K16-'dep04'!K15</f>
        <v>77.837179334000012</v>
      </c>
      <c r="AE16" s="121">
        <f>'dep04'!L16-'dep04'!L15</f>
        <v>35.698743651000001</v>
      </c>
      <c r="AF16" s="121">
        <f>'dep04'!M16-'dep04'!M15</f>
        <v>7.0278929560000023</v>
      </c>
      <c r="AG16" s="121">
        <f>'dep04'!N16-'dep04'!N15</f>
        <v>12.086430606999999</v>
      </c>
      <c r="AH16" s="121">
        <f>'dep04'!O16-'dep04'!O15</f>
        <v>-2.2095768000000016E-2</v>
      </c>
      <c r="AI16" s="121">
        <f>'dep04'!P16-'dep04'!P15</f>
        <v>-2.4885438250000007</v>
      </c>
      <c r="AJ16" s="121">
        <f>'dep04'!Q16-'dep04'!Q15</f>
        <v>9.817555132999999</v>
      </c>
      <c r="AK16" s="121">
        <f>'dep04'!R16-'dep04'!R15</f>
        <v>14.974591990999997</v>
      </c>
      <c r="AL16" s="121">
        <f>'dep04'!S16-'dep04'!S15</f>
        <v>0.74260458900000004</v>
      </c>
      <c r="AM16" s="52">
        <f>'dep04'!T16-'dep04'!T15</f>
        <v>4.2434614650000002</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('dep04'!B17/'dep04'!B16-1)*100</f>
        <v>0.21351395499191739</v>
      </c>
      <c r="C17" s="179" t="e">
        <f>('dep04'!C17/'dep04'!C16-1)*100</f>
        <v>#DIV/0!</v>
      </c>
      <c r="D17" s="179">
        <f>('dep04'!D17/'dep04'!D16-1)*100</f>
        <v>-4.914663245213557</v>
      </c>
      <c r="E17" s="180">
        <f>('dep04'!E17/'dep04'!E16-1)*100</f>
        <v>-34.327956139368744</v>
      </c>
      <c r="F17" s="181">
        <f>('dep04'!F17/'dep04'!F16-1)*100</f>
        <v>-7.2732627563089292</v>
      </c>
      <c r="G17" s="181">
        <f>('dep04'!G17/'dep04'!G16-1)*100</f>
        <v>-61.733027956599983</v>
      </c>
      <c r="H17" s="181">
        <f>('dep04'!H17/'dep04'!H16-1)*100</f>
        <v>102.81495175313329</v>
      </c>
      <c r="I17" s="182">
        <f>('dep04'!I17/'dep04'!I16-1)*100</f>
        <v>5.9101277218968074</v>
      </c>
      <c r="J17" s="179">
        <f>('dep04'!J17/'dep04'!J16-1)*100</f>
        <v>-1.2351183864379833</v>
      </c>
      <c r="K17" s="179">
        <f>('dep04'!K17/'dep04'!K16-1)*100</f>
        <v>10.349670293085778</v>
      </c>
      <c r="L17" s="180">
        <f>('dep04'!L17/'dep04'!L16-1)*100</f>
        <v>5.3457038376402144</v>
      </c>
      <c r="M17" s="181">
        <f>('dep04'!M17/'dep04'!M16-1)*100</f>
        <v>-19.683891467657144</v>
      </c>
      <c r="N17" s="181">
        <f>('dep04'!N17/'dep04'!N16-1)*100</f>
        <v>-14.856062200484832</v>
      </c>
      <c r="O17" s="181">
        <f>('dep04'!O17/'dep04'!O16-1)*100</f>
        <v>102.81495184857117</v>
      </c>
      <c r="P17" s="181">
        <f>('dep04'!P17/'dep04'!P16-1)*100</f>
        <v>-13.695765176755314</v>
      </c>
      <c r="Q17" s="181">
        <f>('dep04'!Q17/'dep04'!Q16-1)*100</f>
        <v>18.760626873428301</v>
      </c>
      <c r="R17" s="181">
        <f>('dep04'!R17/'dep04'!R16-1)*100</f>
        <v>31.175476909513232</v>
      </c>
      <c r="S17" s="152">
        <f>('dep04'!S17/'dep04'!S16-1)*100</f>
        <v>305.62990353403262</v>
      </c>
      <c r="T17" s="183">
        <f>('dep04'!T17/'dep04'!T16-1)*100</f>
        <v>4.9042854350191512</v>
      </c>
      <c r="U17" s="52">
        <f>'dep04'!B17-'dep04'!B16</f>
        <v>2.1962925249999898</v>
      </c>
      <c r="V17" s="52">
        <f>'dep04'!C17-'dep04'!C16</f>
        <v>0</v>
      </c>
      <c r="W17" s="52">
        <f>'dep04'!D17-'dep04'!D16</f>
        <v>-18.492756953000026</v>
      </c>
      <c r="X17" s="121">
        <f>'dep04'!E17-'dep04'!E16</f>
        <v>-15.653862744000001</v>
      </c>
      <c r="Y17" s="121">
        <f>'dep04'!F17-'dep04'!F16</f>
        <v>-5.5068847949999906</v>
      </c>
      <c r="Z17" s="121">
        <f>'dep04'!G17-'dep04'!G16</f>
        <v>-12.148455908999999</v>
      </c>
      <c r="AA17" s="121">
        <f>'dep04'!H17-'dep04'!H16</f>
        <v>0.96646651900000002</v>
      </c>
      <c r="AB17" s="121">
        <f>'dep04'!I17-'dep04'!I16</f>
        <v>13.849979975999986</v>
      </c>
      <c r="AC17" s="52">
        <f>'dep04'!J17-'dep04'!J16</f>
        <v>-4.9613858790000336</v>
      </c>
      <c r="AD17" s="52">
        <f>'dep04'!K17-'dep04'!K16</f>
        <v>25.386394354000004</v>
      </c>
      <c r="AE17" s="121">
        <f>'dep04'!L17-'dep04'!L16</f>
        <v>5.4098849190000067</v>
      </c>
      <c r="AF17" s="121">
        <f>'dep04'!M17-'dep04'!M16</f>
        <v>-4.2453415800000016</v>
      </c>
      <c r="AG17" s="121">
        <f>'dep04'!N17-'dep04'!N16</f>
        <v>-2.7276894849999991</v>
      </c>
      <c r="AH17" s="121">
        <f>'dep04'!O17-'dep04'!O16</f>
        <v>0.95438568800000001</v>
      </c>
      <c r="AI17" s="121">
        <f>'dep04'!P17-'dep04'!P16</f>
        <v>-1.1950382229999992</v>
      </c>
      <c r="AJ17" s="121">
        <f>'dep04'!Q17-'dep04'!Q16</f>
        <v>6.5130826560000017</v>
      </c>
      <c r="AK17" s="121">
        <f>'dep04'!R17-'dep04'!R16</f>
        <v>18.407488689999994</v>
      </c>
      <c r="AL17" s="121">
        <f>'dep04'!S17-'dep04'!S16</f>
        <v>2.2696216890000001</v>
      </c>
      <c r="AM17" s="52">
        <f>'dep04'!T17-'dep04'!T16</f>
        <v>0.264041003</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('dep04'!B18/'dep04'!B17-1)*100</f>
        <v>-20.092428372376315</v>
      </c>
      <c r="C18" s="184" t="e">
        <f>('dep04'!C18/'dep04'!C17-1)*100</f>
        <v>#DIV/0!</v>
      </c>
      <c r="D18" s="184">
        <f>('dep04'!D18/'dep04'!D17-1)*100</f>
        <v>-13.434346238048445</v>
      </c>
      <c r="E18" s="185">
        <f>('dep04'!E18/'dep04'!E17-1)*100</f>
        <v>83.475659056970613</v>
      </c>
      <c r="F18" s="186">
        <f>('dep04'!F18/'dep04'!F17-1)*100</f>
        <v>-9.4184394075348834</v>
      </c>
      <c r="G18" s="186">
        <f>('dep04'!G18/'dep04'!G17-1)*100</f>
        <v>144.36311509472023</v>
      </c>
      <c r="H18" s="186">
        <f>('dep04'!H18/'dep04'!H17-1)*100</f>
        <v>-5.1017028451723734</v>
      </c>
      <c r="I18" s="187">
        <f>('dep04'!I18/'dep04'!I17-1)*100</f>
        <v>-31.115354278642059</v>
      </c>
      <c r="J18" s="184">
        <f>('dep04'!J18/'dep04'!J17-1)*100</f>
        <v>-34.132366721137927</v>
      </c>
      <c r="K18" s="184">
        <f>('dep04'!K18/'dep04'!K17-1)*100</f>
        <v>-8.2974210473345735</v>
      </c>
      <c r="L18" s="185">
        <f>('dep04'!L18/'dep04'!L17-1)*100</f>
        <v>-18.700200764844187</v>
      </c>
      <c r="M18" s="186">
        <f>('dep04'!M18/'dep04'!M17-1)*100</f>
        <v>0.80714722561534558</v>
      </c>
      <c r="N18" s="186">
        <f>('dep04'!N18/'dep04'!N17-1)*100</f>
        <v>2.3326134290076572</v>
      </c>
      <c r="O18" s="186">
        <f>('dep04'!O18/'dep04'!O17-1)*100</f>
        <v>70.816934813179813</v>
      </c>
      <c r="P18" s="186">
        <f>('dep04'!P18/'dep04'!P17-1)*100</f>
        <v>153.85294479475982</v>
      </c>
      <c r="Q18" s="186">
        <f>('dep04'!Q18/'dep04'!Q17-1)*100</f>
        <v>-0.33512174414974671</v>
      </c>
      <c r="R18" s="186">
        <f>('dep04'!R18/'dep04'!R17-1)*100</f>
        <v>-18.827641114683612</v>
      </c>
      <c r="S18" s="151">
        <f>('dep04'!S18/'dep04'!S17-1)*100</f>
        <v>-40.688564300480479</v>
      </c>
      <c r="T18" s="188">
        <f>('dep04'!T18/'dep04'!T17-1)*100</f>
        <v>-36.734468577874722</v>
      </c>
      <c r="U18" s="100">
        <f>'dep04'!B18-'dep04'!B17</f>
        <v>-207.12028634600006</v>
      </c>
      <c r="V18" s="100">
        <f>'dep04'!C18-'dep04'!C17</f>
        <v>0.893297326</v>
      </c>
      <c r="W18" s="100">
        <f>'dep04'!D18-'dep04'!D17</f>
        <v>-48.066000056999997</v>
      </c>
      <c r="X18" s="120">
        <f>'dep04'!E18-'dep04'!E17</f>
        <v>24.998500803999995</v>
      </c>
      <c r="Y18" s="120">
        <f>'dep04'!F18-'dep04'!F17</f>
        <v>-6.612423193000005</v>
      </c>
      <c r="Z18" s="120">
        <f>'dep04'!G18-'dep04'!G17</f>
        <v>10.871359222999999</v>
      </c>
      <c r="AA18" s="120">
        <f>'dep04'!H18-'dep04'!H17</f>
        <v>-9.7262552999999974E-2</v>
      </c>
      <c r="AB18" s="120">
        <f>'dep04'!I18-'dep04'!I17</f>
        <v>-77.226174337999993</v>
      </c>
      <c r="AC18" s="100">
        <f>'dep04'!J18-'dep04'!J17</f>
        <v>-135.41393859199997</v>
      </c>
      <c r="AD18" s="100">
        <f>'dep04'!K18-'dep04'!K17</f>
        <v>-22.458910056000008</v>
      </c>
      <c r="AE18" s="120">
        <f>'dep04'!L18-'dep04'!L17</f>
        <v>-19.936376679000006</v>
      </c>
      <c r="AF18" s="120">
        <f>'dep04'!M18-'dep04'!M17</f>
        <v>0.13981607099999849</v>
      </c>
      <c r="AG18" s="120">
        <f>'dep04'!N18-'dep04'!N17</f>
        <v>0.36465966100000102</v>
      </c>
      <c r="AH18" s="120">
        <f>'dep04'!O18-'dep04'!O17</f>
        <v>1.3332289500000001</v>
      </c>
      <c r="AI18" s="120">
        <f>'dep04'!P18-'dep04'!P17</f>
        <v>11.585997082999999</v>
      </c>
      <c r="AJ18" s="120">
        <f>'dep04'!Q18-'dep04'!Q17</f>
        <v>-0.13817018299999972</v>
      </c>
      <c r="AK18" s="120">
        <f>'dep04'!R18-'dep04'!R17</f>
        <v>-14.58243333299999</v>
      </c>
      <c r="AL18" s="120">
        <f>'dep04'!S18-'dep04'!S17</f>
        <v>-1.225631626</v>
      </c>
      <c r="AM18" s="100">
        <f>'dep04'!T18-'dep04'!T17</f>
        <v>-2.0747349669999999</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('dep04'!B19/'dep04'!B18-1)*100</f>
        <v>31.302851283938658</v>
      </c>
      <c r="C19" s="179">
        <f>('dep04'!C19/'dep04'!C18-1)*100</f>
        <v>529.90553572976887</v>
      </c>
      <c r="D19" s="179">
        <f>('dep04'!D19/'dep04'!D18-1)*100</f>
        <v>38.434657752337785</v>
      </c>
      <c r="E19" s="180">
        <f>('dep04'!E19/'dep04'!E18-1)*100</f>
        <v>70.612196400414788</v>
      </c>
      <c r="F19" s="181">
        <f>('dep04'!F19/'dep04'!F18-1)*100</f>
        <v>32.703576479750176</v>
      </c>
      <c r="G19" s="181">
        <f>('dep04'!G19/'dep04'!G18-1)*100</f>
        <v>-1.1313317868450024</v>
      </c>
      <c r="H19" s="181">
        <f>('dep04'!H19/'dep04'!H18-1)*100</f>
        <v>4.9842559025528033</v>
      </c>
      <c r="I19" s="182">
        <f>('dep04'!I19/'dep04'!I18-1)*100</f>
        <v>34.837841919158464</v>
      </c>
      <c r="J19" s="179">
        <f>('dep04'!J19/'dep04'!J18-1)*100</f>
        <v>50.164788300018493</v>
      </c>
      <c r="K19" s="179">
        <f>('dep04'!K19/'dep04'!K18-1)*100</f>
        <v>7.2756830238041026E-2</v>
      </c>
      <c r="L19" s="180">
        <f>('dep04'!L19/'dep04'!L18-1)*100</f>
        <v>0.35478350340847342</v>
      </c>
      <c r="M19" s="181">
        <f>('dep04'!M19/'dep04'!M18-1)*100</f>
        <v>2.7814819513045208</v>
      </c>
      <c r="N19" s="181">
        <f>('dep04'!N19/'dep04'!N18-1)*100</f>
        <v>40.51590756126766</v>
      </c>
      <c r="O19" s="181">
        <f>('dep04'!O19/'dep04'!O18-1)*100</f>
        <v>-88.335082687633232</v>
      </c>
      <c r="P19" s="181">
        <f>('dep04'!P19/'dep04'!P18-1)*100</f>
        <v>-75.470968237286371</v>
      </c>
      <c r="Q19" s="181">
        <f>('dep04'!Q19/'dep04'!Q18-1)*100</f>
        <v>-4.6012630802630961</v>
      </c>
      <c r="R19" s="181">
        <f>('dep04'!R19/'dep04'!R18-1)*100</f>
        <v>18.451624048784886</v>
      </c>
      <c r="S19" s="152">
        <f>('dep04'!S19/'dep04'!S18-1)*100</f>
        <v>25.981107157148276</v>
      </c>
      <c r="T19" s="183">
        <f>('dep04'!T19/'dep04'!T18-1)*100</f>
        <v>78.473235075352378</v>
      </c>
      <c r="U19" s="52">
        <f>'dep04'!B19-'dep04'!B18</f>
        <v>257.84697442600009</v>
      </c>
      <c r="V19" s="52">
        <f>'dep04'!C19-'dep04'!C18</f>
        <v>4.7336319810000003</v>
      </c>
      <c r="W19" s="52">
        <f>'dep04'!D19-'dep04'!D18</f>
        <v>119.03922124799999</v>
      </c>
      <c r="X19" s="121">
        <f>'dep04'!E19-'dep04'!E18</f>
        <v>38.798263163999998</v>
      </c>
      <c r="Y19" s="121">
        <f>'dep04'!F19-'dep04'!F18</f>
        <v>20.797768557999994</v>
      </c>
      <c r="Z19" s="121">
        <f>'dep04'!G19-'dep04'!G18</f>
        <v>-0.2081868259999986</v>
      </c>
      <c r="AA19" s="121">
        <f>'dep04'!H19-'dep04'!H18</f>
        <v>9.0175644999999971E-2</v>
      </c>
      <c r="AB19" s="121">
        <f>'dep04'!I19-'dep04'!I18</f>
        <v>59.561200706999983</v>
      </c>
      <c r="AC19" s="52">
        <f>'dep04'!J19-'dep04'!J18</f>
        <v>131.08953097299997</v>
      </c>
      <c r="AD19" s="52">
        <f>'dep04'!K19-'dep04'!K18</f>
        <v>0.18059298099998955</v>
      </c>
      <c r="AE19" s="121">
        <f>'dep04'!L19-'dep04'!L18</f>
        <v>0.30750547499999925</v>
      </c>
      <c r="AF19" s="121">
        <f>'dep04'!M19-'dep04'!M18</f>
        <v>0.48570425300000153</v>
      </c>
      <c r="AG19" s="121">
        <f>'dep04'!N19-'dep04'!N18</f>
        <v>6.4816352759999987</v>
      </c>
      <c r="AH19" s="121">
        <f>'dep04'!O19-'dep04'!O18</f>
        <v>-2.8407417540000002</v>
      </c>
      <c r="AI19" s="121">
        <f>'dep04'!P19-'dep04'!P18</f>
        <v>-14.427455022999998</v>
      </c>
      <c r="AJ19" s="121">
        <f>'dep04'!Q19-'dep04'!Q18</f>
        <v>-1.8907361629999997</v>
      </c>
      <c r="AK19" s="121">
        <f>'dep04'!R19-'dep04'!R18</f>
        <v>11.600503846000002</v>
      </c>
      <c r="AL19" s="121">
        <f>'dep04'!S19-'dep04'!S18</f>
        <v>0.46417707100000016</v>
      </c>
      <c r="AM19" s="52">
        <f>'dep04'!T19-'dep04'!T18</f>
        <v>2.803997243</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('dep04'!B20/'dep04'!B19-1)*100</f>
        <v>-1.7116020904789475</v>
      </c>
      <c r="C20" s="179">
        <f>('dep04'!C20/'dep04'!C19-1)*100</f>
        <v>-100</v>
      </c>
      <c r="D20" s="179">
        <f>('dep04'!D20/'dep04'!D19-1)*100</f>
        <v>-2.407323995734556</v>
      </c>
      <c r="E20" s="180">
        <f>('dep04'!E20/'dep04'!E19-1)*100</f>
        <v>0.75544961509046438</v>
      </c>
      <c r="F20" s="181">
        <f>('dep04'!F20/'dep04'!F19-1)*100</f>
        <v>-24.801772104548327</v>
      </c>
      <c r="G20" s="181">
        <f>('dep04'!G20/'dep04'!G19-1)*100</f>
        <v>7.6119401572172452</v>
      </c>
      <c r="H20" s="181">
        <f>('dep04'!H20/'dep04'!H19-1)*100</f>
        <v>329.24089782683501</v>
      </c>
      <c r="I20" s="182">
        <f>('dep04'!I20/'dep04'!I19-1)*100</f>
        <v>0.98149611798403757</v>
      </c>
      <c r="J20" s="179">
        <f>('dep04'!J20/'dep04'!J19-1)*100</f>
        <v>-2.1649087896644659</v>
      </c>
      <c r="K20" s="179">
        <f>('dep04'!K20/'dep04'!K19-1)*100</f>
        <v>3.3347579648386194</v>
      </c>
      <c r="L20" s="180">
        <f>('dep04'!L20/'dep04'!L19-1)*100</f>
        <v>-31.864323190569856</v>
      </c>
      <c r="M20" s="181">
        <f>('dep04'!M20/'dep04'!M19-1)*100</f>
        <v>-0.15570302287885029</v>
      </c>
      <c r="N20" s="181">
        <f>('dep04'!N20/'dep04'!N19-1)*100</f>
        <v>-21.996826467360599</v>
      </c>
      <c r="O20" s="181">
        <f>('dep04'!O20/'dep04'!O19-1)*100</f>
        <v>582.88324735126832</v>
      </c>
      <c r="P20" s="181">
        <f>('dep04'!P20/'dep04'!P19-1)*100</f>
        <v>-10.249630462960091</v>
      </c>
      <c r="Q20" s="181">
        <f>('dep04'!Q20/'dep04'!Q19-1)*100</f>
        <v>43.298124844189331</v>
      </c>
      <c r="R20" s="181">
        <f>('dep04'!R20/'dep04'!R19-1)*100</f>
        <v>27.552204756314858</v>
      </c>
      <c r="S20" s="152">
        <f>('dep04'!S20/'dep04'!S19-1)*100</f>
        <v>78.85037406789921</v>
      </c>
      <c r="T20" s="183">
        <f>('dep04'!T20/'dep04'!T19-1)*100</f>
        <v>-36.876338559321688</v>
      </c>
      <c r="U20" s="52">
        <f>'dep04'!B20-'dep04'!B19</f>
        <v>-18.512075255000127</v>
      </c>
      <c r="V20" s="52">
        <f>'dep04'!C20-'dep04'!C19</f>
        <v>-5.6269293070000002</v>
      </c>
      <c r="W20" s="52">
        <f>'dep04'!D20-'dep04'!D19</f>
        <v>-10.32158598999996</v>
      </c>
      <c r="X20" s="121">
        <f>'dep04'!E20-'dep04'!E19</f>
        <v>0.70818731300001048</v>
      </c>
      <c r="Y20" s="121">
        <f>'dep04'!F20-'dep04'!F19</f>
        <v>-20.930848357999992</v>
      </c>
      <c r="Z20" s="121">
        <f>'dep04'!G20-'dep04'!G19</f>
        <v>1.3848964559999999</v>
      </c>
      <c r="AA20" s="121">
        <f>'dep04'!H20-'dep04'!H19</f>
        <v>6.2535536100000009</v>
      </c>
      <c r="AB20" s="121">
        <f>'dep04'!I20-'dep04'!I19</f>
        <v>2.2626249890000167</v>
      </c>
      <c r="AC20" s="52">
        <f>'dep04'!J20-'dep04'!J19</f>
        <v>-8.495261223</v>
      </c>
      <c r="AD20" s="52">
        <f>'dep04'!K20-'dep04'!K19</f>
        <v>8.2833741669999768</v>
      </c>
      <c r="AE20" s="121">
        <f>'dep04'!L20-'dep04'!L19</f>
        <v>-27.716105854999995</v>
      </c>
      <c r="AF20" s="121">
        <f>'dep04'!M20-'dep04'!M19</f>
        <v>-2.7945222999999686E-2</v>
      </c>
      <c r="AG20" s="121">
        <f>'dep04'!N20-'dep04'!N19</f>
        <v>-4.9447522789999994</v>
      </c>
      <c r="AH20" s="121">
        <f>'dep04'!O20-'dep04'!O19</f>
        <v>2.1865618819999999</v>
      </c>
      <c r="AI20" s="121">
        <f>'dep04'!P20-'dep04'!P19</f>
        <v>-0.48061621700000057</v>
      </c>
      <c r="AJ20" s="121">
        <f>'dep04'!Q20-'dep04'!Q19</f>
        <v>16.973272305000002</v>
      </c>
      <c r="AK20" s="121">
        <f>'dep04'!R20-'dep04'!R19</f>
        <v>20.518217630999999</v>
      </c>
      <c r="AL20" s="121">
        <f>'dep04'!S20-'dep04'!S19</f>
        <v>1.7747419230000001</v>
      </c>
      <c r="AM20" s="52">
        <f>'dep04'!T20-'dep04'!T19</f>
        <v>-2.3516729019999998</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('dep04'!B21/'dep04'!B20-1)*100</f>
        <v>-29.134611992325922</v>
      </c>
      <c r="C21" s="179" t="e">
        <f>('dep04'!C21/'dep04'!C20-1)*100</f>
        <v>#DIV/0!</v>
      </c>
      <c r="D21" s="179">
        <f>('dep04'!D21/'dep04'!D20-1)*100</f>
        <v>-21.800446802724259</v>
      </c>
      <c r="E21" s="180">
        <f>('dep04'!E21/'dep04'!E20-1)*100</f>
        <v>-8.2149222466527014</v>
      </c>
      <c r="F21" s="181">
        <f>('dep04'!F21/'dep04'!F20-1)*100</f>
        <v>-25.862255395003476</v>
      </c>
      <c r="G21" s="181">
        <f>('dep04'!G21/'dep04'!G20-1)*100</f>
        <v>7.6882062701194798</v>
      </c>
      <c r="H21" s="181">
        <f>('dep04'!H21/'dep04'!H20-1)*100</f>
        <v>-88.514116755267821</v>
      </c>
      <c r="I21" s="182">
        <f>('dep04'!I21/'dep04'!I20-1)*100</f>
        <v>-26.348933560787756</v>
      </c>
      <c r="J21" s="179">
        <f>('dep04'!J21/'dep04'!J20-1)*100</f>
        <v>-37.12513544775112</v>
      </c>
      <c r="K21" s="179">
        <f>('dep04'!K21/'dep04'!K20-1)*100</f>
        <v>-30.189589937967309</v>
      </c>
      <c r="L21" s="180">
        <f>('dep04'!L21/'dep04'!L20-1)*100</f>
        <v>-35.667236047822335</v>
      </c>
      <c r="M21" s="181">
        <f>('dep04'!M21/'dep04'!M20-1)*100</f>
        <v>-28.442838743326249</v>
      </c>
      <c r="N21" s="181">
        <f>('dep04'!N21/'dep04'!N20-1)*100</f>
        <v>29.398221155512338</v>
      </c>
      <c r="O21" s="181">
        <f>('dep04'!O21/'dep04'!O20-1)*100</f>
        <v>-27.80301962488987</v>
      </c>
      <c r="P21" s="181">
        <f>('dep04'!P21/'dep04'!P20-1)*100</f>
        <v>181.25432358152116</v>
      </c>
      <c r="Q21" s="181">
        <f>('dep04'!Q21/'dep04'!Q20-1)*100</f>
        <v>-92.756785029641023</v>
      </c>
      <c r="R21" s="181">
        <f>('dep04'!R21/'dep04'!R20-1)*100</f>
        <v>-9.910724465341902</v>
      </c>
      <c r="S21" s="152">
        <f>('dep04'!S21/'dep04'!S20-1)*100</f>
        <v>-44.867760435856695</v>
      </c>
      <c r="T21" s="183">
        <f>('dep04'!T21/'dep04'!T20-1)*100</f>
        <v>37.830598922779046</v>
      </c>
      <c r="U21" s="52">
        <f>'dep04'!B21-'dep04'!B20</f>
        <v>-309.71610838099991</v>
      </c>
      <c r="V21" s="52">
        <f>'dep04'!C21-'dep04'!C20</f>
        <v>0</v>
      </c>
      <c r="W21" s="52">
        <f>'dep04'!D21-'dep04'!D20</f>
        <v>-91.220933331000026</v>
      </c>
      <c r="X21" s="121">
        <f>'dep04'!E21-'dep04'!E20</f>
        <v>-7.7591588049999984</v>
      </c>
      <c r="Y21" s="121">
        <f>'dep04'!F21-'dep04'!F20</f>
        <v>-16.412627809</v>
      </c>
      <c r="Z21" s="121">
        <f>'dep04'!G21-'dep04'!G20</f>
        <v>1.505245808999998</v>
      </c>
      <c r="AA21" s="121">
        <f>'dep04'!H21-'dep04'!H20</f>
        <v>-7.2165019720000005</v>
      </c>
      <c r="AB21" s="121">
        <f>'dep04'!I21-'dep04'!I20</f>
        <v>-61.337890554000012</v>
      </c>
      <c r="AC21" s="52">
        <f>'dep04'!J21-'dep04'!J20</f>
        <v>-142.52788315699999</v>
      </c>
      <c r="AD21" s="52">
        <f>'dep04'!K21-'dep04'!K20</f>
        <v>-77.490167814999978</v>
      </c>
      <c r="AE21" s="121">
        <f>'dep04'!L21-'dep04'!L20</f>
        <v>-21.138372326999999</v>
      </c>
      <c r="AF21" s="121">
        <f>'dep04'!M21-'dep04'!M20</f>
        <v>-5.0969073340000008</v>
      </c>
      <c r="AG21" s="121">
        <f>'dep04'!N21-'dep04'!N20</f>
        <v>5.1548714020000013</v>
      </c>
      <c r="AH21" s="121">
        <f>'dep04'!O21-'dep04'!O20</f>
        <v>-0.71222731299999986</v>
      </c>
      <c r="AI21" s="121">
        <f>'dep04'!P21-'dep04'!P20</f>
        <v>7.6280728719999997</v>
      </c>
      <c r="AJ21" s="121">
        <f>'dep04'!Q21-'dep04'!Q20</f>
        <v>-52.105394129000004</v>
      </c>
      <c r="AK21" s="121">
        <f>'dep04'!R21-'dep04'!R20</f>
        <v>-9.4140531670000058</v>
      </c>
      <c r="AL21" s="121">
        <f>'dep04'!S21-'dep04'!S20</f>
        <v>-1.8061578190000005</v>
      </c>
      <c r="AM21" s="52">
        <f>'dep04'!T21-'dep04'!T20</f>
        <v>1.5228759219999999</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('dep04'!B22/'dep04'!B21-1)*100</f>
        <v>27.321164751545311</v>
      </c>
      <c r="C22" s="184" t="e">
        <f>('dep04'!C22/'dep04'!C21-1)*100</f>
        <v>#DIV/0!</v>
      </c>
      <c r="D22" s="184">
        <f>('dep04'!D22/'dep04'!D21-1)*100</f>
        <v>8.0112358507626205</v>
      </c>
      <c r="E22" s="185">
        <f>('dep04'!E22/'dep04'!E21-1)*100</f>
        <v>0.14817647940703615</v>
      </c>
      <c r="F22" s="186">
        <f>('dep04'!F22/'dep04'!F21-1)*100</f>
        <v>30.041944682559386</v>
      </c>
      <c r="G22" s="186">
        <f>('dep04'!G22/'dep04'!G21-1)*100</f>
        <v>54.121942755524358</v>
      </c>
      <c r="H22" s="186">
        <f>('dep04'!H22/'dep04'!H21-1)*100</f>
        <v>-4.5114050794004328</v>
      </c>
      <c r="I22" s="187">
        <f>('dep04'!I22/'dep04'!I21-1)*100</f>
        <v>0.33962777088099028</v>
      </c>
      <c r="J22" s="184">
        <f>('dep04'!J22/'dep04'!J21-1)*100</f>
        <v>37.101143526707901</v>
      </c>
      <c r="K22" s="184">
        <f>('dep04'!K22/'dep04'!K21-1)*100</f>
        <v>50.196923449360774</v>
      </c>
      <c r="L22" s="185">
        <f>('dep04'!L22/'dep04'!L21-1)*100</f>
        <v>58.220526029186772</v>
      </c>
      <c r="M22" s="186">
        <f>('dep04'!M22/'dep04'!M21-1)*100</f>
        <v>1.4579908102787531</v>
      </c>
      <c r="N22" s="186">
        <f>('dep04'!N22/'dep04'!N21-1)*100</f>
        <v>-43.488336662376867</v>
      </c>
      <c r="O22" s="186">
        <f>('dep04'!O22/'dep04'!O21-1)*100</f>
        <v>-100</v>
      </c>
      <c r="P22" s="186">
        <f>('dep04'!P22/'dep04'!P21-1)*100</f>
        <v>56.660976125532628</v>
      </c>
      <c r="Q22" s="186">
        <f>('dep04'!Q22/'dep04'!Q21-1)*100</f>
        <v>125.70031539589128</v>
      </c>
      <c r="R22" s="186">
        <f>('dep04'!R22/'dep04'!R21-1)*100</f>
        <v>80.390871204736499</v>
      </c>
      <c r="S22" s="151">
        <f>('dep04'!S22/'dep04'!S21-1)*100</f>
        <v>-60.213085425170078</v>
      </c>
      <c r="T22" s="188">
        <f>('dep04'!T22/'dep04'!T21-1)*100</f>
        <v>-84.085234171502208</v>
      </c>
      <c r="U22" s="100">
        <f>'dep04'!B22-'dep04'!B21</f>
        <v>205.82017093800005</v>
      </c>
      <c r="V22" s="100">
        <f>'dep04'!C22-'dep04'!C21</f>
        <v>4.768271318</v>
      </c>
      <c r="W22" s="100">
        <f>'dep04'!D22-'dep04'!D21</f>
        <v>26.213976516999992</v>
      </c>
      <c r="X22" s="120">
        <f>'dep04'!E22-'dep04'!E21</f>
        <v>0.12845840799998598</v>
      </c>
      <c r="Y22" s="120">
        <f>'dep04'!F22-'dep04'!F21</f>
        <v>14.134457259999998</v>
      </c>
      <c r="Z22" s="120">
        <f>'dep04'!G22-'dep04'!G21</f>
        <v>11.411005658000004</v>
      </c>
      <c r="AA22" s="120">
        <f>'dep04'!H22-'dep04'!H21</f>
        <v>-4.2246468999999953E-2</v>
      </c>
      <c r="AB22" s="120">
        <f>'dep04'!I22-'dep04'!I21</f>
        <v>0.58230166000001304</v>
      </c>
      <c r="AC22" s="100">
        <f>'dep04'!J22-'dep04'!J21</f>
        <v>89.556300776000029</v>
      </c>
      <c r="AD22" s="100">
        <f>'dep04'!K22-'dep04'!K21</f>
        <v>89.946998687999979</v>
      </c>
      <c r="AE22" s="120">
        <f>'dep04'!L22-'dep04'!L21</f>
        <v>22.197824978</v>
      </c>
      <c r="AF22" s="120">
        <f>'dep04'!M22-'dep04'!M21</f>
        <v>0.18695698199999988</v>
      </c>
      <c r="AG22" s="120">
        <f>'dep04'!N22-'dep04'!N21</f>
        <v>-9.8672898570000012</v>
      </c>
      <c r="AH22" s="120">
        <f>'dep04'!O22-'dep04'!O21</f>
        <v>-1.849463189</v>
      </c>
      <c r="AI22" s="120">
        <f>'dep04'!P22-'dep04'!P21</f>
        <v>6.7067129350000005</v>
      </c>
      <c r="AJ22" s="120">
        <f>'dep04'!Q22-'dep04'!Q21</f>
        <v>5.1145183360000006</v>
      </c>
      <c r="AK22" s="120">
        <f>'dep04'!R22-'dep04'!R21</f>
        <v>68.794081123000012</v>
      </c>
      <c r="AL22" s="120">
        <f>'dep04'!S22-'dep04'!S21</f>
        <v>-1.3363426199999999</v>
      </c>
      <c r="AM22" s="100">
        <f>'dep04'!T22-'dep04'!T21</f>
        <v>-4.6653763609999999</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('dep04'!B23/'dep04'!B22-1)*100</f>
        <v>1.7754735816816858</v>
      </c>
      <c r="C23" s="179">
        <f>('dep04'!C23/'dep04'!C22-1)*100</f>
        <v>95.491542455051203</v>
      </c>
      <c r="D23" s="179">
        <f>('dep04'!D23/'dep04'!D22-1)*100</f>
        <v>12.63346160822465</v>
      </c>
      <c r="E23" s="180">
        <f>('dep04'!E23/'dep04'!E22-1)*100</f>
        <v>-2.9804933760819607</v>
      </c>
      <c r="F23" s="181">
        <f>('dep04'!F23/'dep04'!F22-1)*100</f>
        <v>16.726246914226863</v>
      </c>
      <c r="G23" s="181">
        <f>('dep04'!G23/'dep04'!G22-1)*100</f>
        <v>-42.627482103428846</v>
      </c>
      <c r="H23" s="181">
        <f>('dep04'!H23/'dep04'!H22-1)*100</f>
        <v>-100</v>
      </c>
      <c r="I23" s="182">
        <f>('dep04'!I23/'dep04'!I22-1)*100</f>
        <v>30.081209020898747</v>
      </c>
      <c r="J23" s="179">
        <f>('dep04'!J23/'dep04'!J22-1)*100</f>
        <v>9.6240514337330154</v>
      </c>
      <c r="K23" s="179">
        <f>('dep04'!K23/'dep04'!K22-1)*100</f>
        <v>-27.616898851314875</v>
      </c>
      <c r="L23" s="180">
        <f>('dep04'!L23/'dep04'!L22-1)*100</f>
        <v>15.102969363951768</v>
      </c>
      <c r="M23" s="181">
        <f>('dep04'!M23/'dep04'!M22-1)*100</f>
        <v>75.076608685138723</v>
      </c>
      <c r="N23" s="181">
        <f>('dep04'!N23/'dep04'!N22-1)*100</f>
        <v>30.177382778895524</v>
      </c>
      <c r="O23" s="181" t="e">
        <f>('dep04'!O23/'dep04'!O22-1)*100</f>
        <v>#DIV/0!</v>
      </c>
      <c r="P23" s="181">
        <f>('dep04'!P23/'dep04'!P22-1)*100</f>
        <v>-64.811522357952867</v>
      </c>
      <c r="Q23" s="181">
        <f>('dep04'!Q23/'dep04'!Q22-1)*100</f>
        <v>-69.548432810311951</v>
      </c>
      <c r="R23" s="181">
        <f>('dep04'!R23/'dep04'!R22-1)*100</f>
        <v>-53.288534958867892</v>
      </c>
      <c r="S23" s="152">
        <f>('dep04'!S23/'dep04'!S22-1)*100</f>
        <v>153.35703897348392</v>
      </c>
      <c r="T23" s="183">
        <f>('dep04'!T23/'dep04'!T22-1)*100</f>
        <v>1166.7851950939169</v>
      </c>
      <c r="U23" s="52">
        <f>'dep04'!B23-'dep04'!B22</f>
        <v>17.02956450299996</v>
      </c>
      <c r="V23" s="52">
        <f>'dep04'!C23-'dep04'!C22</f>
        <v>4.5532958299999997</v>
      </c>
      <c r="W23" s="52">
        <f>'dep04'!D23-'dep04'!D22</f>
        <v>44.650331609000034</v>
      </c>
      <c r="X23" s="121">
        <f>'dep04'!E23-'dep04'!E22</f>
        <v>-2.5877032449999859</v>
      </c>
      <c r="Y23" s="121">
        <f>'dep04'!F23-'dep04'!F22</f>
        <v>10.233708774</v>
      </c>
      <c r="Z23" s="121">
        <f>'dep04'!G23-'dep04'!G22</f>
        <v>-13.851751721000003</v>
      </c>
      <c r="AA23" s="121">
        <f>'dep04'!H23-'dep04'!H22</f>
        <v>-0.89419058900000004</v>
      </c>
      <c r="AB23" s="121">
        <f>'dep04'!I23-'dep04'!I22</f>
        <v>51.750268390000002</v>
      </c>
      <c r="AC23" s="52">
        <f>'dep04'!J23-'dep04'!J22</f>
        <v>31.849884601999975</v>
      </c>
      <c r="AD23" s="52">
        <f>'dep04'!K23-'dep04'!K22</f>
        <v>-74.326814907999989</v>
      </c>
      <c r="AE23" s="121">
        <f>'dep04'!L23-'dep04'!L22</f>
        <v>9.1108618899999954</v>
      </c>
      <c r="AF23" s="121">
        <f>'dep04'!M23-'dep04'!M22</f>
        <v>9.7673737519999992</v>
      </c>
      <c r="AG23" s="121">
        <f>'dep04'!N23-'dep04'!N22</f>
        <v>3.8694100100000011</v>
      </c>
      <c r="AH23" s="121">
        <f>'dep04'!O23-'dep04'!O22</f>
        <v>2.237176115</v>
      </c>
      <c r="AI23" s="121">
        <f>'dep04'!P23-'dep04'!P22</f>
        <v>-12.018180343000001</v>
      </c>
      <c r="AJ23" s="121">
        <f>'dep04'!Q23-'dep04'!Q22</f>
        <v>-6.386867208</v>
      </c>
      <c r="AK23" s="121">
        <f>'dep04'!R23-'dep04'!R22</f>
        <v>-82.260752032000013</v>
      </c>
      <c r="AL23" s="121">
        <f>'dep04'!S23-'dep04'!S22</f>
        <v>1.3541629080000002</v>
      </c>
      <c r="AM23" s="52">
        <f>'dep04'!T23-'dep04'!T22</f>
        <v>10.302867370000001</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('dep04'!B24/'dep04'!B23-1)*100</f>
        <v>-1.5581089235144452</v>
      </c>
      <c r="C24" s="179">
        <f>('dep04'!C24/'dep04'!C23-1)*100</f>
        <v>-60.798948835722101</v>
      </c>
      <c r="D24" s="179">
        <f>('dep04'!D24/'dep04'!D23-1)*100</f>
        <v>2.3873853678971102</v>
      </c>
      <c r="E24" s="180">
        <f>('dep04'!E24/'dep04'!E23-1)*100</f>
        <v>-0.86096518581768589</v>
      </c>
      <c r="F24" s="181">
        <f>('dep04'!F24/'dep04'!F23-1)*100</f>
        <v>14.00081787499321</v>
      </c>
      <c r="G24" s="181">
        <f>('dep04'!G24/'dep04'!G23-1)*100</f>
        <v>5.842838144936513</v>
      </c>
      <c r="H24" s="181" t="e">
        <f>('dep04'!H24/'dep04'!H23-1)*100</f>
        <v>#DIV/0!</v>
      </c>
      <c r="I24" s="182">
        <f>('dep04'!I24/'dep04'!I23-1)*100</f>
        <v>-0.38401672704664325</v>
      </c>
      <c r="J24" s="179">
        <f>('dep04'!J24/'dep04'!J23-1)*100</f>
        <v>-4.6088577049662955</v>
      </c>
      <c r="K24" s="179">
        <f>('dep04'!K24/'dep04'!K23-1)*100</f>
        <v>2.4847449403587296</v>
      </c>
      <c r="L24" s="180">
        <f>('dep04'!L24/'dep04'!L23-1)*100</f>
        <v>2.5346888322211436</v>
      </c>
      <c r="M24" s="181">
        <f>('dep04'!M24/'dep04'!M23-1)*100</f>
        <v>-7.2106145799087029</v>
      </c>
      <c r="N24" s="181">
        <f>('dep04'!N24/'dep04'!N23-1)*100</f>
        <v>6.2502253360095184</v>
      </c>
      <c r="O24" s="181">
        <f>('dep04'!O24/'dep04'!O23-1)*100</f>
        <v>-100</v>
      </c>
      <c r="P24" s="181">
        <f>('dep04'!P24/'dep04'!P23-1)*100</f>
        <v>-55.198798674472371</v>
      </c>
      <c r="Q24" s="181">
        <f>('dep04'!Q24/'dep04'!Q23-1)*100</f>
        <v>-1.997372084227067</v>
      </c>
      <c r="R24" s="181">
        <f>('dep04'!R24/'dep04'!R23-1)*100</f>
        <v>13.339909200797152</v>
      </c>
      <c r="S24" s="152">
        <f>('dep04'!S24/'dep04'!S23-1)*100</f>
        <v>-1.9973720754657642</v>
      </c>
      <c r="T24" s="183">
        <f>('dep04'!T24/'dep04'!T23-1)*100</f>
        <v>-64.065703094802487</v>
      </c>
      <c r="U24" s="52">
        <f>'dep04'!B24-'dep04'!B23</f>
        <v>-15.210037124999985</v>
      </c>
      <c r="V24" s="52">
        <f>'dep04'!C24-'dep04'!C23</f>
        <v>-5.6674148409999994</v>
      </c>
      <c r="W24" s="52">
        <f>'dep04'!D24-'dep04'!D23</f>
        <v>9.5036904709999703</v>
      </c>
      <c r="X24" s="121">
        <f>'dep04'!E24-'dep04'!E23</f>
        <v>-0.7252219860000082</v>
      </c>
      <c r="Y24" s="121">
        <f>'dep04'!F24-'dep04'!F23</f>
        <v>9.9989979300000158</v>
      </c>
      <c r="Z24" s="121">
        <f>'dep04'!G24-'dep04'!G23</f>
        <v>1.089288161999999</v>
      </c>
      <c r="AA24" s="121">
        <f>'dep04'!H24-'dep04'!H23</f>
        <v>0</v>
      </c>
      <c r="AB24" s="121">
        <f>'dep04'!I24-'dep04'!I23</f>
        <v>-0.85937363499999719</v>
      </c>
      <c r="AC24" s="52">
        <f>'dep04'!J24-'dep04'!J23</f>
        <v>-16.720492912999987</v>
      </c>
      <c r="AD24" s="52">
        <f>'dep04'!K24-'dep04'!K23</f>
        <v>4.8404931970000007</v>
      </c>
      <c r="AE24" s="121">
        <f>'dep04'!L24-'dep04'!L23</f>
        <v>1.7599823019999974</v>
      </c>
      <c r="AF24" s="121">
        <f>'dep04'!M24-'dep04'!M23</f>
        <v>-1.6423796969999991</v>
      </c>
      <c r="AG24" s="121">
        <f>'dep04'!N24-'dep04'!N23</f>
        <v>1.0432644049999986</v>
      </c>
      <c r="AH24" s="121">
        <f>'dep04'!O24-'dep04'!O23</f>
        <v>-2.237176115</v>
      </c>
      <c r="AI24" s="121">
        <f>'dep04'!P24-'dep04'!P23</f>
        <v>-3.6017751580000001</v>
      </c>
      <c r="AJ24" s="121">
        <f>'dep04'!Q24-'dep04'!Q23</f>
        <v>-5.585591400000034E-2</v>
      </c>
      <c r="AK24" s="121">
        <f>'dep04'!R24-'dep04'!R23</f>
        <v>9.6191181049999983</v>
      </c>
      <c r="AL24" s="121">
        <f>'dep04'!S24-'dep04'!S23</f>
        <v>-4.4684730999999811E-2</v>
      </c>
      <c r="AM24" s="52">
        <f>'dep04'!T24-'dep04'!T23</f>
        <v>-7.1663130390000003</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('dep04'!B25/'dep04'!B24-1)*100</f>
        <v>16.607030732589156</v>
      </c>
      <c r="C25" s="179">
        <f>('dep04'!C25/'dep04'!C24-1)*100</f>
        <v>8.1097038410884217</v>
      </c>
      <c r="D25" s="179">
        <f>('dep04'!D25/'dep04'!D24-1)*100</f>
        <v>15.099066696263662</v>
      </c>
      <c r="E25" s="180">
        <f>('dep04'!E25/'dep04'!E24-1)*100</f>
        <v>-16.426677984271308</v>
      </c>
      <c r="F25" s="181">
        <f>('dep04'!F25/'dep04'!F24-1)*100</f>
        <v>12.548769106718026</v>
      </c>
      <c r="G25" s="181">
        <f>('dep04'!G25/'dep04'!G24-1)*100</f>
        <v>31.562073473602624</v>
      </c>
      <c r="H25" s="181" t="e">
        <f>('dep04'!H25/'dep04'!H24-1)*100</f>
        <v>#DIV/0!</v>
      </c>
      <c r="I25" s="182">
        <f>('dep04'!I25/'dep04'!I24-1)*100</f>
        <v>24.673740029775114</v>
      </c>
      <c r="J25" s="179">
        <f>('dep04'!J25/'dep04'!J24-1)*100</f>
        <v>31.108285183023842</v>
      </c>
      <c r="K25" s="179">
        <f>('dep04'!K25/'dep04'!K24-1)*100</f>
        <v>-4.9263455887313068</v>
      </c>
      <c r="L25" s="180">
        <f>('dep04'!L25/'dep04'!L24-1)*100</f>
        <v>14.995071674030003</v>
      </c>
      <c r="M25" s="181">
        <f>('dep04'!M25/'dep04'!M24-1)*100</f>
        <v>18.038058660262134</v>
      </c>
      <c r="N25" s="181">
        <f>('dep04'!N25/'dep04'!N24-1)*100</f>
        <v>-23.02554704732227</v>
      </c>
      <c r="O25" s="181" t="e">
        <f>('dep04'!O25/'dep04'!O24-1)*100</f>
        <v>#DIV/0!</v>
      </c>
      <c r="P25" s="181">
        <f>('dep04'!P25/'dep04'!P24-1)*100</f>
        <v>118.79344831427549</v>
      </c>
      <c r="Q25" s="181">
        <f>('dep04'!Q25/'dep04'!Q24-1)*100</f>
        <v>229.47719270946067</v>
      </c>
      <c r="R25" s="181">
        <f>('dep04'!R25/'dep04'!R24-1)*100</f>
        <v>-39.781619739894204</v>
      </c>
      <c r="S25" s="152">
        <f>('dep04'!S25/'dep04'!S24-1)*100</f>
        <v>28.702028413535572</v>
      </c>
      <c r="T25" s="183">
        <f>('dep04'!T25/'dep04'!T24-1)*100</f>
        <v>-1.7184510608912351</v>
      </c>
      <c r="U25" s="52">
        <f>'dep04'!B25-'dep04'!B24</f>
        <v>159.58953030899988</v>
      </c>
      <c r="V25" s="52">
        <f>'dep04'!C25-'dep04'!C24</f>
        <v>0.29634092999999995</v>
      </c>
      <c r="W25" s="52">
        <f>'dep04'!D25-'dep04'!D24</f>
        <v>61.541249773999994</v>
      </c>
      <c r="X25" s="121">
        <f>'dep04'!E25-'dep04'!E24</f>
        <v>-13.717652637</v>
      </c>
      <c r="Y25" s="121">
        <f>'dep04'!F25-'dep04'!F24</f>
        <v>10.21673591599999</v>
      </c>
      <c r="Z25" s="121">
        <f>'dep04'!G25-'dep04'!G24</f>
        <v>6.227961674000003</v>
      </c>
      <c r="AA25" s="121">
        <f>'dep04'!H25-'dep04'!H24</f>
        <v>3.809999506</v>
      </c>
      <c r="AB25" s="121">
        <f>'dep04'!I25-'dep04'!I24</f>
        <v>55.004205315000007</v>
      </c>
      <c r="AC25" s="52">
        <f>'dep04'!J25-'dep04'!J24</f>
        <v>107.65641099499999</v>
      </c>
      <c r="AD25" s="52">
        <f>'dep04'!K25-'dep04'!K24</f>
        <v>-9.8353970890000255</v>
      </c>
      <c r="AE25" s="121">
        <f>'dep04'!L25-'dep04'!L24</f>
        <v>10.675863518</v>
      </c>
      <c r="AF25" s="121">
        <f>'dep04'!M25-'dep04'!M24</f>
        <v>3.8123202720000009</v>
      </c>
      <c r="AG25" s="121">
        <f>'dep04'!N25-'dep04'!N24</f>
        <v>-4.0835561519999999</v>
      </c>
      <c r="AH25" s="121">
        <f>'dep04'!O25-'dep04'!O24</f>
        <v>1.881187256</v>
      </c>
      <c r="AI25" s="121">
        <f>'dep04'!P25-'dep04'!P24</f>
        <v>3.4727148250000002</v>
      </c>
      <c r="AJ25" s="121">
        <f>'dep04'!Q25-'dep04'!Q24</f>
        <v>6.2890845980000005</v>
      </c>
      <c r="AK25" s="121">
        <f>'dep04'!R25-'dep04'!R24</f>
        <v>-32.512300905999993</v>
      </c>
      <c r="AL25" s="121">
        <f>'dep04'!S25-'dep04'!S24</f>
        <v>0.62928949999999961</v>
      </c>
      <c r="AM25" s="52">
        <f>'dep04'!T25-'dep04'!T24</f>
        <v>-6.907430100000056E-2</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('dep04'!B26/'dep04'!B25-1)*100</f>
        <v>5.295058275497122</v>
      </c>
      <c r="C26" s="184">
        <f>('dep04'!C26/'dep04'!C25-1)*100</f>
        <v>721.49014064999926</v>
      </c>
      <c r="D26" s="184">
        <f>('dep04'!D26/'dep04'!D25-1)*100</f>
        <v>-4.5262490850966568</v>
      </c>
      <c r="E26" s="185">
        <f>('dep04'!E26/'dep04'!E25-1)*100</f>
        <v>25.215794952147121</v>
      </c>
      <c r="F26" s="186">
        <f>('dep04'!F26/'dep04'!F25-1)*100</f>
        <v>-19.909062347937667</v>
      </c>
      <c r="G26" s="186">
        <f>('dep04'!G26/'dep04'!G25-1)*100</f>
        <v>-65.275175218862415</v>
      </c>
      <c r="H26" s="186">
        <f>('dep04'!H26/'dep04'!H25-1)*100</f>
        <v>43.760774597853704</v>
      </c>
      <c r="I26" s="187">
        <f>('dep04'!I26/'dep04'!I25-1)*100</f>
        <v>-1.9106796816824589</v>
      </c>
      <c r="J26" s="184">
        <f>('dep04'!J26/'dep04'!J25-1)*100</f>
        <v>3.5289795334155993</v>
      </c>
      <c r="K26" s="184">
        <f>('dep04'!K26/'dep04'!K25-1)*100</f>
        <v>18.701055273799973</v>
      </c>
      <c r="L26" s="185">
        <f>('dep04'!L26/'dep04'!L25-1)*100</f>
        <v>-20.657217903714809</v>
      </c>
      <c r="M26" s="186">
        <f>('dep04'!M26/'dep04'!M25-1)*100</f>
        <v>8.5641487938580738</v>
      </c>
      <c r="N26" s="186">
        <f>('dep04'!N26/'dep04'!N25-1)*100</f>
        <v>23.312678902344786</v>
      </c>
      <c r="O26" s="186">
        <f>('dep04'!O26/'dep04'!O25-1)*100</f>
        <v>91.681032789220623</v>
      </c>
      <c r="P26" s="186">
        <f>('dep04'!P26/'dep04'!P25-1)*100</f>
        <v>24.028903574125373</v>
      </c>
      <c r="Q26" s="186">
        <f>('dep04'!Q26/'dep04'!Q25-1)*100</f>
        <v>-80.033225754891149</v>
      </c>
      <c r="R26" s="186">
        <f>('dep04'!R26/'dep04'!R25-1)*100</f>
        <v>99.949626371467829</v>
      </c>
      <c r="S26" s="151">
        <f>('dep04'!S26/'dep04'!S25-1)*100</f>
        <v>66.123561740026318</v>
      </c>
      <c r="T26" s="188">
        <f>('dep04'!T26/'dep04'!T25-1)*100</f>
        <v>14.095852861727099</v>
      </c>
      <c r="U26" s="100">
        <f>'dep04'!B26-'dep04'!B25</f>
        <v>59.334582112000135</v>
      </c>
      <c r="V26" s="100">
        <f>'dep04'!C26-'dep04'!C25</f>
        <v>28.502419212000003</v>
      </c>
      <c r="W26" s="100">
        <f>'dep04'!D26-'dep04'!D25</f>
        <v>-21.233738286999994</v>
      </c>
      <c r="X26" s="120">
        <f>'dep04'!E26-'dep04'!E25</f>
        <v>17.598286653000002</v>
      </c>
      <c r="Y26" s="120">
        <f>'dep04'!F26-'dep04'!F25</f>
        <v>-18.243266216000009</v>
      </c>
      <c r="Z26" s="120">
        <f>'dep04'!G26-'dep04'!G25</f>
        <v>-16.945686229000003</v>
      </c>
      <c r="AA26" s="120">
        <f>'dep04'!H26-'dep04'!H25</f>
        <v>1.6672852959999998</v>
      </c>
      <c r="AB26" s="120">
        <f>'dep04'!I26-'dep04'!I25</f>
        <v>-5.3103577910000013</v>
      </c>
      <c r="AC26" s="100">
        <f>'dep04'!J26-'dep04'!J25</f>
        <v>16.011908603999984</v>
      </c>
      <c r="AD26" s="100">
        <f>'dep04'!K26-'dep04'!K25</f>
        <v>35.49713686900003</v>
      </c>
      <c r="AE26" s="120">
        <f>'dep04'!L26-'dep04'!L25</f>
        <v>-16.912411073999991</v>
      </c>
      <c r="AF26" s="120">
        <f>'dep04'!M26-'dep04'!M25</f>
        <v>2.136514506000001</v>
      </c>
      <c r="AG26" s="120">
        <f>'dep04'!N26-'dep04'!N25</f>
        <v>3.1824923460000001</v>
      </c>
      <c r="AH26" s="120">
        <f>'dep04'!O26-'dep04'!O25</f>
        <v>1.7246919049999998</v>
      </c>
      <c r="AI26" s="120">
        <f>'dep04'!P26-'dep04'!P25</f>
        <v>1.5368974839999998</v>
      </c>
      <c r="AJ26" s="120">
        <f>'dep04'!Q26-'dep04'!Q25</f>
        <v>-7.2267592480000005</v>
      </c>
      <c r="AK26" s="120">
        <f>'dep04'!R26-'dep04'!R25</f>
        <v>49.189848924999993</v>
      </c>
      <c r="AL26" s="120">
        <f>'dep04'!S26-'dep04'!S25</f>
        <v>1.8658620250000002</v>
      </c>
      <c r="AM26" s="100">
        <f>'dep04'!T26-'dep04'!T25</f>
        <v>0.55685571400000011</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('dep04'!B27/'dep04'!B26-1)*100</f>
        <v>-5.4986730216394664</v>
      </c>
      <c r="C27" s="179">
        <f>('dep04'!C27/'dep04'!C26-1)*100</f>
        <v>-100</v>
      </c>
      <c r="D27" s="179">
        <f>('dep04'!D27/'dep04'!D26-1)*100</f>
        <v>-3.3628136885714421</v>
      </c>
      <c r="E27" s="180">
        <f>('dep04'!E27/'dep04'!E26-1)*100</f>
        <v>-8.4843284820316889</v>
      </c>
      <c r="F27" s="181">
        <f>('dep04'!F27/'dep04'!F26-1)*100</f>
        <v>-15.357186914614029</v>
      </c>
      <c r="G27" s="181">
        <f>('dep04'!G27/'dep04'!G26-1)*100</f>
        <v>130.87350578195779</v>
      </c>
      <c r="H27" s="181">
        <f>('dep04'!H27/'dep04'!H26-1)*100</f>
        <v>-65.019165786296469</v>
      </c>
      <c r="I27" s="182">
        <f>('dep04'!I27/'dep04'!I26-1)*100</f>
        <v>-1.6922197548007389</v>
      </c>
      <c r="J27" s="179">
        <f>('dep04'!J27/'dep04'!J26-1)*100</f>
        <v>3.8384103855548579</v>
      </c>
      <c r="K27" s="179">
        <f>('dep04'!K27/'dep04'!K26-1)*100</f>
        <v>-14.968397325312722</v>
      </c>
      <c r="L27" s="180">
        <f>('dep04'!L27/'dep04'!L26-1)*100</f>
        <v>18.957446624364781</v>
      </c>
      <c r="M27" s="181">
        <f>('dep04'!M27/'dep04'!M26-1)*100</f>
        <v>-13.456665032518877</v>
      </c>
      <c r="N27" s="181">
        <f>('dep04'!N27/'dep04'!N26-1)*100</f>
        <v>-29.442190613190856</v>
      </c>
      <c r="O27" s="181">
        <f>('dep04'!O27/'dep04'!O26-1)*100</f>
        <v>-84.258624605640236</v>
      </c>
      <c r="P27" s="181">
        <f>('dep04'!P27/'dep04'!P26-1)*100</f>
        <v>-23.678179908412233</v>
      </c>
      <c r="Q27" s="181">
        <f>('dep04'!Q27/'dep04'!Q26-1)*100</f>
        <v>109.88500529784808</v>
      </c>
      <c r="R27" s="181">
        <f>('dep04'!R27/'dep04'!R26-1)*100</f>
        <v>-35.298607404333652</v>
      </c>
      <c r="S27" s="152">
        <f>('dep04'!S27/'dep04'!S26-1)*100</f>
        <v>4.9425026286702645</v>
      </c>
      <c r="T27" s="183">
        <f>('dep04'!T27/'dep04'!T26-1)*100</f>
        <v>-37.034498419068598</v>
      </c>
      <c r="U27" s="52">
        <f>'dep04'!B27-'dep04'!B26</f>
        <v>-64.878832826000007</v>
      </c>
      <c r="V27" s="52">
        <f>'dep04'!C27-'dep04'!C26</f>
        <v>-32.452912449000003</v>
      </c>
      <c r="W27" s="52">
        <f>'dep04'!D27-'dep04'!D26</f>
        <v>-15.061728053999957</v>
      </c>
      <c r="X27" s="121">
        <f>'dep04'!E27-'dep04'!E26</f>
        <v>-7.4143709880000017</v>
      </c>
      <c r="Y27" s="121">
        <f>'dep04'!F27-'dep04'!F26</f>
        <v>-11.270594824999996</v>
      </c>
      <c r="Z27" s="121">
        <f>'dep04'!G27-'dep04'!G26</f>
        <v>11.79785118</v>
      </c>
      <c r="AA27" s="121">
        <f>'dep04'!H27-'dep04'!H26</f>
        <v>-3.5612848859999997</v>
      </c>
      <c r="AB27" s="121">
        <f>'dep04'!I27-'dep04'!I26</f>
        <v>-4.6133285349999937</v>
      </c>
      <c r="AC27" s="52">
        <f>'dep04'!J27-'dep04'!J26</f>
        <v>18.030480553000018</v>
      </c>
      <c r="AD27" s="52">
        <f>'dep04'!K27-'dep04'!K26</f>
        <v>-33.725398799999994</v>
      </c>
      <c r="AE27" s="121">
        <f>'dep04'!L27-'dep04'!L26</f>
        <v>12.31461849099999</v>
      </c>
      <c r="AF27" s="121">
        <f>'dep04'!M27-'dep04'!M26</f>
        <v>-3.6445634480000031</v>
      </c>
      <c r="AG27" s="121">
        <f>'dep04'!N27-'dep04'!N26</f>
        <v>-4.9562481050000002</v>
      </c>
      <c r="AH27" s="121">
        <f>'dep04'!O27-'dep04'!O26</f>
        <v>-3.0382641859999997</v>
      </c>
      <c r="AI27" s="121">
        <f>'dep04'!P27-'dep04'!P26</f>
        <v>-1.8783744210000002</v>
      </c>
      <c r="AJ27" s="121">
        <f>'dep04'!Q27-'dep04'!Q26</f>
        <v>1.9811602529999999</v>
      </c>
      <c r="AK27" s="121">
        <f>'dep04'!R27-'dep04'!R26</f>
        <v>-34.735414257999992</v>
      </c>
      <c r="AL27" s="121">
        <f>'dep04'!S27-'dep04'!S26</f>
        <v>0.23168687400000021</v>
      </c>
      <c r="AM27" s="52">
        <f>'dep04'!T27-'dep04'!T26</f>
        <v>-1.6692740759999998</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('dep04'!B28/'dep04'!B27-1)*100</f>
        <v>6.9601033482935115</v>
      </c>
      <c r="C28" s="179" t="e">
        <f>('dep04'!C28/'dep04'!C27-1)*100</f>
        <v>#DIV/0!</v>
      </c>
      <c r="D28" s="179">
        <f>('dep04'!D28/'dep04'!D27-1)*100</f>
        <v>1.0039891832141823</v>
      </c>
      <c r="E28" s="180">
        <f>('dep04'!E28/'dep04'!E27-1)*100</f>
        <v>5.9465569232732163</v>
      </c>
      <c r="F28" s="181">
        <f>('dep04'!F28/'dep04'!F27-1)*100</f>
        <v>12.657541066525457</v>
      </c>
      <c r="G28" s="181">
        <f>('dep04'!G28/'dep04'!G27-1)*100</f>
        <v>-64.322588008107402</v>
      </c>
      <c r="H28" s="181">
        <f>('dep04'!H28/'dep04'!H27-1)*100</f>
        <v>-100</v>
      </c>
      <c r="I28" s="182">
        <f>('dep04'!I28/'dep04'!I27-1)*100</f>
        <v>2.6231574898965659</v>
      </c>
      <c r="J28" s="179">
        <f>('dep04'!J28/'dep04'!J27-1)*100</f>
        <v>6.7341489092602069</v>
      </c>
      <c r="K28" s="179">
        <f>('dep04'!K28/'dep04'!K27-1)*100</f>
        <v>19.669061131057553</v>
      </c>
      <c r="L28" s="180">
        <f>('dep04'!L28/'dep04'!L27-1)*100</f>
        <v>16.619097176930396</v>
      </c>
      <c r="M28" s="181">
        <f>('dep04'!M28/'dep04'!M27-1)*100</f>
        <v>-28.85063590000404</v>
      </c>
      <c r="N28" s="181">
        <f>('dep04'!N28/'dep04'!N27-1)*100</f>
        <v>44.869035093367216</v>
      </c>
      <c r="O28" s="181">
        <f>('dep04'!O28/'dep04'!O27-1)*100</f>
        <v>-100</v>
      </c>
      <c r="P28" s="181">
        <f>('dep04'!P28/'dep04'!P27-1)*100</f>
        <v>7.3109657435103337</v>
      </c>
      <c r="Q28" s="181">
        <f>('dep04'!Q28/'dep04'!Q27-1)*100</f>
        <v>-50.943558523182332</v>
      </c>
      <c r="R28" s="181">
        <f>('dep04'!R28/'dep04'!R27-1)*100</f>
        <v>50.758820175380805</v>
      </c>
      <c r="S28" s="152">
        <f>('dep04'!S28/'dep04'!S27-1)*100</f>
        <v>-81.132137893915214</v>
      </c>
      <c r="T28" s="183">
        <f>('dep04'!T28/'dep04'!T27-1)*100</f>
        <v>70.062330473222616</v>
      </c>
      <c r="U28" s="52">
        <f>'dep04'!B28-'dep04'!B27</f>
        <v>77.606612734999999</v>
      </c>
      <c r="V28" s="52">
        <f>'dep04'!C28-'dep04'!C27</f>
        <v>0.74253788799999998</v>
      </c>
      <c r="W28" s="52">
        <f>'dep04'!D28-'dep04'!D27</f>
        <v>4.345555547999993</v>
      </c>
      <c r="X28" s="121">
        <f>'dep04'!E28-'dep04'!E27</f>
        <v>4.7557376590000047</v>
      </c>
      <c r="Y28" s="121">
        <f>'dep04'!F28-'dep04'!F27</f>
        <v>7.8627524180000066</v>
      </c>
      <c r="Z28" s="121">
        <f>'dep04'!G28-'dep04'!G27</f>
        <v>-13.3871702</v>
      </c>
      <c r="AA28" s="121">
        <f>'dep04'!H28-'dep04'!H27</f>
        <v>-1.9159999160000001</v>
      </c>
      <c r="AB28" s="121">
        <f>'dep04'!I28-'dep04'!I27</f>
        <v>7.0302355869999928</v>
      </c>
      <c r="AC28" s="52">
        <f>'dep04'!J28-'dep04'!J27</f>
        <v>32.847070508000002</v>
      </c>
      <c r="AD28" s="52">
        <f>'dep04'!K28-'dep04'!K27</f>
        <v>37.683027393000032</v>
      </c>
      <c r="AE28" s="121">
        <f>'dep04'!L28-'dep04'!L27</f>
        <v>12.842222229000001</v>
      </c>
      <c r="AF28" s="121">
        <f>'dep04'!M28-'dep04'!M27</f>
        <v>-6.7623413609999972</v>
      </c>
      <c r="AG28" s="121">
        <f>'dep04'!N28-'dep04'!N27</f>
        <v>5.3293560669999991</v>
      </c>
      <c r="AH28" s="121">
        <f>'dep04'!O28-'dep04'!O27</f>
        <v>-0.56761497500000002</v>
      </c>
      <c r="AI28" s="121">
        <f>'dep04'!P28-'dep04'!P27</f>
        <v>0.44264678800000024</v>
      </c>
      <c r="AJ28" s="121">
        <f>'dep04'!Q28-'dep04'!Q27</f>
        <v>-1.9277551129999999</v>
      </c>
      <c r="AK28" s="121">
        <f>'dep04'!R28-'dep04'!R27</f>
        <v>32.317671180999994</v>
      </c>
      <c r="AL28" s="121">
        <f>'dep04'!S28-'dep04'!S27</f>
        <v>-3.9911574230000002</v>
      </c>
      <c r="AM28" s="52">
        <f>'dep04'!T28-'dep04'!T27</f>
        <v>1.9884213979999998</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('dep04'!B29/'dep04'!B28-1)*100</f>
        <v>3.0201037083867677</v>
      </c>
      <c r="C29" s="179">
        <f>('dep04'!C29/'dep04'!C28-1)*100</f>
        <v>-49.314254924591808</v>
      </c>
      <c r="D29" s="179">
        <f>('dep04'!D29/'dep04'!D28-1)*100</f>
        <v>4.8639398592327243</v>
      </c>
      <c r="E29" s="180">
        <f>('dep04'!E29/'dep04'!E28-1)*100</f>
        <v>1.841572364394195</v>
      </c>
      <c r="F29" s="181">
        <f>('dep04'!F29/'dep04'!F28-1)*100</f>
        <v>-7.2485021107969168</v>
      </c>
      <c r="G29" s="181">
        <f>('dep04'!G29/'dep04'!G28-1)*100</f>
        <v>11.508639230134833</v>
      </c>
      <c r="H29" s="181" t="e">
        <f>('dep04'!H29/'dep04'!H28-1)*100</f>
        <v>#DIV/0!</v>
      </c>
      <c r="I29" s="182">
        <f>('dep04'!I29/'dep04'!I28-1)*100</f>
        <v>5.5104383758102671</v>
      </c>
      <c r="J29" s="179">
        <f>('dep04'!J29/'dep04'!J28-1)*100</f>
        <v>5.083382780865664</v>
      </c>
      <c r="K29" s="179">
        <f>('dep04'!K29/'dep04'!K28-1)*100</f>
        <v>-3.4173040707187186</v>
      </c>
      <c r="L29" s="180">
        <f>('dep04'!L29/'dep04'!L28-1)*100</f>
        <v>1.9697794958585035</v>
      </c>
      <c r="M29" s="181">
        <f>('dep04'!M29/'dep04'!M28-1)*100</f>
        <v>36.424333202866642</v>
      </c>
      <c r="N29" s="181">
        <f>('dep04'!N29/'dep04'!N28-1)*100</f>
        <v>3.5818169859316074</v>
      </c>
      <c r="O29" s="181" t="e">
        <f>('dep04'!O29/'dep04'!O28-1)*100</f>
        <v>#DIV/0!</v>
      </c>
      <c r="P29" s="181">
        <f>('dep04'!P29/'dep04'!P28-1)*100</f>
        <v>-47.866090741430497</v>
      </c>
      <c r="Q29" s="181">
        <f>('dep04'!Q29/'dep04'!Q28-1)*100</f>
        <v>173.70302364961609</v>
      </c>
      <c r="R29" s="181">
        <f>('dep04'!R29/'dep04'!R28-1)*100</f>
        <v>-24.172516250865062</v>
      </c>
      <c r="S29" s="152">
        <f>('dep04'!S29/'dep04'!S28-1)*100</f>
        <v>427.13174921519965</v>
      </c>
      <c r="T29" s="183">
        <f>('dep04'!T29/'dep04'!T28-1)*100</f>
        <v>-72.707675703202597</v>
      </c>
      <c r="U29" s="52">
        <f>'dep04'!B29-'dep04'!B28</f>
        <v>36.018590229999973</v>
      </c>
      <c r="V29" s="52">
        <f>'dep04'!C29-'dep04'!C28</f>
        <v>-0.36617702699999999</v>
      </c>
      <c r="W29" s="52">
        <f>'dep04'!D29-'dep04'!D28</f>
        <v>21.263903615999993</v>
      </c>
      <c r="X29" s="121">
        <f>'dep04'!E29-'dep04'!E28</f>
        <v>1.560371270999994</v>
      </c>
      <c r="Y29" s="121">
        <f>'dep04'!F29-'dep04'!F28</f>
        <v>-5.0726370950000046</v>
      </c>
      <c r="Z29" s="121">
        <f>'dep04'!G29-'dep04'!G28</f>
        <v>0.85456006699999953</v>
      </c>
      <c r="AA29" s="121">
        <f>'dep04'!H29-'dep04'!H28</f>
        <v>8.7658732270000002</v>
      </c>
      <c r="AB29" s="121">
        <f>'dep04'!I29-'dep04'!I28</f>
        <v>15.155736145999981</v>
      </c>
      <c r="AC29" s="52">
        <f>'dep04'!J29-'dep04'!J28</f>
        <v>26.46489237000003</v>
      </c>
      <c r="AD29" s="52">
        <f>'dep04'!K29-'dep04'!K28</f>
        <v>-7.8347954710000067</v>
      </c>
      <c r="AE29" s="121">
        <f>'dep04'!L29-'dep04'!L28</f>
        <v>1.7750886250000093</v>
      </c>
      <c r="AF29" s="121">
        <f>'dep04'!M29-'dep04'!M28</f>
        <v>6.0744132359999981</v>
      </c>
      <c r="AG29" s="121">
        <f>'dep04'!N29-'dep04'!N28</f>
        <v>0.61632100100000287</v>
      </c>
      <c r="AH29" s="121">
        <f>'dep04'!O29-'dep04'!O28</f>
        <v>2.82270646</v>
      </c>
      <c r="AI29" s="121">
        <f>'dep04'!P29-'dep04'!P28</f>
        <v>-3.1099587689999999</v>
      </c>
      <c r="AJ29" s="121">
        <f>'dep04'!Q29-'dep04'!Q28</f>
        <v>3.2245269079999996</v>
      </c>
      <c r="AK29" s="121">
        <f>'dep04'!R29-'dep04'!R28</f>
        <v>-23.202411768999994</v>
      </c>
      <c r="AL29" s="121">
        <f>'dep04'!S29-'dep04'!S28</f>
        <v>3.9645188370000004</v>
      </c>
      <c r="AM29" s="52">
        <f>'dep04'!T29-'dep04'!T28</f>
        <v>-3.5092332580000001</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('dep04'!B30/'dep04'!B29-1)*100</f>
        <v>1.9018669092067286</v>
      </c>
      <c r="C30" s="184">
        <f>('dep04'!C30/'dep04'!C29-1)*100</f>
        <v>141.19299748333822</v>
      </c>
      <c r="D30" s="184">
        <f>('dep04'!D30/'dep04'!D29-1)*100</f>
        <v>-11.564191737975149</v>
      </c>
      <c r="E30" s="185">
        <f>('dep04'!E30/'dep04'!E29-1)*100</f>
        <v>-20.366098966833114</v>
      </c>
      <c r="F30" s="186">
        <f>('dep04'!F30/'dep04'!F29-1)*100</f>
        <v>8.6657244712104351</v>
      </c>
      <c r="G30" s="186">
        <f>('dep04'!G30/'dep04'!G29-1)*100</f>
        <v>-58.339391398331443</v>
      </c>
      <c r="H30" s="186">
        <f>('dep04'!H30/'dep04'!H29-1)*100</f>
        <v>-100</v>
      </c>
      <c r="I30" s="187">
        <f>('dep04'!I30/'dep04'!I29-1)*100</f>
        <v>-9.4658342245618083</v>
      </c>
      <c r="J30" s="184">
        <f>('dep04'!J30/'dep04'!J29-1)*100</f>
        <v>6.3457357535466219</v>
      </c>
      <c r="K30" s="184">
        <f>('dep04'!K30/'dep04'!K29-1)*100</f>
        <v>18.761263961959674</v>
      </c>
      <c r="L30" s="185">
        <f>('dep04'!L30/'dep04'!L29-1)*100</f>
        <v>-3.6695351704258972</v>
      </c>
      <c r="M30" s="186">
        <f>('dep04'!M30/'dep04'!M29-1)*100</f>
        <v>-7.5980897830388976</v>
      </c>
      <c r="N30" s="186">
        <f>('dep04'!N30/'dep04'!N29-1)*100</f>
        <v>57.435403228236417</v>
      </c>
      <c r="O30" s="186">
        <f>('dep04'!O30/'dep04'!O29-1)*100</f>
        <v>-74.272746979152757</v>
      </c>
      <c r="P30" s="186">
        <f>('dep04'!P30/'dep04'!P29-1)*100</f>
        <v>103.67408648884684</v>
      </c>
      <c r="Q30" s="186">
        <f>('dep04'!Q30/'dep04'!Q29-1)*100</f>
        <v>-21.388949073444287</v>
      </c>
      <c r="R30" s="186">
        <f>('dep04'!R30/'dep04'!R29-1)*100</f>
        <v>43.82012139811151</v>
      </c>
      <c r="S30" s="151">
        <f>('dep04'!S30/'dep04'!S29-1)*100</f>
        <v>85.533074753746803</v>
      </c>
      <c r="T30" s="188">
        <f>('dep04'!T30/'dep04'!T29-1)*100</f>
        <v>-31.087715083232638</v>
      </c>
      <c r="U30" s="100">
        <f>'dep04'!B30-'dep04'!B29</f>
        <v>23.367215232000035</v>
      </c>
      <c r="V30" s="100">
        <f>'dep04'!C30-'dep04'!C29</f>
        <v>0.53139518100000005</v>
      </c>
      <c r="W30" s="100">
        <f>'dep04'!D30-'dep04'!D29</f>
        <v>-53.014693275000013</v>
      </c>
      <c r="X30" s="120">
        <f>'dep04'!E30-'dep04'!E29</f>
        <v>-17.574059898999991</v>
      </c>
      <c r="Y30" s="120">
        <f>'dep04'!F30-'dep04'!F29</f>
        <v>5.6248550060000042</v>
      </c>
      <c r="Z30" s="120">
        <f>'dep04'!G30-'dep04'!G29</f>
        <v>-4.8304659910000005</v>
      </c>
      <c r="AA30" s="120">
        <f>'dep04'!H30-'dep04'!H29</f>
        <v>-8.7658732270000002</v>
      </c>
      <c r="AB30" s="120">
        <f>'dep04'!I30-'dep04'!I29</f>
        <v>-27.469149163999987</v>
      </c>
      <c r="AC30" s="100">
        <f>'dep04'!J30-'dep04'!J29</f>
        <v>34.716293146999988</v>
      </c>
      <c r="AD30" s="100">
        <f>'dep04'!K30-'dep04'!K29</f>
        <v>41.543727152000002</v>
      </c>
      <c r="AE30" s="120">
        <f>'dep04'!L30-'dep04'!L29</f>
        <v>-3.3719797920000047</v>
      </c>
      <c r="AF30" s="120">
        <f>'dep04'!M30-'dep04'!M29</f>
        <v>-1.7286576159999996</v>
      </c>
      <c r="AG30" s="120">
        <f>'dep04'!N30-'dep04'!N29</f>
        <v>10.236860241999999</v>
      </c>
      <c r="AH30" s="120">
        <f>'dep04'!O30-'dep04'!O29</f>
        <v>-2.0965016269999999</v>
      </c>
      <c r="AI30" s="120">
        <f>'dep04'!P30-'dep04'!P29</f>
        <v>3.5116981639999998</v>
      </c>
      <c r="AJ30" s="120">
        <f>'dep04'!Q30-'dep04'!Q29</f>
        <v>-1.0867450449999998</v>
      </c>
      <c r="AK30" s="120">
        <f>'dep04'!R30-'dep04'!R29</f>
        <v>31.894183607000002</v>
      </c>
      <c r="AL30" s="120">
        <f>'dep04'!S30-'dep04'!S29</f>
        <v>4.1848692190000003</v>
      </c>
      <c r="AM30" s="100">
        <f>'dep04'!T30-'dep04'!T29</f>
        <v>-0.40950697299999994</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('dep04'!B31/'dep04'!B30-1)*100</f>
        <v>-5.9948092800024781</v>
      </c>
      <c r="C31" s="179">
        <f>('dep04'!C31/'dep04'!C30-1)*100</f>
        <v>382.36778356799965</v>
      </c>
      <c r="D31" s="179">
        <f>('dep04'!D31/'dep04'!D30-1)*100</f>
        <v>-12.018417986582165</v>
      </c>
      <c r="E31" s="180">
        <f>('dep04'!E31/'dep04'!E30-1)*100</f>
        <v>50.206791457342923</v>
      </c>
      <c r="F31" s="181">
        <f>('dep04'!F31/'dep04'!F30-1)*100</f>
        <v>8.8286859793696983</v>
      </c>
      <c r="G31" s="181">
        <f>('dep04'!G31/'dep04'!G30-1)*100</f>
        <v>451.90821948168474</v>
      </c>
      <c r="H31" s="181" t="e">
        <f>('dep04'!H31/'dep04'!H30-1)*100</f>
        <v>#DIV/0!</v>
      </c>
      <c r="I31" s="182">
        <f>('dep04'!I31/'dep04'!I30-1)*100</f>
        <v>-39.981832316410134</v>
      </c>
      <c r="J31" s="179">
        <f>('dep04'!J31/'dep04'!J30-1)*100</f>
        <v>-0.74091142630877682</v>
      </c>
      <c r="K31" s="179">
        <f>('dep04'!K31/'dep04'!K30-1)*100</f>
        <v>-12.243676217939182</v>
      </c>
      <c r="L31" s="180">
        <f>('dep04'!L31/'dep04'!L30-1)*100</f>
        <v>7.3973702744130065</v>
      </c>
      <c r="M31" s="181">
        <f>('dep04'!M31/'dep04'!M30-1)*100</f>
        <v>-10.626791826621918</v>
      </c>
      <c r="N31" s="181">
        <f>('dep04'!N31/'dep04'!N30-1)*100</f>
        <v>-30.30919205005176</v>
      </c>
      <c r="O31" s="181">
        <f>('dep04'!O31/'dep04'!O30-1)*100</f>
        <v>31.078202146859013</v>
      </c>
      <c r="P31" s="181">
        <f>('dep04'!P31/'dep04'!P30-1)*100</f>
        <v>60.053383653747147</v>
      </c>
      <c r="Q31" s="181">
        <f>('dep04'!Q31/'dep04'!Q30-1)*100</f>
        <v>71.59328277603565</v>
      </c>
      <c r="R31" s="181">
        <f>('dep04'!R31/'dep04'!R30-1)*100</f>
        <v>-32.081899539917828</v>
      </c>
      <c r="S31" s="152">
        <f>('dep04'!S31/'dep04'!S30-1)*100</f>
        <v>-18.20720187206739</v>
      </c>
      <c r="T31" s="183">
        <f>('dep04'!T31/'dep04'!T30-1)*100</f>
        <v>738.90049326711062</v>
      </c>
      <c r="U31" s="52">
        <f>'dep04'!B31-'dep04'!B30</f>
        <v>-75.055815530000018</v>
      </c>
      <c r="V31" s="52">
        <f>'dep04'!C31-'dep04'!C30</f>
        <v>3.470966658</v>
      </c>
      <c r="W31" s="52">
        <f>'dep04'!D31-'dep04'!D30</f>
        <v>-48.725513298999999</v>
      </c>
      <c r="X31" s="121">
        <f>'dep04'!E31-'dep04'!E30</f>
        <v>34.500446169999989</v>
      </c>
      <c r="Y31" s="121">
        <f>'dep04'!F31-'dep04'!F30</f>
        <v>6.2272328509999966</v>
      </c>
      <c r="Z31" s="121">
        <f>'dep04'!G31-'dep04'!G30</f>
        <v>15.588451826000002</v>
      </c>
      <c r="AA31" s="121">
        <f>'dep04'!H31-'dep04'!H30</f>
        <v>0</v>
      </c>
      <c r="AB31" s="121">
        <f>'dep04'!I31-'dep04'!I30</f>
        <v>-105.04164414600001</v>
      </c>
      <c r="AC31" s="52">
        <f>'dep04'!J31-'dep04'!J30</f>
        <v>-4.310600116000046</v>
      </c>
      <c r="AD31" s="52">
        <f>'dep04'!K31-'dep04'!K30</f>
        <v>-32.198082645000028</v>
      </c>
      <c r="AE31" s="121">
        <f>'dep04'!L31-'dep04'!L30</f>
        <v>6.5480942599999992</v>
      </c>
      <c r="AF31" s="121">
        <f>'dep04'!M31-'dep04'!M30</f>
        <v>-2.2340232329999985</v>
      </c>
      <c r="AG31" s="121">
        <f>'dep04'!N31-'dep04'!N30</f>
        <v>-8.5047952020000004</v>
      </c>
      <c r="AH31" s="121">
        <f>'dep04'!O31-'dep04'!O30</f>
        <v>0.22569140599999993</v>
      </c>
      <c r="AI31" s="121">
        <f>'dep04'!P31-'dep04'!P30</f>
        <v>4.1430504590000004</v>
      </c>
      <c r="AJ31" s="121">
        <f>'dep04'!Q31-'dep04'!Q30</f>
        <v>2.8595263390000003</v>
      </c>
      <c r="AK31" s="121">
        <f>'dep04'!R31-'dep04'!R30</f>
        <v>-33.582856924000012</v>
      </c>
      <c r="AL31" s="121">
        <f>'dep04'!S31-'dep04'!S30</f>
        <v>-1.6527697500000009</v>
      </c>
      <c r="AM31" s="52">
        <f>'dep04'!T31-'dep04'!T30</f>
        <v>6.7074138720000001</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('dep04'!B32/'dep04'!B31-1)*100</f>
        <v>-1.5561644069682967</v>
      </c>
      <c r="C32" s="179">
        <f>('dep04'!C32/'dep04'!C31-1)*100</f>
        <v>-53.523303291162975</v>
      </c>
      <c r="D32" s="179">
        <f>('dep04'!D32/'dep04'!D31-1)*100</f>
        <v>-0.67423465201404964</v>
      </c>
      <c r="E32" s="180">
        <f>('dep04'!E32/'dep04'!E31-1)*100</f>
        <v>-21.419012935831962</v>
      </c>
      <c r="F32" s="181">
        <f>('dep04'!F32/'dep04'!F31-1)*100</f>
        <v>-13.028336876632396</v>
      </c>
      <c r="G32" s="181">
        <f>('dep04'!G32/'dep04'!G31-1)*100</f>
        <v>-37.805729503926379</v>
      </c>
      <c r="H32" s="181" t="e">
        <f>('dep04'!H32/'dep04'!H31-1)*100</f>
        <v>#DIV/0!</v>
      </c>
      <c r="I32" s="182">
        <f>('dep04'!I32/'dep04'!I31-1)*100</f>
        <v>23.402358710820216</v>
      </c>
      <c r="J32" s="179">
        <f>('dep04'!J32/'dep04'!J31-1)*100</f>
        <v>2.5275499432515947</v>
      </c>
      <c r="K32" s="179">
        <f>('dep04'!K32/'dep04'!K31-1)*100</f>
        <v>-13.793852052490996</v>
      </c>
      <c r="L32" s="180">
        <f>('dep04'!L32/'dep04'!L31-1)*100</f>
        <v>1.9802222037922146</v>
      </c>
      <c r="M32" s="181">
        <f>('dep04'!M32/'dep04'!M31-1)*100</f>
        <v>30.911355445234868</v>
      </c>
      <c r="N32" s="181">
        <f>('dep04'!N32/'dep04'!N31-1)*100</f>
        <v>-14.236519428922524</v>
      </c>
      <c r="O32" s="181">
        <f>('dep04'!O32/'dep04'!O31-1)*100</f>
        <v>55.485676312247719</v>
      </c>
      <c r="P32" s="181">
        <f>('dep04'!P32/'dep04'!P31-1)*100</f>
        <v>-69.841140388890949</v>
      </c>
      <c r="Q32" s="181">
        <f>('dep04'!Q32/'dep04'!Q31-1)*100</f>
        <v>-19.017876960417222</v>
      </c>
      <c r="R32" s="181">
        <f>('dep04'!R32/'dep04'!R31-1)*100</f>
        <v>-41.265712957687043</v>
      </c>
      <c r="S32" s="152">
        <f>('dep04'!S32/'dep04'!S31-1)*100</f>
        <v>14.620851076261165</v>
      </c>
      <c r="T32" s="183">
        <f>('dep04'!T32/'dep04'!T31-1)*100</f>
        <v>48.19728516171886</v>
      </c>
      <c r="U32" s="52">
        <f>'dep04'!B32-'dep04'!B31</f>
        <v>-18.315395025000043</v>
      </c>
      <c r="V32" s="52">
        <f>'dep04'!C32-'dep04'!C31</f>
        <v>-2.3436370310000001</v>
      </c>
      <c r="W32" s="52">
        <f>'dep04'!D32-'dep04'!D31</f>
        <v>-2.4049826890000077</v>
      </c>
      <c r="X32" s="121">
        <f>'dep04'!E32-'dep04'!E31</f>
        <v>-22.108092142999993</v>
      </c>
      <c r="Y32" s="121">
        <f>'dep04'!F32-'dep04'!F31</f>
        <v>-10.000723047999998</v>
      </c>
      <c r="Z32" s="121">
        <f>'dep04'!G32-'dep04'!G31</f>
        <v>-7.1974263470000004</v>
      </c>
      <c r="AA32" s="121">
        <f>'dep04'!H32-'dep04'!H31</f>
        <v>0</v>
      </c>
      <c r="AB32" s="121">
        <f>'dep04'!I32-'dep04'!I31</f>
        <v>36.901258848999987</v>
      </c>
      <c r="AC32" s="52">
        <f>'dep04'!J32-'dep04'!J31</f>
        <v>14.596256030000063</v>
      </c>
      <c r="AD32" s="52">
        <f>'dep04'!K32-'dep04'!K31</f>
        <v>-31.833336494000008</v>
      </c>
      <c r="AE32" s="121">
        <f>'dep04'!L32-'dep04'!L31</f>
        <v>1.8825440100000037</v>
      </c>
      <c r="AF32" s="121">
        <f>'dep04'!M32-'dep04'!M31</f>
        <v>5.8077900599999985</v>
      </c>
      <c r="AG32" s="121">
        <f>'dep04'!N32-'dep04'!N31</f>
        <v>-2.7839973990000004</v>
      </c>
      <c r="AH32" s="121">
        <f>'dep04'!O32-'dep04'!O31</f>
        <v>0.52816606599999993</v>
      </c>
      <c r="AI32" s="121">
        <f>'dep04'!P32-'dep04'!P31</f>
        <v>-7.7118561900000007</v>
      </c>
      <c r="AJ32" s="121">
        <f>'dep04'!Q32-'dep04'!Q31</f>
        <v>-1.30341928</v>
      </c>
      <c r="AK32" s="121">
        <f>'dep04'!R32-'dep04'!R31</f>
        <v>-29.338131346999994</v>
      </c>
      <c r="AL32" s="121">
        <f>'dep04'!S32-'dep04'!S31</f>
        <v>1.0855675859999998</v>
      </c>
      <c r="AM32" s="52">
        <f>'dep04'!T32-'dep04'!T31</f>
        <v>3.6703051590000006</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('dep04'!B33/'dep04'!B32-1)*100</f>
        <v>0.53119899391980141</v>
      </c>
      <c r="C33" s="179">
        <f>('dep04'!C33/'dep04'!C32-1)*100</f>
        <v>267.88760193465845</v>
      </c>
      <c r="D33" s="179">
        <f>('dep04'!D33/'dep04'!D32-1)*100</f>
        <v>-7.9924713219192594</v>
      </c>
      <c r="E33" s="180">
        <f>('dep04'!E33/'dep04'!E32-1)*100</f>
        <v>-10.468973418340621</v>
      </c>
      <c r="F33" s="181">
        <f>('dep04'!F33/'dep04'!F32-1)*100</f>
        <v>-7.0710202546988459</v>
      </c>
      <c r="G33" s="181">
        <f>('dep04'!G33/'dep04'!G32-1)*100</f>
        <v>-71.546193288011509</v>
      </c>
      <c r="H33" s="181" t="e">
        <f>('dep04'!H33/'dep04'!H32-1)*100</f>
        <v>#DIV/0!</v>
      </c>
      <c r="I33" s="182">
        <f>('dep04'!I33/'dep04'!I32-1)*100</f>
        <v>-3.4090410714969432</v>
      </c>
      <c r="J33" s="179">
        <f>('dep04'!J33/'dep04'!J32-1)*100</f>
        <v>-1.4836081849231131</v>
      </c>
      <c r="K33" s="179">
        <f>('dep04'!K33/'dep04'!K32-1)*100</f>
        <v>21.852318220244381</v>
      </c>
      <c r="L33" s="180">
        <f>('dep04'!L33/'dep04'!L32-1)*100</f>
        <v>-2.0526038099127342</v>
      </c>
      <c r="M33" s="181">
        <f>('dep04'!M33/'dep04'!M32-1)*100</f>
        <v>27.671559986231141</v>
      </c>
      <c r="N33" s="181">
        <f>('dep04'!N33/'dep04'!N32-1)*100</f>
        <v>7.4676221214614369</v>
      </c>
      <c r="O33" s="181">
        <f>('dep04'!O33/'dep04'!O32-1)*100</f>
        <v>89.692044687267412</v>
      </c>
      <c r="P33" s="181">
        <f>('dep04'!P33/'dep04'!P32-1)*100</f>
        <v>34.892120735151579</v>
      </c>
      <c r="Q33" s="181">
        <f>('dep04'!Q33/'dep04'!Q32-1)*100</f>
        <v>216.99648371307245</v>
      </c>
      <c r="R33" s="181">
        <f>('dep04'!R33/'dep04'!R32-1)*100</f>
        <v>55.432511824788364</v>
      </c>
      <c r="S33" s="152">
        <f>('dep04'!S33/'dep04'!S32-1)*100</f>
        <v>-3.229565570114612</v>
      </c>
      <c r="T33" s="183">
        <f>('dep04'!T33/'dep04'!T32-1)*100</f>
        <v>-50.244709569790928</v>
      </c>
      <c r="U33" s="52">
        <f>'dep04'!B33-'dep04'!B32</f>
        <v>6.1546956570000475</v>
      </c>
      <c r="V33" s="52">
        <f>'dep04'!C33-'dep04'!C32</f>
        <v>5.4517421960000005</v>
      </c>
      <c r="W33" s="52">
        <f>'dep04'!D33-'dep04'!D32</f>
        <v>-28.316781673000037</v>
      </c>
      <c r="X33" s="121">
        <f>'dep04'!E33-'dep04'!E32</f>
        <v>-8.4912844520000021</v>
      </c>
      <c r="Y33" s="121">
        <f>'dep04'!F33-'dep04'!F32</f>
        <v>-4.7206551630000035</v>
      </c>
      <c r="Z33" s="121">
        <f>'dep04'!G33-'dep04'!G32</f>
        <v>-8.4714258980000015</v>
      </c>
      <c r="AA33" s="121">
        <f>'dep04'!H33-'dep04'!H32</f>
        <v>0</v>
      </c>
      <c r="AB33" s="121">
        <f>'dep04'!I33-'dep04'!I32</f>
        <v>-6.6334161599999959</v>
      </c>
      <c r="AC33" s="52">
        <f>'dep04'!J33-'dep04'!J32</f>
        <v>-8.7841860739999902</v>
      </c>
      <c r="AD33" s="52">
        <f>'dep04'!K33-'dep04'!K32</f>
        <v>43.474275381999973</v>
      </c>
      <c r="AE33" s="121">
        <f>'dep04'!L33-'dep04'!L32</f>
        <v>-1.9899964270000083</v>
      </c>
      <c r="AF33" s="121">
        <f>'dep04'!M33-'dep04'!M32</f>
        <v>6.8061861480000019</v>
      </c>
      <c r="AG33" s="121">
        <f>'dep04'!N33-'dep04'!N32</f>
        <v>1.252419242000002</v>
      </c>
      <c r="AH33" s="121">
        <f>'dep04'!O33-'dep04'!O32</f>
        <v>1.327498144</v>
      </c>
      <c r="AI33" s="121">
        <f>'dep04'!P33-'dep04'!P32</f>
        <v>1.1619565340000002</v>
      </c>
      <c r="AJ33" s="121">
        <f>'dep04'!Q33-'dep04'!Q32</f>
        <v>12.043811840999998</v>
      </c>
      <c r="AK33" s="121">
        <f>'dep04'!R33-'dep04'!R32</f>
        <v>23.147247499999999</v>
      </c>
      <c r="AL33" s="121">
        <f>'dep04'!S33-'dep04'!S32</f>
        <v>-0.2748475999999993</v>
      </c>
      <c r="AM33" s="52">
        <f>'dep04'!T33-'dep04'!T32</f>
        <v>-5.6703541740000007</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('dep04'!B34/'dep04'!B33-1)*100</f>
        <v>-1.1602661960320559</v>
      </c>
      <c r="C34" s="184">
        <f>('dep04'!C34/'dep04'!C33-1)*100</f>
        <v>-87.322947406912235</v>
      </c>
      <c r="D34" s="184">
        <f>('dep04'!D34/'dep04'!D33-1)*100</f>
        <v>20.711282351554374</v>
      </c>
      <c r="E34" s="185">
        <f>('dep04'!E34/'dep04'!E33-1)*100</f>
        <v>59.143832810789611</v>
      </c>
      <c r="F34" s="186">
        <f>('dep04'!F34/'dep04'!F33-1)*100</f>
        <v>-12.19623432001551</v>
      </c>
      <c r="G34" s="186">
        <f>('dep04'!G34/'dep04'!G33-1)*100</f>
        <v>187.34652542902697</v>
      </c>
      <c r="H34" s="186" t="e">
        <f>('dep04'!H34/'dep04'!H33-1)*100</f>
        <v>#DIV/0!</v>
      </c>
      <c r="I34" s="187">
        <f>('dep04'!I34/'dep04'!I33-1)*100</f>
        <v>13.73754358397079</v>
      </c>
      <c r="J34" s="184">
        <f>('dep04'!J34/'dep04'!J33-1)*100</f>
        <v>-7.7219167698091784</v>
      </c>
      <c r="K34" s="184">
        <f>('dep04'!K34/'dep04'!K33-1)*100</f>
        <v>-11.789255776248108</v>
      </c>
      <c r="L34" s="185">
        <f>('dep04'!L34/'dep04'!L33-1)*100</f>
        <v>1.312325325260022</v>
      </c>
      <c r="M34" s="186">
        <f>('dep04'!M34/'dep04'!M33-1)*100</f>
        <v>-57.333245454579426</v>
      </c>
      <c r="N34" s="186">
        <f>('dep04'!N34/'dep04'!N33-1)*100</f>
        <v>0.19815336792869953</v>
      </c>
      <c r="O34" s="186">
        <f>('dep04'!O34/'dep04'!O33-1)*100</f>
        <v>-52.672336993731449</v>
      </c>
      <c r="P34" s="186">
        <f>('dep04'!P34/'dep04'!P33-1)*100</f>
        <v>-23.937684454830197</v>
      </c>
      <c r="Q34" s="186">
        <f>('dep04'!Q34/'dep04'!Q33-1)*100</f>
        <v>-89.211019069865841</v>
      </c>
      <c r="R34" s="186">
        <f>('dep04'!R34/'dep04'!R33-1)*100</f>
        <v>15.518704085205503</v>
      </c>
      <c r="S34" s="151">
        <f>('dep04'!S34/'dep04'!S33-1)*100</f>
        <v>-44.681952334144093</v>
      </c>
      <c r="T34" s="188">
        <f>('dep04'!T34/'dep04'!T33-1)*100</f>
        <v>-15.486316067653371</v>
      </c>
      <c r="U34" s="100">
        <f>'dep04'!B34-'dep04'!B33</f>
        <v>-13.514744518000271</v>
      </c>
      <c r="V34" s="100">
        <f>'dep04'!C34-'dep04'!C33</f>
        <v>-6.5377187590000005</v>
      </c>
      <c r="W34" s="100">
        <f>'dep04'!D34-'dep04'!D33</f>
        <v>67.513894500999982</v>
      </c>
      <c r="X34" s="120">
        <f>'dep04'!E34-'dep04'!E33</f>
        <v>42.948927404000003</v>
      </c>
      <c r="Y34" s="120">
        <f>'dep04'!F34-'dep04'!F33</f>
        <v>-7.5665363800000023</v>
      </c>
      <c r="Z34" s="120">
        <f>'dep04'!G34-'dep04'!G33</f>
        <v>6.3118403409999999</v>
      </c>
      <c r="AA34" s="120">
        <f>'dep04'!H34-'dep04'!H33</f>
        <v>0</v>
      </c>
      <c r="AB34" s="120">
        <f>'dep04'!I34-'dep04'!I33</f>
        <v>25.819663136000003</v>
      </c>
      <c r="AC34" s="100">
        <f>'dep04'!J34-'dep04'!J33</f>
        <v>-45.041818870000043</v>
      </c>
      <c r="AD34" s="100">
        <f>'dep04'!K34-'dep04'!K33</f>
        <v>-28.579526019999975</v>
      </c>
      <c r="AE34" s="120">
        <f>'dep04'!L34-'dep04'!L33</f>
        <v>1.2461822790000099</v>
      </c>
      <c r="AF34" s="120">
        <f>'dep04'!M34-'dep04'!M33</f>
        <v>-18.004077389000003</v>
      </c>
      <c r="AG34" s="120">
        <f>'dep04'!N34-'dep04'!N33</f>
        <v>3.5714657999999844E-2</v>
      </c>
      <c r="AH34" s="120">
        <f>'dep04'!O34-'dep04'!O33</f>
        <v>-1.4788077009999998</v>
      </c>
      <c r="AI34" s="120">
        <f>'dep04'!P34-'dep04'!P33</f>
        <v>-1.0753039380000002</v>
      </c>
      <c r="AJ34" s="120">
        <f>'dep04'!Q34-'dep04'!Q33</f>
        <v>-15.695827270999999</v>
      </c>
      <c r="AK34" s="120">
        <f>'dep04'!R34-'dep04'!R33</f>
        <v>10.072380285999998</v>
      </c>
      <c r="AL34" s="120">
        <f>'dep04'!S34-'dep04'!S33</f>
        <v>-3.6797869439999999</v>
      </c>
      <c r="AM34" s="100">
        <f>'dep04'!T34-'dep04'!T33</f>
        <v>-0.86957536999999974</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('dep04'!B35/'dep04'!B34-1)*100</f>
        <v>19.80062765748216</v>
      </c>
      <c r="C35" s="179">
        <f>('dep04'!C35/'dep04'!C34-1)*100</f>
        <v>210.99839168543392</v>
      </c>
      <c r="D35" s="179">
        <f>('dep04'!D35/'dep04'!D34-1)*100</f>
        <v>19.419539296816811</v>
      </c>
      <c r="E35" s="180">
        <f>('dep04'!E35/'dep04'!E34-1)*100</f>
        <v>4.4599001273962324</v>
      </c>
      <c r="F35" s="181">
        <f>('dep04'!F35/'dep04'!F34-1)*100</f>
        <v>12.974632605021096</v>
      </c>
      <c r="G35" s="181">
        <f>('dep04'!G35/'dep04'!G34-1)*100</f>
        <v>5.6987997809561985</v>
      </c>
      <c r="H35" s="181" t="e">
        <f>('dep04'!H35/'dep04'!H34-1)*100</f>
        <v>#DIV/0!</v>
      </c>
      <c r="I35" s="182">
        <f>('dep04'!I35/'dep04'!I34-1)*100</f>
        <v>29.770610564423293</v>
      </c>
      <c r="J35" s="179">
        <f>('dep04'!J35/'dep04'!J34-1)*100</f>
        <v>23.609492938623823</v>
      </c>
      <c r="K35" s="179">
        <f>('dep04'!K35/'dep04'!K34-1)*100</f>
        <v>12.080450285883026</v>
      </c>
      <c r="L35" s="180">
        <f>('dep04'!L35/'dep04'!L34-1)*100</f>
        <v>-6.0996792130787458</v>
      </c>
      <c r="M35" s="181">
        <f>('dep04'!M35/'dep04'!M34-1)*100</f>
        <v>66.876220240704058</v>
      </c>
      <c r="N35" s="181">
        <f>('dep04'!N35/'dep04'!N34-1)*100</f>
        <v>-11.682973476974034</v>
      </c>
      <c r="O35" s="181">
        <f>('dep04'!O35/'dep04'!O34-1)*100</f>
        <v>-25.952763862129757</v>
      </c>
      <c r="P35" s="181">
        <f>('dep04'!P35/'dep04'!P34-1)*100</f>
        <v>-7.8523284025868385</v>
      </c>
      <c r="Q35" s="181">
        <f>('dep04'!Q35/'dep04'!Q34-1)*100</f>
        <v>96.96564801476049</v>
      </c>
      <c r="R35" s="181">
        <f>('dep04'!R35/'dep04'!R34-1)*100</f>
        <v>26.822720762215525</v>
      </c>
      <c r="S35" s="152">
        <f>('dep04'!S35/'dep04'!S34-1)*100</f>
        <v>77.0963063855759</v>
      </c>
      <c r="T35" s="183">
        <f>('dep04'!T35/'dep04'!T34-1)*100</f>
        <v>-70.973483436576259</v>
      </c>
      <c r="U35" s="52">
        <f>'dep04'!B35-'dep04'!B34</f>
        <v>227.96109007600035</v>
      </c>
      <c r="V35" s="52">
        <f>'dep04'!C35-'dep04'!C34</f>
        <v>2.0026049490000002</v>
      </c>
      <c r="W35" s="52">
        <f>'dep04'!D35-'dep04'!D34</f>
        <v>76.41400414900005</v>
      </c>
      <c r="X35" s="121">
        <f>'dep04'!E35-'dep04'!E34</f>
        <v>5.1541589019999918</v>
      </c>
      <c r="Y35" s="121">
        <f>'dep04'!F35-'dep04'!F34</f>
        <v>7.0677239080000049</v>
      </c>
      <c r="Z35" s="121">
        <f>'dep04'!G35-'dep04'!G34</f>
        <v>0.55169584200000088</v>
      </c>
      <c r="AA35" s="121">
        <f>'dep04'!H35-'dep04'!H34</f>
        <v>0</v>
      </c>
      <c r="AB35" s="121">
        <f>'dep04'!I35-'dep04'!I34</f>
        <v>63.640425497000024</v>
      </c>
      <c r="AC35" s="52">
        <f>'dep04'!J35-'dep04'!J34</f>
        <v>127.07965533000004</v>
      </c>
      <c r="AD35" s="52">
        <f>'dep04'!K35-'dep04'!K34</f>
        <v>25.832904618000043</v>
      </c>
      <c r="AE35" s="121">
        <f>'dep04'!L35-'dep04'!L34</f>
        <v>-5.8682599039999985</v>
      </c>
      <c r="AF35" s="121">
        <f>'dep04'!M35-'dep04'!M34</f>
        <v>8.9603644290000002</v>
      </c>
      <c r="AG35" s="121">
        <f>'dep04'!N35-'dep04'!N34</f>
        <v>-2.1098818970000011</v>
      </c>
      <c r="AH35" s="121">
        <f>'dep04'!O35-'dep04'!O34</f>
        <v>-0.34484806300000015</v>
      </c>
      <c r="AI35" s="121">
        <f>'dep04'!P35-'dep04'!P34</f>
        <v>-0.26829778999999965</v>
      </c>
      <c r="AJ35" s="121">
        <f>'dep04'!Q35-'dep04'!Q34</f>
        <v>1.84061959</v>
      </c>
      <c r="AK35" s="121">
        <f>'dep04'!R35-'dep04'!R34</f>
        <v>20.110913545000003</v>
      </c>
      <c r="AL35" s="121">
        <f>'dep04'!S35-'dep04'!S34</f>
        <v>3.5122947079999989</v>
      </c>
      <c r="AM35" s="52">
        <f>'dep04'!T35-'dep04'!T34</f>
        <v>-3.36807897</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('dep04'!B36/'dep04'!B35-1)*100</f>
        <v>11.534237351091159</v>
      </c>
      <c r="C36" s="179">
        <f>('dep04'!C36/'dep04'!C35-1)*100</f>
        <v>162.11207325094367</v>
      </c>
      <c r="D36" s="179">
        <f>('dep04'!D36/'dep04'!D35-1)*100</f>
        <v>16.226302454649023</v>
      </c>
      <c r="E36" s="180">
        <f>('dep04'!E36/'dep04'!E35-1)*100</f>
        <v>-5.1022420983011907</v>
      </c>
      <c r="F36" s="181">
        <f>('dep04'!F36/'dep04'!F35-1)*100</f>
        <v>44.048304471446542</v>
      </c>
      <c r="G36" s="181">
        <f>('dep04'!G36/'dep04'!G35-1)*100</f>
        <v>-33.841904582501833</v>
      </c>
      <c r="H36" s="181" t="e">
        <f>('dep04'!H36/'dep04'!H35-1)*100</f>
        <v>#DIV/0!</v>
      </c>
      <c r="I36" s="182">
        <f>('dep04'!I36/'dep04'!I35-1)*100</f>
        <v>9.8856370808805281</v>
      </c>
      <c r="J36" s="179">
        <f>('dep04'!J36/'dep04'!J35-1)*100</f>
        <v>6.6837736352661326</v>
      </c>
      <c r="K36" s="179">
        <f>('dep04'!K36/'dep04'!K35-1)*100</f>
        <v>11.277712802663874</v>
      </c>
      <c r="L36" s="180">
        <f>('dep04'!L36/'dep04'!L35-1)*100</f>
        <v>-4.0535139790720098</v>
      </c>
      <c r="M36" s="181">
        <f>('dep04'!M36/'dep04'!M35-1)*100</f>
        <v>35.787945351968212</v>
      </c>
      <c r="N36" s="181">
        <f>('dep04'!N36/'dep04'!N35-1)*100</f>
        <v>32.819513626639306</v>
      </c>
      <c r="O36" s="181">
        <f>('dep04'!O36/'dep04'!O35-1)*100</f>
        <v>-1.7079725563050818</v>
      </c>
      <c r="P36" s="181">
        <f>('dep04'!P36/'dep04'!P35-1)*100</f>
        <v>-38.567482828178981</v>
      </c>
      <c r="Q36" s="181">
        <f>('dep04'!Q36/'dep04'!Q35-1)*100</f>
        <v>117.27711340284563</v>
      </c>
      <c r="R36" s="181">
        <f>('dep04'!R36/'dep04'!R35-1)*100</f>
        <v>14.778376039476182</v>
      </c>
      <c r="S36" s="152">
        <f>('dep04'!S36/'dep04'!S35-1)*100</f>
        <v>3.0867605297741907</v>
      </c>
      <c r="T36" s="183">
        <f>('dep04'!T36/'dep04'!T35-1)*100</f>
        <v>475.71044655756322</v>
      </c>
      <c r="U36" s="52">
        <f>'dep04'!B36-'dep04'!B35</f>
        <v>159.08518795000009</v>
      </c>
      <c r="V36" s="52">
        <f>'dep04'!C36-'dep04'!C35</f>
        <v>4.7850848509999997</v>
      </c>
      <c r="W36" s="52">
        <f>'dep04'!D36-'dep04'!D35</f>
        <v>76.248094233000018</v>
      </c>
      <c r="X36" s="121">
        <f>'dep04'!E36-'dep04'!E35</f>
        <v>-6.1594699139999989</v>
      </c>
      <c r="Y36" s="121">
        <f>'dep04'!F36-'dep04'!F35</f>
        <v>27.107822959999993</v>
      </c>
      <c r="Z36" s="121">
        <f>'dep04'!G36-'dep04'!G35</f>
        <v>-3.4629096800000001</v>
      </c>
      <c r="AA36" s="121">
        <f>'dep04'!H36-'dep04'!H35</f>
        <v>31.338932281000002</v>
      </c>
      <c r="AB36" s="121">
        <f>'dep04'!I36-'dep04'!I35</f>
        <v>27.423718586000007</v>
      </c>
      <c r="AC36" s="52">
        <f>'dep04'!J36-'dep04'!J35</f>
        <v>44.469569604999947</v>
      </c>
      <c r="AD36" s="52">
        <f>'dep04'!K36-'dep04'!K35</f>
        <v>27.029686941999984</v>
      </c>
      <c r="AE36" s="121">
        <f>'dep04'!L36-'dep04'!L35</f>
        <v>-3.661854598000005</v>
      </c>
      <c r="AF36" s="121">
        <f>'dep04'!M36-'dep04'!M35</f>
        <v>8.0017535990000006</v>
      </c>
      <c r="AG36" s="121">
        <f>'dep04'!N36-'dep04'!N35</f>
        <v>5.234573889</v>
      </c>
      <c r="AH36" s="121">
        <f>'dep04'!O36-'dep04'!O35</f>
        <v>-1.6804821999999997E-2</v>
      </c>
      <c r="AI36" s="121">
        <f>'dep04'!P36-'dep04'!P35</f>
        <v>-1.2142952650000003</v>
      </c>
      <c r="AJ36" s="121">
        <f>'dep04'!Q36-'dep04'!Q35</f>
        <v>4.3848010490000009</v>
      </c>
      <c r="AK36" s="121">
        <f>'dep04'!R36-'dep04'!R35</f>
        <v>14.052472682000001</v>
      </c>
      <c r="AL36" s="121">
        <f>'dep04'!S36-'dep04'!S35</f>
        <v>0.24904040800000082</v>
      </c>
      <c r="AM36" s="52">
        <f>'dep04'!T36-'dep04'!T35</f>
        <v>6.5527523189999997</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('dep04'!B37/'dep04'!B36-1)*100</f>
        <v>-11.845762734446751</v>
      </c>
      <c r="C37" s="179">
        <f>('dep04'!C37/'dep04'!C36-1)*100</f>
        <v>-74.714533067637674</v>
      </c>
      <c r="D37" s="179">
        <f>('dep04'!D37/'dep04'!D36-1)*100</f>
        <v>-14.409341607274628</v>
      </c>
      <c r="E37" s="180">
        <f>('dep04'!E37/'dep04'!E36-1)*100</f>
        <v>5.3634565561794911</v>
      </c>
      <c r="F37" s="181">
        <f>('dep04'!F37/'dep04'!F36-1)*100</f>
        <v>-18.075543634811432</v>
      </c>
      <c r="G37" s="181">
        <f>('dep04'!G37/'dep04'!G36-1)*100</f>
        <v>93.614432498135287</v>
      </c>
      <c r="H37" s="181">
        <f>('dep04'!H37/'dep04'!H36-1)*100</f>
        <v>-94.310769942596437</v>
      </c>
      <c r="I37" s="182">
        <f>('dep04'!I37/'dep04'!I36-1)*100</f>
        <v>-14.95868103550373</v>
      </c>
      <c r="J37" s="179">
        <f>('dep04'!J37/'dep04'!J36-1)*100</f>
        <v>-5.0365771195051483</v>
      </c>
      <c r="K37" s="179">
        <f>('dep04'!K37/'dep04'!K36-1)*100</f>
        <v>-21.006651399165378</v>
      </c>
      <c r="L37" s="180">
        <f>('dep04'!L37/'dep04'!L36-1)*100</f>
        <v>0.33180019823786377</v>
      </c>
      <c r="M37" s="181">
        <f>('dep04'!M37/'dep04'!M36-1)*100</f>
        <v>-21.820321325942192</v>
      </c>
      <c r="N37" s="181">
        <f>('dep04'!N37/'dep04'!N36-1)*100</f>
        <v>-2.2714308272517192</v>
      </c>
      <c r="O37" s="181">
        <f>('dep04'!O37/'dep04'!O36-1)*100</f>
        <v>1.1418677038939951</v>
      </c>
      <c r="P37" s="181">
        <f>('dep04'!P37/'dep04'!P36-1)*100</f>
        <v>31.48442804608278</v>
      </c>
      <c r="Q37" s="181">
        <f>('dep04'!Q37/'dep04'!Q36-1)*100</f>
        <v>-100</v>
      </c>
      <c r="R37" s="181">
        <f>('dep04'!R37/'dep04'!R36-1)*100</f>
        <v>-34.533627444046189</v>
      </c>
      <c r="S37" s="152">
        <f>('dep04'!S37/'dep04'!S36-1)*100</f>
        <v>-48.252997915793031</v>
      </c>
      <c r="T37" s="183">
        <f>('dep04'!T37/'dep04'!T36-1)*100</f>
        <v>-75.331251771283078</v>
      </c>
      <c r="U37" s="52">
        <f>'dep04'!B37-'dep04'!B36</f>
        <v>-182.2267346240003</v>
      </c>
      <c r="V37" s="52">
        <f>'dep04'!C37-'dep04'!C36</f>
        <v>-5.7805131769999996</v>
      </c>
      <c r="W37" s="52">
        <f>'dep04'!D37-'dep04'!D36</f>
        <v>-78.696965307000028</v>
      </c>
      <c r="X37" s="121">
        <f>'dep04'!E37-'dep04'!E36</f>
        <v>6.1444497290000015</v>
      </c>
      <c r="Y37" s="121">
        <f>'dep04'!F37-'dep04'!F36</f>
        <v>-16.023779617000002</v>
      </c>
      <c r="Z37" s="121">
        <f>'dep04'!G37-'dep04'!G36</f>
        <v>6.3374153400000006</v>
      </c>
      <c r="AA37" s="121">
        <f>'dep04'!H37-'dep04'!H36</f>
        <v>-29.555988326000001</v>
      </c>
      <c r="AB37" s="121">
        <f>'dep04'!I37-'dep04'!I36</f>
        <v>-45.599062433000029</v>
      </c>
      <c r="AC37" s="52">
        <f>'dep04'!J37-'dep04'!J36</f>
        <v>-35.749918062000006</v>
      </c>
      <c r="AD37" s="52">
        <f>'dep04'!K37-'dep04'!K36</f>
        <v>-56.025404929000018</v>
      </c>
      <c r="AE37" s="121">
        <f>'dep04'!L37-'dep04'!L36</f>
        <v>0.28759089700000118</v>
      </c>
      <c r="AF37" s="121">
        <f>'dep04'!M37-'dep04'!M36</f>
        <v>-6.6247694210000034</v>
      </c>
      <c r="AG37" s="121">
        <f>'dep04'!N37-'dep04'!N36</f>
        <v>-0.48118335399999879</v>
      </c>
      <c r="AH37" s="121">
        <f>'dep04'!O37-'dep04'!O36</f>
        <v>1.1043000999999997E-2</v>
      </c>
      <c r="AI37" s="121">
        <f>'dep04'!P37-'dep04'!P36</f>
        <v>0.6089717210000003</v>
      </c>
      <c r="AJ37" s="121">
        <f>'dep04'!Q37-'dep04'!Q36</f>
        <v>-8.1236388510000008</v>
      </c>
      <c r="AK37" s="121">
        <f>'dep04'!R37-'dep04'!R36</f>
        <v>-37.690188700999997</v>
      </c>
      <c r="AL37" s="121">
        <f>'dep04'!S37-'dep04'!S36</f>
        <v>-4.0132302209999997</v>
      </c>
      <c r="AM37" s="52">
        <f>'dep04'!T37-'dep04'!T36</f>
        <v>-5.9739331489999996</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('dep04'!B38/'dep04'!B37-1)*100</f>
        <v>-0.20458594221950399</v>
      </c>
      <c r="C38" s="184">
        <f>('dep04'!C38/'dep04'!C37-1)*100</f>
        <v>985.35496457634281</v>
      </c>
      <c r="D38" s="184">
        <f>('dep04'!D38/'dep04'!D37-1)*100</f>
        <v>-6.8804768731413617</v>
      </c>
      <c r="E38" s="185">
        <f>('dep04'!E38/'dep04'!E37-1)*100</f>
        <v>-24.851770091471192</v>
      </c>
      <c r="F38" s="186">
        <f>('dep04'!F38/'dep04'!F37-1)*100</f>
        <v>-11.746192472034734</v>
      </c>
      <c r="G38" s="186">
        <f>('dep04'!G38/'dep04'!G37-1)*100</f>
        <v>-13.112696173310933</v>
      </c>
      <c r="H38" s="186">
        <f>('dep04'!H38/'dep04'!H37-1)*100</f>
        <v>9.6318146466920282</v>
      </c>
      <c r="I38" s="187">
        <f>('dep04'!I38/'dep04'!I37-1)*100</f>
        <v>3.0520758946622095</v>
      </c>
      <c r="J38" s="184">
        <f>('dep04'!J38/'dep04'!J37-1)*100</f>
        <v>-1.4858245218544286</v>
      </c>
      <c r="K38" s="184">
        <f>('dep04'!K38/'dep04'!K37-1)*100</f>
        <v>9.5661470256092294</v>
      </c>
      <c r="L38" s="185">
        <f>('dep04'!L38/'dep04'!L37-1)*100</f>
        <v>-30.693740082008915</v>
      </c>
      <c r="M38" s="186">
        <f>('dep04'!M38/'dep04'!M37-1)*100</f>
        <v>-50.620135479177499</v>
      </c>
      <c r="N38" s="186">
        <f>('dep04'!N38/'dep04'!N37-1)*100</f>
        <v>24.388948808436382</v>
      </c>
      <c r="O38" s="186">
        <f>('dep04'!O38/'dep04'!O37-1)*100</f>
        <v>97.337266368893125</v>
      </c>
      <c r="P38" s="186">
        <f>('dep04'!P38/'dep04'!P37-1)*100</f>
        <v>66.977686895994793</v>
      </c>
      <c r="Q38" s="186" t="e">
        <f>('dep04'!Q38/'dep04'!Q37-1)*100</f>
        <v>#DIV/0!</v>
      </c>
      <c r="R38" s="186">
        <f>('dep04'!R38/'dep04'!R37-1)*100</f>
        <v>65.463971904529615</v>
      </c>
      <c r="S38" s="151">
        <f>('dep04'!S38/'dep04'!S37-1)*100</f>
        <v>34.548136116841533</v>
      </c>
      <c r="T38" s="188">
        <f>('dep04'!T38/'dep04'!T37-1)*100</f>
        <v>-1.3313668659901579</v>
      </c>
      <c r="U38" s="100">
        <f>'dep04'!B38-'dep04'!B37</f>
        <v>-2.7743934089999129</v>
      </c>
      <c r="V38" s="100">
        <f>'dep04'!C38-'dep04'!C37</f>
        <v>19.276358551999998</v>
      </c>
      <c r="W38" s="100">
        <f>'dep04'!D38-'dep04'!D37</f>
        <v>-32.163163217000033</v>
      </c>
      <c r="X38" s="120">
        <f>'dep04'!E38-'dep04'!E37</f>
        <v>-29.997534747000003</v>
      </c>
      <c r="Y38" s="120">
        <f>'dep04'!F38-'dep04'!F37</f>
        <v>-8.5306922819999897</v>
      </c>
      <c r="Z38" s="120">
        <f>'dep04'!G38-'dep04'!G37</f>
        <v>-1.7186960860000013</v>
      </c>
      <c r="AA38" s="120">
        <f>'dep04'!H38-'dep04'!H37</f>
        <v>0.1717298570000001</v>
      </c>
      <c r="AB38" s="120">
        <f>'dep04'!I38-'dep04'!I37</f>
        <v>7.91203004099998</v>
      </c>
      <c r="AC38" s="100">
        <f>'dep04'!J38-'dep04'!J37</f>
        <v>-10.015288040999963</v>
      </c>
      <c r="AD38" s="100">
        <f>'dep04'!K38-'dep04'!K37</f>
        <v>20.153744636999988</v>
      </c>
      <c r="AE38" s="120">
        <f>'dep04'!L38-'dep04'!L37</f>
        <v>-26.692356093000001</v>
      </c>
      <c r="AF38" s="120">
        <f>'dep04'!M38-'dep04'!M37</f>
        <v>-12.015083948999997</v>
      </c>
      <c r="AG38" s="120">
        <f>'dep04'!N38-'dep04'!N37</f>
        <v>5.0492363709999992</v>
      </c>
      <c r="AH38" s="120">
        <f>'dep04'!O38-'dep04'!O37</f>
        <v>0.952097525</v>
      </c>
      <c r="AI38" s="120">
        <f>'dep04'!P38-'dep04'!P37</f>
        <v>1.7033574090000001</v>
      </c>
      <c r="AJ38" s="120">
        <f>'dep04'!Q38-'dep04'!Q37</f>
        <v>2.8953605840000001</v>
      </c>
      <c r="AK38" s="120">
        <f>'dep04'!R38-'dep04'!R37</f>
        <v>46.774240225999989</v>
      </c>
      <c r="AL38" s="120">
        <f>'dep04'!S38-'dep04'!S37</f>
        <v>1.4868925639999997</v>
      </c>
      <c r="AM38" s="100">
        <f>'dep04'!T38-'dep04'!T37</f>
        <v>-2.6045340000000028E-2</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('dep04'!B39/'dep04'!B38-1)*100</f>
        <v>1.0370191209333912</v>
      </c>
      <c r="C39" s="179">
        <f>('dep04'!C39/'dep04'!C38-1)*100</f>
        <v>-95.276276380245733</v>
      </c>
      <c r="D39" s="179">
        <f>('dep04'!D39/'dep04'!D38-1)*100</f>
        <v>-1.8949752377357632</v>
      </c>
      <c r="E39" s="180">
        <f>('dep04'!E39/'dep04'!E38-1)*100</f>
        <v>10.1520695556649</v>
      </c>
      <c r="F39" s="181">
        <f>('dep04'!F39/'dep04'!F38-1)*100</f>
        <v>25.545523725717146</v>
      </c>
      <c r="G39" s="181">
        <f>('dep04'!G39/'dep04'!G38-1)*100</f>
        <v>-11.930576570736108</v>
      </c>
      <c r="H39" s="181">
        <f>('dep04'!H39/'dep04'!H38-1)*100</f>
        <v>3.9219196333101447</v>
      </c>
      <c r="I39" s="182">
        <f>('dep04'!I39/'dep04'!I38-1)*100</f>
        <v>-12.183834528706472</v>
      </c>
      <c r="J39" s="179">
        <f>('dep04'!J39/'dep04'!J38-1)*100</f>
        <v>-0.19283178371432008</v>
      </c>
      <c r="K39" s="179">
        <f>('dep04'!K39/'dep04'!K38-1)*100</f>
        <v>17.983185419971527</v>
      </c>
      <c r="L39" s="180">
        <f>('dep04'!L39/'dep04'!L38-1)*100</f>
        <v>32.324859955138209</v>
      </c>
      <c r="M39" s="181">
        <f>('dep04'!M39/'dep04'!M38-1)*100</f>
        <v>182.89762356128972</v>
      </c>
      <c r="N39" s="181">
        <f>('dep04'!N39/'dep04'!N38-1)*100</f>
        <v>3.4433728879700976</v>
      </c>
      <c r="O39" s="181">
        <f>('dep04'!O39/'dep04'!O38-1)*100</f>
        <v>-79.215616081484868</v>
      </c>
      <c r="P39" s="181">
        <f>('dep04'!P39/'dep04'!P38-1)*100</f>
        <v>13.369366893570911</v>
      </c>
      <c r="Q39" s="181">
        <f>('dep04'!Q39/'dep04'!Q38-1)*100</f>
        <v>-9.934336316847503</v>
      </c>
      <c r="R39" s="181">
        <f>('dep04'!R39/'dep04'!R38-1)*100</f>
        <v>0.61452186367876305</v>
      </c>
      <c r="S39" s="152">
        <f>('dep04'!S39/'dep04'!S38-1)*100</f>
        <v>3.9219196443827098</v>
      </c>
      <c r="T39" s="183">
        <f>('dep04'!T39/'dep04'!T38-1)*100</f>
        <v>118.23603127392647</v>
      </c>
      <c r="U39" s="52">
        <f>'dep04'!B39-'dep04'!B38</f>
        <v>14.034262778999846</v>
      </c>
      <c r="V39" s="52">
        <f>'dep04'!C39-'dep04'!C38</f>
        <v>-20.229672848</v>
      </c>
      <c r="W39" s="52">
        <f>'dep04'!D39-'dep04'!D38</f>
        <v>-8.2486807949999843</v>
      </c>
      <c r="X39" s="121">
        <f>'dep04'!E39-'dep04'!E38</f>
        <v>9.2087689770000054</v>
      </c>
      <c r="Y39" s="121">
        <f>'dep04'!F39-'dep04'!F38</f>
        <v>16.373270078999994</v>
      </c>
      <c r="Z39" s="121">
        <f>'dep04'!G39-'dep04'!G38</f>
        <v>-1.3587039650000001</v>
      </c>
      <c r="AA39" s="121">
        <f>'dep04'!H39-'dep04'!H38</f>
        <v>7.6660735999999785E-2</v>
      </c>
      <c r="AB39" s="121">
        <f>'dep04'!I39-'dep04'!I38</f>
        <v>-32.548676621999988</v>
      </c>
      <c r="AC39" s="52">
        <f>'dep04'!J39-'dep04'!J38</f>
        <v>-1.2804813810000724</v>
      </c>
      <c r="AD39" s="52">
        <f>'dep04'!K39-'dep04'!K38</f>
        <v>41.510858173000059</v>
      </c>
      <c r="AE39" s="121">
        <f>'dep04'!L39-'dep04'!L38</f>
        <v>19.482568587000003</v>
      </c>
      <c r="AF39" s="121">
        <f>'dep04'!M39-'dep04'!M38</f>
        <v>21.436874382999996</v>
      </c>
      <c r="AG39" s="121">
        <f>'dep04'!N39-'dep04'!N38</f>
        <v>0.88674443799999736</v>
      </c>
      <c r="AH39" s="121">
        <f>'dep04'!O39-'dep04'!O38</f>
        <v>-1.529051816</v>
      </c>
      <c r="AI39" s="121">
        <f>'dep04'!P39-'dep04'!P38</f>
        <v>0.56773402299999987</v>
      </c>
      <c r="AJ39" s="121">
        <f>'dep04'!Q39-'dep04'!Q38</f>
        <v>-0.2876348580000001</v>
      </c>
      <c r="AK39" s="121">
        <f>'dep04'!R39-'dep04'!R38</f>
        <v>0.72651598500000603</v>
      </c>
      <c r="AL39" s="121">
        <f>'dep04'!S39-'dep04'!S38</f>
        <v>0.2271074310000003</v>
      </c>
      <c r="AM39" s="52">
        <f>'dep04'!T39-'dep04'!T38</f>
        <v>2.2822396300000003</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('dep04'!B40/'dep04'!B39-1)*100</f>
        <v>-2.5111824506108049</v>
      </c>
      <c r="C40" s="179">
        <f>('dep04'!C40/'dep04'!C39-1)*100</f>
        <v>188.25024600675744</v>
      </c>
      <c r="D40" s="179">
        <f>('dep04'!D40/'dep04'!D39-1)*100</f>
        <v>8.3744243159611145</v>
      </c>
      <c r="E40" s="180">
        <f>('dep04'!E40/'dep04'!E39-1)*100</f>
        <v>-4.6379826777870452</v>
      </c>
      <c r="F40" s="181">
        <f>('dep04'!F40/'dep04'!F39-1)*100</f>
        <v>-18.297821040533236</v>
      </c>
      <c r="G40" s="181">
        <f>('dep04'!G40/'dep04'!G39-1)*100</f>
        <v>9.5350934576882374</v>
      </c>
      <c r="H40" s="181">
        <f>('dep04'!H40/'dep04'!H39-1)*100</f>
        <v>-100</v>
      </c>
      <c r="I40" s="182">
        <f>('dep04'!I40/'dep04'!I39-1)*100</f>
        <v>23.953946174607644</v>
      </c>
      <c r="J40" s="179">
        <f>('dep04'!J40/'dep04'!J39-1)*100</f>
        <v>-7.3296618236885376</v>
      </c>
      <c r="K40" s="179">
        <f>('dep04'!K40/'dep04'!K39-1)*100</f>
        <v>-8.4642290277853078</v>
      </c>
      <c r="L40" s="180">
        <f>('dep04'!L40/'dep04'!L39-1)*100</f>
        <v>7.4356361145845318</v>
      </c>
      <c r="M40" s="181">
        <f>('dep04'!M40/'dep04'!M39-1)*100</f>
        <v>0.11719193111361381</v>
      </c>
      <c r="N40" s="181">
        <f>('dep04'!N40/'dep04'!N39-1)*100</f>
        <v>-16.82326503058945</v>
      </c>
      <c r="O40" s="181">
        <f>('dep04'!O40/'dep04'!O39-1)*100</f>
        <v>-100</v>
      </c>
      <c r="P40" s="181">
        <f>('dep04'!P40/'dep04'!P39-1)*100</f>
        <v>32.114696057502101</v>
      </c>
      <c r="Q40" s="181">
        <f>('dep04'!Q40/'dep04'!Q39-1)*100</f>
        <v>-63.044840245595665</v>
      </c>
      <c r="R40" s="181">
        <f>('dep04'!R40/'dep04'!R39-1)*100</f>
        <v>-18.877670111132517</v>
      </c>
      <c r="S40" s="152">
        <f>('dep04'!S40/'dep04'!S39-1)*100</f>
        <v>-26.336048247148835</v>
      </c>
      <c r="T40" s="183">
        <f>('dep04'!T40/'dep04'!T39-1)*100</f>
        <v>-8.4919854191954141</v>
      </c>
      <c r="U40" s="52">
        <f>'dep04'!B40-'dep04'!B39</f>
        <v>-34.336943380999628</v>
      </c>
      <c r="V40" s="52">
        <f>'dep04'!C40-'dep04'!C39</f>
        <v>1.8880961900000002</v>
      </c>
      <c r="W40" s="52">
        <f>'dep04'!D40-'dep04'!D39</f>
        <v>35.762442469000064</v>
      </c>
      <c r="X40" s="121">
        <f>'dep04'!E40-'dep04'!E39</f>
        <v>-4.634136017000003</v>
      </c>
      <c r="Y40" s="121">
        <f>'dep04'!F40-'dep04'!F39</f>
        <v>-14.723844534999998</v>
      </c>
      <c r="Z40" s="121">
        <f>'dep04'!G40-'dep04'!G39</f>
        <v>0.95634263500000039</v>
      </c>
      <c r="AA40" s="121">
        <f>'dep04'!H40-'dep04'!H39</f>
        <v>-2.0313345479999998</v>
      </c>
      <c r="AB40" s="121">
        <f>'dep04'!I40-'dep04'!I39</f>
        <v>56.195414934000013</v>
      </c>
      <c r="AC40" s="52">
        <f>'dep04'!J40-'dep04'!J39</f>
        <v>-48.578077199999939</v>
      </c>
      <c r="AD40" s="52">
        <f>'dep04'!K40-'dep04'!K39</f>
        <v>-23.051681651000024</v>
      </c>
      <c r="AE40" s="121">
        <f>'dep04'!L40-'dep04'!L39</f>
        <v>5.9301971659999992</v>
      </c>
      <c r="AF40" s="121">
        <f>'dep04'!M40-'dep04'!M39</f>
        <v>3.8857997000000921E-2</v>
      </c>
      <c r="AG40" s="121">
        <f>'dep04'!N40-'dep04'!N39</f>
        <v>-4.481541030999999</v>
      </c>
      <c r="AH40" s="121">
        <f>'dep04'!O40-'dep04'!O39</f>
        <v>-0.40118857299999999</v>
      </c>
      <c r="AI40" s="121">
        <f>'dep04'!P40-'dep04'!P39</f>
        <v>1.5460858909999997</v>
      </c>
      <c r="AJ40" s="121">
        <f>'dep04'!Q40-'dep04'!Q39</f>
        <v>-1.6440365180000001</v>
      </c>
      <c r="AK40" s="121">
        <f>'dep04'!R40-'dep04'!R39</f>
        <v>-22.455198339999995</v>
      </c>
      <c r="AL40" s="121">
        <f>'dep04'!S40-'dep04'!S39</f>
        <v>-1.5848582430000002</v>
      </c>
      <c r="AM40" s="52">
        <f>'dep04'!T40-'dep04'!T39</f>
        <v>-0.35772318900000011</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('dep04'!B41/'dep04'!B40-1)*100</f>
        <v>-0.17609982608435271</v>
      </c>
      <c r="C41" s="179">
        <f>('dep04'!C41/'dep04'!C40-1)*100</f>
        <v>101.79815036446831</v>
      </c>
      <c r="D41" s="179">
        <f>('dep04'!D41/'dep04'!D40-1)*100</f>
        <v>-3.7111467716196334</v>
      </c>
      <c r="E41" s="180">
        <f>('dep04'!E41/'dep04'!E40-1)*100</f>
        <v>7.9181285528920231</v>
      </c>
      <c r="F41" s="181">
        <f>('dep04'!F41/'dep04'!F40-1)*100</f>
        <v>-5.3326677199407317</v>
      </c>
      <c r="G41" s="181">
        <f>('dep04'!G41/'dep04'!G40-1)*100</f>
        <v>13.290189687880405</v>
      </c>
      <c r="H41" s="181" t="e">
        <f>('dep04'!H41/'dep04'!H40-1)*100</f>
        <v>#DIV/0!</v>
      </c>
      <c r="I41" s="182">
        <f>('dep04'!I41/'dep04'!I40-1)*100</f>
        <v>-8.8132010936936123</v>
      </c>
      <c r="J41" s="179">
        <f>('dep04'!J41/'dep04'!J40-1)*100</f>
        <v>3.3935680839992211</v>
      </c>
      <c r="K41" s="179">
        <f>('dep04'!K41/'dep04'!K40-1)*100</f>
        <v>-3.8412393888371477</v>
      </c>
      <c r="L41" s="180">
        <f>('dep04'!L41/'dep04'!L40-1)*100</f>
        <v>-0.36390006219328974</v>
      </c>
      <c r="M41" s="181">
        <f>('dep04'!M41/'dep04'!M40-1)*100</f>
        <v>-12.988909831859463</v>
      </c>
      <c r="N41" s="181">
        <f>('dep04'!N41/'dep04'!N40-1)*100</f>
        <v>26.064920107479249</v>
      </c>
      <c r="O41" s="181" t="e">
        <f>('dep04'!O41/'dep04'!O40-1)*100</f>
        <v>#DIV/0!</v>
      </c>
      <c r="P41" s="181">
        <f>('dep04'!P41/'dep04'!P40-1)*100</f>
        <v>-51.079236272761818</v>
      </c>
      <c r="Q41" s="181">
        <f>('dep04'!Q41/'dep04'!Q40-1)*100</f>
        <v>243.05685552514768</v>
      </c>
      <c r="R41" s="181">
        <f>('dep04'!R41/'dep04'!R40-1)*100</f>
        <v>-8.4051428098123164</v>
      </c>
      <c r="S41" s="152">
        <f>('dep04'!S41/'dep04'!S40-1)*100</f>
        <v>-78.065418441084972</v>
      </c>
      <c r="T41" s="183">
        <f>('dep04'!T41/'dep04'!T40-1)*100</f>
        <v>16.033936464936495</v>
      </c>
      <c r="U41" s="52">
        <f>'dep04'!B41-'dep04'!B40</f>
        <v>-2.3474540210004307</v>
      </c>
      <c r="V41" s="52">
        <f>'dep04'!C41-'dep04'!C40</f>
        <v>2.9430533659999996</v>
      </c>
      <c r="W41" s="52">
        <f>'dep04'!D41-'dep04'!D40</f>
        <v>-17.17541123400008</v>
      </c>
      <c r="X41" s="121">
        <f>'dep04'!E41-'dep04'!E40</f>
        <v>7.5446245500000089</v>
      </c>
      <c r="Y41" s="121">
        <f>'dep04'!F41-'dep04'!F40</f>
        <v>-3.505903920999998</v>
      </c>
      <c r="Z41" s="121">
        <f>'dep04'!G41-'dep04'!G40</f>
        <v>1.46006781</v>
      </c>
      <c r="AA41" s="121">
        <f>'dep04'!H41-'dep04'!H40</f>
        <v>2.9539853109999998</v>
      </c>
      <c r="AB41" s="121">
        <f>'dep04'!I41-'dep04'!I40</f>
        <v>-25.628184984000029</v>
      </c>
      <c r="AC41" s="52">
        <f>'dep04'!J41-'dep04'!J40</f>
        <v>20.842686569999955</v>
      </c>
      <c r="AD41" s="52">
        <f>'dep04'!K41-'dep04'!K40</f>
        <v>-9.5758519840000531</v>
      </c>
      <c r="AE41" s="121">
        <f>'dep04'!L41-'dep04'!L40</f>
        <v>-0.31180386500000168</v>
      </c>
      <c r="AF41" s="121">
        <f>'dep04'!M41-'dep04'!M40</f>
        <v>-4.3118541449999981</v>
      </c>
      <c r="AG41" s="121">
        <f>'dep04'!N41-'dep04'!N40</f>
        <v>5.7753107460000024</v>
      </c>
      <c r="AH41" s="121">
        <f>'dep04'!O41-'dep04'!O40</f>
        <v>1.7502362970000001</v>
      </c>
      <c r="AI41" s="121">
        <f>'dep04'!P41-'dep04'!P40</f>
        <v>-3.248817576</v>
      </c>
      <c r="AJ41" s="121">
        <f>'dep04'!Q41-'dep04'!Q40</f>
        <v>2.3423126860000001</v>
      </c>
      <c r="AK41" s="121">
        <f>'dep04'!R41-'dep04'!R40</f>
        <v>-8.1106192700000008</v>
      </c>
      <c r="AL41" s="121">
        <f>'dep04'!S41-'dep04'!S40</f>
        <v>-3.4606168570000002</v>
      </c>
      <c r="AM41" s="52">
        <f>'dep04'!T41-'dep04'!T40</f>
        <v>0.61806926100000004</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('dep04'!B42/'dep04'!B41-1)*100</f>
        <v>18.024930929320426</v>
      </c>
      <c r="C42" s="184">
        <f>('dep04'!C42/'dep04'!C41-1)*100</f>
        <v>-23.300017578706399</v>
      </c>
      <c r="D42" s="184">
        <f>('dep04'!D42/'dep04'!D41-1)*100</f>
        <v>8.9230215157924064</v>
      </c>
      <c r="E42" s="185">
        <f>('dep04'!E42/'dep04'!E41-1)*100</f>
        <v>-12.288364020040499</v>
      </c>
      <c r="F42" s="186">
        <f>('dep04'!F42/'dep04'!F41-1)*100</f>
        <v>-7.5252613804276169</v>
      </c>
      <c r="G42" s="186">
        <f>('dep04'!G42/'dep04'!G41-1)*100</f>
        <v>-6.2092606165271791</v>
      </c>
      <c r="H42" s="186">
        <f>('dep04'!H42/'dep04'!H41-1)*100</f>
        <v>133.43472915461629</v>
      </c>
      <c r="I42" s="187">
        <f>('dep04'!I42/'dep04'!I41-1)*100</f>
        <v>20.332355193840669</v>
      </c>
      <c r="J42" s="184">
        <f>('dep04'!J42/'dep04'!J41-1)*100</f>
        <v>13.932534188244672</v>
      </c>
      <c r="K42" s="184">
        <f>('dep04'!K42/'dep04'!K41-1)*100</f>
        <v>47.046622887856017</v>
      </c>
      <c r="L42" s="185">
        <f>('dep04'!L42/'dep04'!L41-1)*100</f>
        <v>69.925400077937567</v>
      </c>
      <c r="M42" s="186">
        <f>('dep04'!M42/'dep04'!M41-1)*100</f>
        <v>128.26568003998017</v>
      </c>
      <c r="N42" s="186">
        <f>('dep04'!N42/'dep04'!N41-1)*100</f>
        <v>11.825185840414765</v>
      </c>
      <c r="O42" s="186">
        <f>('dep04'!O42/'dep04'!O41-1)*100</f>
        <v>500.26073193704309</v>
      </c>
      <c r="P42" s="186">
        <f>('dep04'!P42/'dep04'!P41-1)*100</f>
        <v>81.328762825187994</v>
      </c>
      <c r="Q42" s="186">
        <f>('dep04'!Q42/'dep04'!Q41-1)*100</f>
        <v>-41.150908638892638</v>
      </c>
      <c r="R42" s="186">
        <f>('dep04'!R42/'dep04'!R41-1)*100</f>
        <v>1.8501091664865577</v>
      </c>
      <c r="S42" s="151">
        <f>('dep04'!S42/'dep04'!S41-1)*100</f>
        <v>120.09560179522283</v>
      </c>
      <c r="T42" s="188">
        <f>('dep04'!T42/'dep04'!T41-1)*100</f>
        <v>4.3931708052630469</v>
      </c>
      <c r="U42" s="100">
        <f>'dep04'!B42-'dep04'!B41</f>
        <v>239.85363837299997</v>
      </c>
      <c r="V42" s="100">
        <f>'dep04'!C42-'dep04'!C41</f>
        <v>-1.3593512159999994</v>
      </c>
      <c r="W42" s="100">
        <f>'dep04'!D42-'dep04'!D41</f>
        <v>39.763716456999987</v>
      </c>
      <c r="X42" s="120">
        <f>'dep04'!E42-'dep04'!E41</f>
        <v>-12.63582369400001</v>
      </c>
      <c r="Y42" s="120">
        <f>'dep04'!F42-'dep04'!F41</f>
        <v>-4.6835721480000032</v>
      </c>
      <c r="Z42" s="120">
        <f>'dep04'!G42-'dep04'!G41</f>
        <v>-0.77281232400000022</v>
      </c>
      <c r="AA42" s="120">
        <f>'dep04'!H42-'dep04'!H41</f>
        <v>3.9416422990000002</v>
      </c>
      <c r="AB42" s="120">
        <f>'dep04'!I42-'dep04'!I41</f>
        <v>53.914282323999998</v>
      </c>
      <c r="AC42" s="100">
        <f>'dep04'!J42-'dep04'!J41</f>
        <v>88.475040757999977</v>
      </c>
      <c r="AD42" s="100">
        <f>'dep04'!K42-'dep04'!K41</f>
        <v>112.77773348400007</v>
      </c>
      <c r="AE42" s="120">
        <f>'dep04'!L42-'dep04'!L41</f>
        <v>59.696798917999999</v>
      </c>
      <c r="AF42" s="120">
        <f>'dep04'!M42-'dep04'!M41</f>
        <v>37.048995523000002</v>
      </c>
      <c r="AG42" s="120">
        <f>'dep04'!N42-'dep04'!N41</f>
        <v>3.3030959259999975</v>
      </c>
      <c r="AH42" s="120">
        <f>'dep04'!O42-'dep04'!O41</f>
        <v>8.7557449099999989</v>
      </c>
      <c r="AI42" s="120">
        <f>'dep04'!P42-'dep04'!P41</f>
        <v>2.5305698250000002</v>
      </c>
      <c r="AJ42" s="120">
        <f>'dep04'!Q42-'dep04'!Q41</f>
        <v>-1.3604498190000001</v>
      </c>
      <c r="AK42" s="120">
        <f>'dep04'!R42-'dep04'!R41</f>
        <v>1.6352244159999998</v>
      </c>
      <c r="AL42" s="120">
        <f>'dep04'!S42-'dep04'!S41</f>
        <v>1.1677537849999999</v>
      </c>
      <c r="AM42" s="100">
        <f>'dep04'!T42-'dep04'!T41</f>
        <v>0.19649888999999998</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('dep04'!B43/'dep04'!B42-1)*100</f>
        <v>-5.6055778961909724</v>
      </c>
      <c r="C43" s="179">
        <f>('dep04'!C43/'dep04'!C42-1)*100</f>
        <v>-29.266262521524368</v>
      </c>
      <c r="D43" s="179">
        <f>('dep04'!D43/'dep04'!D42-1)*100</f>
        <v>-2.6260806669115455</v>
      </c>
      <c r="E43" s="180">
        <f>('dep04'!E43/'dep04'!E42-1)*100</f>
        <v>-44.524918096465406</v>
      </c>
      <c r="F43" s="181">
        <f>('dep04'!F43/'dep04'!F42-1)*100</f>
        <v>2.3812338227069851</v>
      </c>
      <c r="G43" s="181">
        <f>('dep04'!G43/'dep04'!G42-1)*100</f>
        <v>72.85557096129034</v>
      </c>
      <c r="H43" s="181">
        <f>('dep04'!H43/'dep04'!H42-1)*100</f>
        <v>-100</v>
      </c>
      <c r="I43" s="182">
        <f>('dep04'!I43/'dep04'!I42-1)*100</f>
        <v>7.6568468284173186</v>
      </c>
      <c r="J43" s="179">
        <f>('dep04'!J43/'dep04'!J42-1)*100</f>
        <v>-24.875519052730322</v>
      </c>
      <c r="K43" s="179">
        <f>('dep04'!K43/'dep04'!K42-1)*100</f>
        <v>30.664779837381182</v>
      </c>
      <c r="L43" s="180">
        <f>('dep04'!L43/'dep04'!L42-1)*100</f>
        <v>-6.5838116457175966</v>
      </c>
      <c r="M43" s="181">
        <f>('dep04'!M43/'dep04'!M42-1)*100</f>
        <v>56.836917555058264</v>
      </c>
      <c r="N43" s="181">
        <f>('dep04'!N43/'dep04'!N42-1)*100</f>
        <v>11.994849242747652</v>
      </c>
      <c r="O43" s="181">
        <f>('dep04'!O43/'dep04'!O42-1)*100</f>
        <v>-83.053375397114394</v>
      </c>
      <c r="P43" s="181">
        <f>('dep04'!P43/'dep04'!P42-1)*100</f>
        <v>-100</v>
      </c>
      <c r="Q43" s="181">
        <f>('dep04'!Q43/'dep04'!Q42-1)*100</f>
        <v>1.6797476366701813</v>
      </c>
      <c r="R43" s="181">
        <f>('dep04'!R43/'dep04'!R42-1)*100</f>
        <v>96.821329658240728</v>
      </c>
      <c r="S43" s="152">
        <f>('dep04'!S43/'dep04'!S42-1)*100</f>
        <v>168.06478916131985</v>
      </c>
      <c r="T43" s="183">
        <f>('dep04'!T43/'dep04'!T42-1)*100</f>
        <v>-44.923470041932376</v>
      </c>
      <c r="U43" s="52">
        <f>'dep04'!B43-'dep04'!B42</f>
        <v>-88.037327096999888</v>
      </c>
      <c r="V43" s="52">
        <f>'dep04'!C43-'dep04'!C42</f>
        <v>-1.3095978690000001</v>
      </c>
      <c r="W43" s="52">
        <f>'dep04'!D43-'dep04'!D42</f>
        <v>-12.746846931999926</v>
      </c>
      <c r="X43" s="121">
        <f>'dep04'!E43-'dep04'!E42</f>
        <v>-40.157792401999998</v>
      </c>
      <c r="Y43" s="121">
        <f>'dep04'!F43-'dep04'!F42</f>
        <v>1.3705054930000031</v>
      </c>
      <c r="Z43" s="121">
        <f>'dep04'!G43-'dep04'!G42</f>
        <v>8.5046584370000016</v>
      </c>
      <c r="AA43" s="121">
        <f>'dep04'!H43-'dep04'!H42</f>
        <v>-6.89562761</v>
      </c>
      <c r="AB43" s="121">
        <f>'dep04'!I43-'dep04'!I42</f>
        <v>24.431409150000036</v>
      </c>
      <c r="AC43" s="52">
        <f>'dep04'!J43-'dep04'!J42</f>
        <v>-179.97432893999996</v>
      </c>
      <c r="AD43" s="52">
        <f>'dep04'!K43-'dep04'!K42</f>
        <v>108.09106945299993</v>
      </c>
      <c r="AE43" s="121">
        <f>'dep04'!L43-'dep04'!L42</f>
        <v>-9.551064609000008</v>
      </c>
      <c r="AF43" s="121">
        <f>'dep04'!M43-'dep04'!M42</f>
        <v>37.474608664000002</v>
      </c>
      <c r="AG43" s="121">
        <f>'dep04'!N43-'dep04'!N42</f>
        <v>3.7466889039999991</v>
      </c>
      <c r="AH43" s="121">
        <f>'dep04'!O43-'dep04'!O42</f>
        <v>-8.7255720110000006</v>
      </c>
      <c r="AI43" s="121">
        <f>'dep04'!P43-'dep04'!P42</f>
        <v>-5.6421010190000001</v>
      </c>
      <c r="AJ43" s="121">
        <f>'dep04'!Q43-'dep04'!Q42</f>
        <v>3.2680365000000045E-2</v>
      </c>
      <c r="AK43" s="121">
        <f>'dep04'!R43-'dep04'!R42</f>
        <v>87.159062366000001</v>
      </c>
      <c r="AL43" s="121">
        <f>'dep04'!S43-'dep04'!S42</f>
        <v>3.5967667930000005</v>
      </c>
      <c r="AM43" s="52">
        <f>'dep04'!T43-'dep04'!T42</f>
        <v>-2.0976228089999998</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('dep04'!B44/'dep04'!B43-1)*100</f>
        <v>-10.469262821999026</v>
      </c>
      <c r="C44" s="179">
        <f>('dep04'!C44/'dep04'!C43-1)*100</f>
        <v>-8.41004653376325</v>
      </c>
      <c r="D44" s="179">
        <f>('dep04'!D44/'dep04'!D43-1)*100</f>
        <v>7.0813751333246744</v>
      </c>
      <c r="E44" s="180">
        <f>('dep04'!E44/'dep04'!E43-1)*100</f>
        <v>104.57624664207481</v>
      </c>
      <c r="F44" s="181">
        <f>('dep04'!F44/'dep04'!F43-1)*100</f>
        <v>-5.1464364087229653</v>
      </c>
      <c r="G44" s="181">
        <f>('dep04'!G44/'dep04'!G43-1)*100</f>
        <v>-13.797690874446378</v>
      </c>
      <c r="H44" s="181" t="e">
        <f>('dep04'!H44/'dep04'!H43-1)*100</f>
        <v>#DIV/0!</v>
      </c>
      <c r="I44" s="182">
        <f>('dep04'!I44/'dep04'!I43-1)*100</f>
        <v>-3.7952360168126864</v>
      </c>
      <c r="J44" s="179">
        <f>('dep04'!J44/'dep04'!J43-1)*100</f>
        <v>-4.2501777436110615</v>
      </c>
      <c r="K44" s="179">
        <f>('dep04'!K44/'dep04'!K43-1)*100</f>
        <v>-36.046199591770304</v>
      </c>
      <c r="L44" s="180">
        <f>('dep04'!L44/'dep04'!L43-1)*100</f>
        <v>-18.989624291988893</v>
      </c>
      <c r="M44" s="181">
        <f>('dep04'!M44/'dep04'!M43-1)*100</f>
        <v>-19.673842772917794</v>
      </c>
      <c r="N44" s="181">
        <f>('dep04'!N44/'dep04'!N43-1)*100</f>
        <v>-28.939529062746217</v>
      </c>
      <c r="O44" s="181">
        <f>('dep04'!O44/'dep04'!O43-1)*100</f>
        <v>-78.289788837958795</v>
      </c>
      <c r="P44" s="181" t="e">
        <f>('dep04'!P44/'dep04'!P43-1)*100</f>
        <v>#DIV/0!</v>
      </c>
      <c r="Q44" s="181">
        <f>('dep04'!Q44/'dep04'!Q43-1)*100</f>
        <v>-2.3040496697142365</v>
      </c>
      <c r="R44" s="181">
        <f>('dep04'!R44/'dep04'!R43-1)*100</f>
        <v>-62.622626101064704</v>
      </c>
      <c r="S44" s="152">
        <f>('dep04'!S44/'dep04'!S43-1)*100</f>
        <v>-19.148179016087575</v>
      </c>
      <c r="T44" s="183">
        <f>('dep04'!T44/'dep04'!T43-1)*100</f>
        <v>27.75624276293529</v>
      </c>
      <c r="U44" s="52">
        <f>'dep04'!B44-'dep04'!B43</f>
        <v>-155.2061374729999</v>
      </c>
      <c r="V44" s="52">
        <f>'dep04'!C44-'dep04'!C43</f>
        <v>-0.26619243000000026</v>
      </c>
      <c r="W44" s="52">
        <f>'dep04'!D44-'dep04'!D43</f>
        <v>33.469942071999981</v>
      </c>
      <c r="X44" s="121">
        <f>'dep04'!E44-'dep04'!E43</f>
        <v>52.323610439999996</v>
      </c>
      <c r="Y44" s="121">
        <f>'dep04'!F44-'dep04'!F43</f>
        <v>-3.0325342030000044</v>
      </c>
      <c r="Z44" s="121">
        <f>'dep04'!G44-'dep04'!G43</f>
        <v>-2.784094048</v>
      </c>
      <c r="AA44" s="121">
        <f>'dep04'!H44-'dep04'!H43</f>
        <v>0</v>
      </c>
      <c r="AB44" s="121">
        <f>'dep04'!I44-'dep04'!I43</f>
        <v>-13.037040117000004</v>
      </c>
      <c r="AC44" s="52">
        <f>'dep04'!J44-'dep04'!J43</f>
        <v>-23.100798318999978</v>
      </c>
      <c r="AD44" s="52">
        <f>'dep04'!K44-'dep04'!K43</f>
        <v>-166.022896694</v>
      </c>
      <c r="AE44" s="121">
        <f>'dep04'!L44-'dep04'!L43</f>
        <v>-25.734332047999999</v>
      </c>
      <c r="AF44" s="121">
        <f>'dep04'!M44-'dep04'!M43</f>
        <v>-20.344362430000004</v>
      </c>
      <c r="AG44" s="121">
        <f>'dep04'!N44-'dep04'!N43</f>
        <v>-10.123771847999997</v>
      </c>
      <c r="AH44" s="121">
        <f>'dep04'!O44-'dep04'!O43</f>
        <v>-1.3938785999999999</v>
      </c>
      <c r="AI44" s="121">
        <f>'dep04'!P44-'dep04'!P43</f>
        <v>3.672040666</v>
      </c>
      <c r="AJ44" s="121">
        <f>'dep04'!Q44-'dep04'!Q43</f>
        <v>-4.5579457999999962E-2</v>
      </c>
      <c r="AK44" s="121">
        <f>'dep04'!R44-'dep04'!R43</f>
        <v>-110.95450605800001</v>
      </c>
      <c r="AL44" s="121">
        <f>'dep04'!S44-'dep04'!S43</f>
        <v>-1.098506918</v>
      </c>
      <c r="AM44" s="52">
        <f>'dep04'!T44-'dep04'!T43</f>
        <v>0.71380789799999977</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('dep04'!B45/'dep04'!B44-1)*100</f>
        <v>4.7137758455104706</v>
      </c>
      <c r="C45" s="179">
        <f>('dep04'!C45/'dep04'!C44-1)*100</f>
        <v>581.2652822184142</v>
      </c>
      <c r="D45" s="179">
        <f>('dep04'!D45/'dep04'!D44-1)*100</f>
        <v>5.4038455278361486</v>
      </c>
      <c r="E45" s="180">
        <f>('dep04'!E45/'dep04'!E44-1)*100</f>
        <v>11.456553380169687</v>
      </c>
      <c r="F45" s="181">
        <f>('dep04'!F45/'dep04'!F44-1)*100</f>
        <v>-6.4705143816863542</v>
      </c>
      <c r="G45" s="181">
        <f>('dep04'!G45/'dep04'!G44-1)*100</f>
        <v>-7.8155888559335533</v>
      </c>
      <c r="H45" s="181" t="e">
        <f>('dep04'!H45/'dep04'!H44-1)*100</f>
        <v>#DIV/0!</v>
      </c>
      <c r="I45" s="182">
        <f>('dep04'!I45/'dep04'!I44-1)*100</f>
        <v>5.0348265187634134</v>
      </c>
      <c r="J45" s="179">
        <f>('dep04'!J45/'dep04'!J44-1)*100</f>
        <v>1.9310264166724433</v>
      </c>
      <c r="K45" s="179">
        <f>('dep04'!K45/'dep04'!K44-1)*100</f>
        <v>3.2744813165019204</v>
      </c>
      <c r="L45" s="180">
        <f>('dep04'!L45/'dep04'!L44-1)*100</f>
        <v>-5.7781081838703336</v>
      </c>
      <c r="M45" s="181">
        <f>('dep04'!M45/'dep04'!M44-1)*100</f>
        <v>8.4341648362399333</v>
      </c>
      <c r="N45" s="181">
        <f>('dep04'!N45/'dep04'!N44-1)*100</f>
        <v>4.9219580000948948</v>
      </c>
      <c r="O45" s="181">
        <f>('dep04'!O45/'dep04'!O44-1)*100</f>
        <v>51.767018463914802</v>
      </c>
      <c r="P45" s="181">
        <f>('dep04'!P45/'dep04'!P44-1)*100</f>
        <v>-78.699365852829033</v>
      </c>
      <c r="Q45" s="181">
        <f>('dep04'!Q45/'dep04'!Q44-1)*100</f>
        <v>254.12304287123177</v>
      </c>
      <c r="R45" s="181">
        <f>('dep04'!R45/'dep04'!R44-1)*100</f>
        <v>1.7838685885689598</v>
      </c>
      <c r="S45" s="152">
        <f>('dep04'!S45/'dep04'!S44-1)*100</f>
        <v>93.924523428164505</v>
      </c>
      <c r="T45" s="183">
        <f>('dep04'!T45/'dep04'!T44-1)*100</f>
        <v>-40.483522213036473</v>
      </c>
      <c r="U45" s="52">
        <f>'dep04'!B45-'dep04'!B44</f>
        <v>62.565349582000181</v>
      </c>
      <c r="V45" s="52">
        <f>'dep04'!C45-'dep04'!C44</f>
        <v>16.850761220999999</v>
      </c>
      <c r="W45" s="52">
        <f>'dep04'!D45-'dep04'!D44</f>
        <v>27.349804406999965</v>
      </c>
      <c r="X45" s="121">
        <f>'dep04'!E45-'dep04'!E44</f>
        <v>11.72664674100001</v>
      </c>
      <c r="Y45" s="121">
        <f>'dep04'!F45-'dep04'!F44</f>
        <v>-3.6165256990000003</v>
      </c>
      <c r="Z45" s="121">
        <f>'dep04'!G45-'dep04'!G44</f>
        <v>-1.3594339000000026</v>
      </c>
      <c r="AA45" s="121">
        <f>'dep04'!H45-'dep04'!H44</f>
        <v>3.9603440430000001</v>
      </c>
      <c r="AB45" s="121">
        <f>'dep04'!I45-'dep04'!I44</f>
        <v>16.638773221999998</v>
      </c>
      <c r="AC45" s="52">
        <f>'dep04'!J45-'dep04'!J44</f>
        <v>10.049537781000026</v>
      </c>
      <c r="AD45" s="52">
        <f>'dep04'!K45-'dep04'!K44</f>
        <v>9.6453363720000311</v>
      </c>
      <c r="AE45" s="121">
        <f>'dep04'!L45-'dep04'!L44</f>
        <v>-6.3434108869999903</v>
      </c>
      <c r="AF45" s="121">
        <f>'dep04'!M45-'dep04'!M44</f>
        <v>7.0057391570000078</v>
      </c>
      <c r="AG45" s="121">
        <f>'dep04'!N45-'dep04'!N44</f>
        <v>1.2235363449999994</v>
      </c>
      <c r="AH45" s="121">
        <f>'dep04'!O45-'dep04'!O44</f>
        <v>0.20009536499999997</v>
      </c>
      <c r="AI45" s="121">
        <f>'dep04'!P45-'dep04'!P44</f>
        <v>-2.8898727179999999</v>
      </c>
      <c r="AJ45" s="121">
        <f>'dep04'!Q45-'dep04'!Q44</f>
        <v>4.911316566</v>
      </c>
      <c r="AK45" s="121">
        <f>'dep04'!R45-'dep04'!R44</f>
        <v>1.1813682960000023</v>
      </c>
      <c r="AL45" s="121">
        <f>'dep04'!S45-'dep04'!S44</f>
        <v>4.3565642479999989</v>
      </c>
      <c r="AM45" s="52">
        <f>'dep04'!T45-'dep04'!T44</f>
        <v>-1.330090199</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('dep04'!B46/'dep04'!B45-1)*100</f>
        <v>-16.447300598879131</v>
      </c>
      <c r="C46" s="184">
        <f>('dep04'!C46/'dep04'!C45-1)*100</f>
        <v>-82.558615668953735</v>
      </c>
      <c r="D46" s="184">
        <f>('dep04'!D46/'dep04'!D45-1)*100</f>
        <v>-12.471036369237009</v>
      </c>
      <c r="E46" s="185">
        <f>('dep04'!E46/'dep04'!E45-1)*100</f>
        <v>-12.829611770091265</v>
      </c>
      <c r="F46" s="186">
        <f>('dep04'!F46/'dep04'!F45-1)*100</f>
        <v>-12.32939801780406</v>
      </c>
      <c r="G46" s="186">
        <f>('dep04'!G46/'dep04'!G45-1)*100</f>
        <v>84.989750464945729</v>
      </c>
      <c r="H46" s="186">
        <f>('dep04'!H46/'dep04'!H45-1)*100</f>
        <v>178.91680440047062</v>
      </c>
      <c r="I46" s="187">
        <f>('dep04'!I46/'dep04'!I45-1)*100</f>
        <v>-19.060220967210029</v>
      </c>
      <c r="J46" s="184">
        <f>('dep04'!J46/'dep04'!J45-1)*100</f>
        <v>-9.3803593990549388</v>
      </c>
      <c r="K46" s="184">
        <f>('dep04'!K46/'dep04'!K45-1)*100</f>
        <v>-31.732180971200407</v>
      </c>
      <c r="L46" s="185">
        <f>('dep04'!L46/'dep04'!L45-1)*100</f>
        <v>-33.434779238647451</v>
      </c>
      <c r="M46" s="186">
        <f>('dep04'!M46/'dep04'!M45-1)*100</f>
        <v>-57.554595035984477</v>
      </c>
      <c r="N46" s="186">
        <f>('dep04'!N46/'dep04'!N45-1)*100</f>
        <v>-18.915512837277749</v>
      </c>
      <c r="O46" s="186">
        <f>('dep04'!O46/'dep04'!O45-1)*100</f>
        <v>30.487393993802471</v>
      </c>
      <c r="P46" s="186">
        <f>('dep04'!P46/'dep04'!P45-1)*100</f>
        <v>-2.1344545046481533</v>
      </c>
      <c r="Q46" s="186">
        <f>('dep04'!Q46/'dep04'!Q45-1)*100</f>
        <v>-27.299880557563217</v>
      </c>
      <c r="R46" s="186">
        <f>('dep04'!R46/'dep04'!R45-1)*100</f>
        <v>-8.8335841865339049</v>
      </c>
      <c r="S46" s="151">
        <f>('dep04'!S46/'dep04'!S45-1)*100</f>
        <v>27.650711403323847</v>
      </c>
      <c r="T46" s="188">
        <f>('dep04'!T46/'dep04'!T45-1)*100</f>
        <v>27.225209014969675</v>
      </c>
      <c r="U46" s="100">
        <f>'dep04'!B46-'dep04'!B45</f>
        <v>-228.59324816200001</v>
      </c>
      <c r="V46" s="100">
        <f>'dep04'!C46-'dep04'!C45</f>
        <v>-16.305112516000001</v>
      </c>
      <c r="W46" s="100">
        <f>'dep04'!D46-'dep04'!D45</f>
        <v>-66.528893514000004</v>
      </c>
      <c r="X46" s="120">
        <f>'dep04'!E46-'dep04'!E45</f>
        <v>-14.636558846</v>
      </c>
      <c r="Y46" s="120">
        <f>'dep04'!F46-'dep04'!F45</f>
        <v>-6.4453004549999946</v>
      </c>
      <c r="Z46" s="120">
        <f>'dep04'!G46-'dep04'!G45</f>
        <v>13.627633044000003</v>
      </c>
      <c r="AA46" s="120">
        <f>'dep04'!H46-'dep04'!H45</f>
        <v>7.0857210050000008</v>
      </c>
      <c r="AB46" s="120">
        <f>'dep04'!I46-'dep04'!I45</f>
        <v>-66.160388262000026</v>
      </c>
      <c r="AC46" s="100">
        <f>'dep04'!J46-'dep04'!J45</f>
        <v>-49.760386842000003</v>
      </c>
      <c r="AD46" s="100">
        <f>'dep04'!K46-'dep04'!K45</f>
        <v>-96.531222436999997</v>
      </c>
      <c r="AE46" s="120">
        <f>'dep04'!L46-'dep04'!L45</f>
        <v>-34.584974055000004</v>
      </c>
      <c r="AF46" s="120">
        <f>'dep04'!M46-'dep04'!M45</f>
        <v>-51.839167696000004</v>
      </c>
      <c r="AG46" s="120">
        <f>'dep04'!N46-'dep04'!N45</f>
        <v>-4.9335948040000019</v>
      </c>
      <c r="AH46" s="120">
        <f>'dep04'!O46-'dep04'!O45</f>
        <v>0.178846968</v>
      </c>
      <c r="AI46" s="120">
        <f>'dep04'!P46-'dep04'!P45</f>
        <v>-1.6695019000000033E-2</v>
      </c>
      <c r="AJ46" s="120">
        <f>'dep04'!Q46-'dep04'!Q45</f>
        <v>-1.8683955119999993</v>
      </c>
      <c r="AK46" s="120">
        <f>'dep04'!R46-'dep04'!R45</f>
        <v>-5.9544048429999989</v>
      </c>
      <c r="AL46" s="120">
        <f>'dep04'!S46-'dep04'!S45</f>
        <v>2.4871625240000004</v>
      </c>
      <c r="AM46" s="100">
        <f>'dep04'!T46-'dep04'!T45</f>
        <v>0.53236714700000021</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('dep04'!B47/'dep04'!B46-1)*100</f>
        <v>14.272946779338479</v>
      </c>
      <c r="C47" s="179">
        <f>('dep04'!C47/'dep04'!C46-1)*100</f>
        <v>121.24332369052482</v>
      </c>
      <c r="D47" s="179">
        <f>('dep04'!D47/'dep04'!D46-1)*100</f>
        <v>-7.3420009315078971</v>
      </c>
      <c r="E47" s="180">
        <f>('dep04'!E47/'dep04'!E46-1)*100</f>
        <v>3.6264435510952486</v>
      </c>
      <c r="F47" s="181">
        <f>('dep04'!F47/'dep04'!F46-1)*100</f>
        <v>-0.72474567571183535</v>
      </c>
      <c r="G47" s="181">
        <f>('dep04'!G47/'dep04'!G46-1)*100</f>
        <v>-27.533204146365154</v>
      </c>
      <c r="H47" s="181">
        <f>('dep04'!H47/'dep04'!H46-1)*100</f>
        <v>106.01605041353905</v>
      </c>
      <c r="I47" s="182">
        <f>('dep04'!I47/'dep04'!I46-1)*100</f>
        <v>-14.629031586539575</v>
      </c>
      <c r="J47" s="179">
        <f>('dep04'!J47/'dep04'!J46-1)*100</f>
        <v>23.066860408181931</v>
      </c>
      <c r="K47" s="179">
        <f>('dep04'!K47/'dep04'!K46-1)*100</f>
        <v>39.382463782482979</v>
      </c>
      <c r="L47" s="180">
        <f>('dep04'!L47/'dep04'!L46-1)*100</f>
        <v>12.936493580602981</v>
      </c>
      <c r="M47" s="181">
        <f>('dep04'!M47/'dep04'!M46-1)*100</f>
        <v>137.89415251271552</v>
      </c>
      <c r="N47" s="181">
        <f>('dep04'!N47/'dep04'!N46-1)*100</f>
        <v>44.444121128657812</v>
      </c>
      <c r="O47" s="181">
        <f>('dep04'!O47/'dep04'!O46-1)*100</f>
        <v>972.1791836220508</v>
      </c>
      <c r="P47" s="181">
        <f>('dep04'!P47/'dep04'!P46-1)*100</f>
        <v>129.75268221405651</v>
      </c>
      <c r="Q47" s="181">
        <f>('dep04'!Q47/'dep04'!Q46-1)*100</f>
        <v>76.732832561151326</v>
      </c>
      <c r="R47" s="181">
        <f>('dep04'!R47/'dep04'!R46-1)*100</f>
        <v>8.3108136702480415</v>
      </c>
      <c r="S47" s="152">
        <f>('dep04'!S47/'dep04'!S46-1)*100</f>
        <v>-57.453206977901814</v>
      </c>
      <c r="T47" s="183">
        <f>('dep04'!T47/'dep04'!T46-1)*100</f>
        <v>127.78898418546211</v>
      </c>
      <c r="U47" s="52">
        <f>'dep04'!B47-'dep04'!B46</f>
        <v>165.74594067699991</v>
      </c>
      <c r="V47" s="52">
        <f>'dep04'!C47-'dep04'!C46</f>
        <v>4.1763816929999997</v>
      </c>
      <c r="W47" s="52">
        <f>'dep04'!D47-'dep04'!D46</f>
        <v>-34.282617745999971</v>
      </c>
      <c r="X47" s="121">
        <f>'dep04'!E47-'dep04'!E46</f>
        <v>3.6064122570000023</v>
      </c>
      <c r="Y47" s="121">
        <f>'dep04'!F47-'dep04'!F46</f>
        <v>-0.33215509299999724</v>
      </c>
      <c r="Z47" s="121">
        <f>'dep04'!G47-'dep04'!G46</f>
        <v>-8.1669199350000028</v>
      </c>
      <c r="AA47" s="121">
        <f>'dep04'!H47-'dep04'!H46</f>
        <v>11.710601889999998</v>
      </c>
      <c r="AB47" s="121">
        <f>'dep04'!I47-'dep04'!I46</f>
        <v>-41.100556864999987</v>
      </c>
      <c r="AC47" s="52">
        <f>'dep04'!J47-'dep04'!J46</f>
        <v>110.88558513599992</v>
      </c>
      <c r="AD47" s="52">
        <f>'dep04'!K47-'dep04'!K46</f>
        <v>81.787473834999957</v>
      </c>
      <c r="AE47" s="121">
        <f>'dep04'!L47-'dep04'!L46</f>
        <v>8.9074408729999988</v>
      </c>
      <c r="AF47" s="121">
        <f>'dep04'!M47-'dep04'!M46</f>
        <v>52.717468730999997</v>
      </c>
      <c r="AG47" s="121">
        <f>'dep04'!N47-'dep04'!N46</f>
        <v>9.3993420550000017</v>
      </c>
      <c r="AH47" s="121">
        <f>'dep04'!O47-'dep04'!O46</f>
        <v>7.4417684719999997</v>
      </c>
      <c r="AI47" s="121">
        <f>'dep04'!P47-'dep04'!P46</f>
        <v>0.99322165700000009</v>
      </c>
      <c r="AJ47" s="121">
        <f>'dep04'!Q47-'dep04'!Q46</f>
        <v>3.8178988939999998</v>
      </c>
      <c r="AK47" s="121">
        <f>'dep04'!R47-'dep04'!R46</f>
        <v>5.1071643440000045</v>
      </c>
      <c r="AL47" s="121">
        <f>'dep04'!S47-'dep04'!S46</f>
        <v>-6.5968311909999997</v>
      </c>
      <c r="AM47" s="52">
        <f>'dep04'!T47-'dep04'!T46</f>
        <v>3.1791177589999999</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('dep04'!B48/'dep04'!B47-1)*100</f>
        <v>7.4459810078508548</v>
      </c>
      <c r="C48" s="179">
        <f>('dep04'!C48/'dep04'!C47-1)*100</f>
        <v>27.650960757081133</v>
      </c>
      <c r="D48" s="179">
        <f>('dep04'!D48/'dep04'!D47-1)*100</f>
        <v>14.284544925126696</v>
      </c>
      <c r="E48" s="180">
        <f>('dep04'!E48/'dep04'!E47-1)*100</f>
        <v>8.8973949096056604</v>
      </c>
      <c r="F48" s="181">
        <f>('dep04'!F48/'dep04'!F47-1)*100</f>
        <v>28.256408981362235</v>
      </c>
      <c r="G48" s="181">
        <f>('dep04'!G48/'dep04'!G47-1)*100</f>
        <v>-42.734689595333265</v>
      </c>
      <c r="H48" s="181">
        <f>('dep04'!H48/'dep04'!H47-1)*100</f>
        <v>-51.408817960351868</v>
      </c>
      <c r="I48" s="182">
        <f>('dep04'!I48/'dep04'!I47-1)*100</f>
        <v>25.291646572778493</v>
      </c>
      <c r="J48" s="179">
        <f>('dep04'!J48/'dep04'!J47-1)*100</f>
        <v>-4.5545984800821504</v>
      </c>
      <c r="K48" s="179">
        <f>('dep04'!K48/'dep04'!K47-1)*100</f>
        <v>22.019470187531187</v>
      </c>
      <c r="L48" s="180">
        <f>('dep04'!L48/'dep04'!L47-1)*100</f>
        <v>12.094551955956989</v>
      </c>
      <c r="M48" s="181">
        <f>('dep04'!M48/'dep04'!M47-1)*100</f>
        <v>2.9827556711018222</v>
      </c>
      <c r="N48" s="181">
        <f>('dep04'!N48/'dep04'!N47-1)*100</f>
        <v>32.091297489800439</v>
      </c>
      <c r="O48" s="181">
        <f>('dep04'!O48/'dep04'!O47-1)*100</f>
        <v>-100</v>
      </c>
      <c r="P48" s="181">
        <f>('dep04'!P48/'dep04'!P47-1)*100</f>
        <v>204.79923277594034</v>
      </c>
      <c r="Q48" s="181">
        <f>('dep04'!Q48/'dep04'!Q47-1)*100</f>
        <v>121.2616652815465</v>
      </c>
      <c r="R48" s="181">
        <f>('dep04'!R48/'dep04'!R47-1)*100</f>
        <v>53.011663052665561</v>
      </c>
      <c r="S48" s="152">
        <f>('dep04'!S48/'dep04'!S47-1)*100</f>
        <v>9.7277237968428576</v>
      </c>
      <c r="T48" s="183">
        <f>('dep04'!T48/'dep04'!T47-1)*100</f>
        <v>-33.434650317223777</v>
      </c>
      <c r="U48" s="52">
        <f>'dep04'!B48-'dep04'!B47</f>
        <v>98.808568010999807</v>
      </c>
      <c r="V48" s="52">
        <f>'dep04'!C48-'dep04'!C47</f>
        <v>2.1072824489999995</v>
      </c>
      <c r="W48" s="52">
        <f>'dep04'!D48-'dep04'!D47</f>
        <v>61.802901937999991</v>
      </c>
      <c r="X48" s="121">
        <f>'dep04'!E48-'dep04'!E47</f>
        <v>9.1691253359999934</v>
      </c>
      <c r="Y48" s="121">
        <f>'dep04'!F48-'dep04'!F47</f>
        <v>12.856218927999997</v>
      </c>
      <c r="Z48" s="121">
        <f>'dep04'!G48-'dep04'!G47</f>
        <v>-9.1858882159999986</v>
      </c>
      <c r="AA48" s="121">
        <f>'dep04'!H48-'dep04'!H47</f>
        <v>-11.698933479999999</v>
      </c>
      <c r="AB48" s="121">
        <f>'dep04'!I48-'dep04'!I47</f>
        <v>60.662379369999996</v>
      </c>
      <c r="AC48" s="52">
        <f>'dep04'!J48-'dep04'!J47</f>
        <v>-26.944977378999965</v>
      </c>
      <c r="AD48" s="52">
        <f>'dep04'!K48-'dep04'!K47</f>
        <v>63.738070799000013</v>
      </c>
      <c r="AE48" s="121">
        <f>'dep04'!L48-'dep04'!L47</f>
        <v>9.4050358460000041</v>
      </c>
      <c r="AF48" s="121">
        <f>'dep04'!M48-'dep04'!M47</f>
        <v>2.7127523369999977</v>
      </c>
      <c r="AG48" s="121">
        <f>'dep04'!N48-'dep04'!N47</f>
        <v>9.8032545400000011</v>
      </c>
      <c r="AH48" s="121">
        <f>'dep04'!O48-'dep04'!O47</f>
        <v>-8.2072414009999992</v>
      </c>
      <c r="AI48" s="121">
        <f>'dep04'!P48-'dep04'!P47</f>
        <v>3.6017930190000005</v>
      </c>
      <c r="AJ48" s="121">
        <f>'dep04'!Q48-'dep04'!Q47</f>
        <v>10.663111710999999</v>
      </c>
      <c r="AK48" s="121">
        <f>'dep04'!R48-'dep04'!R47</f>
        <v>35.284139881000002</v>
      </c>
      <c r="AL48" s="121">
        <f>'dep04'!S48-'dep04'!S47</f>
        <v>0.47522486600000047</v>
      </c>
      <c r="AM48" s="52">
        <f>'dep04'!T48-'dep04'!T47</f>
        <v>-1.8947097959999999</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('dep04'!B49/'dep04'!B48-1)*100</f>
        <v>7.7090332091342306</v>
      </c>
      <c r="C49" s="179">
        <f>('dep04'!C49/'dep04'!C48-1)*100</f>
        <v>563.11042354007816</v>
      </c>
      <c r="D49" s="179">
        <f>('dep04'!D49/'dep04'!D48-1)*100</f>
        <v>1.4882423133014466</v>
      </c>
      <c r="E49" s="180">
        <f>('dep04'!E49/'dep04'!E48-1)*100</f>
        <v>-0.43882307228709783</v>
      </c>
      <c r="F49" s="181">
        <f>('dep04'!F49/'dep04'!F48-1)*100</f>
        <v>7.1414393016672628</v>
      </c>
      <c r="G49" s="181">
        <f>('dep04'!G49/'dep04'!G48-1)*100</f>
        <v>105.20857939437374</v>
      </c>
      <c r="H49" s="181">
        <f>('dep04'!H49/'dep04'!H48-1)*100</f>
        <v>143.78205222063332</v>
      </c>
      <c r="I49" s="182">
        <f>('dep04'!I49/'dep04'!I48-1)*100</f>
        <v>-8.3741902110167743</v>
      </c>
      <c r="J49" s="179">
        <f>('dep04'!J49/'dep04'!J48-1)*100</f>
        <v>-3.952043060074395</v>
      </c>
      <c r="K49" s="179">
        <f>('dep04'!K49/'dep04'!K48-1)*100</f>
        <v>20.362725845487596</v>
      </c>
      <c r="L49" s="180">
        <f>('dep04'!L49/'dep04'!L48-1)*100</f>
        <v>67.556031149898317</v>
      </c>
      <c r="M49" s="181">
        <f>('dep04'!M49/'dep04'!M48-1)*100</f>
        <v>53.07301511068119</v>
      </c>
      <c r="N49" s="181">
        <f>('dep04'!N49/'dep04'!N48-1)*100</f>
        <v>-18.171510437775794</v>
      </c>
      <c r="O49" s="181" t="e">
        <f>('dep04'!O49/'dep04'!O48-1)*100</f>
        <v>#DIV/0!</v>
      </c>
      <c r="P49" s="181">
        <f>('dep04'!P49/'dep04'!P48-1)*100</f>
        <v>-81.876165349327408</v>
      </c>
      <c r="Q49" s="181">
        <f>('dep04'!Q49/'dep04'!Q48-1)*100</f>
        <v>4.8593290263681643</v>
      </c>
      <c r="R49" s="181">
        <f>('dep04'!R49/'dep04'!R48-1)*100</f>
        <v>-28.751581236100641</v>
      </c>
      <c r="S49" s="152">
        <f>('dep04'!S49/'dep04'!S48-1)*100</f>
        <v>63.114511818743388</v>
      </c>
      <c r="T49" s="183">
        <f>('dep04'!T49/'dep04'!T48-1)*100</f>
        <v>-48.490154146674001</v>
      </c>
      <c r="U49" s="52">
        <f>'dep04'!B49-'dep04'!B48</f>
        <v>109.91647017600008</v>
      </c>
      <c r="V49" s="52">
        <f>'dep04'!C49-'dep04'!C48</f>
        <v>54.781028092</v>
      </c>
      <c r="W49" s="52">
        <f>'dep04'!D49-'dep04'!D48</f>
        <v>7.3587425630000212</v>
      </c>
      <c r="X49" s="121">
        <f>'dep04'!E49-'dep04'!E48</f>
        <v>-0.49246116300000153</v>
      </c>
      <c r="Y49" s="121">
        <f>'dep04'!F49-'dep04'!F48</f>
        <v>4.1673609399999947</v>
      </c>
      <c r="Z49" s="121">
        <f>'dep04'!G49-'dep04'!G48</f>
        <v>12.950405822</v>
      </c>
      <c r="AA49" s="121">
        <f>'dep04'!H49-'dep04'!H48</f>
        <v>15.899036095000001</v>
      </c>
      <c r="AB49" s="121">
        <f>'dep04'!I49-'dep04'!I48</f>
        <v>-25.165599130999965</v>
      </c>
      <c r="AC49" s="52">
        <f>'dep04'!J49-'dep04'!J48</f>
        <v>-22.315386008000019</v>
      </c>
      <c r="AD49" s="52">
        <f>'dep04'!K49-'dep04'!K48</f>
        <v>71.921228690000078</v>
      </c>
      <c r="AE49" s="121">
        <f>'dep04'!L49-'dep04'!L48</f>
        <v>58.886982861999996</v>
      </c>
      <c r="AF49" s="121">
        <f>'dep04'!M49-'dep04'!M48</f>
        <v>49.708508893999991</v>
      </c>
      <c r="AG49" s="121">
        <f>'dep04'!N49-'dep04'!N48</f>
        <v>-7.3324352520000033</v>
      </c>
      <c r="AH49" s="121">
        <f>'dep04'!O49-'dep04'!O48</f>
        <v>0</v>
      </c>
      <c r="AI49" s="121">
        <f>'dep04'!P49-'dep04'!P48</f>
        <v>-4.3889616950000008</v>
      </c>
      <c r="AJ49" s="121">
        <f>'dep04'!Q49-'dep04'!Q48</f>
        <v>0.94545946500000255</v>
      </c>
      <c r="AK49" s="121">
        <f>'dep04'!R49-'dep04'!R48</f>
        <v>-29.28157116700001</v>
      </c>
      <c r="AL49" s="121">
        <f>'dep04'!S49-'dep04'!S48</f>
        <v>3.3832455829999999</v>
      </c>
      <c r="AM49" s="52">
        <f>'dep04'!T49-'dep04'!T48</f>
        <v>-1.8291431610000002</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('dep04'!B50/'dep04'!B49-1)*100</f>
        <v>-2.027352010543737</v>
      </c>
      <c r="C50" s="184">
        <f>('dep04'!C50/'dep04'!C49-1)*100</f>
        <v>-94.98692618013024</v>
      </c>
      <c r="D50" s="184">
        <f>('dep04'!D50/'dep04'!D49-1)*100</f>
        <v>6.7470109043237692</v>
      </c>
      <c r="E50" s="185">
        <f>('dep04'!E50/'dep04'!E49-1)*100</f>
        <v>14.191619698856094</v>
      </c>
      <c r="F50" s="186">
        <f>('dep04'!F50/'dep04'!F49-1)*100</f>
        <v>17.184828588049371</v>
      </c>
      <c r="G50" s="186">
        <f>('dep04'!G50/'dep04'!G49-1)*100</f>
        <v>-53.308094341913701</v>
      </c>
      <c r="H50" s="186">
        <f>('dep04'!H50/'dep04'!H49-1)*100</f>
        <v>-19.248399559889208</v>
      </c>
      <c r="I50" s="187">
        <f>('dep04'!I50/'dep04'!I49-1)*100</f>
        <v>9.41032941469091</v>
      </c>
      <c r="J50" s="184">
        <f>('dep04'!J50/'dep04'!J49-1)*100</f>
        <v>-2.3271949672904579</v>
      </c>
      <c r="K50" s="184">
        <f>('dep04'!K50/'dep04'!K49-1)*100</f>
        <v>1.0302052328221789</v>
      </c>
      <c r="L50" s="185">
        <f>('dep04'!L50/'dep04'!L49-1)*100</f>
        <v>-20.681763184876345</v>
      </c>
      <c r="M50" s="186">
        <f>('dep04'!M50/'dep04'!M49-1)*100</f>
        <v>18.301155597992992</v>
      </c>
      <c r="N50" s="186">
        <f>('dep04'!N50/'dep04'!N49-1)*100</f>
        <v>2.7918585018670061</v>
      </c>
      <c r="O50" s="186" t="e">
        <f>('dep04'!O50/'dep04'!O49-1)*100</f>
        <v>#DIV/0!</v>
      </c>
      <c r="P50" s="186">
        <f>('dep04'!P50/'dep04'!P49-1)*100</f>
        <v>193.70714847944711</v>
      </c>
      <c r="Q50" s="186">
        <f>('dep04'!Q50/'dep04'!Q49-1)*100</f>
        <v>-33.799341130588189</v>
      </c>
      <c r="R50" s="186">
        <f>('dep04'!R50/'dep04'!R49-1)*100</f>
        <v>22.377978544403621</v>
      </c>
      <c r="S50" s="151">
        <f>('dep04'!S50/'dep04'!S49-1)*100</f>
        <v>-54.312221346340564</v>
      </c>
      <c r="T50" s="188">
        <f>('dep04'!T50/'dep04'!T49-1)*100</f>
        <v>232.86810158259189</v>
      </c>
      <c r="U50" s="100">
        <f>'dep04'!B50-'dep04'!B49</f>
        <v>-31.134661357999903</v>
      </c>
      <c r="V50" s="100">
        <f>'dep04'!C50-'dep04'!C49</f>
        <v>-61.275420560000001</v>
      </c>
      <c r="W50" s="100">
        <f>'dep04'!D50-'dep04'!D49</f>
        <v>33.857672889999947</v>
      </c>
      <c r="X50" s="120">
        <f>'dep04'!E50-'dep04'!E49</f>
        <v>15.856397303999998</v>
      </c>
      <c r="Y50" s="120">
        <f>'dep04'!F50-'dep04'!F49</f>
        <v>10.744298076999989</v>
      </c>
      <c r="Z50" s="120">
        <f>'dep04'!G50-'dep04'!G49</f>
        <v>-13.465450663</v>
      </c>
      <c r="AA50" s="120">
        <f>'dep04'!H50-'dep04'!H49</f>
        <v>-5.1887467120000004</v>
      </c>
      <c r="AB50" s="120">
        <f>'dep04'!I50-'dep04'!I49</f>
        <v>25.91117488399999</v>
      </c>
      <c r="AC50" s="100">
        <f>'dep04'!J50-'dep04'!J49</f>
        <v>-12.621286815999952</v>
      </c>
      <c r="AD50" s="100">
        <f>'dep04'!K50-'dep04'!K49</f>
        <v>4.3796252419999178</v>
      </c>
      <c r="AE50" s="120">
        <f>'dep04'!L50-'dep04'!L49</f>
        <v>-30.206666576999993</v>
      </c>
      <c r="AF50" s="120">
        <f>'dep04'!M50-'dep04'!M49</f>
        <v>26.238205251000011</v>
      </c>
      <c r="AG50" s="120">
        <f>'dep04'!N50-'dep04'!N49</f>
        <v>0.92183914700000003</v>
      </c>
      <c r="AH50" s="120">
        <f>'dep04'!O50-'dep04'!O49</f>
        <v>0.95114701599999996</v>
      </c>
      <c r="AI50" s="120">
        <f>'dep04'!P50-'dep04'!P49</f>
        <v>1.881915137</v>
      </c>
      <c r="AJ50" s="120">
        <f>'dep04'!Q50-'dep04'!Q49</f>
        <v>-6.8957564850000015</v>
      </c>
      <c r="AK50" s="120">
        <f>'dep04'!R50-'dep04'!R49</f>
        <v>16.237857476000002</v>
      </c>
      <c r="AL50" s="120">
        <f>'dep04'!S50-'dep04'!S49</f>
        <v>-4.7489157229999996</v>
      </c>
      <c r="AM50" s="100">
        <f>'dep04'!T50-'dep04'!T49</f>
        <v>4.5247478860000001</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('dep04'!B51/'dep04'!B50-1)*100</f>
        <v>3.5161479290959141</v>
      </c>
      <c r="C51" s="179">
        <f>('dep04'!C51/'dep04'!C50-1)*100</f>
        <v>255.27715427989168</v>
      </c>
      <c r="D51" s="179">
        <f>('dep04'!D51/'dep04'!D50-1)*100</f>
        <v>30.551879584973275</v>
      </c>
      <c r="E51" s="180">
        <f>('dep04'!E51/'dep04'!E50-1)*100</f>
        <v>0.85363616261702191</v>
      </c>
      <c r="F51" s="181">
        <f>('dep04'!F51/'dep04'!F50-1)*100</f>
        <v>40.146701970601328</v>
      </c>
      <c r="G51" s="181">
        <f>('dep04'!G51/'dep04'!G50-1)*100</f>
        <v>-9.1896830901304618</v>
      </c>
      <c r="H51" s="181">
        <f>('dep04'!H51/'dep04'!H50-1)*100</f>
        <v>179.92663738035995</v>
      </c>
      <c r="I51" s="182">
        <f>('dep04'!I51/'dep04'!I50-1)*100</f>
        <v>31.558532198224064</v>
      </c>
      <c r="J51" s="179">
        <f>('dep04'!J51/'dep04'!J50-1)*100</f>
        <v>-7.8434137616543831</v>
      </c>
      <c r="K51" s="179">
        <f>('dep04'!K51/'dep04'!K50-1)*100</f>
        <v>-17.254985776282005</v>
      </c>
      <c r="L51" s="180">
        <f>('dep04'!L51/'dep04'!L50-1)*100</f>
        <v>-13.464223699280254</v>
      </c>
      <c r="M51" s="181">
        <f>('dep04'!M51/'dep04'!M50-1)*100</f>
        <v>-24.950697822356162</v>
      </c>
      <c r="N51" s="181">
        <f>('dep04'!N51/'dep04'!N50-1)*100</f>
        <v>-22.446505969591733</v>
      </c>
      <c r="O51" s="181">
        <f>('dep04'!O51/'dep04'!O50-1)*100</f>
        <v>-59.052802621629631</v>
      </c>
      <c r="P51" s="181">
        <f>('dep04'!P51/'dep04'!P50-1)*100</f>
        <v>302.64744148400837</v>
      </c>
      <c r="Q51" s="181">
        <f>('dep04'!Q51/'dep04'!Q50-1)*100</f>
        <v>-49.536904556935767</v>
      </c>
      <c r="R51" s="181">
        <f>('dep04'!R51/'dep04'!R50-1)*100</f>
        <v>-10.006159467908926</v>
      </c>
      <c r="S51" s="152">
        <f>('dep04'!S51/'dep04'!S50-1)*100</f>
        <v>-26.880004566116021</v>
      </c>
      <c r="T51" s="183">
        <f>('dep04'!T51/'dep04'!T50-1)*100</f>
        <v>-51.826826530982252</v>
      </c>
      <c r="U51" s="52">
        <f>'dep04'!B51-'dep04'!B50</f>
        <v>52.90381228199999</v>
      </c>
      <c r="V51" s="52">
        <f>'dep04'!C51-'dep04'!C50</f>
        <v>8.2554075170000001</v>
      </c>
      <c r="W51" s="52">
        <f>'dep04'!D51-'dep04'!D50</f>
        <v>163.65879504999998</v>
      </c>
      <c r="X51" s="121">
        <f>'dep04'!E51-'dep04'!E50</f>
        <v>1.0891296780000062</v>
      </c>
      <c r="Y51" s="121">
        <f>'dep04'!F51-'dep04'!F50</f>
        <v>29.414001276000008</v>
      </c>
      <c r="Z51" s="121">
        <f>'dep04'!G51-'dep04'!G50</f>
        <v>-1.0838517159999999</v>
      </c>
      <c r="AA51" s="121">
        <f>'dep04'!H51-'dep04'!H50</f>
        <v>39.166471521999995</v>
      </c>
      <c r="AB51" s="121">
        <f>'dep04'!I51-'dep04'!I50</f>
        <v>95.073044289999984</v>
      </c>
      <c r="AC51" s="52">
        <f>'dep04'!J51-'dep04'!J50</f>
        <v>-41.547955054999989</v>
      </c>
      <c r="AD51" s="52">
        <f>'dep04'!K51-'dep04'!K50</f>
        <v>-74.110379895999984</v>
      </c>
      <c r="AE51" s="121">
        <f>'dep04'!L51-'dep04'!L50</f>
        <v>-15.598024962000011</v>
      </c>
      <c r="AF51" s="121">
        <f>'dep04'!M51-'dep04'!M50</f>
        <v>-42.318210554000004</v>
      </c>
      <c r="AG51" s="121">
        <f>'dep04'!N51-'dep04'!N50</f>
        <v>-7.6184954069999975</v>
      </c>
      <c r="AH51" s="121">
        <f>'dep04'!O51-'dep04'!O50</f>
        <v>-0.56167897</v>
      </c>
      <c r="AI51" s="121">
        <f>'dep04'!P51-'dep04'!P50</f>
        <v>8.6358663230000001</v>
      </c>
      <c r="AJ51" s="121">
        <f>'dep04'!Q51-'dep04'!Q50</f>
        <v>-6.6905968080000005</v>
      </c>
      <c r="AK51" s="121">
        <f>'dep04'!R51-'dep04'!R50</f>
        <v>-8.8854324010000028</v>
      </c>
      <c r="AL51" s="121">
        <f>'dep04'!S51-'dep04'!S50</f>
        <v>-1.0738071170000003</v>
      </c>
      <c r="AM51" s="52">
        <f>'dep04'!T51-'dep04'!T50</f>
        <v>-3.3520553340000001</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('dep04'!B52/'dep04'!B51-1)*100</f>
        <v>11.143697843821299</v>
      </c>
      <c r="C52" s="179">
        <f>('dep04'!C52/'dep04'!C51-1)*100</f>
        <v>-51.148283989202739</v>
      </c>
      <c r="D52" s="179">
        <f>('dep04'!D52/'dep04'!D51-1)*100</f>
        <v>-0.52031510087330313</v>
      </c>
      <c r="E52" s="180">
        <f>('dep04'!E52/'dep04'!E51-1)*100</f>
        <v>-16.621495134355733</v>
      </c>
      <c r="F52" s="181">
        <f>('dep04'!F52/'dep04'!F51-1)*100</f>
        <v>6.6597316647617921</v>
      </c>
      <c r="G52" s="181">
        <f>('dep04'!G52/'dep04'!G51-1)*100</f>
        <v>55.406650166680294</v>
      </c>
      <c r="H52" s="181">
        <f>('dep04'!H52/'dep04'!H51-1)*100</f>
        <v>62.751827881283241</v>
      </c>
      <c r="I52" s="182">
        <f>('dep04'!I52/'dep04'!I51-1)*100</f>
        <v>-8.39215287224091</v>
      </c>
      <c r="J52" s="179">
        <f>('dep04'!J52/'dep04'!J51-1)*100</f>
        <v>5.7391714986756881</v>
      </c>
      <c r="K52" s="179">
        <f>('dep04'!K52/'dep04'!K51-1)*100</f>
        <v>44.507955399657192</v>
      </c>
      <c r="L52" s="180">
        <f>('dep04'!L52/'dep04'!L51-1)*100</f>
        <v>10.08854339530223</v>
      </c>
      <c r="M52" s="181">
        <f>('dep04'!M52/'dep04'!M51-1)*100</f>
        <v>52.303049691516179</v>
      </c>
      <c r="N52" s="181">
        <f>('dep04'!N52/'dep04'!N51-1)*100</f>
        <v>28.134957912111158</v>
      </c>
      <c r="O52" s="181">
        <f>('dep04'!O52/'dep04'!O51-1)*100</f>
        <v>794.49176659797138</v>
      </c>
      <c r="P52" s="181">
        <f>('dep04'!P52/'dep04'!P51-1)*100</f>
        <v>183.00304445593397</v>
      </c>
      <c r="Q52" s="181">
        <f>('dep04'!Q52/'dep04'!Q51-1)*100</f>
        <v>-14.810308047933452</v>
      </c>
      <c r="R52" s="181">
        <f>('dep04'!R52/'dep04'!R51-1)*100</f>
        <v>66.226386423203891</v>
      </c>
      <c r="S52" s="152">
        <f>('dep04'!S52/'dep04'!S51-1)*100</f>
        <v>-66.870675358524949</v>
      </c>
      <c r="T52" s="183">
        <f>('dep04'!T52/'dep04'!T51-1)*100</f>
        <v>-100</v>
      </c>
      <c r="U52" s="52">
        <f>'dep04'!B52-'dep04'!B51</f>
        <v>173.56304506700008</v>
      </c>
      <c r="V52" s="52">
        <f>'dep04'!C52-'dep04'!C51</f>
        <v>-5.8765835620000004</v>
      </c>
      <c r="W52" s="52">
        <f>'dep04'!D52-'dep04'!D51</f>
        <v>-3.6387395809999816</v>
      </c>
      <c r="X52" s="121">
        <f>'dep04'!E52-'dep04'!E51</f>
        <v>-21.387914297999998</v>
      </c>
      <c r="Y52" s="121">
        <f>'dep04'!F52-'dep04'!F51</f>
        <v>6.838232234000003</v>
      </c>
      <c r="Z52" s="121">
        <f>'dep04'!G52-'dep04'!G51</f>
        <v>5.9342579449999988</v>
      </c>
      <c r="AA52" s="121">
        <f>'dep04'!H52-'dep04'!H51</f>
        <v>38.237509023000001</v>
      </c>
      <c r="AB52" s="121">
        <f>'dep04'!I52-'dep04'!I51</f>
        <v>-33.260824485000001</v>
      </c>
      <c r="AC52" s="52">
        <f>'dep04'!J52-'dep04'!J51</f>
        <v>28.016901848999964</v>
      </c>
      <c r="AD52" s="52">
        <f>'dep04'!K52-'dep04'!K51</f>
        <v>158.17721073300009</v>
      </c>
      <c r="AE52" s="121">
        <f>'dep04'!L52-'dep04'!L51</f>
        <v>10.113755560000001</v>
      </c>
      <c r="AF52" s="121">
        <f>'dep04'!M52-'dep04'!M51</f>
        <v>66.576087541000007</v>
      </c>
      <c r="AG52" s="121">
        <f>'dep04'!N52-'dep04'!N51</f>
        <v>7.4057338579999978</v>
      </c>
      <c r="AH52" s="121">
        <f>'dep04'!O52-'dep04'!O51</f>
        <v>3.0942915589999997</v>
      </c>
      <c r="AI52" s="121">
        <f>'dep04'!P52-'dep04'!P51</f>
        <v>21.025782274000001</v>
      </c>
      <c r="AJ52" s="121">
        <f>'dep04'!Q52-'dep04'!Q51</f>
        <v>-1.0094248050000001</v>
      </c>
      <c r="AK52" s="121">
        <f>'dep04'!R52-'dep04'!R51</f>
        <v>52.924284092999997</v>
      </c>
      <c r="AL52" s="121">
        <f>'dep04'!S52-'dep04'!S51</f>
        <v>-1.9532993469999997</v>
      </c>
      <c r="AM52" s="52">
        <f>'dep04'!T52-'dep04'!T51</f>
        <v>-3.115744372</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('dep04'!B53/'dep04'!B52-1)*100</f>
        <v>9.1832835607391416</v>
      </c>
      <c r="C53" s="179">
        <f>('dep04'!C53/'dep04'!C52-1)*100</f>
        <v>32.114926596437996</v>
      </c>
      <c r="D53" s="179">
        <f>('dep04'!D53/'dep04'!D52-1)*100</f>
        <v>19.179104022127969</v>
      </c>
      <c r="E53" s="180">
        <f>('dep04'!E53/'dep04'!E52-1)*100</f>
        <v>3.2347759462208581</v>
      </c>
      <c r="F53" s="181">
        <f>('dep04'!F53/'dep04'!F52-1)*100</f>
        <v>12.812088429483758</v>
      </c>
      <c r="G53" s="181">
        <f>('dep04'!G53/'dep04'!G52-1)*100</f>
        <v>-21.450641863988519</v>
      </c>
      <c r="H53" s="181">
        <f>('dep04'!H53/'dep04'!H52-1)*100</f>
        <v>0.62529125138912622</v>
      </c>
      <c r="I53" s="182">
        <f>('dep04'!I53/'dep04'!I52-1)*100</f>
        <v>32.741806173459608</v>
      </c>
      <c r="J53" s="179">
        <f>('dep04'!J53/'dep04'!J52-1)*100</f>
        <v>9.1743593659999512</v>
      </c>
      <c r="K53" s="179">
        <f>('dep04'!K53/'dep04'!K52-1)*100</f>
        <v>-4.6370059106262911</v>
      </c>
      <c r="L53" s="180">
        <f>('dep04'!L53/'dep04'!L52-1)*100</f>
        <v>-27.800770374690252</v>
      </c>
      <c r="M53" s="181">
        <f>('dep04'!M53/'dep04'!M52-1)*100</f>
        <v>16.324299526434881</v>
      </c>
      <c r="N53" s="181">
        <f>('dep04'!N53/'dep04'!N52-1)*100</f>
        <v>55.982303096002759</v>
      </c>
      <c r="O53" s="181">
        <f>('dep04'!O53/'dep04'!O52-1)*100</f>
        <v>-100</v>
      </c>
      <c r="P53" s="181">
        <f>('dep04'!P53/'dep04'!P52-1)*100</f>
        <v>-47.787286995431167</v>
      </c>
      <c r="Q53" s="181">
        <f>('dep04'!Q53/'dep04'!Q52-1)*100</f>
        <v>-39.505270458493946</v>
      </c>
      <c r="R53" s="181">
        <f>('dep04'!R53/'dep04'!R52-1)*100</f>
        <v>-17.561990374543022</v>
      </c>
      <c r="S53" s="152">
        <f>('dep04'!S53/'dep04'!S52-1)*100</f>
        <v>101.64909854114596</v>
      </c>
      <c r="T53" s="183" t="e">
        <f>('dep04'!T53/'dep04'!T52-1)*100</f>
        <v>#DIV/0!</v>
      </c>
      <c r="U53" s="52">
        <f>'dep04'!B53-'dep04'!B52</f>
        <v>158.96838778699998</v>
      </c>
      <c r="V53" s="52">
        <f>'dep04'!C53-'dep04'!C52</f>
        <v>1.8025221309999999</v>
      </c>
      <c r="W53" s="52">
        <f>'dep04'!D53-'dep04'!D52</f>
        <v>133.4280872060001</v>
      </c>
      <c r="X53" s="121">
        <f>'dep04'!E53-'dep04'!E52</f>
        <v>3.4705368219999997</v>
      </c>
      <c r="Y53" s="121">
        <f>'dep04'!F53-'dep04'!F52</f>
        <v>14.031610776000008</v>
      </c>
      <c r="Z53" s="121">
        <f>'dep04'!G53-'dep04'!G52</f>
        <v>-3.5703798039999981</v>
      </c>
      <c r="AA53" s="121">
        <f>'dep04'!H53-'dep04'!H52</f>
        <v>0.62011386099999299</v>
      </c>
      <c r="AB53" s="121">
        <f>'dep04'!I53-'dep04'!I52</f>
        <v>118.876205551</v>
      </c>
      <c r="AC53" s="52">
        <f>'dep04'!J53-'dep04'!J52</f>
        <v>47.356822743000066</v>
      </c>
      <c r="AD53" s="52">
        <f>'dep04'!K53-'dep04'!K52</f>
        <v>-23.81418234400013</v>
      </c>
      <c r="AE53" s="121">
        <f>'dep04'!L53-'dep04'!L52</f>
        <v>-30.681948925</v>
      </c>
      <c r="AF53" s="121">
        <f>'dep04'!M53-'dep04'!M52</f>
        <v>31.647135862999988</v>
      </c>
      <c r="AG53" s="121">
        <f>'dep04'!N53-'dep04'!N52</f>
        <v>18.881662155000001</v>
      </c>
      <c r="AH53" s="121">
        <f>'dep04'!O53-'dep04'!O52</f>
        <v>-3.4837596049999999</v>
      </c>
      <c r="AI53" s="121">
        <f>'dep04'!P53-'dep04'!P52</f>
        <v>-15.538079204999999</v>
      </c>
      <c r="AJ53" s="121">
        <f>'dep04'!Q53-'dep04'!Q52</f>
        <v>-2.2937810899999995</v>
      </c>
      <c r="AK53" s="121">
        <f>'dep04'!R53-'dep04'!R52</f>
        <v>-23.329081045999999</v>
      </c>
      <c r="AL53" s="121">
        <f>'dep04'!S53-'dep04'!S52</f>
        <v>0.98366950899999994</v>
      </c>
      <c r="AM53" s="52">
        <f>'dep04'!T53-'dep04'!T52</f>
        <v>0.19513805100000001</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('dep04'!B54/'dep04'!B53-1)*100</f>
        <v>27.801338895353744</v>
      </c>
      <c r="C54" s="184">
        <f>('dep04'!C54/'dep04'!C53-1)*100</f>
        <v>285.67505766176583</v>
      </c>
      <c r="D54" s="184">
        <f>('dep04'!D54/'dep04'!D53-1)*100</f>
        <v>14.834009814549987</v>
      </c>
      <c r="E54" s="185">
        <f>('dep04'!E54/'dep04'!E53-1)*100</f>
        <v>22.278475327663337</v>
      </c>
      <c r="F54" s="186">
        <f>('dep04'!F54/'dep04'!F53-1)*100</f>
        <v>-7.1182546732538317</v>
      </c>
      <c r="G54" s="186">
        <f>('dep04'!G54/'dep04'!G53-1)*100</f>
        <v>140.91078129224042</v>
      </c>
      <c r="H54" s="186">
        <f>('dep04'!H54/'dep04'!H53-1)*100</f>
        <v>-31.172947295028141</v>
      </c>
      <c r="I54" s="187">
        <f>('dep04'!I54/'dep04'!I53-1)*100</f>
        <v>24.856749009537648</v>
      </c>
      <c r="J54" s="184">
        <f>('dep04'!J54/'dep04'!J53-1)*100</f>
        <v>5.6029799312101725</v>
      </c>
      <c r="K54" s="184">
        <f>('dep04'!K54/'dep04'!K53-1)*100</f>
        <v>70.457271612263384</v>
      </c>
      <c r="L54" s="185">
        <f>('dep04'!L54/'dep04'!L53-1)*100</f>
        <v>193.57100766016663</v>
      </c>
      <c r="M54" s="186">
        <f>('dep04'!M54/'dep04'!M53-1)*100</f>
        <v>60.753639834549425</v>
      </c>
      <c r="N54" s="186">
        <f>('dep04'!N54/'dep04'!N53-1)*100</f>
        <v>-19.892755892699586</v>
      </c>
      <c r="O54" s="186" t="e">
        <f>('dep04'!O54/'dep04'!O53-1)*100</f>
        <v>#DIV/0!</v>
      </c>
      <c r="P54" s="186">
        <f>('dep04'!P54/'dep04'!P53-1)*100</f>
        <v>-82.926779833147506</v>
      </c>
      <c r="Q54" s="186">
        <f>('dep04'!Q54/'dep04'!Q53-1)*100</f>
        <v>120.05483774151253</v>
      </c>
      <c r="R54" s="186">
        <f>('dep04'!R54/'dep04'!R53-1)*100</f>
        <v>64.196310812529433</v>
      </c>
      <c r="S54" s="151">
        <f>('dep04'!S54/'dep04'!S53-1)*100</f>
        <v>147.56169246560736</v>
      </c>
      <c r="T54" s="188">
        <f>('dep04'!T54/'dep04'!T53-1)*100</f>
        <v>2375.6169246560735</v>
      </c>
      <c r="U54" s="100">
        <f>'dep04'!B54-'dep04'!B53</f>
        <v>525.45392200399965</v>
      </c>
      <c r="V54" s="100">
        <f>'dep04'!C54-'dep04'!C53</f>
        <v>21.183508111999998</v>
      </c>
      <c r="W54" s="100">
        <f>'dep04'!D54-'dep04'!D53</f>
        <v>122.99221519699995</v>
      </c>
      <c r="X54" s="120">
        <f>'dep04'!E54-'dep04'!E53</f>
        <v>24.675384958999999</v>
      </c>
      <c r="Y54" s="120">
        <f>'dep04'!F54-'dep04'!F53</f>
        <v>-8.7946135950000013</v>
      </c>
      <c r="Z54" s="120">
        <f>'dep04'!G54-'dep04'!G53</f>
        <v>18.423027002999998</v>
      </c>
      <c r="AA54" s="120">
        <f>'dep04'!H54-'dep04'!H53</f>
        <v>-31.108144113999998</v>
      </c>
      <c r="AB54" s="120">
        <f>'dep04'!I54-'dep04'!I53</f>
        <v>119.79656094400002</v>
      </c>
      <c r="AC54" s="100">
        <f>'dep04'!J54-'dep04'!J53</f>
        <v>31.575230412999986</v>
      </c>
      <c r="AD54" s="100">
        <f>'dep04'!K54-'dep04'!K53</f>
        <v>345.06723571599997</v>
      </c>
      <c r="AE54" s="120">
        <f>'dep04'!L54-'dep04'!L53</f>
        <v>154.24069962200002</v>
      </c>
      <c r="AF54" s="120">
        <f>'dep04'!M54-'dep04'!M53</f>
        <v>137.00695208000002</v>
      </c>
      <c r="AG54" s="120">
        <f>'dep04'!N54-'dep04'!N53</f>
        <v>-10.465494245000002</v>
      </c>
      <c r="AH54" s="120">
        <f>'dep04'!O54-'dep04'!O53</f>
        <v>0.96617412300000005</v>
      </c>
      <c r="AI54" s="120">
        <f>'dep04'!P54-'dep04'!P53</f>
        <v>-14.078488069</v>
      </c>
      <c r="AJ54" s="120">
        <f>'dep04'!Q54-'dep04'!Q53</f>
        <v>4.2169080689999996</v>
      </c>
      <c r="AK54" s="120">
        <f>'dep04'!R54-'dep04'!R53</f>
        <v>70.300994029000009</v>
      </c>
      <c r="AL54" s="120">
        <f>'dep04'!S54-'dep04'!S53</f>
        <v>2.8794901070000005</v>
      </c>
      <c r="AM54" s="100">
        <f>'dep04'!T54-'dep04'!T53</f>
        <v>4.6357325660000006</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('dep04'!B55/'dep04'!B54-1)*100</f>
        <v>-21.372533166275744</v>
      </c>
      <c r="C55" s="179">
        <f>('dep04'!C55/'dep04'!C54-1)*100</f>
        <v>-84.909932522570514</v>
      </c>
      <c r="D55" s="179">
        <f>('dep04'!D55/'dep04'!D54-1)*100</f>
        <v>-4.5857585008116768</v>
      </c>
      <c r="E55" s="180">
        <f>('dep04'!E55/'dep04'!E54-1)*100</f>
        <v>47.207047276941069</v>
      </c>
      <c r="F55" s="181">
        <f>('dep04'!F55/'dep04'!F54-1)*100</f>
        <v>-42.83971526828536</v>
      </c>
      <c r="G55" s="181">
        <f>('dep04'!G55/'dep04'!G54-1)*100</f>
        <v>-53.29064445016256</v>
      </c>
      <c r="H55" s="181">
        <f>('dep04'!H55/'dep04'!H54-1)*100</f>
        <v>-5.1369806230746278</v>
      </c>
      <c r="I55" s="182">
        <f>('dep04'!I55/'dep04'!I54-1)*100</f>
        <v>-6.335230827757476</v>
      </c>
      <c r="J55" s="179">
        <f>('dep04'!J55/'dep04'!J54-1)*100</f>
        <v>-16.637823667049702</v>
      </c>
      <c r="K55" s="179">
        <f>('dep04'!K55/'dep04'!K54-1)*100</f>
        <v>-42.107413034420226</v>
      </c>
      <c r="L55" s="180">
        <f>('dep04'!L55/'dep04'!L54-1)*100</f>
        <v>-50.973327060074006</v>
      </c>
      <c r="M55" s="181">
        <f>('dep04'!M55/'dep04'!M54-1)*100</f>
        <v>-34.672164662189651</v>
      </c>
      <c r="N55" s="181">
        <f>('dep04'!N55/'dep04'!N54-1)*100</f>
        <v>-17.290891532453468</v>
      </c>
      <c r="O55" s="181">
        <f>('dep04'!O55/'dep04'!O54-1)*100</f>
        <v>224.84799812838702</v>
      </c>
      <c r="P55" s="181">
        <f>('dep04'!P55/'dep04'!P54-1)*100</f>
        <v>-25.555667110480151</v>
      </c>
      <c r="Q55" s="181">
        <f>('dep04'!Q55/'dep04'!Q54-1)*100</f>
        <v>-49.242500302436746</v>
      </c>
      <c r="R55" s="181">
        <f>('dep04'!R55/'dep04'!R54-1)*100</f>
        <v>-56.237745576554502</v>
      </c>
      <c r="S55" s="152">
        <f>('dep04'!S55/'dep04'!S54-1)*100</f>
        <v>86.78759886977943</v>
      </c>
      <c r="T55" s="183">
        <f>('dep04'!T55/'dep04'!T54-1)*100</f>
        <v>46.181599112779551</v>
      </c>
      <c r="U55" s="52">
        <f>'dep04'!B55-'dep04'!B54</f>
        <v>-516.25031490299943</v>
      </c>
      <c r="V55" s="52">
        <f>'dep04'!C55-'dep04'!C54</f>
        <v>-24.283182767</v>
      </c>
      <c r="W55" s="52">
        <f>'dep04'!D55-'dep04'!D54</f>
        <v>-43.661713074999966</v>
      </c>
      <c r="X55" s="121">
        <f>'dep04'!E55-'dep04'!E54</f>
        <v>63.934507327999995</v>
      </c>
      <c r="Y55" s="121">
        <f>'dep04'!F55-'dep04'!F54</f>
        <v>-49.160940650000001</v>
      </c>
      <c r="Z55" s="121">
        <f>'dep04'!G55-'dep04'!G54</f>
        <v>-16.785101589</v>
      </c>
      <c r="AA55" s="121">
        <f>'dep04'!H55-'dep04'!H54</f>
        <v>-3.5282823909999905</v>
      </c>
      <c r="AB55" s="121">
        <f>'dep04'!I55-'dep04'!I54</f>
        <v>-38.121895773000006</v>
      </c>
      <c r="AC55" s="52">
        <f>'dep04'!J55-'dep04'!J54</f>
        <v>-99.014808552000034</v>
      </c>
      <c r="AD55" s="52">
        <f>'dep04'!K55-'dep04'!K54</f>
        <v>-351.52158381099986</v>
      </c>
      <c r="AE55" s="121">
        <f>'dep04'!L55-'dep04'!L54</f>
        <v>-119.238037729</v>
      </c>
      <c r="AF55" s="121">
        <f>'dep04'!M55-'dep04'!M54</f>
        <v>-125.693284315</v>
      </c>
      <c r="AG55" s="121">
        <f>'dep04'!N55-'dep04'!N54</f>
        <v>-7.2870872159999962</v>
      </c>
      <c r="AH55" s="121">
        <f>'dep04'!O55-'dep04'!O54</f>
        <v>2.172423174</v>
      </c>
      <c r="AI55" s="121">
        <f>'dep04'!P55-'dep04'!P54</f>
        <v>-0.7407367279999999</v>
      </c>
      <c r="AJ55" s="121">
        <f>'dep04'!Q55-'dep04'!Q54</f>
        <v>-3.8061463649999996</v>
      </c>
      <c r="AK55" s="121">
        <f>'dep04'!R55-'dep04'!R54</f>
        <v>-101.121311245</v>
      </c>
      <c r="AL55" s="121">
        <f>'dep04'!S55-'dep04'!S54</f>
        <v>4.1925966129999992</v>
      </c>
      <c r="AM55" s="52">
        <f>'dep04'!T55-'dep04'!T54</f>
        <v>2.2309733019999998</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('dep04'!B56/'dep04'!B55-1)*100</f>
        <v>-2.5164309751986136</v>
      </c>
      <c r="C56" s="179">
        <f>('dep04'!C56/'dep04'!C55-1)*100</f>
        <v>-25.394054619443985</v>
      </c>
      <c r="D56" s="179">
        <f>('dep04'!D56/'dep04'!D55-1)*100</f>
        <v>-11.3895682387829</v>
      </c>
      <c r="E56" s="180">
        <f>('dep04'!E56/'dep04'!E55-1)*100</f>
        <v>-25.521497578239195</v>
      </c>
      <c r="F56" s="181">
        <f>('dep04'!F56/'dep04'!F55-1)*100</f>
        <v>6.2097815421909619</v>
      </c>
      <c r="G56" s="181">
        <f>('dep04'!G56/'dep04'!G55-1)*100</f>
        <v>299.06866464975678</v>
      </c>
      <c r="H56" s="181">
        <f>('dep04'!H56/'dep04'!H55-1)*100</f>
        <v>-7.2777615799924922</v>
      </c>
      <c r="I56" s="182">
        <f>('dep04'!I56/'dep04'!I55-1)*100</f>
        <v>-17.018123557654373</v>
      </c>
      <c r="J56" s="179">
        <f>('dep04'!J56/'dep04'!J55-1)*100</f>
        <v>18.672063163087472</v>
      </c>
      <c r="K56" s="179">
        <f>('dep04'!K56/'dep04'!K55-1)*100</f>
        <v>-7.7222784468155563</v>
      </c>
      <c r="L56" s="180">
        <f>('dep04'!L56/'dep04'!L55-1)*100</f>
        <v>-11.701954456746311</v>
      </c>
      <c r="M56" s="181">
        <f>('dep04'!M56/'dep04'!M55-1)*100</f>
        <v>-4.7155086388241845</v>
      </c>
      <c r="N56" s="181">
        <f>('dep04'!N56/'dep04'!N55-1)*100</f>
        <v>19.897698971650989</v>
      </c>
      <c r="O56" s="181">
        <f>('dep04'!O56/'dep04'!O55-1)*100</f>
        <v>-51.725564746766551</v>
      </c>
      <c r="P56" s="181">
        <f>('dep04'!P56/'dep04'!P55-1)*100</f>
        <v>-29.782639641829622</v>
      </c>
      <c r="Q56" s="181">
        <f>('dep04'!Q56/'dep04'!Q55-1)*100</f>
        <v>-8.2785730363906787</v>
      </c>
      <c r="R56" s="181">
        <f>('dep04'!R56/'dep04'!R55-1)*100</f>
        <v>-14.809820163015585</v>
      </c>
      <c r="S56" s="152">
        <f>('dep04'!S56/'dep04'!S55-1)*100</f>
        <v>-60.121118708822529</v>
      </c>
      <c r="T56" s="183">
        <f>('dep04'!T56/'dep04'!T55-1)*100</f>
        <v>20.686088106105593</v>
      </c>
      <c r="U56" s="52">
        <f>'dep04'!B56-'dep04'!B55</f>
        <v>-47.79292780600008</v>
      </c>
      <c r="V56" s="52">
        <f>'dep04'!C56-'dep04'!C55</f>
        <v>-1.0958985289999998</v>
      </c>
      <c r="W56" s="52">
        <f>'dep04'!D56-'dep04'!D55</f>
        <v>-103.46895304200007</v>
      </c>
      <c r="X56" s="121">
        <f>'dep04'!E56-'dep04'!E55</f>
        <v>-50.881890897999995</v>
      </c>
      <c r="Y56" s="121">
        <f>'dep04'!F56-'dep04'!F55</f>
        <v>4.0732804619999996</v>
      </c>
      <c r="Z56" s="121">
        <f>'dep04'!G56-'dep04'!G55</f>
        <v>43.999504810999994</v>
      </c>
      <c r="AA56" s="121">
        <f>'dep04'!H56-'dep04'!H55</f>
        <v>-4.7418758280000048</v>
      </c>
      <c r="AB56" s="121">
        <f>'dep04'!I56-'dep04'!I55</f>
        <v>-95.91797158899999</v>
      </c>
      <c r="AC56" s="52">
        <f>'dep04'!J56-'dep04'!J55</f>
        <v>92.632841658000018</v>
      </c>
      <c r="AD56" s="52">
        <f>'dep04'!K56-'dep04'!K55</f>
        <v>-37.321737148000011</v>
      </c>
      <c r="AE56" s="121">
        <f>'dep04'!L56-'dep04'!L55</f>
        <v>-13.420313612000001</v>
      </c>
      <c r="AF56" s="121">
        <f>'dep04'!M56-'dep04'!M55</f>
        <v>-11.167550642000009</v>
      </c>
      <c r="AG56" s="121">
        <f>'dep04'!N56-'dep04'!N55</f>
        <v>6.9357395589999982</v>
      </c>
      <c r="AH56" s="121">
        <f>'dep04'!O56-'dep04'!O55</f>
        <v>-1.6234571769999999</v>
      </c>
      <c r="AI56" s="121">
        <f>'dep04'!P56-'dep04'!P55</f>
        <v>-0.6426455219999998</v>
      </c>
      <c r="AJ56" s="121">
        <f>'dep04'!Q56-'dep04'!Q55</f>
        <v>-0.32478883700000027</v>
      </c>
      <c r="AK56" s="121">
        <f>'dep04'!R56-'dep04'!R55</f>
        <v>-11.653711471999998</v>
      </c>
      <c r="AL56" s="121">
        <f>'dep04'!S56-'dep04'!S55</f>
        <v>-5.4250094449999997</v>
      </c>
      <c r="AM56" s="52">
        <f>'dep04'!T56-'dep04'!T55</f>
        <v>1.4608192549999997</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('dep04'!B57/'dep04'!B56-1)*100</f>
        <v>2.0935999431654695</v>
      </c>
      <c r="C57" s="179">
        <f>('dep04'!C57/'dep04'!C56-1)*100</f>
        <v>-57.553116170652572</v>
      </c>
      <c r="D57" s="179">
        <f>('dep04'!D57/'dep04'!D56-1)*100</f>
        <v>-3.1024043984573813</v>
      </c>
      <c r="E57" s="180">
        <f>('dep04'!E57/'dep04'!E56-1)*100</f>
        <v>60.389028019665368</v>
      </c>
      <c r="F57" s="181">
        <f>('dep04'!F57/'dep04'!F56-1)*100</f>
        <v>14.599805706737001</v>
      </c>
      <c r="G57" s="181">
        <f>('dep04'!G57/'dep04'!G56-1)*100</f>
        <v>-44.134423844727131</v>
      </c>
      <c r="H57" s="181">
        <f>('dep04'!H57/'dep04'!H56-1)*100</f>
        <v>-98.363725566069292</v>
      </c>
      <c r="I57" s="182">
        <f>('dep04'!I57/'dep04'!I56-1)*100</f>
        <v>-8.4407321867347456</v>
      </c>
      <c r="J57" s="179">
        <f>('dep04'!J57/'dep04'!J56-1)*100</f>
        <v>13.566889893605104</v>
      </c>
      <c r="K57" s="179">
        <f>('dep04'!K57/'dep04'!K56-1)*100</f>
        <v>-2.2550696949613536</v>
      </c>
      <c r="L57" s="180">
        <f>('dep04'!L57/'dep04'!L56-1)*100</f>
        <v>27.146793173702367</v>
      </c>
      <c r="M57" s="181">
        <f>('dep04'!M57/'dep04'!M56-1)*100</f>
        <v>-22.866037494185143</v>
      </c>
      <c r="N57" s="181">
        <f>('dep04'!N57/'dep04'!N56-1)*100</f>
        <v>-9.6102542638172306</v>
      </c>
      <c r="O57" s="181">
        <f>('dep04'!O57/'dep04'!O56-1)*100</f>
        <v>-35.571694187597643</v>
      </c>
      <c r="P57" s="181">
        <f>('dep04'!P57/'dep04'!P56-1)*100</f>
        <v>-22.68603302511718</v>
      </c>
      <c r="Q57" s="181">
        <f>('dep04'!Q57/'dep04'!Q56-1)*100</f>
        <v>469.6818620591377</v>
      </c>
      <c r="R57" s="181">
        <f>('dep04'!R57/'dep04'!R56-1)*100</f>
        <v>6.9696625550019542</v>
      </c>
      <c r="S57" s="152">
        <f>('dep04'!S57/'dep04'!S56-1)*100</f>
        <v>-72.872292289514789</v>
      </c>
      <c r="T57" s="183">
        <f>('dep04'!T57/'dep04'!T56-1)*100</f>
        <v>-49.602747435762964</v>
      </c>
      <c r="U57" s="52">
        <f>'dep04'!B57-'dep04'!B56</f>
        <v>38.761781829999791</v>
      </c>
      <c r="V57" s="52">
        <f>'dep04'!C57-'dep04'!C56</f>
        <v>-1.853022001</v>
      </c>
      <c r="W57" s="52">
        <f>'dep04'!D57-'dep04'!D56</f>
        <v>-24.973881914000003</v>
      </c>
      <c r="X57" s="121">
        <f>'dep04'!E57-'dep04'!E56</f>
        <v>89.66977141000001</v>
      </c>
      <c r="Y57" s="121">
        <f>'dep04'!F57-'dep04'!F56</f>
        <v>10.171373067999994</v>
      </c>
      <c r="Z57" s="121">
        <f>'dep04'!G57-'dep04'!G56</f>
        <v>-25.912061539999996</v>
      </c>
      <c r="AA57" s="121">
        <f>'dep04'!H57-'dep04'!H56</f>
        <v>-59.425279105999998</v>
      </c>
      <c r="AB57" s="121">
        <f>'dep04'!I57-'dep04'!I56</f>
        <v>-39.47768574600002</v>
      </c>
      <c r="AC57" s="52">
        <f>'dep04'!J57-'dep04'!J56</f>
        <v>79.873271385999942</v>
      </c>
      <c r="AD57" s="52">
        <f>'dep04'!K57-'dep04'!K56</f>
        <v>-10.057110552000097</v>
      </c>
      <c r="AE57" s="121">
        <f>'dep04'!L57-'dep04'!L56</f>
        <v>27.489945954999982</v>
      </c>
      <c r="AF57" s="121">
        <f>'dep04'!M57-'dep04'!M56</f>
        <v>-51.599146380999997</v>
      </c>
      <c r="AG57" s="121">
        <f>'dep04'!N57-'dep04'!N56</f>
        <v>-4.0163878729999993</v>
      </c>
      <c r="AH57" s="121">
        <f>'dep04'!O57-'dep04'!O56</f>
        <v>-0.53896101000000007</v>
      </c>
      <c r="AI57" s="121">
        <f>'dep04'!P57-'dep04'!P56</f>
        <v>-0.34372518800000007</v>
      </c>
      <c r="AJ57" s="121">
        <f>'dep04'!Q57-'dep04'!Q56</f>
        <v>16.90130353</v>
      </c>
      <c r="AK57" s="121">
        <f>'dep04'!R57-'dep04'!R56</f>
        <v>4.6721390900000017</v>
      </c>
      <c r="AL57" s="121">
        <f>'dep04'!S57-'dep04'!S56</f>
        <v>-2.622278675</v>
      </c>
      <c r="AM57" s="52">
        <f>'dep04'!T57-'dep04'!T56</f>
        <v>-4.2274750889999995</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('dep04'!B58/'dep04'!B57-1)*100</f>
        <v>27.990093676146664</v>
      </c>
      <c r="C58" s="184">
        <f>('dep04'!C58/'dep04'!C57-1)*100</f>
        <v>1155.084490591076</v>
      </c>
      <c r="D58" s="184">
        <f>('dep04'!D58/'dep04'!D57-1)*100</f>
        <v>17.892143516945104</v>
      </c>
      <c r="E58" s="185">
        <f>('dep04'!E58/'dep04'!E57-1)*100</f>
        <v>28.327172806629509</v>
      </c>
      <c r="F58" s="186">
        <f>('dep04'!F58/'dep04'!F57-1)*100</f>
        <v>-15.165676918624516</v>
      </c>
      <c r="G58" s="186">
        <f>('dep04'!G58/'dep04'!G57-1)*100</f>
        <v>-10.099285103252543</v>
      </c>
      <c r="H58" s="186">
        <f>('dep04'!H58/'dep04'!H57-1)*100</f>
        <v>689.71608381028921</v>
      </c>
      <c r="I58" s="187">
        <f>('dep04'!I58/'dep04'!I57-1)*100</f>
        <v>18.845203720341107</v>
      </c>
      <c r="J58" s="184">
        <f>('dep04'!J58/'dep04'!J57-1)*100</f>
        <v>55.007964845800686</v>
      </c>
      <c r="K58" s="184">
        <f>('dep04'!K58/'dep04'!K57-1)*100</f>
        <v>4.76536291777796E-2</v>
      </c>
      <c r="L58" s="185">
        <f>('dep04'!L58/'dep04'!L57-1)*100</f>
        <v>-1.4679297660838642</v>
      </c>
      <c r="M58" s="186">
        <f>('dep04'!M58/'dep04'!M57-1)*100</f>
        <v>-12.535172456204059</v>
      </c>
      <c r="N58" s="186">
        <f>('dep04'!N58/'dep04'!N57-1)*100</f>
        <v>24.516865744290261</v>
      </c>
      <c r="O58" s="186">
        <f>('dep04'!O58/'dep04'!O57-1)*100</f>
        <v>294.85804198370931</v>
      </c>
      <c r="P58" s="186">
        <f>('dep04'!P58/'dep04'!P57-1)*100</f>
        <v>229.04836831975777</v>
      </c>
      <c r="Q58" s="186">
        <f>('dep04'!Q58/'dep04'!Q57-1)*100</f>
        <v>-95.299309025149981</v>
      </c>
      <c r="R58" s="186">
        <f>('dep04'!R58/'dep04'!R57-1)*100</f>
        <v>34.836300622501092</v>
      </c>
      <c r="S58" s="151">
        <f>('dep04'!S58/'dep04'!S57-1)*100</f>
        <v>373.8296503804512</v>
      </c>
      <c r="T58" s="188">
        <f>('dep04'!T58/'dep04'!T57-1)*100</f>
        <v>133.32520657241483</v>
      </c>
      <c r="U58" s="100">
        <f>'dep04'!B58-'dep04'!B57</f>
        <v>529.06971789500017</v>
      </c>
      <c r="V58" s="100">
        <f>'dep04'!C58-'dep04'!C57</f>
        <v>15.785970900000001</v>
      </c>
      <c r="W58" s="100">
        <f>'dep04'!D58-'dep04'!D57</f>
        <v>139.56066179200002</v>
      </c>
      <c r="X58" s="120">
        <f>'dep04'!E58-'dep04'!E57</f>
        <v>67.463040491999976</v>
      </c>
      <c r="Y58" s="120">
        <f>'dep04'!F58-'dep04'!F57</f>
        <v>-12.108161042999996</v>
      </c>
      <c r="Z58" s="120">
        <f>'dep04'!G58-'dep04'!G57</f>
        <v>-3.3125269450000019</v>
      </c>
      <c r="AA58" s="120">
        <f>'dep04'!H58-'dep04'!H57</f>
        <v>6.8180904619999998</v>
      </c>
      <c r="AB58" s="120">
        <f>'dep04'!I58-'dep04'!I57</f>
        <v>80.700218826000025</v>
      </c>
      <c r="AC58" s="100">
        <f>'dep04'!J58-'dep04'!J57</f>
        <v>367.78878478000013</v>
      </c>
      <c r="AD58" s="100">
        <f>'dep04'!K58-'dep04'!K57</f>
        <v>0.20773203600009538</v>
      </c>
      <c r="AE58" s="120">
        <f>'dep04'!L58-'dep04'!L57</f>
        <v>-1.8900184339999839</v>
      </c>
      <c r="AF58" s="120">
        <f>'dep04'!M58-'dep04'!M57</f>
        <v>-21.818634211000017</v>
      </c>
      <c r="AG58" s="120">
        <f>'dep04'!N58-'dep04'!N57</f>
        <v>9.2615757359999975</v>
      </c>
      <c r="AH58" s="120">
        <f>'dep04'!O58-'dep04'!O57</f>
        <v>2.8783426100000002</v>
      </c>
      <c r="AI58" s="120">
        <f>'dep04'!P58-'dep04'!P57</f>
        <v>2.6831067879999999</v>
      </c>
      <c r="AJ58" s="120">
        <f>'dep04'!Q58-'dep04'!Q57</f>
        <v>-19.536130885000002</v>
      </c>
      <c r="AK58" s="120">
        <f>'dep04'!R58-'dep04'!R57</f>
        <v>24.980243477999991</v>
      </c>
      <c r="AL58" s="120">
        <f>'dep04'!S58-'dep04'!S57</f>
        <v>3.6492469540000001</v>
      </c>
      <c r="AM58" s="100">
        <f>'dep04'!T58-'dep04'!T57</f>
        <v>5.7265683869999995</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('dep04'!B59/'dep04'!B58-1)*100</f>
        <v>-6.1967590436595383</v>
      </c>
      <c r="C59" s="179">
        <f>('dep04'!C59/'dep04'!C58-1)*100</f>
        <v>111.99461755468856</v>
      </c>
      <c r="D59" s="179">
        <f>('dep04'!D59/'dep04'!D58-1)*100</f>
        <v>-11.880234589453153</v>
      </c>
      <c r="E59" s="180">
        <f>('dep04'!E59/'dep04'!E58-1)*100</f>
        <v>-30.67115179161538</v>
      </c>
      <c r="F59" s="181">
        <f>('dep04'!F59/'dep04'!F58-1)*100</f>
        <v>28.356277472074034</v>
      </c>
      <c r="G59" s="181">
        <f>('dep04'!G59/'dep04'!G58-1)*100</f>
        <v>12.283492483514525</v>
      </c>
      <c r="H59" s="181">
        <f>('dep04'!H59/'dep04'!H58-1)*100</f>
        <v>96.122915257732714</v>
      </c>
      <c r="I59" s="182">
        <f>('dep04'!I59/'dep04'!I58-1)*100</f>
        <v>-9.0076158899958578</v>
      </c>
      <c r="J59" s="179">
        <f>('dep04'!J59/'dep04'!J58-1)*100</f>
        <v>-6.6900735556648439</v>
      </c>
      <c r="K59" s="179">
        <f>('dep04'!K59/'dep04'!K58-1)*100</f>
        <v>3.4130170056049014</v>
      </c>
      <c r="L59" s="180">
        <f>('dep04'!L59/'dep04'!L58-1)*100</f>
        <v>75.106917874886037</v>
      </c>
      <c r="M59" s="181">
        <f>('dep04'!M59/'dep04'!M58-1)*100</f>
        <v>-38.334826645262808</v>
      </c>
      <c r="N59" s="181">
        <f>('dep04'!N59/'dep04'!N58-1)*100</f>
        <v>-33.215258345375986</v>
      </c>
      <c r="O59" s="181">
        <f>('dep04'!O59/'dep04'!O58-1)*100</f>
        <v>24.128427378533466</v>
      </c>
      <c r="P59" s="181">
        <f>('dep04'!P59/'dep04'!P58-1)*100</f>
        <v>4.2678789990058696</v>
      </c>
      <c r="Q59" s="181">
        <f>('dep04'!Q59/'dep04'!Q58-1)*100</f>
        <v>396.51370951413389</v>
      </c>
      <c r="R59" s="181">
        <f>('dep04'!R59/'dep04'!R58-1)*100</f>
        <v>-12.475497419692893</v>
      </c>
      <c r="S59" s="152">
        <f>('dep04'!S59/'dep04'!S58-1)*100</f>
        <v>15.853198902197384</v>
      </c>
      <c r="T59" s="183">
        <f>('dep04'!T59/'dep04'!T58-1)*100</f>
        <v>-54.167965278013199</v>
      </c>
      <c r="U59" s="52">
        <f>'dep04'!B59-'dep04'!B58</f>
        <v>-149.9165291700001</v>
      </c>
      <c r="V59" s="52">
        <f>'dep04'!C59-'dep04'!C58</f>
        <v>19.210013021999998</v>
      </c>
      <c r="W59" s="52">
        <f>'dep04'!D59-'dep04'!D58</f>
        <v>-109.24725352400003</v>
      </c>
      <c r="X59" s="121">
        <f>'dep04'!E59-'dep04'!E58</f>
        <v>-93.737073432999978</v>
      </c>
      <c r="Y59" s="121">
        <f>'dep04'!F59-'dep04'!F58</f>
        <v>19.206012404000006</v>
      </c>
      <c r="Z59" s="121">
        <f>'dep04'!G59-'dep04'!G58</f>
        <v>3.6220446260000045</v>
      </c>
      <c r="AA59" s="121">
        <f>'dep04'!H59-'dep04'!H58</f>
        <v>7.5039567539999998</v>
      </c>
      <c r="AB59" s="121">
        <f>'dep04'!I59-'dep04'!I58</f>
        <v>-45.842193875000021</v>
      </c>
      <c r="AC59" s="52">
        <f>'dep04'!J59-'dep04'!J58</f>
        <v>-69.335844805000079</v>
      </c>
      <c r="AD59" s="52">
        <f>'dep04'!K59-'dep04'!K58</f>
        <v>14.885137702999884</v>
      </c>
      <c r="AE59" s="121">
        <f>'dep04'!L59-'dep04'!L58</f>
        <v>95.283633762999983</v>
      </c>
      <c r="AF59" s="121">
        <f>'dep04'!M59-'dep04'!M58</f>
        <v>-58.361197698999987</v>
      </c>
      <c r="AG59" s="121">
        <f>'dep04'!N59-'dep04'!N58</f>
        <v>-15.623766823999997</v>
      </c>
      <c r="AH59" s="121">
        <f>'dep04'!O59-'dep04'!O58</f>
        <v>0.93003547399999942</v>
      </c>
      <c r="AI59" s="121">
        <f>'dep04'!P59-'dep04'!P58</f>
        <v>0.16450632299999945</v>
      </c>
      <c r="AJ59" s="121">
        <f>'dep04'!Q59-'dep04'!Q58</f>
        <v>3.8209267639999993</v>
      </c>
      <c r="AK59" s="121">
        <f>'dep04'!R59-'dep04'!R58</f>
        <v>-12.062278092</v>
      </c>
      <c r="AL59" s="121">
        <f>'dep04'!S59-'dep04'!S58</f>
        <v>0.73327799399999982</v>
      </c>
      <c r="AM59" s="52">
        <f>'dep04'!T59-'dep04'!T58</f>
        <v>-5.4285815660000001</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('dep04'!B60/'dep04'!B59-1)*100</f>
        <v>7.8913578130632489</v>
      </c>
      <c r="C60" s="179">
        <f>('dep04'!C60/'dep04'!C59-1)*100</f>
        <v>-35.646044541307809</v>
      </c>
      <c r="D60" s="179">
        <f>('dep04'!D60/'dep04'!D59-1)*100</f>
        <v>0.50200109915146118</v>
      </c>
      <c r="E60" s="180">
        <f>('dep04'!E60/'dep04'!E59-1)*100</f>
        <v>-8.8515340445029622</v>
      </c>
      <c r="F60" s="181">
        <f>('dep04'!F60/'dep04'!F59-1)*100</f>
        <v>27.545945139155403</v>
      </c>
      <c r="G60" s="181">
        <f>('dep04'!G60/'dep04'!G59-1)*100</f>
        <v>-5.95769849406107</v>
      </c>
      <c r="H60" s="181">
        <f>('dep04'!H60/'dep04'!H59-1)*100</f>
        <v>-55.23027473705433</v>
      </c>
      <c r="I60" s="182">
        <f>('dep04'!I60/'dep04'!I59-1)*100</f>
        <v>2.0090644806526781</v>
      </c>
      <c r="J60" s="179">
        <f>('dep04'!J60/'dep04'!J59-1)*100</f>
        <v>15.056869203434676</v>
      </c>
      <c r="K60" s="179">
        <f>('dep04'!K60/'dep04'!K59-1)*100</f>
        <v>9.4260437386953111</v>
      </c>
      <c r="L60" s="180">
        <f>('dep04'!L60/'dep04'!L59-1)*100</f>
        <v>-20.110095863110867</v>
      </c>
      <c r="M60" s="181">
        <f>('dep04'!M60/'dep04'!M59-1)*100</f>
        <v>-0.37416418186643208</v>
      </c>
      <c r="N60" s="181">
        <f>('dep04'!N60/'dep04'!N59-1)*100</f>
        <v>24.692441193363667</v>
      </c>
      <c r="O60" s="181">
        <f>('dep04'!O60/'dep04'!O59-1)*100</f>
        <v>-79.789666884688515</v>
      </c>
      <c r="P60" s="181">
        <f>('dep04'!P60/'dep04'!P59-1)*100</f>
        <v>183.90706048626595</v>
      </c>
      <c r="Q60" s="181">
        <f>('dep04'!Q60/'dep04'!Q59-1)*100</f>
        <v>243.57566304389761</v>
      </c>
      <c r="R60" s="181">
        <f>('dep04'!R60/'dep04'!R59-1)*100</f>
        <v>81.470972549948243</v>
      </c>
      <c r="S60" s="152">
        <f>('dep04'!S60/'dep04'!S59-1)*100</f>
        <v>-81.955059720896415</v>
      </c>
      <c r="T60" s="183">
        <f>('dep04'!T60/'dep04'!T59-1)*100</f>
        <v>-3.1588204666552211</v>
      </c>
      <c r="U60" s="52">
        <f>'dep04'!B60-'dep04'!B59</f>
        <v>179.08305285899996</v>
      </c>
      <c r="V60" s="52">
        <f>'dep04'!C60-'dep04'!C59</f>
        <v>-12.961840952999999</v>
      </c>
      <c r="W60" s="52">
        <f>'dep04'!D60-'dep04'!D59</f>
        <v>4.0678367130001334</v>
      </c>
      <c r="X60" s="121">
        <f>'dep04'!E60-'dep04'!E59</f>
        <v>-18.754860325999999</v>
      </c>
      <c r="Y60" s="121">
        <f>'dep04'!F60-'dep04'!F59</f>
        <v>23.947643219999989</v>
      </c>
      <c r="Z60" s="121">
        <f>'dep04'!G60-'dep04'!G59</f>
        <v>-1.9725424840000017</v>
      </c>
      <c r="AA60" s="121">
        <f>'dep04'!H60-'dep04'!H59</f>
        <v>-8.456077067999999</v>
      </c>
      <c r="AB60" s="121">
        <f>'dep04'!I60-'dep04'!I59</f>
        <v>9.3036733710000021</v>
      </c>
      <c r="AC60" s="52">
        <f>'dep04'!J60-'dep04'!J59</f>
        <v>145.60941047899996</v>
      </c>
      <c r="AD60" s="52">
        <f>'dep04'!K60-'dep04'!K59</f>
        <v>42.512736769000014</v>
      </c>
      <c r="AE60" s="121">
        <f>'dep04'!L60-'dep04'!L59</f>
        <v>-44.674100358999993</v>
      </c>
      <c r="AF60" s="121">
        <f>'dep04'!M60-'dep04'!M59</f>
        <v>-0.35126336700000138</v>
      </c>
      <c r="AG60" s="121">
        <f>'dep04'!N60-'dep04'!N59</f>
        <v>7.756921430000002</v>
      </c>
      <c r="AH60" s="121">
        <f>'dep04'!O60-'dep04'!O59</f>
        <v>-3.8175822469999998</v>
      </c>
      <c r="AI60" s="121">
        <f>'dep04'!P60-'dep04'!P59</f>
        <v>7.3912763339999996</v>
      </c>
      <c r="AJ60" s="121">
        <f>'dep04'!Q60-'dep04'!Q59</f>
        <v>11.654016909000001</v>
      </c>
      <c r="AK60" s="121">
        <f>'dep04'!R60-'dep04'!R59</f>
        <v>68.945197179999994</v>
      </c>
      <c r="AL60" s="121">
        <f>'dep04'!S60-'dep04'!S59</f>
        <v>-4.3917291110000001</v>
      </c>
      <c r="AM60" s="52">
        <f>'dep04'!T60-'dep04'!T59</f>
        <v>-0.14509014899999961</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('dep04'!B61/'dep04'!B60-1)*100</f>
        <v>-11.376490436469577</v>
      </c>
      <c r="C61" s="179">
        <f>('dep04'!C61/'dep04'!C60-1)*100</f>
        <v>188.10536220288873</v>
      </c>
      <c r="D61" s="179">
        <f>('dep04'!D61/'dep04'!D60-1)*100</f>
        <v>-5.2519110365618182</v>
      </c>
      <c r="E61" s="180">
        <f>('dep04'!E61/'dep04'!E60-1)*100</f>
        <v>16.808659416643291</v>
      </c>
      <c r="F61" s="181">
        <f>('dep04'!F61/'dep04'!F60-1)*100</f>
        <v>11.259105326177711</v>
      </c>
      <c r="G61" s="181">
        <f>('dep04'!G61/'dep04'!G60-1)*100</f>
        <v>-14.146970635352075</v>
      </c>
      <c r="H61" s="181">
        <f>('dep04'!H61/'dep04'!H60-1)*100</f>
        <v>-100</v>
      </c>
      <c r="I61" s="182">
        <f>('dep04'!I61/'dep04'!I60-1)*100</f>
        <v>-16.185526481654954</v>
      </c>
      <c r="J61" s="179">
        <f>('dep04'!J61/'dep04'!J60-1)*100</f>
        <v>-12.961597123341251</v>
      </c>
      <c r="K61" s="179">
        <f>('dep04'!K61/'dep04'!K60-1)*100</f>
        <v>-28.16214087688914</v>
      </c>
      <c r="L61" s="180">
        <f>('dep04'!L61/'dep04'!L60-1)*100</f>
        <v>-38.454552662160843</v>
      </c>
      <c r="M61" s="181">
        <f>('dep04'!M61/'dep04'!M60-1)*100</f>
        <v>-6.1279068444603846</v>
      </c>
      <c r="N61" s="181">
        <f>('dep04'!N61/'dep04'!N60-1)*100</f>
        <v>-14.006654318501644</v>
      </c>
      <c r="O61" s="181">
        <f>('dep04'!O61/'dep04'!O60-1)*100</f>
        <v>204.90450876179727</v>
      </c>
      <c r="P61" s="181">
        <f>('dep04'!P61/'dep04'!P60-1)*100</f>
        <v>-56.934391426883479</v>
      </c>
      <c r="Q61" s="181">
        <f>('dep04'!Q61/'dep04'!Q60-1)*100</f>
        <v>79.355593345649922</v>
      </c>
      <c r="R61" s="181">
        <f>('dep04'!R61/'dep04'!R60-1)*100</f>
        <v>-44.324069041255107</v>
      </c>
      <c r="S61" s="152">
        <f>('dep04'!S61/'dep04'!S60-1)*100</f>
        <v>1.6348362539324368</v>
      </c>
      <c r="T61" s="183">
        <f>('dep04'!T61/'dep04'!T60-1)*100</f>
        <v>76.756236931570669</v>
      </c>
      <c r="U61" s="52">
        <f>'dep04'!B61-'dep04'!B60</f>
        <v>-278.54650799399997</v>
      </c>
      <c r="V61" s="52">
        <f>'dep04'!C61-'dep04'!C60</f>
        <v>44.018147790999997</v>
      </c>
      <c r="W61" s="52">
        <f>'dep04'!D61-'dep04'!D60</f>
        <v>-42.771148629000095</v>
      </c>
      <c r="X61" s="121">
        <f>'dep04'!E61-'dep04'!E60</f>
        <v>32.462183720999974</v>
      </c>
      <c r="Y61" s="121">
        <f>'dep04'!F61-'dep04'!F60</f>
        <v>12.484628946000015</v>
      </c>
      <c r="Z61" s="121">
        <f>'dep04'!G61-'dep04'!G60</f>
        <v>-4.4048847110000011</v>
      </c>
      <c r="AA61" s="121">
        <f>'dep04'!H61-'dep04'!H60</f>
        <v>-6.8545059559999997</v>
      </c>
      <c r="AB61" s="121">
        <f>'dep04'!I61-'dep04'!I60</f>
        <v>-76.458570629000008</v>
      </c>
      <c r="AC61" s="52">
        <f>'dep04'!J61-'dep04'!J60</f>
        <v>-144.22011467899995</v>
      </c>
      <c r="AD61" s="52">
        <f>'dep04'!K61-'dep04'!K60</f>
        <v>-138.98757495199999</v>
      </c>
      <c r="AE61" s="121">
        <f>'dep04'!L61-'dep04'!L60</f>
        <v>-68.246650020999994</v>
      </c>
      <c r="AF61" s="121">
        <f>'dep04'!M61-'dep04'!M60</f>
        <v>-5.7313216400000044</v>
      </c>
      <c r="AG61" s="121">
        <f>'dep04'!N61-'dep04'!N60</f>
        <v>-5.4865570870000013</v>
      </c>
      <c r="AH61" s="121">
        <f>'dep04'!O61-'dep04'!O60</f>
        <v>1.9813752649999998</v>
      </c>
      <c r="AI61" s="121">
        <f>'dep04'!P61-'dep04'!P60</f>
        <v>-6.4963873569999988</v>
      </c>
      <c r="AJ61" s="121">
        <f>'dep04'!Q61-'dep04'!Q60</f>
        <v>13.044928017</v>
      </c>
      <c r="AK61" s="121">
        <f>'dep04'!R61-'dep04'!R60</f>
        <v>-68.068770585999985</v>
      </c>
      <c r="AL61" s="121">
        <f>'dep04'!S61-'dep04'!S60</f>
        <v>1.5808456999999998E-2</v>
      </c>
      <c r="AM61" s="52">
        <f>'dep04'!T61-'dep04'!T60</f>
        <v>3.4141824749999996</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('dep04'!B62/'dep04'!B61-1)*100</f>
        <v>-12.815217132117084</v>
      </c>
      <c r="C62" s="184">
        <f>('dep04'!C62/'dep04'!C61-1)*100</f>
        <v>-56.541576151984209</v>
      </c>
      <c r="D62" s="184">
        <f>('dep04'!D62/'dep04'!D61-1)*100</f>
        <v>-9.3210669061850595</v>
      </c>
      <c r="E62" s="185">
        <f>('dep04'!E62/'dep04'!E61-1)*100</f>
        <v>-18.967169046324393</v>
      </c>
      <c r="F62" s="186">
        <f>('dep04'!F62/'dep04'!F61-1)*100</f>
        <v>37.970552015142147</v>
      </c>
      <c r="G62" s="186">
        <f>('dep04'!G62/'dep04'!G61-1)*100</f>
        <v>-19.766493149541198</v>
      </c>
      <c r="H62" s="186" t="e">
        <f>('dep04'!H62/'dep04'!H61-1)*100</f>
        <v>#DIV/0!</v>
      </c>
      <c r="I62" s="187">
        <f>('dep04'!I62/'dep04'!I61-1)*100</f>
        <v>-17.855529333465071</v>
      </c>
      <c r="J62" s="184">
        <f>('dep04'!J62/'dep04'!J61-1)*100</f>
        <v>-18.586329511879963</v>
      </c>
      <c r="K62" s="184">
        <f>('dep04'!K62/'dep04'!K61-1)*100</f>
        <v>2.6220321243719535</v>
      </c>
      <c r="L62" s="185">
        <f>('dep04'!L62/'dep04'!L61-1)*100</f>
        <v>32.099744135159234</v>
      </c>
      <c r="M62" s="186">
        <f>('dep04'!M62/'dep04'!M61-1)*100</f>
        <v>-34.747727118234714</v>
      </c>
      <c r="N62" s="186">
        <f>('dep04'!N62/'dep04'!N61-1)*100</f>
        <v>0.78227799081023175</v>
      </c>
      <c r="O62" s="186">
        <f>('dep04'!O62/'dep04'!O61-1)*100</f>
        <v>133.82336284004515</v>
      </c>
      <c r="P62" s="186">
        <f>('dep04'!P62/'dep04'!P61-1)*100</f>
        <v>207.86742772469529</v>
      </c>
      <c r="Q62" s="186">
        <f>('dep04'!Q62/'dep04'!Q61-1)*100</f>
        <v>11.715606683837198</v>
      </c>
      <c r="R62" s="186">
        <f>('dep04'!R62/'dep04'!R61-1)*100</f>
        <v>-20.036821675496196</v>
      </c>
      <c r="S62" s="151">
        <f>('dep04'!S62/'dep04'!S61-1)*100</f>
        <v>406.61728614212541</v>
      </c>
      <c r="T62" s="188">
        <f>('dep04'!T62/'dep04'!T61-1)*100</f>
        <v>33.961301622162935</v>
      </c>
      <c r="U62" s="100">
        <f>'dep04'!B62-'dep04'!B61</f>
        <v>-278.07652373100018</v>
      </c>
      <c r="V62" s="100">
        <f>'dep04'!C62-'dep04'!C61</f>
        <v>-38.119732157000001</v>
      </c>
      <c r="W62" s="100">
        <f>'dep04'!D62-'dep04'!D61</f>
        <v>-71.923305225000036</v>
      </c>
      <c r="X62" s="120">
        <f>'dep04'!E62-'dep04'!E61</f>
        <v>-42.788021805999989</v>
      </c>
      <c r="Y62" s="120">
        <f>'dep04'!F62-'dep04'!F61</f>
        <v>46.844027973999985</v>
      </c>
      <c r="Z62" s="120">
        <f>'dep04'!G62-'dep04'!G61</f>
        <v>-5.2839213469999997</v>
      </c>
      <c r="AA62" s="120">
        <f>'dep04'!H62-'dep04'!H61</f>
        <v>0</v>
      </c>
      <c r="AB62" s="120">
        <f>'dep04'!I62-'dep04'!I61</f>
        <v>-70.695390046</v>
      </c>
      <c r="AC62" s="100">
        <f>'dep04'!J62-'dep04'!J61</f>
        <v>-179.99973418900004</v>
      </c>
      <c r="AD62" s="100">
        <f>'dep04'!K62-'dep04'!K61</f>
        <v>9.2961195510000607</v>
      </c>
      <c r="AE62" s="120">
        <f>'dep04'!L62-'dep04'!L61</f>
        <v>35.061547302000008</v>
      </c>
      <c r="AF62" s="120">
        <f>'dep04'!M62-'dep04'!M61</f>
        <v>-30.507423513999996</v>
      </c>
      <c r="AG62" s="120">
        <f>'dep04'!N62-'dep04'!N61</f>
        <v>0.26350657100000063</v>
      </c>
      <c r="AH62" s="120">
        <f>'dep04'!O62-'dep04'!O61</f>
        <v>3.9455814020000006</v>
      </c>
      <c r="AI62" s="120">
        <f>'dep04'!P62-'dep04'!P61</f>
        <v>10.214432909999999</v>
      </c>
      <c r="AJ62" s="120">
        <f>'dep04'!Q62-'dep04'!Q61</f>
        <v>3.4541711450000001</v>
      </c>
      <c r="AK62" s="120">
        <f>'dep04'!R62-'dep04'!R61</f>
        <v>-17.131863471000003</v>
      </c>
      <c r="AL62" s="120">
        <f>'dep04'!S62-'dep04'!S61</f>
        <v>3.996167206</v>
      </c>
      <c r="AM62" s="100">
        <f>'dep04'!T62-'dep04'!T61</f>
        <v>2.670128289</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('dep04'!B63/'dep04'!B62-1)*100</f>
        <v>12.935406915465197</v>
      </c>
      <c r="C63" s="179">
        <f>('dep04'!C63/'dep04'!C62-1)*100</f>
        <v>-17.270381617963594</v>
      </c>
      <c r="D63" s="179">
        <f>('dep04'!D63/'dep04'!D62-1)*100</f>
        <v>-0.3454573750737433</v>
      </c>
      <c r="E63" s="180">
        <f>('dep04'!E63/'dep04'!E62-1)*100</f>
        <v>6.2946794271744322</v>
      </c>
      <c r="F63" s="181">
        <f>('dep04'!F63/'dep04'!F62-1)*100</f>
        <v>0.52560942902222241</v>
      </c>
      <c r="G63" s="181">
        <f>('dep04'!G63/'dep04'!G62-1)*100</f>
        <v>11.220685937649133</v>
      </c>
      <c r="H63" s="181" t="e">
        <f>('dep04'!H63/'dep04'!H62-1)*100</f>
        <v>#DIV/0!</v>
      </c>
      <c r="I63" s="182">
        <f>('dep04'!I63/'dep04'!I62-1)*100</f>
        <v>-6.374402724859884</v>
      </c>
      <c r="J63" s="179">
        <f>('dep04'!J63/'dep04'!J62-1)*100</f>
        <v>8.2308259600005549</v>
      </c>
      <c r="K63" s="179">
        <f>('dep04'!K63/'dep04'!K62-1)*100</f>
        <v>50.724622724114688</v>
      </c>
      <c r="L63" s="180">
        <f>('dep04'!L63/'dep04'!L62-1)*100</f>
        <v>26.538070597506724</v>
      </c>
      <c r="M63" s="181">
        <f>('dep04'!M63/'dep04'!M62-1)*100</f>
        <v>211.8107243671715</v>
      </c>
      <c r="N63" s="181">
        <f>('dep04'!N63/'dep04'!N62-1)*100</f>
        <v>36.108082507220352</v>
      </c>
      <c r="O63" s="181">
        <f>('dep04'!O63/'dep04'!O62-1)*100</f>
        <v>-16.285505222013363</v>
      </c>
      <c r="P63" s="181">
        <f>('dep04'!P63/'dep04'!P62-1)*100</f>
        <v>-26.246470410669566</v>
      </c>
      <c r="Q63" s="181">
        <f>('dep04'!Q63/'dep04'!Q62-1)*100</f>
        <v>96.2423505781898</v>
      </c>
      <c r="R63" s="181">
        <f>('dep04'!R63/'dep04'!R62-1)*100</f>
        <v>-13.398798491793517</v>
      </c>
      <c r="S63" s="152">
        <f>('dep04'!S63/'dep04'!S62-1)*100</f>
        <v>-96.136254081058254</v>
      </c>
      <c r="T63" s="183">
        <f>('dep04'!T63/'dep04'!T62-1)*100</f>
        <v>26.028366695250305</v>
      </c>
      <c r="U63" s="52">
        <f>'dep04'!B63-'dep04'!B62</f>
        <v>244.71418377300006</v>
      </c>
      <c r="V63" s="52">
        <f>'dep04'!C63-'dep04'!C62</f>
        <v>-5.0600852669999981</v>
      </c>
      <c r="W63" s="52">
        <f>'dep04'!D63-'dep04'!D62</f>
        <v>-2.417157125000017</v>
      </c>
      <c r="X63" s="121">
        <f>'dep04'!E63-'dep04'!E62</f>
        <v>11.506793587000004</v>
      </c>
      <c r="Y63" s="121">
        <f>'dep04'!F63-'dep04'!F62</f>
        <v>0.89465763000001175</v>
      </c>
      <c r="Z63" s="121">
        <f>'dep04'!G63-'dep04'!G62</f>
        <v>2.4065888469999983</v>
      </c>
      <c r="AA63" s="121">
        <f>'dep04'!H63-'dep04'!H62</f>
        <v>3.506564064</v>
      </c>
      <c r="AB63" s="121">
        <f>'dep04'!I63-'dep04'!I62</f>
        <v>-20.731761253000002</v>
      </c>
      <c r="AC63" s="52">
        <f>'dep04'!J63-'dep04'!J62</f>
        <v>64.896157825000046</v>
      </c>
      <c r="AD63" s="52">
        <f>'dep04'!K63-'dep04'!K62</f>
        <v>184.55385781199993</v>
      </c>
      <c r="AE63" s="121">
        <f>'dep04'!L63-'dep04'!L62</f>
        <v>38.291363292</v>
      </c>
      <c r="AF63" s="121">
        <f>'dep04'!M63-'dep04'!M62</f>
        <v>121.34523247800001</v>
      </c>
      <c r="AG63" s="121">
        <f>'dep04'!N63-'dep04'!N62</f>
        <v>12.257980738999997</v>
      </c>
      <c r="AH63" s="121">
        <f>'dep04'!O63-'dep04'!O62</f>
        <v>-1.122711593</v>
      </c>
      <c r="AI63" s="121">
        <f>'dep04'!P63-'dep04'!P62</f>
        <v>-3.9706578879999999</v>
      </c>
      <c r="AJ63" s="121">
        <f>'dep04'!Q63-'dep04'!Q62</f>
        <v>31.699990975999995</v>
      </c>
      <c r="AK63" s="121">
        <f>'dep04'!R63-'dep04'!R62</f>
        <v>-9.1607635830000049</v>
      </c>
      <c r="AL63" s="121">
        <f>'dep04'!S63-'dep04'!S62</f>
        <v>-4.7865766089999999</v>
      </c>
      <c r="AM63" s="52">
        <f>'dep04'!T63-'dep04'!T62</f>
        <v>2.7414105279999994</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('dep04'!B64/'dep04'!B63-1)*100</f>
        <v>7.9762601086925677</v>
      </c>
      <c r="C64" s="179">
        <f>('dep04'!C64/'dep04'!C63-1)*100</f>
        <v>-15.383179850703922</v>
      </c>
      <c r="D64" s="179">
        <f>('dep04'!D64/'dep04'!D63-1)*100</f>
        <v>8.7596373114273476</v>
      </c>
      <c r="E64" s="180">
        <f>('dep04'!E64/'dep04'!E63-1)*100</f>
        <v>9.9639204917529653</v>
      </c>
      <c r="F64" s="181">
        <f>('dep04'!F64/'dep04'!F63-1)*100</f>
        <v>-11.047021466279771</v>
      </c>
      <c r="G64" s="181">
        <f>('dep04'!G64/'dep04'!G63-1)*100</f>
        <v>58.984859279083544</v>
      </c>
      <c r="H64" s="181">
        <f>('dep04'!H64/'dep04'!H63-1)*100</f>
        <v>-72.060483906219602</v>
      </c>
      <c r="I64" s="182">
        <f>('dep04'!I64/'dep04'!I63-1)*100</f>
        <v>16.117157738948173</v>
      </c>
      <c r="J64" s="179">
        <f>('dep04'!J64/'dep04'!J63-1)*100</f>
        <v>11.82378068702068</v>
      </c>
      <c r="K64" s="179">
        <f>('dep04'!K64/'dep04'!K63-1)*100</f>
        <v>1.9928256256735777</v>
      </c>
      <c r="L64" s="180">
        <f>('dep04'!L64/'dep04'!L63-1)*100</f>
        <v>7.4516818293502318</v>
      </c>
      <c r="M64" s="181">
        <f>('dep04'!M64/'dep04'!M63-1)*100</f>
        <v>-12.247903922928316</v>
      </c>
      <c r="N64" s="181">
        <f>('dep04'!N64/'dep04'!N63-1)*100</f>
        <v>-23.293956076937693</v>
      </c>
      <c r="O64" s="181">
        <f>('dep04'!O64/'dep04'!O63-1)*100</f>
        <v>67.637096537581471</v>
      </c>
      <c r="P64" s="181">
        <f>('dep04'!P64/'dep04'!P63-1)*100</f>
        <v>-16.759510694156155</v>
      </c>
      <c r="Q64" s="181">
        <f>('dep04'!Q64/'dep04'!Q63-1)*100</f>
        <v>35.60643700735919</v>
      </c>
      <c r="R64" s="181">
        <f>('dep04'!R64/'dep04'!R63-1)*100</f>
        <v>8.6288385432528703</v>
      </c>
      <c r="S64" s="152">
        <f>('dep04'!S64/'dep04'!S63-1)*100</f>
        <v>-100</v>
      </c>
      <c r="T64" s="183">
        <f>('dep04'!T64/'dep04'!T63-1)*100</f>
        <v>9.3285412143963455</v>
      </c>
      <c r="U64" s="52">
        <f>'dep04'!B64-'dep04'!B63</f>
        <v>170.41525783800034</v>
      </c>
      <c r="V64" s="52">
        <f>'dep04'!C64-'dep04'!C63</f>
        <v>-3.7287480530000003</v>
      </c>
      <c r="W64" s="52">
        <f>'dep04'!D64-'dep04'!D63</f>
        <v>61.079241962000083</v>
      </c>
      <c r="X64" s="121">
        <f>'dep04'!E64-'dep04'!E63</f>
        <v>19.360763730000002</v>
      </c>
      <c r="Y64" s="121">
        <f>'dep04'!F64-'dep04'!F63</f>
        <v>-18.902342809000004</v>
      </c>
      <c r="Z64" s="121">
        <f>'dep04'!G64-'dep04'!G63</f>
        <v>14.070470168</v>
      </c>
      <c r="AA64" s="121">
        <f>'dep04'!H64-'dep04'!H63</f>
        <v>-2.5268470330000001</v>
      </c>
      <c r="AB64" s="121">
        <f>'dep04'!I64-'dep04'!I63</f>
        <v>49.077197905999981</v>
      </c>
      <c r="AC64" s="52">
        <f>'dep04'!J64-'dep04'!J63</f>
        <v>100.89808065299997</v>
      </c>
      <c r="AD64" s="52">
        <f>'dep04'!K64-'dep04'!K63</f>
        <v>10.928430808000144</v>
      </c>
      <c r="AE64" s="121">
        <f>'dep04'!L64-'dep04'!L63</f>
        <v>13.605264683999991</v>
      </c>
      <c r="AF64" s="121">
        <f>'dep04'!M64-'dep04'!M63</f>
        <v>-21.879006217000011</v>
      </c>
      <c r="AG64" s="121">
        <f>'dep04'!N64-'dep04'!N63</f>
        <v>-10.763206593</v>
      </c>
      <c r="AH64" s="121">
        <f>'dep04'!O64-'dep04'!O63</f>
        <v>3.9034856570000001</v>
      </c>
      <c r="AI64" s="121">
        <f>'dep04'!P64-'dep04'!P63</f>
        <v>-1.8699745910000001</v>
      </c>
      <c r="AJ64" s="121">
        <f>'dep04'!Q64-'dep04'!Q63</f>
        <v>23.015169201000006</v>
      </c>
      <c r="AK64" s="121">
        <f>'dep04'!R64-'dep04'!R63</f>
        <v>5.109072667999996</v>
      </c>
      <c r="AL64" s="121">
        <f>'dep04'!S64-'dep04'!S63</f>
        <v>-0.19237400099999999</v>
      </c>
      <c r="AM64" s="52">
        <f>'dep04'!T64-'dep04'!T63</f>
        <v>1.2382524680000007</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('dep04'!B65/'dep04'!B64-1)*100</f>
        <v>6.8223101113623619</v>
      </c>
      <c r="C65" s="179">
        <f>('dep04'!C65/'dep04'!C64-1)*100</f>
        <v>55.947491349253809</v>
      </c>
      <c r="D65" s="179">
        <f>('dep04'!D65/'dep04'!D64-1)*100</f>
        <v>15.733051900437101</v>
      </c>
      <c r="E65" s="180">
        <f>('dep04'!E65/'dep04'!E64-1)*100</f>
        <v>-14.387636502172519</v>
      </c>
      <c r="F65" s="181">
        <f>('dep04'!F65/'dep04'!F64-1)*100</f>
        <v>13.683523779979323</v>
      </c>
      <c r="G65" s="181">
        <f>('dep04'!G65/'dep04'!G64-1)*100</f>
        <v>-51.441210948611605</v>
      </c>
      <c r="H65" s="181">
        <f>('dep04'!H65/'dep04'!H64-1)*100</f>
        <v>-100</v>
      </c>
      <c r="I65" s="182">
        <f>('dep04'!I65/'dep04'!I64-1)*100</f>
        <v>42.343097967008077</v>
      </c>
      <c r="J65" s="179">
        <f>('dep04'!J65/'dep04'!J64-1)*100</f>
        <v>-6.288166634496406</v>
      </c>
      <c r="K65" s="179">
        <f>('dep04'!K65/'dep04'!K64-1)*100</f>
        <v>17.142609936054498</v>
      </c>
      <c r="L65" s="180">
        <f>('dep04'!L65/'dep04'!L64-1)*100</f>
        <v>62.454758567796098</v>
      </c>
      <c r="M65" s="181">
        <f>('dep04'!M65/'dep04'!M64-1)*100</f>
        <v>-3.5695836749225052</v>
      </c>
      <c r="N65" s="181">
        <f>('dep04'!N65/'dep04'!N64-1)*100</f>
        <v>-15.28810213021562</v>
      </c>
      <c r="O65" s="181">
        <f>('dep04'!O65/'dep04'!O64-1)*100</f>
        <v>-21.856129792230771</v>
      </c>
      <c r="P65" s="181">
        <f>('dep04'!P65/'dep04'!P64-1)*100</f>
        <v>31.492089293533354</v>
      </c>
      <c r="Q65" s="181">
        <f>('dep04'!Q65/'dep04'!Q64-1)*100</f>
        <v>-38.51815271931914</v>
      </c>
      <c r="R65" s="181">
        <f>('dep04'!R65/'dep04'!R64-1)*100</f>
        <v>20.901603561965175</v>
      </c>
      <c r="S65" s="152" t="e">
        <f>('dep04'!S65/'dep04'!S64-1)*100</f>
        <v>#DIV/0!</v>
      </c>
      <c r="T65" s="183">
        <f>('dep04'!T65/'dep04'!T64-1)*100</f>
        <v>-63.933598366705091</v>
      </c>
      <c r="U65" s="52">
        <f>'dep04'!B65-'dep04'!B64</f>
        <v>157.38701752699944</v>
      </c>
      <c r="V65" s="52">
        <f>'dep04'!C65-'dep04'!C64</f>
        <v>11.475040859</v>
      </c>
      <c r="W65" s="52">
        <f>'dep04'!D65-'dep04'!D64</f>
        <v>119.31313021199992</v>
      </c>
      <c r="X65" s="121">
        <f>'dep04'!E65-'dep04'!E64</f>
        <v>-30.741984824000014</v>
      </c>
      <c r="Y65" s="121">
        <f>'dep04'!F65-'dep04'!F64</f>
        <v>20.827103883999996</v>
      </c>
      <c r="Z65" s="121">
        <f>'dep04'!G65-'dep04'!G64</f>
        <v>-19.509000165</v>
      </c>
      <c r="AA65" s="121">
        <f>'dep04'!H65-'dep04'!H64</f>
        <v>-0.97971703099999996</v>
      </c>
      <c r="AB65" s="121">
        <f>'dep04'!I65-'dep04'!I64</f>
        <v>149.716728348</v>
      </c>
      <c r="AC65" s="52">
        <f>'dep04'!J65-'dep04'!J64</f>
        <v>-60.004628666000031</v>
      </c>
      <c r="AD65" s="52">
        <f>'dep04'!K65-'dep04'!K64</f>
        <v>95.881556328999864</v>
      </c>
      <c r="AE65" s="121">
        <f>'dep04'!L65-'dep04'!L64</f>
        <v>122.52689930299999</v>
      </c>
      <c r="AF65" s="121">
        <f>'dep04'!M65-'dep04'!M64</f>
        <v>-5.5955255929999907</v>
      </c>
      <c r="AG65" s="121">
        <f>'dep04'!N65-'dep04'!N64</f>
        <v>-5.4185312729999993</v>
      </c>
      <c r="AH65" s="121">
        <f>'dep04'!O65-'dep04'!O64</f>
        <v>-2.1145162300000004</v>
      </c>
      <c r="AI65" s="121">
        <f>'dep04'!P65-'dep04'!P64</f>
        <v>2.9248962729999999</v>
      </c>
      <c r="AJ65" s="121">
        <f>'dep04'!Q65-'dep04'!Q64</f>
        <v>-33.762252248000003</v>
      </c>
      <c r="AK65" s="121">
        <f>'dep04'!R65-'dep04'!R64</f>
        <v>13.443565867000004</v>
      </c>
      <c r="AL65" s="121">
        <f>'dep04'!S65-'dep04'!S64</f>
        <v>3.8770202299999998</v>
      </c>
      <c r="AM65" s="52">
        <f>'dep04'!T65-'dep04'!T64</f>
        <v>-9.2780812069999996</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('dep04'!B66/'dep04'!B65-1)*100</f>
        <v>-1.6583043712288914</v>
      </c>
      <c r="C66" s="184">
        <f>('dep04'!C66/'dep04'!C65-1)*100</f>
        <v>-17.519566132967245</v>
      </c>
      <c r="D66" s="184">
        <f>('dep04'!D66/'dep04'!D65-1)*100</f>
        <v>-4.9909881729213286</v>
      </c>
      <c r="E66" s="185">
        <f>('dep04'!E66/'dep04'!E65-1)*100</f>
        <v>-0.90057264457501507</v>
      </c>
      <c r="F66" s="186">
        <f>('dep04'!F66/'dep04'!F65-1)*100</f>
        <v>-7.4486085327826634</v>
      </c>
      <c r="G66" s="186">
        <f>('dep04'!G66/'dep04'!G65-1)*100</f>
        <v>23.387940632665448</v>
      </c>
      <c r="H66" s="186" t="e">
        <f>('dep04'!H66/'dep04'!H65-1)*100</f>
        <v>#DIV/0!</v>
      </c>
      <c r="I66" s="187">
        <f>('dep04'!I66/'dep04'!I65-1)*100</f>
        <v>-6.8648823092840043</v>
      </c>
      <c r="J66" s="184">
        <f>('dep04'!J66/'dep04'!J65-1)*100</f>
        <v>-11.53654871376003</v>
      </c>
      <c r="K66" s="184">
        <f>('dep04'!K66/'dep04'!K65-1)*100</f>
        <v>15.996526866982052</v>
      </c>
      <c r="L66" s="185">
        <f>('dep04'!L66/'dep04'!L65-1)*100</f>
        <v>1.7156486029231699</v>
      </c>
      <c r="M66" s="186">
        <f>('dep04'!M66/'dep04'!M65-1)*100</f>
        <v>24.672816270757323</v>
      </c>
      <c r="N66" s="186">
        <f>('dep04'!N66/'dep04'!N65-1)*100</f>
        <v>15.014243322342979</v>
      </c>
      <c r="O66" s="186">
        <f>('dep04'!O66/'dep04'!O65-1)*100</f>
        <v>103.76974116799937</v>
      </c>
      <c r="P66" s="186">
        <f>('dep04'!P66/'dep04'!P65-1)*100</f>
        <v>82.907601000285268</v>
      </c>
      <c r="Q66" s="186">
        <f>('dep04'!Q66/'dep04'!Q65-1)*100</f>
        <v>-23.53137321037444</v>
      </c>
      <c r="R66" s="186">
        <f>('dep04'!R66/'dep04'!R65-1)*100</f>
        <v>69.204451953617124</v>
      </c>
      <c r="S66" s="151">
        <f>('dep04'!S66/'dep04'!S65-1)*100</f>
        <v>-40.397350699405557</v>
      </c>
      <c r="T66" s="188">
        <f>('dep04'!T66/'dep04'!T65-1)*100</f>
        <v>131.78808058302414</v>
      </c>
      <c r="U66" s="100">
        <f>'dep04'!B66-'dep04'!B65</f>
        <v>-40.866143926999484</v>
      </c>
      <c r="V66" s="100">
        <f>'dep04'!C66-'dep04'!C65</f>
        <v>-5.6037062659999997</v>
      </c>
      <c r="W66" s="100">
        <f>'dep04'!D66-'dep04'!D65</f>
        <v>-43.80454874499992</v>
      </c>
      <c r="X66" s="120">
        <f>'dep04'!E66-'dep04'!E65</f>
        <v>-1.6473947759999987</v>
      </c>
      <c r="Y66" s="120">
        <f>'dep04'!F66-'dep04'!F65</f>
        <v>-12.88853659199998</v>
      </c>
      <c r="Z66" s="120">
        <f>'dep04'!G66-'dep04'!G65</f>
        <v>4.3070871510000011</v>
      </c>
      <c r="AA66" s="120">
        <f>'dep04'!H66-'dep04'!H65</f>
        <v>0.97502395399999997</v>
      </c>
      <c r="AB66" s="120">
        <f>'dep04'!I66-'dep04'!I65</f>
        <v>-34.550728481999954</v>
      </c>
      <c r="AC66" s="100">
        <f>'dep04'!J66-'dep04'!J65</f>
        <v>-103.16468330700002</v>
      </c>
      <c r="AD66" s="100">
        <f>'dep04'!K66-'dep04'!K65</f>
        <v>104.80903615600005</v>
      </c>
      <c r="AE66" s="120">
        <f>'dep04'!L66-'dep04'!L65</f>
        <v>5.4679771049999886</v>
      </c>
      <c r="AF66" s="120">
        <f>'dep04'!M66-'dep04'!M65</f>
        <v>37.295470144999996</v>
      </c>
      <c r="AG66" s="120">
        <f>'dep04'!N66-'dep04'!N65</f>
        <v>4.5079165770000031</v>
      </c>
      <c r="AH66" s="120">
        <f>'dep04'!O66-'dep04'!O65</f>
        <v>7.8451890220000005</v>
      </c>
      <c r="AI66" s="120">
        <f>'dep04'!P66-'dep04'!P65</f>
        <v>10.125185058</v>
      </c>
      <c r="AJ66" s="120">
        <f>'dep04'!Q66-'dep04'!Q65</f>
        <v>-12.681193786000001</v>
      </c>
      <c r="AK66" s="120">
        <f>'dep04'!R66-'dep04'!R65</f>
        <v>53.814705493999995</v>
      </c>
      <c r="AL66" s="120">
        <f>'dep04'!S66-'dep04'!S65</f>
        <v>-1.5662134589999996</v>
      </c>
      <c r="AM66" s="100">
        <f>'dep04'!T66-'dep04'!T65</f>
        <v>6.8977582349999995</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('dep04'!B67/'dep04'!B66-1)*100</f>
        <v>1.3023293864785623</v>
      </c>
      <c r="C67" s="179">
        <f>('dep04'!C67/'dep04'!C66-1)*100</f>
        <v>-24.32169925214588</v>
      </c>
      <c r="D67" s="179">
        <f>('dep04'!D67/'dep04'!D66-1)*100</f>
        <v>3.4956989573407427</v>
      </c>
      <c r="E67" s="180">
        <f>('dep04'!E67/'dep04'!E66-1)*100</f>
        <v>-1.9884677764418268</v>
      </c>
      <c r="F67" s="181">
        <f>('dep04'!F67/'dep04'!F66-1)*100</f>
        <v>3.8723256313035526</v>
      </c>
      <c r="G67" s="181">
        <f>('dep04'!G67/'dep04'!G66-1)*100</f>
        <v>47.577045090912272</v>
      </c>
      <c r="H67" s="181">
        <f>('dep04'!H67/'dep04'!H66-1)*100</f>
        <v>302.63794954928869</v>
      </c>
      <c r="I67" s="182">
        <f>('dep04'!I67/'dep04'!I66-1)*100</f>
        <v>2.728817161302266</v>
      </c>
      <c r="J67" s="179">
        <f>('dep04'!J67/'dep04'!J66-1)*100</f>
        <v>-6.1782634489271686</v>
      </c>
      <c r="K67" s="179">
        <f>('dep04'!K67/'dep04'!K66-1)*100</f>
        <v>7.9900128542092386</v>
      </c>
      <c r="L67" s="180">
        <f>('dep04'!L67/'dep04'!L66-1)*100</f>
        <v>0.82982947867296097</v>
      </c>
      <c r="M67" s="181">
        <f>('dep04'!M67/'dep04'!M66-1)*100</f>
        <v>54.321844953947696</v>
      </c>
      <c r="N67" s="181">
        <f>('dep04'!N67/'dep04'!N66-1)*100</f>
        <v>6.1021821202779769</v>
      </c>
      <c r="O67" s="181">
        <f>('dep04'!O67/'dep04'!O66-1)*100</f>
        <v>-11.922948524613563</v>
      </c>
      <c r="P67" s="181">
        <f>('dep04'!P67/'dep04'!P66-1)*100</f>
        <v>-62.686569324295206</v>
      </c>
      <c r="Q67" s="181">
        <f>('dep04'!Q67/'dep04'!Q66-1)*100</f>
        <v>12.41877331087553</v>
      </c>
      <c r="R67" s="181">
        <f>('dep04'!R67/'dep04'!R66-1)*100</f>
        <v>-27.60376206348586</v>
      </c>
      <c r="S67" s="152">
        <f>('dep04'!S67/'dep04'!S66-1)*100</f>
        <v>25.824359244964313</v>
      </c>
      <c r="T67" s="183">
        <f>('dep04'!T67/'dep04'!T66-1)*100</f>
        <v>-24.9048268550928</v>
      </c>
      <c r="U67" s="52">
        <f>'dep04'!B67-'dep04'!B66</f>
        <v>31.561522661000254</v>
      </c>
      <c r="V67" s="52">
        <f>'dep04'!C67-'dep04'!C66</f>
        <v>-6.4164803170000013</v>
      </c>
      <c r="W67" s="52">
        <f>'dep04'!D67-'dep04'!D66</f>
        <v>29.149525936000032</v>
      </c>
      <c r="X67" s="121">
        <f>'dep04'!E67-'dep04'!E66</f>
        <v>-3.6046959290000018</v>
      </c>
      <c r="Y67" s="121">
        <f>'dep04'!F67-'dep04'!F66</f>
        <v>6.2013077159999739</v>
      </c>
      <c r="Z67" s="121">
        <f>'dep04'!G67-'dep04'!G66</f>
        <v>10.810900195000002</v>
      </c>
      <c r="AA67" s="121">
        <f>'dep04'!H67-'dep04'!H66</f>
        <v>2.9507925020000001</v>
      </c>
      <c r="AB67" s="121">
        <f>'dep04'!I67-'dep04'!I66</f>
        <v>12.791221452000002</v>
      </c>
      <c r="AC67" s="52">
        <f>'dep04'!J67-'dep04'!J66</f>
        <v>-48.874851076999903</v>
      </c>
      <c r="AD67" s="52">
        <f>'dep04'!K67-'dep04'!K66</f>
        <v>60.724715851000155</v>
      </c>
      <c r="AE67" s="121">
        <f>'dep04'!L67-'dep04'!L66</f>
        <v>2.6901405930000237</v>
      </c>
      <c r="AF67" s="121">
        <f>'dep04'!M67-'dep04'!M66</f>
        <v>102.372578723</v>
      </c>
      <c r="AG67" s="121">
        <f>'dep04'!N67-'dep04'!N66</f>
        <v>2.1072167620000002</v>
      </c>
      <c r="AH67" s="121">
        <f>'dep04'!O67-'dep04'!O66</f>
        <v>-1.8367753450000013</v>
      </c>
      <c r="AI67" s="121">
        <f>'dep04'!P67-'dep04'!P66</f>
        <v>-14.002799719</v>
      </c>
      <c r="AJ67" s="121">
        <f>'dep04'!Q67-'dep04'!Q66</f>
        <v>5.1177004050000008</v>
      </c>
      <c r="AK67" s="121">
        <f>'dep04'!R67-'dep04'!R66</f>
        <v>-36.320096609999993</v>
      </c>
      <c r="AL67" s="121">
        <f>'dep04'!S67-'dep04'!S66</f>
        <v>0.59675104199999973</v>
      </c>
      <c r="AM67" s="52">
        <f>'dep04'!T67-'dep04'!T66</f>
        <v>-3.0213877319999991</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('dep04'!B68/'dep04'!B67-1)*100</f>
        <v>-10.351898371654078</v>
      </c>
      <c r="C68" s="179">
        <f>('dep04'!C68/'dep04'!C67-1)*100</f>
        <v>105.12758971447185</v>
      </c>
      <c r="D68" s="179">
        <f>('dep04'!D68/'dep04'!D67-1)*100</f>
        <v>-13.075312578938602</v>
      </c>
      <c r="E68" s="180">
        <f>('dep04'!E68/'dep04'!E67-1)*100</f>
        <v>28.165869855350991</v>
      </c>
      <c r="F68" s="181">
        <f>('dep04'!F68/'dep04'!F67-1)*100</f>
        <v>-34.410212386751105</v>
      </c>
      <c r="G68" s="181">
        <f>('dep04'!G68/'dep04'!G67-1)*100</f>
        <v>-32.279741837489119</v>
      </c>
      <c r="H68" s="181">
        <f>('dep04'!H68/'dep04'!H67-1)*100</f>
        <v>-100</v>
      </c>
      <c r="I68" s="182">
        <f>('dep04'!I68/'dep04'!I67-1)*100</f>
        <v>-18.876168425912709</v>
      </c>
      <c r="J68" s="179">
        <f>('dep04'!J68/'dep04'!J67-1)*100</f>
        <v>-14.954138408464779</v>
      </c>
      <c r="K68" s="179">
        <f>('dep04'!K68/'dep04'!K67-1)*100</f>
        <v>-5.9917004195931822</v>
      </c>
      <c r="L68" s="180">
        <f>('dep04'!L68/'dep04'!L67-1)*100</f>
        <v>-6.4285821959516269</v>
      </c>
      <c r="M68" s="181">
        <f>('dep04'!M68/'dep04'!M67-1)*100</f>
        <v>-6.1229677062034416</v>
      </c>
      <c r="N68" s="181">
        <f>('dep04'!N68/'dep04'!N67-1)*100</f>
        <v>-9.0434475151038427</v>
      </c>
      <c r="O68" s="181">
        <f>('dep04'!O68/'dep04'!O67-1)*100</f>
        <v>27.312431617753564</v>
      </c>
      <c r="P68" s="181">
        <f>('dep04'!P68/'dep04'!P67-1)*100</f>
        <v>28.077570342973402</v>
      </c>
      <c r="Q68" s="181">
        <f>('dep04'!Q68/'dep04'!Q67-1)*100</f>
        <v>23.595586142007786</v>
      </c>
      <c r="R68" s="181">
        <f>('dep04'!R68/'dep04'!R67-1)*100</f>
        <v>-27.460792290580692</v>
      </c>
      <c r="S68" s="152">
        <f>('dep04'!S68/'dep04'!S67-1)*100</f>
        <v>73.564513470260636</v>
      </c>
      <c r="T68" s="183">
        <f>('dep04'!T68/'dep04'!T67-1)*100</f>
        <v>-23.302097138055789</v>
      </c>
      <c r="U68" s="52">
        <f>'dep04'!B68-'dep04'!B67</f>
        <v>-254.14205566100054</v>
      </c>
      <c r="V68" s="52">
        <f>'dep04'!C68-'dep04'!C67</f>
        <v>20.988965409000002</v>
      </c>
      <c r="W68" s="52">
        <f>'dep04'!D68-'dep04'!D67</f>
        <v>-112.84228010100003</v>
      </c>
      <c r="X68" s="121">
        <f>'dep04'!E68-'dep04'!E67</f>
        <v>50.043816778000007</v>
      </c>
      <c r="Y68" s="121">
        <f>'dep04'!F68-'dep04'!F67</f>
        <v>-57.239867491999988</v>
      </c>
      <c r="Z68" s="121">
        <f>'dep04'!G68-'dep04'!G67</f>
        <v>-10.824634862000003</v>
      </c>
      <c r="AA68" s="121">
        <f>'dep04'!H68-'dep04'!H67</f>
        <v>-3.9258164560000002</v>
      </c>
      <c r="AB68" s="121">
        <f>'dep04'!I68-'dep04'!I67</f>
        <v>-90.895778069000016</v>
      </c>
      <c r="AC68" s="52">
        <f>'dep04'!J68-'dep04'!J67</f>
        <v>-110.99000907200002</v>
      </c>
      <c r="AD68" s="52">
        <f>'dep04'!K68-'dep04'!K67</f>
        <v>-49.175829800000201</v>
      </c>
      <c r="AE68" s="121">
        <f>'dep04'!L68-'dep04'!L67</f>
        <v>-21.013110928999993</v>
      </c>
      <c r="AF68" s="121">
        <f>'dep04'!M68-'dep04'!M67</f>
        <v>-17.807317705000003</v>
      </c>
      <c r="AG68" s="121">
        <f>'dep04'!N68-'dep04'!N67</f>
        <v>-3.3134649840000066</v>
      </c>
      <c r="AH68" s="121">
        <f>'dep04'!O68-'dep04'!O67</f>
        <v>3.7059154499999991</v>
      </c>
      <c r="AI68" s="121">
        <f>'dep04'!P68-'dep04'!P67</f>
        <v>2.3402652249999996</v>
      </c>
      <c r="AJ68" s="121">
        <f>'dep04'!Q68-'dep04'!Q67</f>
        <v>10.931147912</v>
      </c>
      <c r="AK68" s="121">
        <f>'dep04'!R68-'dep04'!R67</f>
        <v>-26.158195527999993</v>
      </c>
      <c r="AL68" s="121">
        <f>'dep04'!S68-'dep04'!S67</f>
        <v>2.1389307590000004</v>
      </c>
      <c r="AM68" s="52">
        <f>'dep04'!T68-'dep04'!T67</f>
        <v>-2.1229020970000008</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('dep04'!B69/'dep04'!B68-1)*100</f>
        <v>-12.793679868800755</v>
      </c>
      <c r="C69" s="179">
        <f>('dep04'!C69/'dep04'!C68-1)*100</f>
        <v>5.1845261482192928</v>
      </c>
      <c r="D69" s="179">
        <f>('dep04'!D69/'dep04'!D68-1)*100</f>
        <v>-22.254308353416231</v>
      </c>
      <c r="E69" s="180">
        <f>('dep04'!E69/'dep04'!E68-1)*100</f>
        <v>-23.540780349863244</v>
      </c>
      <c r="F69" s="181">
        <f>('dep04'!F69/'dep04'!F68-1)*100</f>
        <v>-15.767875829283239</v>
      </c>
      <c r="G69" s="181">
        <f>('dep04'!G69/'dep04'!G68-1)*100</f>
        <v>17.916494659128833</v>
      </c>
      <c r="H69" s="181" t="e">
        <f>('dep04'!H69/'dep04'!H68-1)*100</f>
        <v>#DIV/0!</v>
      </c>
      <c r="I69" s="182">
        <f>('dep04'!I69/'dep04'!I68-1)*100</f>
        <v>-26.405807393592639</v>
      </c>
      <c r="J69" s="179">
        <f>('dep04'!J69/'dep04'!J68-1)*100</f>
        <v>-18.720605565387991</v>
      </c>
      <c r="K69" s="179">
        <f>('dep04'!K69/'dep04'!K68-1)*100</f>
        <v>0.3597620871035101</v>
      </c>
      <c r="L69" s="180">
        <f>('dep04'!L69/'dep04'!L68-1)*100</f>
        <v>-16.444314187703725</v>
      </c>
      <c r="M69" s="181">
        <f>('dep04'!M69/'dep04'!M68-1)*100</f>
        <v>4.4409929253060199</v>
      </c>
      <c r="N69" s="181">
        <f>('dep04'!N69/'dep04'!N68-1)*100</f>
        <v>20.031521070100577</v>
      </c>
      <c r="O69" s="181">
        <f>('dep04'!O69/'dep04'!O68-1)*100</f>
        <v>38.164490688273787</v>
      </c>
      <c r="P69" s="181">
        <f>('dep04'!P69/'dep04'!P68-1)*100</f>
        <v>65.409343690433232</v>
      </c>
      <c r="Q69" s="181">
        <f>('dep04'!Q69/'dep04'!Q68-1)*100</f>
        <v>15.900531009593898</v>
      </c>
      <c r="R69" s="181">
        <f>('dep04'!R69/'dep04'!R68-1)*100</f>
        <v>21.832291003212777</v>
      </c>
      <c r="S69" s="152">
        <f>('dep04'!S69/'dep04'!S68-1)*100</f>
        <v>-69.239175302743547</v>
      </c>
      <c r="T69" s="183">
        <f>('dep04'!T69/'dep04'!T68-1)*100</f>
        <v>-19.466452023882873</v>
      </c>
      <c r="U69" s="52">
        <f>'dep04'!B69-'dep04'!B68</f>
        <v>-281.57436639200023</v>
      </c>
      <c r="V69" s="52">
        <f>'dep04'!C69-'dep04'!C68</f>
        <v>2.1232809859999975</v>
      </c>
      <c r="W69" s="52">
        <f>'dep04'!D69-'dep04'!D68</f>
        <v>-166.94638213700011</v>
      </c>
      <c r="X69" s="121">
        <f>'dep04'!E69-'dep04'!E68</f>
        <v>-53.606876330999995</v>
      </c>
      <c r="Y69" s="121">
        <f>'dep04'!F69-'dep04'!F68</f>
        <v>-17.203653325000005</v>
      </c>
      <c r="Z69" s="121">
        <f>'dep04'!G69-'dep04'!G68</f>
        <v>4.0686923500000027</v>
      </c>
      <c r="AA69" s="121">
        <f>'dep04'!H69-'dep04'!H68</f>
        <v>2.9474838669999999</v>
      </c>
      <c r="AB69" s="121">
        <f>'dep04'!I69-'dep04'!I68</f>
        <v>-103.15202869800004</v>
      </c>
      <c r="AC69" s="52">
        <f>'dep04'!J69-'dep04'!J68</f>
        <v>-118.16682568200008</v>
      </c>
      <c r="AD69" s="52">
        <f>'dep04'!K69-'dep04'!K68</f>
        <v>2.7757682090000344</v>
      </c>
      <c r="AE69" s="121">
        <f>'dep04'!L69-'dep04'!L68</f>
        <v>-50.296078816000005</v>
      </c>
      <c r="AF69" s="121">
        <f>'dep04'!M69-'dep04'!M68</f>
        <v>12.124838748000002</v>
      </c>
      <c r="AG69" s="121">
        <f>'dep04'!N69-'dep04'!N68</f>
        <v>6.6756918610000042</v>
      </c>
      <c r="AH69" s="121">
        <f>'dep04'!O69-'dep04'!O68</f>
        <v>6.5927320330000008</v>
      </c>
      <c r="AI69" s="121">
        <f>'dep04'!P69-'dep04'!P68</f>
        <v>6.9826203079999996</v>
      </c>
      <c r="AJ69" s="121">
        <f>'dep04'!Q69-'dep04'!Q68</f>
        <v>9.1043635269999967</v>
      </c>
      <c r="AK69" s="121">
        <f>'dep04'!R69-'dep04'!R68</f>
        <v>15.085747616999996</v>
      </c>
      <c r="AL69" s="121">
        <f>'dep04'!S69-'dep04'!S68</f>
        <v>-3.4941470690000003</v>
      </c>
      <c r="AM69" s="52">
        <f>'dep04'!T69-'dep04'!T68</f>
        <v>-1.3602077679999995</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('dep04'!B70/'dep04'!B69-1)*100</f>
        <v>19.574372972626854</v>
      </c>
      <c r="C70" s="184">
        <f>('dep04'!C70/'dep04'!C69-1)*100</f>
        <v>-41.690776959238043</v>
      </c>
      <c r="D70" s="184">
        <f>('dep04'!D70/'dep04'!D69-1)*100</f>
        <v>23.438481859684245</v>
      </c>
      <c r="E70" s="185">
        <f>('dep04'!E70/'dep04'!E69-1)*100</f>
        <v>16.542714420692818</v>
      </c>
      <c r="F70" s="186">
        <f>('dep04'!F70/'dep04'!F69-1)*100</f>
        <v>22.338860043927401</v>
      </c>
      <c r="G70" s="186">
        <f>('dep04'!G70/'dep04'!G69-1)*100</f>
        <v>-34.778440395982066</v>
      </c>
      <c r="H70" s="186">
        <f>('dep04'!H70/'dep04'!H69-1)*100</f>
        <v>1396.724868859138</v>
      </c>
      <c r="I70" s="187">
        <f>('dep04'!I70/'dep04'!I69-1)*100</f>
        <v>19.309225616532878</v>
      </c>
      <c r="J70" s="184">
        <f>('dep04'!J70/'dep04'!J69-1)*100</f>
        <v>30.690654350012192</v>
      </c>
      <c r="K70" s="184">
        <f>('dep04'!K70/'dep04'!K69-1)*100</f>
        <v>12.73961034970772</v>
      </c>
      <c r="L70" s="185">
        <f>('dep04'!L70/'dep04'!L69-1)*100</f>
        <v>-2.6217982775013637</v>
      </c>
      <c r="M70" s="186">
        <f>('dep04'!M70/'dep04'!M69-1)*100</f>
        <v>34.714412964799401</v>
      </c>
      <c r="N70" s="186">
        <f>('dep04'!N70/'dep04'!N69-1)*100</f>
        <v>-37.548871470037923</v>
      </c>
      <c r="O70" s="186">
        <f>('dep04'!O70/'dep04'!O69-1)*100</f>
        <v>-25.180200462576874</v>
      </c>
      <c r="P70" s="186">
        <f>('dep04'!P70/'dep04'!P69-1)*100</f>
        <v>100.03747877592031</v>
      </c>
      <c r="Q70" s="186">
        <f>('dep04'!Q70/'dep04'!Q69-1)*100</f>
        <v>0.24295293405818263</v>
      </c>
      <c r="R70" s="186">
        <f>('dep04'!R70/'dep04'!R69-1)*100</f>
        <v>12.040240087005593</v>
      </c>
      <c r="S70" s="151">
        <f>('dep04'!S70/'dep04'!S69-1)*100</f>
        <v>-36.79371329673198</v>
      </c>
      <c r="T70" s="188">
        <f>('dep04'!T70/'dep04'!T69-1)*100</f>
        <v>15.079032339508224</v>
      </c>
      <c r="U70" s="100">
        <f>'dep04'!B70-'dep04'!B69</f>
        <v>375.69330530000025</v>
      </c>
      <c r="V70" s="100">
        <f>'dep04'!C70-'dep04'!C69</f>
        <v>-17.959334733999999</v>
      </c>
      <c r="W70" s="100">
        <f>'dep04'!D70-'dep04'!D69</f>
        <v>136.70006486700004</v>
      </c>
      <c r="X70" s="120">
        <f>'dep04'!E70-'dep04'!E69</f>
        <v>28.80290422600001</v>
      </c>
      <c r="Y70" s="120">
        <f>'dep04'!F70-'dep04'!F69</f>
        <v>20.529872454999989</v>
      </c>
      <c r="Z70" s="120">
        <f>'dep04'!G70-'dep04'!G69</f>
        <v>-9.3129328350000016</v>
      </c>
      <c r="AA70" s="120">
        <f>'dep04'!H70-'dep04'!H69</f>
        <v>41.168240175999998</v>
      </c>
      <c r="AB70" s="120">
        <f>'dep04'!I70-'dep04'!I69</f>
        <v>55.511980845000039</v>
      </c>
      <c r="AC70" s="100">
        <f>'dep04'!J70-'dep04'!J69</f>
        <v>157.45711272400001</v>
      </c>
      <c r="AD70" s="100">
        <f>'dep04'!K70-'dep04'!K69</f>
        <v>98.646929413000066</v>
      </c>
      <c r="AE70" s="120">
        <f>'dep04'!L70-'dep04'!L69</f>
        <v>-6.7002906769999981</v>
      </c>
      <c r="AF70" s="120">
        <f>'dep04'!M70-'dep04'!M69</f>
        <v>98.986668474999988</v>
      </c>
      <c r="AG70" s="120">
        <f>'dep04'!N70-'dep04'!N69</f>
        <v>-15.020159774</v>
      </c>
      <c r="AH70" s="120">
        <f>'dep04'!O70-'dep04'!O69</f>
        <v>-6.0098215479999979</v>
      </c>
      <c r="AI70" s="120">
        <f>'dep04'!P70-'dep04'!P69</f>
        <v>17.664502555000002</v>
      </c>
      <c r="AJ70" s="120">
        <f>'dep04'!Q70-'dep04'!Q69</f>
        <v>0.16122988200000066</v>
      </c>
      <c r="AK70" s="120">
        <f>'dep04'!R70-'dep04'!R69</f>
        <v>10.135964582</v>
      </c>
      <c r="AL70" s="120">
        <f>'dep04'!S70-'dep04'!S69</f>
        <v>-0.57116408200000002</v>
      </c>
      <c r="AM70" s="100">
        <f>'dep04'!T70-'dep04'!T69</f>
        <v>0.84853302999999958</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('dep04'!B71/'dep04'!B70-1)*100</f>
        <v>-3.4493272506297301</v>
      </c>
      <c r="C71" s="179">
        <f>('dep04'!C71/'dep04'!C70-1)*100</f>
        <v>-54.574110840639676</v>
      </c>
      <c r="D71" s="179">
        <f>('dep04'!D71/'dep04'!D70-1)*100</f>
        <v>-4.6878769316805791</v>
      </c>
      <c r="E71" s="180">
        <f>('dep04'!E71/'dep04'!E70-1)*100</f>
        <v>-17.281070173840916</v>
      </c>
      <c r="F71" s="181">
        <f>('dep04'!F71/'dep04'!F70-1)*100</f>
        <v>-6.1889585871173107</v>
      </c>
      <c r="G71" s="181">
        <f>('dep04'!G71/'dep04'!G70-1)*100</f>
        <v>-35.794791298248406</v>
      </c>
      <c r="H71" s="181">
        <f>('dep04'!H71/'dep04'!H70-1)*100</f>
        <v>-53.487502122826712</v>
      </c>
      <c r="I71" s="182">
        <f>('dep04'!I71/'dep04'!I70-1)*100</f>
        <v>11.114483932348218</v>
      </c>
      <c r="J71" s="179">
        <f>('dep04'!J71/'dep04'!J70-1)*100</f>
        <v>5.4200638626588971</v>
      </c>
      <c r="K71" s="179">
        <f>('dep04'!K71/'dep04'!K70-1)*100</f>
        <v>-7.6163230538730424</v>
      </c>
      <c r="L71" s="180">
        <f>('dep04'!L71/'dep04'!L70-1)*100</f>
        <v>-1.8029912109729151</v>
      </c>
      <c r="M71" s="181">
        <f>('dep04'!M71/'dep04'!M70-1)*100</f>
        <v>-6.309480984760885</v>
      </c>
      <c r="N71" s="181">
        <f>('dep04'!N71/'dep04'!N70-1)*100</f>
        <v>39.433697655503018</v>
      </c>
      <c r="O71" s="181">
        <f>('dep04'!O71/'dep04'!O70-1)*100</f>
        <v>-28.39268704338339</v>
      </c>
      <c r="P71" s="181">
        <f>('dep04'!P71/'dep04'!P70-1)*100</f>
        <v>-72.152711627471277</v>
      </c>
      <c r="Q71" s="181">
        <f>('dep04'!Q71/'dep04'!Q70-1)*100</f>
        <v>-20.15467758476851</v>
      </c>
      <c r="R71" s="181">
        <f>('dep04'!R71/'dep04'!R70-1)*100</f>
        <v>-6.1692787506447466</v>
      </c>
      <c r="S71" s="152">
        <f>('dep04'!S71/'dep04'!S70-1)*100</f>
        <v>220.8007619857367</v>
      </c>
      <c r="T71" s="183">
        <f>('dep04'!T71/'dep04'!T70-1)*100</f>
        <v>-24.052849896817342</v>
      </c>
      <c r="U71" s="52">
        <f>'dep04'!B71-'dep04'!B70</f>
        <v>-79.162246202999995</v>
      </c>
      <c r="V71" s="52">
        <f>'dep04'!C71-'dep04'!C70</f>
        <v>-13.708002642</v>
      </c>
      <c r="W71" s="52">
        <f>'dep04'!D71-'dep04'!D70</f>
        <v>-33.749396856999965</v>
      </c>
      <c r="X71" s="121">
        <f>'dep04'!E71-'dep04'!E70</f>
        <v>-35.065922665000016</v>
      </c>
      <c r="Y71" s="121">
        <f>'dep04'!F71-'dep04'!F70</f>
        <v>-6.9583657089999917</v>
      </c>
      <c r="Z71" s="121">
        <f>'dep04'!G71-'dep04'!G70</f>
        <v>-6.251545299</v>
      </c>
      <c r="AA71" s="121">
        <f>'dep04'!H71-'dep04'!H70</f>
        <v>-23.596398833999999</v>
      </c>
      <c r="AB71" s="121">
        <f>'dep04'!I71-'dep04'!I70</f>
        <v>38.122835650000013</v>
      </c>
      <c r="AC71" s="52">
        <f>'dep04'!J71-'dep04'!J70</f>
        <v>36.341685998000003</v>
      </c>
      <c r="AD71" s="52">
        <f>'dep04'!K71-'dep04'!K70</f>
        <v>-66.488925229000188</v>
      </c>
      <c r="AE71" s="121">
        <f>'dep04'!L71-'dep04'!L70</f>
        <v>-4.4869345030000147</v>
      </c>
      <c r="AF71" s="121">
        <f>'dep04'!M71-'dep04'!M70</f>
        <v>-24.236761039999976</v>
      </c>
      <c r="AG71" s="121">
        <f>'dep04'!N71-'dep04'!N70</f>
        <v>9.8511165349999956</v>
      </c>
      <c r="AH71" s="121">
        <f>'dep04'!O71-'dep04'!O70</f>
        <v>-5.0702039470000013</v>
      </c>
      <c r="AI71" s="121">
        <f>'dep04'!P71-'dep04'!P70</f>
        <v>-25.486060141000003</v>
      </c>
      <c r="AJ71" s="121">
        <f>'dep04'!Q71-'dep04'!Q70</f>
        <v>-13.407663278999998</v>
      </c>
      <c r="AK71" s="121">
        <f>'dep04'!R71-'dep04'!R70</f>
        <v>-5.8188660760000062</v>
      </c>
      <c r="AL71" s="121">
        <f>'dep04'!S71-'dep04'!S70</f>
        <v>2.166447222</v>
      </c>
      <c r="AM71" s="52">
        <f>'dep04'!T71-'dep04'!T70</f>
        <v>-1.557607473</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('dep04'!B72/'dep04'!B71-1)*100</f>
        <v>6.5071414673309125</v>
      </c>
      <c r="C72" s="179">
        <f>('dep04'!C72/'dep04'!C71-1)*100</f>
        <v>46.723451939350966</v>
      </c>
      <c r="D72" s="179">
        <f>('dep04'!D72/'dep04'!D71-1)*100</f>
        <v>12.850774515569373</v>
      </c>
      <c r="E72" s="180">
        <f>('dep04'!E72/'dep04'!E71-1)*100</f>
        <v>-7.1775390126712075</v>
      </c>
      <c r="F72" s="181">
        <f>('dep04'!F72/'dep04'!F71-1)*100</f>
        <v>9.9710978965844568</v>
      </c>
      <c r="G72" s="181">
        <f>('dep04'!G72/'dep04'!G71-1)*100</f>
        <v>9.8280809816102312</v>
      </c>
      <c r="H72" s="181">
        <f>('dep04'!H72/'dep04'!H71-1)*100</f>
        <v>10.161297253992929</v>
      </c>
      <c r="I72" s="182">
        <f>('dep04'!I72/'dep04'!I71-1)*100</f>
        <v>22.702022079261596</v>
      </c>
      <c r="J72" s="179">
        <f>('dep04'!J72/'dep04'!J71-1)*100</f>
        <v>-5.8112494224527573</v>
      </c>
      <c r="K72" s="179">
        <f>('dep04'!K72/'dep04'!K71-1)*100</f>
        <v>10.98463759250523</v>
      </c>
      <c r="L72" s="180">
        <f>('dep04'!L72/'dep04'!L71-1)*100</f>
        <v>13.074608054872417</v>
      </c>
      <c r="M72" s="181">
        <f>('dep04'!M72/'dep04'!M71-1)*100</f>
        <v>9.2877207480485779</v>
      </c>
      <c r="N72" s="181">
        <f>('dep04'!N72/'dep04'!N71-1)*100</f>
        <v>5.5457651174841471</v>
      </c>
      <c r="O72" s="181">
        <f>('dep04'!O72/'dep04'!O71-1)*100</f>
        <v>12.864193806423675</v>
      </c>
      <c r="P72" s="181">
        <f>('dep04'!P72/'dep04'!P71-1)*100</f>
        <v>-27.61643037323136</v>
      </c>
      <c r="Q72" s="181">
        <f>('dep04'!Q72/'dep04'!Q71-1)*100</f>
        <v>2.525276296601775</v>
      </c>
      <c r="R72" s="181">
        <f>('dep04'!R72/'dep04'!R71-1)*100</f>
        <v>21.209953109729305</v>
      </c>
      <c r="S72" s="152">
        <f>('dep04'!S72/'dep04'!S71-1)*100</f>
        <v>71.177360616438662</v>
      </c>
      <c r="T72" s="183">
        <f>('dep04'!T72/'dep04'!T71-1)*100</f>
        <v>64.330266181339567</v>
      </c>
      <c r="U72" s="52">
        <f>'dep04'!B72-'dep04'!B71</f>
        <v>144.18804783899986</v>
      </c>
      <c r="V72" s="52">
        <f>'dep04'!C72-'dep04'!C71</f>
        <v>5.3312109670000005</v>
      </c>
      <c r="W72" s="52">
        <f>'dep04'!D72-'dep04'!D71</f>
        <v>88.179424661999974</v>
      </c>
      <c r="X72" s="121">
        <f>'dep04'!E72-'dep04'!E71</f>
        <v>-12.047449256999982</v>
      </c>
      <c r="Y72" s="121">
        <f>'dep04'!F72-'dep04'!F71</f>
        <v>10.516872547999995</v>
      </c>
      <c r="Z72" s="121">
        <f>'dep04'!G72-'dep04'!G71</f>
        <v>1.1020632900000003</v>
      </c>
      <c r="AA72" s="121">
        <f>'dep04'!H72-'dep04'!H71</f>
        <v>2.0850296289999974</v>
      </c>
      <c r="AB72" s="121">
        <f>'dep04'!I72-'dep04'!I71</f>
        <v>86.522908451999967</v>
      </c>
      <c r="AC72" s="52">
        <f>'dep04'!J72-'dep04'!J71</f>
        <v>-41.076502582999979</v>
      </c>
      <c r="AD72" s="52">
        <f>'dep04'!K72-'dep04'!K71</f>
        <v>88.590047119000133</v>
      </c>
      <c r="AE72" s="121">
        <f>'dep04'!L72-'dep04'!L71</f>
        <v>31.950897193999992</v>
      </c>
      <c r="AF72" s="121">
        <f>'dep04'!M72-'dep04'!M71</f>
        <v>33.426102380999964</v>
      </c>
      <c r="AG72" s="121">
        <f>'dep04'!N72-'dep04'!N71</f>
        <v>1.9317333190000028</v>
      </c>
      <c r="AH72" s="121">
        <f>'dep04'!O72-'dep04'!O71</f>
        <v>1.6449734209999995</v>
      </c>
      <c r="AI72" s="121">
        <f>'dep04'!P72-'dep04'!P71</f>
        <v>-2.7164424</v>
      </c>
      <c r="AJ72" s="121">
        <f>'dep04'!Q72-'dep04'!Q71</f>
        <v>1.3413299460000019</v>
      </c>
      <c r="AK72" s="121">
        <f>'dep04'!R72-'dep04'!R71</f>
        <v>18.771057115000005</v>
      </c>
      <c r="AL72" s="121">
        <f>'dep04'!S72-'dep04'!S71</f>
        <v>2.2403961430000003</v>
      </c>
      <c r="AM72" s="52">
        <f>'dep04'!T72-'dep04'!T71</f>
        <v>3.1638676739999996</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('dep04'!B73/'dep04'!B72-1)*100</f>
        <v>10.416511125600735</v>
      </c>
      <c r="C73" s="179">
        <f>('dep04'!C73/'dep04'!C72-1)*100</f>
        <v>-13.931082758236723</v>
      </c>
      <c r="D73" s="179">
        <f>('dep04'!D73/'dep04'!D72-1)*100</f>
        <v>0.85375083535021989</v>
      </c>
      <c r="E73" s="180">
        <f>('dep04'!E73/'dep04'!E72-1)*100</f>
        <v>-1.0894085181785029</v>
      </c>
      <c r="F73" s="181">
        <f>('dep04'!F73/'dep04'!F72-1)*100</f>
        <v>-1.3275979051942999</v>
      </c>
      <c r="G73" s="181">
        <f>('dep04'!G73/'dep04'!G72-1)*100</f>
        <v>1.3999431272656127</v>
      </c>
      <c r="H73" s="181">
        <f>('dep04'!H73/'dep04'!H72-1)*100</f>
        <v>23.939240822317508</v>
      </c>
      <c r="I73" s="182">
        <f>('dep04'!I73/'dep04'!I72-1)*100</f>
        <v>0.91192333423124605</v>
      </c>
      <c r="J73" s="179">
        <f>('dep04'!J73/'dep04'!J72-1)*100</f>
        <v>22.044940756482244</v>
      </c>
      <c r="K73" s="179">
        <f>('dep04'!K73/'dep04'!K72-1)*100</f>
        <v>10.011562959061472</v>
      </c>
      <c r="L73" s="180">
        <f>('dep04'!L73/'dep04'!L72-1)*100</f>
        <v>25.197110612232599</v>
      </c>
      <c r="M73" s="181">
        <f>('dep04'!M73/'dep04'!M72-1)*100</f>
        <v>8.7918816303248946</v>
      </c>
      <c r="N73" s="181">
        <f>('dep04'!N73/'dep04'!N72-1)*100</f>
        <v>9.5393810711339455</v>
      </c>
      <c r="O73" s="181">
        <f>('dep04'!O73/'dep04'!O72-1)*100</f>
        <v>6.4959402671143973</v>
      </c>
      <c r="P73" s="181">
        <f>('dep04'!P73/'dep04'!P72-1)*100</f>
        <v>40.315596968642438</v>
      </c>
      <c r="Q73" s="181">
        <f>('dep04'!Q73/'dep04'!Q72-1)*100</f>
        <v>-32.969648904917705</v>
      </c>
      <c r="R73" s="181">
        <f>('dep04'!R73/'dep04'!R72-1)*100</f>
        <v>-4.7536263092918691</v>
      </c>
      <c r="S73" s="152">
        <f>('dep04'!S73/'dep04'!S72-1)*100</f>
        <v>21.234217710755487</v>
      </c>
      <c r="T73" s="183">
        <f>('dep04'!T73/'dep04'!T72-1)*100</f>
        <v>64.022765136625324</v>
      </c>
      <c r="U73" s="52">
        <f>'dep04'!B73-'dep04'!B72</f>
        <v>245.83291128900009</v>
      </c>
      <c r="V73" s="52">
        <f>'dep04'!C73-'dep04'!C72</f>
        <v>-2.3322513650000012</v>
      </c>
      <c r="W73" s="52">
        <f>'dep04'!D73-'dep04'!D72</f>
        <v>6.611098734000052</v>
      </c>
      <c r="X73" s="121">
        <f>'dep04'!E73-'dep04'!E72</f>
        <v>-1.6973186740000017</v>
      </c>
      <c r="Y73" s="121">
        <f>'dep04'!F73-'dep04'!F72</f>
        <v>-1.5398866359999914</v>
      </c>
      <c r="Z73" s="121">
        <f>'dep04'!G73-'dep04'!G72</f>
        <v>0.17240966099999966</v>
      </c>
      <c r="AA73" s="121">
        <f>'dep04'!H73-'dep04'!H72</f>
        <v>5.411310941</v>
      </c>
      <c r="AB73" s="121">
        <f>'dep04'!I73-'dep04'!I72</f>
        <v>4.2645834420000028</v>
      </c>
      <c r="AC73" s="52">
        <f>'dep04'!J73-'dep04'!J72</f>
        <v>146.76818207400004</v>
      </c>
      <c r="AD73" s="52">
        <f>'dep04'!K73-'dep04'!K72</f>
        <v>89.611542005999922</v>
      </c>
      <c r="AE73" s="121">
        <f>'dep04'!L73-'dep04'!L72</f>
        <v>69.625802319999991</v>
      </c>
      <c r="AF73" s="121">
        <f>'dep04'!M73-'dep04'!M72</f>
        <v>34.580382351000026</v>
      </c>
      <c r="AG73" s="121">
        <f>'dep04'!N73-'dep04'!N72</f>
        <v>3.5070883719999983</v>
      </c>
      <c r="AH73" s="121">
        <f>'dep04'!O73-'dep04'!O72</f>
        <v>0.93750699599999976</v>
      </c>
      <c r="AI73" s="121">
        <f>'dep04'!P73-'dep04'!P72</f>
        <v>2.8704239840000003</v>
      </c>
      <c r="AJ73" s="121">
        <f>'dep04'!Q73-'dep04'!Q72</f>
        <v>-17.954445167999999</v>
      </c>
      <c r="AK73" s="121">
        <f>'dep04'!R73-'dep04'!R72</f>
        <v>-5.0993209129999997</v>
      </c>
      <c r="AL73" s="121">
        <f>'dep04'!S73-'dep04'!S72</f>
        <v>1.1441040639999995</v>
      </c>
      <c r="AM73" s="52">
        <f>'dep04'!T73-'dep04'!T72</f>
        <v>5.17433984</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('dep04'!B74/'dep04'!B73-1)*100</f>
        <v>9.2769200802213181</v>
      </c>
      <c r="C74" s="184">
        <f>('dep04'!C74/'dep04'!C73-1)*100</f>
        <v>-12.840117050167233</v>
      </c>
      <c r="D74" s="184">
        <f>('dep04'!D74/'dep04'!D73-1)*100</f>
        <v>23.952531745858007</v>
      </c>
      <c r="E74" s="185">
        <f>('dep04'!E74/'dep04'!E73-1)*100</f>
        <v>-9.8395330256608631</v>
      </c>
      <c r="F74" s="186">
        <f>('dep04'!F74/'dep04'!F73-1)*100</f>
        <v>128.13354179736442</v>
      </c>
      <c r="G74" s="186">
        <f>('dep04'!G74/'dep04'!G73-1)*100</f>
        <v>13.140232676454588</v>
      </c>
      <c r="H74" s="186">
        <f>('dep04'!H74/'dep04'!H73-1)*100</f>
        <v>-25.522560953592389</v>
      </c>
      <c r="I74" s="187">
        <f>('dep04'!I74/'dep04'!I73-1)*100</f>
        <v>12.944194939044884</v>
      </c>
      <c r="J74" s="184">
        <f>('dep04'!J74/'dep04'!J73-1)*100</f>
        <v>2.3869097552959184</v>
      </c>
      <c r="K74" s="184">
        <f>('dep04'!K74/'dep04'!K73-1)*100</f>
        <v>3.8024420364150213</v>
      </c>
      <c r="L74" s="185">
        <f>('dep04'!L74/'dep04'!L73-1)*100</f>
        <v>-6.7570440558284766</v>
      </c>
      <c r="M74" s="186">
        <f>('dep04'!M74/'dep04'!M73-1)*100</f>
        <v>6.9258546610472038</v>
      </c>
      <c r="N74" s="186">
        <f>('dep04'!N74/'dep04'!N73-1)*100</f>
        <v>7.5771036374459699</v>
      </c>
      <c r="O74" s="186">
        <f>('dep04'!O74/'dep04'!O73-1)*100</f>
        <v>-29.778414616119186</v>
      </c>
      <c r="P74" s="186">
        <f>('dep04'!P74/'dep04'!P73-1)*100</f>
        <v>63.031932504886946</v>
      </c>
      <c r="Q74" s="186">
        <f>('dep04'!Q74/'dep04'!Q73-1)*100</f>
        <v>-6.4608164060346525</v>
      </c>
      <c r="R74" s="186">
        <f>('dep04'!R74/'dep04'!R73-1)*100</f>
        <v>26.868196520242506</v>
      </c>
      <c r="S74" s="151">
        <f>('dep04'!S74/'dep04'!S73-1)*100</f>
        <v>20.165279801717205</v>
      </c>
      <c r="T74" s="188">
        <f>('dep04'!T74/'dep04'!T73-1)*100</f>
        <v>-2.3004029425769845</v>
      </c>
      <c r="U74" s="100">
        <f>'dep04'!B74-'dep04'!B73</f>
        <v>241.74392991100012</v>
      </c>
      <c r="V74" s="100">
        <f>'dep04'!C74-'dep04'!C73</f>
        <v>-1.8501451689999993</v>
      </c>
      <c r="W74" s="100">
        <f>'dep04'!D74-'dep04'!D73</f>
        <v>187.06217543399998</v>
      </c>
      <c r="X74" s="120">
        <f>'dep04'!E74-'dep04'!E73</f>
        <v>-15.163166693000022</v>
      </c>
      <c r="Y74" s="120">
        <f>'dep04'!F74-'dep04'!F73</f>
        <v>146.64954612000002</v>
      </c>
      <c r="Z74" s="120">
        <f>'dep04'!G74-'dep04'!G73</f>
        <v>1.6409372429999998</v>
      </c>
      <c r="AA74" s="120">
        <f>'dep04'!H74-'dep04'!H73</f>
        <v>-7.1503153749999981</v>
      </c>
      <c r="AB74" s="120">
        <f>'dep04'!I74-'dep04'!I73</f>
        <v>61.085174139000003</v>
      </c>
      <c r="AC74" s="100">
        <f>'dep04'!J74-'dep04'!J73</f>
        <v>19.394507657999952</v>
      </c>
      <c r="AD74" s="100">
        <f>'dep04'!K74-'dep04'!K73</f>
        <v>37.442341937000265</v>
      </c>
      <c r="AE74" s="120">
        <f>'dep04'!L74-'dep04'!L73</f>
        <v>-23.376017665999996</v>
      </c>
      <c r="AF74" s="120">
        <f>'dep04'!M74-'dep04'!M73</f>
        <v>29.63587951400001</v>
      </c>
      <c r="AG74" s="120">
        <f>'dep04'!N74-'dep04'!N73</f>
        <v>3.0514061810000044</v>
      </c>
      <c r="AH74" s="120">
        <f>'dep04'!O74-'dep04'!O73</f>
        <v>-4.5768546379999986</v>
      </c>
      <c r="AI74" s="120">
        <f>'dep04'!P74-'dep04'!P73</f>
        <v>6.2970845700000009</v>
      </c>
      <c r="AJ74" s="120">
        <f>'dep04'!Q74-'dep04'!Q73</f>
        <v>-2.3583950840000014</v>
      </c>
      <c r="AK74" s="120">
        <f>'dep04'!R74-'dep04'!R73</f>
        <v>27.45201780699999</v>
      </c>
      <c r="AL74" s="120">
        <f>'dep04'!S74-'dep04'!S73</f>
        <v>1.3172212530000005</v>
      </c>
      <c r="AM74" s="100">
        <f>'dep04'!T74-'dep04'!T73</f>
        <v>-0.30494994899999917</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('dep04'!B75/'dep04'!B74-1)*100</f>
        <v>-0.75190189540697006</v>
      </c>
      <c r="C75" s="179">
        <f>('dep04'!C75/'dep04'!C74-1)*100</f>
        <v>107.40962494498044</v>
      </c>
      <c r="D75" s="179">
        <f>('dep04'!D75/'dep04'!D74-1)*100</f>
        <v>-17.374900511643588</v>
      </c>
      <c r="E75" s="180">
        <f>('dep04'!E75/'dep04'!E74-1)*100</f>
        <v>20.63816533518348</v>
      </c>
      <c r="F75" s="181">
        <f>('dep04'!F75/'dep04'!F74-1)*100</f>
        <v>-49.570350282789299</v>
      </c>
      <c r="G75" s="181">
        <f>('dep04'!G75/'dep04'!G74-1)*100</f>
        <v>-9.8972389588687815</v>
      </c>
      <c r="H75" s="181">
        <f>('dep04'!H75/'dep04'!H74-1)*100</f>
        <v>82.502647425944488</v>
      </c>
      <c r="I75" s="182">
        <f>('dep04'!I75/'dep04'!I74-1)*100</f>
        <v>-15.620636854972513</v>
      </c>
      <c r="J75" s="179">
        <f>('dep04'!J75/'dep04'!J74-1)*100</f>
        <v>7.8275766166906902</v>
      </c>
      <c r="K75" s="179">
        <f>('dep04'!K75/'dep04'!K74-1)*100</f>
        <v>5.4459016200500976</v>
      </c>
      <c r="L75" s="180">
        <f>('dep04'!L75/'dep04'!L74-1)*100</f>
        <v>22.421791915236433</v>
      </c>
      <c r="M75" s="181">
        <f>('dep04'!M75/'dep04'!M74-1)*100</f>
        <v>7.3459220234340705</v>
      </c>
      <c r="N75" s="181">
        <f>('dep04'!N75/'dep04'!N74-1)*100</f>
        <v>-46.731786587732607</v>
      </c>
      <c r="O75" s="181">
        <f>('dep04'!O75/'dep04'!O74-1)*100</f>
        <v>-11.081806725288356</v>
      </c>
      <c r="P75" s="181">
        <f>('dep04'!P75/'dep04'!P74-1)*100</f>
        <v>-11.016216707814475</v>
      </c>
      <c r="Q75" s="181">
        <f>('dep04'!Q75/'dep04'!Q74-1)*100</f>
        <v>-47.802538428237348</v>
      </c>
      <c r="R75" s="181">
        <f>('dep04'!R75/'dep04'!R74-1)*100</f>
        <v>-4.4771635594158532</v>
      </c>
      <c r="S75" s="152">
        <f>('dep04'!S75/'dep04'!S74-1)*100</f>
        <v>-62.572699261188383</v>
      </c>
      <c r="T75" s="183">
        <f>('dep04'!T75/'dep04'!T74-1)*100</f>
        <v>96.587842286869602</v>
      </c>
      <c r="U75" s="52">
        <f>'dep04'!B75-'dep04'!B74</f>
        <v>-21.411218747000021</v>
      </c>
      <c r="V75" s="52">
        <f>'dep04'!C75-'dep04'!C74</f>
        <v>13.489525135999999</v>
      </c>
      <c r="W75" s="52">
        <f>'dep04'!D75-'dep04'!D74</f>
        <v>-168.19469142399998</v>
      </c>
      <c r="X75" s="121">
        <f>'dep04'!E75-'dep04'!E74</f>
        <v>28.674949472999998</v>
      </c>
      <c r="Y75" s="121">
        <f>'dep04'!F75-'dep04'!F74</f>
        <v>-129.42823331800003</v>
      </c>
      <c r="Z75" s="121">
        <f>'dep04'!G75-'dep04'!G74</f>
        <v>-1.3983633729999987</v>
      </c>
      <c r="AA75" s="121">
        <f>'dep04'!H75-'dep04'!H74</f>
        <v>17.214466478000002</v>
      </c>
      <c r="AB75" s="121">
        <f>'dep04'!I75-'dep04'!I74</f>
        <v>-83.25751068400001</v>
      </c>
      <c r="AC75" s="52">
        <f>'dep04'!J75-'dep04'!J74</f>
        <v>65.120019556999978</v>
      </c>
      <c r="AD75" s="52">
        <f>'dep04'!K75-'dep04'!K74</f>
        <v>55.664429826999935</v>
      </c>
      <c r="AE75" s="121">
        <f>'dep04'!L75-'dep04'!L74</f>
        <v>72.326945917000046</v>
      </c>
      <c r="AF75" s="121">
        <f>'dep04'!M75-'dep04'!M74</f>
        <v>33.610385298999972</v>
      </c>
      <c r="AG75" s="121">
        <f>'dep04'!N75-'dep04'!N74</f>
        <v>-20.245524207000003</v>
      </c>
      <c r="AH75" s="121">
        <f>'dep04'!O75-'dep04'!O74</f>
        <v>-1.1960428759999999</v>
      </c>
      <c r="AI75" s="121">
        <f>'dep04'!P75-'dep04'!P74</f>
        <v>-1.7942545270000014</v>
      </c>
      <c r="AJ75" s="121">
        <f>'dep04'!Q75-'dep04'!Q74</f>
        <v>-16.322012090000001</v>
      </c>
      <c r="AK75" s="121">
        <f>'dep04'!R75-'dep04'!R74</f>
        <v>-5.8035199579999954</v>
      </c>
      <c r="AL75" s="121">
        <f>'dep04'!S75-'dep04'!S74</f>
        <v>-4.9115477310000006</v>
      </c>
      <c r="AM75" s="52">
        <f>'dep04'!T75-'dep04'!T74</f>
        <v>12.509498157000001</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('dep04'!B76/'dep04'!B75-1)*100</f>
        <v>21.784358163312767</v>
      </c>
      <c r="C76" s="179">
        <f>('dep04'!C76/'dep04'!C75-1)*100</f>
        <v>222.80538625912607</v>
      </c>
      <c r="D76" s="179">
        <f>('dep04'!D76/'dep04'!D75-1)*100</f>
        <v>19.173638806804426</v>
      </c>
      <c r="E76" s="180">
        <f>('dep04'!E76/'dep04'!E75-1)*100</f>
        <v>-6.4466550603495048</v>
      </c>
      <c r="F76" s="181">
        <f>('dep04'!F76/'dep04'!F75-1)*100</f>
        <v>4.522881300142001</v>
      </c>
      <c r="G76" s="181">
        <f>('dep04'!G76/'dep04'!G75-1)*100</f>
        <v>85.909991685073962</v>
      </c>
      <c r="H76" s="181">
        <f>('dep04'!H76/'dep04'!H75-1)*100</f>
        <v>24.757227728309527</v>
      </c>
      <c r="I76" s="182">
        <f>('dep04'!I76/'dep04'!I75-1)*100</f>
        <v>30.649763649698958</v>
      </c>
      <c r="J76" s="179">
        <f>('dep04'!J76/'dep04'!J75-1)*100</f>
        <v>9.6621802526690956</v>
      </c>
      <c r="K76" s="179">
        <f>('dep04'!K76/'dep04'!K75-1)*100</f>
        <v>30.258619633473984</v>
      </c>
      <c r="L76" s="180">
        <f>('dep04'!L76/'dep04'!L75-1)*100</f>
        <v>24.307010889827829</v>
      </c>
      <c r="M76" s="181">
        <f>('dep04'!M76/'dep04'!M75-1)*100</f>
        <v>32.797320049097543</v>
      </c>
      <c r="N76" s="181">
        <f>('dep04'!N76/'dep04'!N75-1)*100</f>
        <v>16.663820548023157</v>
      </c>
      <c r="O76" s="181">
        <f>('dep04'!O76/'dep04'!O75-1)*100</f>
        <v>-39.849928024234849</v>
      </c>
      <c r="P76" s="181">
        <f>('dep04'!P76/'dep04'!P75-1)*100</f>
        <v>19.487305136167677</v>
      </c>
      <c r="Q76" s="181">
        <f>('dep04'!Q76/'dep04'!Q75-1)*100</f>
        <v>139.67490216738452</v>
      </c>
      <c r="R76" s="181">
        <f>('dep04'!R76/'dep04'!R75-1)*100</f>
        <v>29.989885126260418</v>
      </c>
      <c r="S76" s="152">
        <f>('dep04'!S76/'dep04'!S75-1)*100</f>
        <v>142.33795667717115</v>
      </c>
      <c r="T76" s="183">
        <f>('dep04'!T76/'dep04'!T75-1)*100</f>
        <v>-33.495612730887522</v>
      </c>
      <c r="U76" s="52">
        <f>'dep04'!B76-'dep04'!B75</f>
        <v>615.66883563800002</v>
      </c>
      <c r="V76" s="52">
        <f>'dep04'!C76-'dep04'!C75</f>
        <v>58.037414030000008</v>
      </c>
      <c r="W76" s="52">
        <f>'dep04'!D76-'dep04'!D75</f>
        <v>153.35802087499997</v>
      </c>
      <c r="X76" s="121">
        <f>'dep04'!E76-'dep04'!E75</f>
        <v>-10.805645882999983</v>
      </c>
      <c r="Y76" s="121">
        <f>'dep04'!F76-'dep04'!F75</f>
        <v>5.9553621590000034</v>
      </c>
      <c r="Z76" s="121">
        <f>'dep04'!G76-'dep04'!G75</f>
        <v>10.936736794999998</v>
      </c>
      <c r="AA76" s="121">
        <f>'dep04'!H76-'dep04'!H75</f>
        <v>9.4275069839999972</v>
      </c>
      <c r="AB76" s="121">
        <f>'dep04'!I76-'dep04'!I75</f>
        <v>137.84406082000004</v>
      </c>
      <c r="AC76" s="52">
        <f>'dep04'!J76-'dep04'!J75</f>
        <v>86.674665649000076</v>
      </c>
      <c r="AD76" s="52">
        <f>'dep04'!K76-'dep04'!K75</f>
        <v>326.12702598600004</v>
      </c>
      <c r="AE76" s="121">
        <f>'dep04'!L76-'dep04'!L75</f>
        <v>95.988697086999991</v>
      </c>
      <c r="AF76" s="121">
        <f>'dep04'!M76-'dep04'!M75</f>
        <v>161.08351048300005</v>
      </c>
      <c r="AG76" s="121">
        <f>'dep04'!N76-'dep04'!N75</f>
        <v>3.8455578820000014</v>
      </c>
      <c r="AH76" s="121">
        <f>'dep04'!O76-'dep04'!O75</f>
        <v>-3.8243210870000004</v>
      </c>
      <c r="AI76" s="121">
        <f>'dep04'!P76-'dep04'!P75</f>
        <v>2.8243221500000022</v>
      </c>
      <c r="AJ76" s="121">
        <f>'dep04'!Q76-'dep04'!Q75</f>
        <v>24.893759815000003</v>
      </c>
      <c r="AK76" s="121">
        <f>'dep04'!R76-'dep04'!R75</f>
        <v>37.133897481999995</v>
      </c>
      <c r="AL76" s="121">
        <f>'dep04'!S76-'dep04'!S75</f>
        <v>4.181602174</v>
      </c>
      <c r="AM76" s="52">
        <f>'dep04'!T76-'dep04'!T75</f>
        <v>-8.5282909020000019</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('dep04'!B77/'dep04'!B76-1)*100</f>
        <v>1.5995851160240715</v>
      </c>
      <c r="C77" s="179">
        <f>('dep04'!C77/'dep04'!C76-1)*100</f>
        <v>-6.8926188983399417</v>
      </c>
      <c r="D77" s="179">
        <f>('dep04'!D77/'dep04'!D76-1)*100</f>
        <v>5.5669294102290046</v>
      </c>
      <c r="E77" s="180">
        <f>('dep04'!E77/'dep04'!E76-1)*100</f>
        <v>22.212107562184901</v>
      </c>
      <c r="F77" s="181">
        <f>('dep04'!F77/'dep04'!F76-1)*100</f>
        <v>-11.207866313944258</v>
      </c>
      <c r="G77" s="181">
        <f>('dep04'!G77/'dep04'!G76-1)*100</f>
        <v>16.225671730606628</v>
      </c>
      <c r="H77" s="181">
        <f>('dep04'!H77/'dep04'!H76-1)*100</f>
        <v>10.2210721207876</v>
      </c>
      <c r="I77" s="182">
        <f>('dep04'!I77/'dep04'!I76-1)*100</f>
        <v>4.2482377924101478</v>
      </c>
      <c r="J77" s="179">
        <f>('dep04'!J77/'dep04'!J76-1)*100</f>
        <v>0.97545308495117222</v>
      </c>
      <c r="K77" s="179">
        <f>('dep04'!K77/'dep04'!K76-1)*100</f>
        <v>0.14558997699571918</v>
      </c>
      <c r="L77" s="180">
        <f>('dep04'!L77/'dep04'!L76-1)*100</f>
        <v>0.9397011617914286</v>
      </c>
      <c r="M77" s="181">
        <f>('dep04'!M77/'dep04'!M76-1)*100</f>
        <v>5.9139594730521328</v>
      </c>
      <c r="N77" s="181">
        <f>('dep04'!N77/'dep04'!N76-1)*100</f>
        <v>-40.809758186301849</v>
      </c>
      <c r="O77" s="181">
        <f>('dep04'!O77/'dep04'!O76-1)*100</f>
        <v>49.955499535441206</v>
      </c>
      <c r="P77" s="181">
        <f>('dep04'!P77/'dep04'!P76-1)*100</f>
        <v>-57.790303833185177</v>
      </c>
      <c r="Q77" s="181">
        <f>('dep04'!Q77/'dep04'!Q76-1)*100</f>
        <v>-25.247408637899827</v>
      </c>
      <c r="R77" s="181">
        <f>('dep04'!R77/'dep04'!R76-1)*100</f>
        <v>-5.4555552566226577</v>
      </c>
      <c r="S77" s="152">
        <f>('dep04'!S77/'dep04'!S76-1)*100</f>
        <v>-48.663883042042841</v>
      </c>
      <c r="T77" s="183">
        <f>('dep04'!T77/'dep04'!T76-1)*100</f>
        <v>-22.750197211335767</v>
      </c>
      <c r="U77" s="52">
        <f>'dep04'!B77-'dep04'!B76</f>
        <v>55.055570592000549</v>
      </c>
      <c r="V77" s="52">
        <f>'dep04'!C77-'dep04'!C76</f>
        <v>-5.7957201469999973</v>
      </c>
      <c r="W77" s="52">
        <f>'dep04'!D77-'dep04'!D76</f>
        <v>53.063741411000137</v>
      </c>
      <c r="X77" s="121">
        <f>'dep04'!E77-'dep04'!E76</f>
        <v>34.830955286000005</v>
      </c>
      <c r="Y77" s="121">
        <f>'dep04'!F77-'dep04'!F76</f>
        <v>-15.425075630000009</v>
      </c>
      <c r="Z77" s="121">
        <f>'dep04'!G77-'dep04'!G76</f>
        <v>3.8401615970000016</v>
      </c>
      <c r="AA77" s="121">
        <f>'dep04'!H77-'dep04'!H76</f>
        <v>4.8557578349999986</v>
      </c>
      <c r="AB77" s="121">
        <f>'dep04'!I77-'dep04'!I76</f>
        <v>24.961942323000017</v>
      </c>
      <c r="AC77" s="52">
        <f>'dep04'!J77-'dep04'!J76</f>
        <v>9.5957804419999775</v>
      </c>
      <c r="AD77" s="52">
        <f>'dep04'!K77-'dep04'!K76</f>
        <v>2.0439752229999613</v>
      </c>
      <c r="AE77" s="121">
        <f>'dep04'!L77-'dep04'!L76</f>
        <v>4.6128988159999835</v>
      </c>
      <c r="AF77" s="121">
        <f>'dep04'!M77-'dep04'!M76</f>
        <v>38.572730462999971</v>
      </c>
      <c r="AG77" s="121">
        <f>'dep04'!N77-'dep04'!N76</f>
        <v>-10.987148356000001</v>
      </c>
      <c r="AH77" s="121">
        <f>'dep04'!O77-'dep04'!O76</f>
        <v>2.8836746809999996</v>
      </c>
      <c r="AI77" s="121">
        <f>'dep04'!P77-'dep04'!P76</f>
        <v>-10.007813205000001</v>
      </c>
      <c r="AJ77" s="121">
        <f>'dep04'!Q77-'dep04'!Q76</f>
        <v>-10.784784890000001</v>
      </c>
      <c r="AK77" s="121">
        <f>'dep04'!R77-'dep04'!R76</f>
        <v>-8.7810055309999768</v>
      </c>
      <c r="AL77" s="121">
        <f>'dep04'!S77-'dep04'!S76</f>
        <v>-3.4645767549999995</v>
      </c>
      <c r="AM77" s="52">
        <f>'dep04'!T77-'dep04'!T76</f>
        <v>-3.8522063370000001</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('dep04'!B78/'dep04'!B77-1)*100</f>
        <v>25.181048214058666</v>
      </c>
      <c r="C78" s="184">
        <f>('dep04'!C78/'dep04'!C77-1)*100</f>
        <v>91.320723018778821</v>
      </c>
      <c r="D78" s="184">
        <f>('dep04'!D78/'dep04'!D77-1)*100</f>
        <v>79.394756736331473</v>
      </c>
      <c r="E78" s="185">
        <f>('dep04'!E78/'dep04'!E77-1)*100</f>
        <v>7.1734648058868311</v>
      </c>
      <c r="F78" s="186">
        <f>('dep04'!F78/'dep04'!F77-1)*100</f>
        <v>-8.4215469322050041</v>
      </c>
      <c r="G78" s="186">
        <f>('dep04'!G78/'dep04'!G77-1)*100</f>
        <v>6.7257647886929561</v>
      </c>
      <c r="H78" s="186">
        <f>('dep04'!H78/'dep04'!H77-1)*100</f>
        <v>1518.0571221094106</v>
      </c>
      <c r="I78" s="187">
        <f>('dep04'!I78/'dep04'!I77-1)*100</f>
        <v>-0.21063438551992553</v>
      </c>
      <c r="J78" s="184">
        <f>('dep04'!J78/'dep04'!J77-1)*100</f>
        <v>2.5078828739957926</v>
      </c>
      <c r="K78" s="184">
        <f>('dep04'!K78/'dep04'!K77-1)*100</f>
        <v>-0.7947724380892307</v>
      </c>
      <c r="L78" s="185">
        <f>('dep04'!L78/'dep04'!L77-1)*100</f>
        <v>3.4190391247862495</v>
      </c>
      <c r="M78" s="186">
        <f>('dep04'!M78/'dep04'!M77-1)*100</f>
        <v>-8.0038588972911597</v>
      </c>
      <c r="N78" s="186">
        <f>('dep04'!N78/'dep04'!N77-1)*100</f>
        <v>86.156433781136371</v>
      </c>
      <c r="O78" s="186">
        <f>('dep04'!O78/'dep04'!O77-1)*100</f>
        <v>29.979097409665869</v>
      </c>
      <c r="P78" s="186">
        <f>('dep04'!P78/'dep04'!P77-1)*100</f>
        <v>175.54219025001413</v>
      </c>
      <c r="Q78" s="186">
        <f>('dep04'!Q78/'dep04'!Q77-1)*100</f>
        <v>-13.322463148725328</v>
      </c>
      <c r="R78" s="186">
        <f>('dep04'!R78/'dep04'!R77-1)*100</f>
        <v>-1.5162687168531863</v>
      </c>
      <c r="S78" s="151">
        <f>('dep04'!S78/'dep04'!S77-1)*100</f>
        <v>125.33016982322694</v>
      </c>
      <c r="T78" s="188">
        <f>('dep04'!T78/'dep04'!T77-1)*100</f>
        <v>-27.431690547077171</v>
      </c>
      <c r="U78" s="100">
        <f>'dep04'!B78-'dep04'!B77</f>
        <v>880.56141763699907</v>
      </c>
      <c r="V78" s="100">
        <f>'dep04'!C78-'dep04'!C77</f>
        <v>71.495151839000002</v>
      </c>
      <c r="W78" s="100">
        <f>'dep04'!D78-'dep04'!D77</f>
        <v>798.91737328099998</v>
      </c>
      <c r="X78" s="120">
        <f>'dep04'!E78-'dep04'!E77</f>
        <v>13.747344736000002</v>
      </c>
      <c r="Y78" s="120">
        <f>'dep04'!F78-'dep04'!F77</f>
        <v>-10.291311541999988</v>
      </c>
      <c r="Z78" s="120">
        <f>'dep04'!G78-'dep04'!G77</f>
        <v>1.8500801990000006</v>
      </c>
      <c r="AA78" s="120">
        <f>'dep04'!H78-'dep04'!H77</f>
        <v>794.90149111799997</v>
      </c>
      <c r="AB78" s="120">
        <f>'dep04'!I78-'dep04'!I77</f>
        <v>-1.2902312300000176</v>
      </c>
      <c r="AC78" s="100">
        <f>'dep04'!J78-'dep04'!J77</f>
        <v>24.911333517000003</v>
      </c>
      <c r="AD78" s="100">
        <f>'dep04'!K78-'dep04'!K77</f>
        <v>-11.174260118000348</v>
      </c>
      <c r="AE78" s="120">
        <f>'dep04'!L78-'dep04'!L77</f>
        <v>16.941437185000041</v>
      </c>
      <c r="AF78" s="120">
        <f>'dep04'!M78-'dep04'!M77</f>
        <v>-55.291028185000073</v>
      </c>
      <c r="AG78" s="120">
        <f>'dep04'!N78-'dep04'!N77</f>
        <v>13.729628801999999</v>
      </c>
      <c r="AH78" s="120">
        <f>'dep04'!O78-'dep04'!O77</f>
        <v>2.595039121000001</v>
      </c>
      <c r="AI78" s="120">
        <f>'dep04'!P78-'dep04'!P77</f>
        <v>12.831515464999999</v>
      </c>
      <c r="AJ78" s="120">
        <f>'dep04'!Q78-'dep04'!Q77</f>
        <v>-4.2540780920000003</v>
      </c>
      <c r="AK78" s="120">
        <f>'dep04'!R78-'dep04'!R77</f>
        <v>-2.3073712780000051</v>
      </c>
      <c r="AL78" s="120">
        <f>'dep04'!S78-'dep04'!S77</f>
        <v>4.5805968640000003</v>
      </c>
      <c r="AM78" s="100">
        <f>'dep04'!T78-'dep04'!T77</f>
        <v>-3.5881808819999996</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('dep04'!B79/'dep04'!B78-1)*100</f>
        <v>-21.116555885579015</v>
      </c>
      <c r="C79" s="179">
        <f>('dep04'!C79/'dep04'!C78-1)*100</f>
        <v>-71.124340750429837</v>
      </c>
      <c r="D79" s="179">
        <f>('dep04'!D79/'dep04'!D78-1)*100</f>
        <v>-50.905292312537313</v>
      </c>
      <c r="E79" s="180">
        <f>('dep04'!E79/'dep04'!E78-1)*100</f>
        <v>-15.450284457147967</v>
      </c>
      <c r="F79" s="181">
        <f>('dep04'!F79/'dep04'!F78-1)*100</f>
        <v>8.6369212324131972</v>
      </c>
      <c r="G79" s="181">
        <f>('dep04'!G79/'dep04'!G78-1)*100</f>
        <v>92.7092760269921</v>
      </c>
      <c r="H79" s="181">
        <f>('dep04'!H79/'dep04'!H78-1)*100</f>
        <v>-91.317214282755586</v>
      </c>
      <c r="I79" s="182">
        <f>('dep04'!I79/'dep04'!I78-1)*100</f>
        <v>-24.602124412992723</v>
      </c>
      <c r="J79" s="179">
        <f>('dep04'!J79/'dep04'!J78-1)*100</f>
        <v>-13.022904278084823</v>
      </c>
      <c r="K79" s="179">
        <f>('dep04'!K79/'dep04'!K78-1)*100</f>
        <v>16.646211903948217</v>
      </c>
      <c r="L79" s="180">
        <f>('dep04'!L79/'dep04'!L78-1)*100</f>
        <v>28.412767480658751</v>
      </c>
      <c r="M79" s="181">
        <f>('dep04'!M79/'dep04'!M78-1)*100</f>
        <v>0.76359511713623984</v>
      </c>
      <c r="N79" s="181">
        <f>('dep04'!N79/'dep04'!N78-1)*100</f>
        <v>-11.059156012331361</v>
      </c>
      <c r="O79" s="181">
        <f>('dep04'!O79/'dep04'!O78-1)*100</f>
        <v>35.575549460881795</v>
      </c>
      <c r="P79" s="181">
        <f>('dep04'!P79/'dep04'!P78-1)*100</f>
        <v>89.816429511971464</v>
      </c>
      <c r="Q79" s="181">
        <f>('dep04'!Q79/'dep04'!Q78-1)*100</f>
        <v>0.45883913331961068</v>
      </c>
      <c r="R79" s="181">
        <f>('dep04'!R79/'dep04'!R78-1)*100</f>
        <v>45.716911569614659</v>
      </c>
      <c r="S79" s="152">
        <f>('dep04'!S79/'dep04'!S78-1)*100</f>
        <v>-69.520297770387543</v>
      </c>
      <c r="T79" s="183">
        <f>('dep04'!T79/'dep04'!T78-1)*100</f>
        <v>15.946928824249774</v>
      </c>
      <c r="U79" s="52">
        <f>'dep04'!B79-'dep04'!B78</f>
        <v>-924.37356690500019</v>
      </c>
      <c r="V79" s="52">
        <f>'dep04'!C79-'dep04'!C78</f>
        <v>-106.53382467900001</v>
      </c>
      <c r="W79" s="52">
        <f>'dep04'!D79-'dep04'!D78</f>
        <v>-918.9306225250001</v>
      </c>
      <c r="X79" s="121">
        <f>'dep04'!E79-'dep04'!E78</f>
        <v>-31.733180527000002</v>
      </c>
      <c r="Y79" s="121">
        <f>'dep04'!F79-'dep04'!F78</f>
        <v>9.6656510989999873</v>
      </c>
      <c r="Z79" s="121">
        <f>'dep04'!G79-'dep04'!G78</f>
        <v>27.217068418999997</v>
      </c>
      <c r="AA79" s="121">
        <f>'dep04'!H79-'dep04'!H78</f>
        <v>-773.698405503</v>
      </c>
      <c r="AB79" s="121">
        <f>'dep04'!I79-'dep04'!I78</f>
        <v>-150.38175601300003</v>
      </c>
      <c r="AC79" s="52">
        <f>'dep04'!J79-'dep04'!J78</f>
        <v>-132.60345470300001</v>
      </c>
      <c r="AD79" s="52">
        <f>'dep04'!K79-'dep04'!K78</f>
        <v>232.18061406900006</v>
      </c>
      <c r="AE79" s="121">
        <f>'dep04'!L79-'dep04'!L78</f>
        <v>145.59961109099993</v>
      </c>
      <c r="AF79" s="121">
        <f>'dep04'!M79-'dep04'!M78</f>
        <v>4.8527508650000755</v>
      </c>
      <c r="AG79" s="121">
        <f>'dep04'!N79-'dep04'!N78</f>
        <v>-3.2807347349999993</v>
      </c>
      <c r="AH79" s="121">
        <f>'dep04'!O79-'dep04'!O78</f>
        <v>4.002676481</v>
      </c>
      <c r="AI79" s="121">
        <f>'dep04'!P79-'dep04'!P78</f>
        <v>18.090073511</v>
      </c>
      <c r="AJ79" s="121">
        <f>'dep04'!Q79-'dep04'!Q78</f>
        <v>0.12699538600000082</v>
      </c>
      <c r="AK79" s="121">
        <f>'dep04'!R79-'dep04'!R78</f>
        <v>68.514530431999987</v>
      </c>
      <c r="AL79" s="121">
        <f>'dep04'!S79-'dep04'!S78</f>
        <v>-5.7252889620000005</v>
      </c>
      <c r="AM79" s="52">
        <f>'dep04'!T79-'dep04'!T78</f>
        <v>1.5137209330000001</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('dep04'!B80/'dep04'!B79-1)*100</f>
        <v>1.4798336412507052</v>
      </c>
      <c r="C80" s="179">
        <f>('dep04'!C80/'dep04'!C79-1)*100</f>
        <v>-31.538620860921885</v>
      </c>
      <c r="D80" s="179">
        <f>('dep04'!D80/'dep04'!D79-1)*100</f>
        <v>9.57709705458889</v>
      </c>
      <c r="E80" s="180">
        <f>('dep04'!E80/'dep04'!E79-1)*100</f>
        <v>4.1905576523558086</v>
      </c>
      <c r="F80" s="181">
        <f>('dep04'!F80/'dep04'!F79-1)*100</f>
        <v>0.95612480237778907</v>
      </c>
      <c r="G80" s="181">
        <f>('dep04'!G80/'dep04'!G79-1)*100</f>
        <v>31.354194266695636</v>
      </c>
      <c r="H80" s="181">
        <f>('dep04'!H80/'dep04'!H79-1)*100</f>
        <v>24.386286276053127</v>
      </c>
      <c r="I80" s="182">
        <f>('dep04'!I80/'dep04'!I79-1)*100</f>
        <v>8.8437666142453288</v>
      </c>
      <c r="J80" s="179">
        <f>('dep04'!J80/'dep04'!J79-1)*100</f>
        <v>-2.2435504517102522</v>
      </c>
      <c r="K80" s="179">
        <f>('dep04'!K80/'dep04'!K79-1)*100</f>
        <v>0.20219213290704197</v>
      </c>
      <c r="L80" s="180">
        <f>('dep04'!L80/'dep04'!L79-1)*100</f>
        <v>-6.585114257943669</v>
      </c>
      <c r="M80" s="181">
        <f>('dep04'!M80/'dep04'!M79-1)*100</f>
        <v>13.396030159063299</v>
      </c>
      <c r="N80" s="181">
        <f>('dep04'!N80/'dep04'!N79-1)*100</f>
        <v>-7.3783308763798345</v>
      </c>
      <c r="O80" s="181">
        <f>('dep04'!O80/'dep04'!O79-1)*100</f>
        <v>-43.64306233409846</v>
      </c>
      <c r="P80" s="181">
        <f>('dep04'!P80/'dep04'!P79-1)*100</f>
        <v>19.424841756644717</v>
      </c>
      <c r="Q80" s="181">
        <f>('dep04'!Q80/'dep04'!Q79-1)*100</f>
        <v>-79.387971871313624</v>
      </c>
      <c r="R80" s="181">
        <f>('dep04'!R80/'dep04'!R79-1)*100</f>
        <v>-7.1857322294850086</v>
      </c>
      <c r="S80" s="152">
        <f>('dep04'!S80/'dep04'!S79-1)*100</f>
        <v>-8.6728599781079279</v>
      </c>
      <c r="T80" s="183">
        <f>('dep04'!T80/'dep04'!T79-1)*100</f>
        <v>-32.305760254312645</v>
      </c>
      <c r="U80" s="52">
        <f>'dep04'!B80-'dep04'!B79</f>
        <v>51.100269652000861</v>
      </c>
      <c r="V80" s="52">
        <f>'dep04'!C80-'dep04'!C79</f>
        <v>-13.640926584000002</v>
      </c>
      <c r="W80" s="52">
        <f>'dep04'!D80-'dep04'!D79</f>
        <v>84.876674569000102</v>
      </c>
      <c r="X80" s="121">
        <f>'dep04'!E80-'dep04'!E79</f>
        <v>7.277146087999995</v>
      </c>
      <c r="Y80" s="121">
        <f>'dep04'!F80-'dep04'!F79</f>
        <v>1.1624229850000063</v>
      </c>
      <c r="Z80" s="121">
        <f>'dep04'!G80-'dep04'!G79</f>
        <v>17.738480712000005</v>
      </c>
      <c r="AA80" s="121">
        <f>'dep04'!H80-'dep04'!H79</f>
        <v>17.940056163999998</v>
      </c>
      <c r="AB80" s="121">
        <f>'dep04'!I80-'dep04'!I79</f>
        <v>40.758568620000005</v>
      </c>
      <c r="AC80" s="52">
        <f>'dep04'!J80-'dep04'!J79</f>
        <v>-19.869536324000023</v>
      </c>
      <c r="AD80" s="52">
        <f>'dep04'!K80-'dep04'!K79</f>
        <v>3.2896177009999974</v>
      </c>
      <c r="AE80" s="121">
        <f>'dep04'!L80-'dep04'!L79</f>
        <v>-43.332944261999955</v>
      </c>
      <c r="AF80" s="121">
        <f>'dep04'!M80-'dep04'!M79</f>
        <v>85.783670308999945</v>
      </c>
      <c r="AG80" s="121">
        <f>'dep04'!N80-'dep04'!N79</f>
        <v>-1.9467424780000009</v>
      </c>
      <c r="AH80" s="121">
        <f>'dep04'!O80-'dep04'!O79</f>
        <v>-6.6572591400000007</v>
      </c>
      <c r="AI80" s="121">
        <f>'dep04'!P80-'dep04'!P79</f>
        <v>7.426357203000002</v>
      </c>
      <c r="AJ80" s="121">
        <f>'dep04'!Q80-'dep04'!Q79</f>
        <v>-22.073456963000002</v>
      </c>
      <c r="AK80" s="121">
        <f>'dep04'!R80-'dep04'!R79</f>
        <v>-15.692306760999998</v>
      </c>
      <c r="AL80" s="121">
        <f>'dep04'!S80-'dep04'!S79</f>
        <v>-0.21770020700000003</v>
      </c>
      <c r="AM80" s="52">
        <f>'dep04'!T80-'dep04'!T79</f>
        <v>-3.5555597099999998</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('dep04'!B81/'dep04'!B80-1)*100</f>
        <v>9.432570222973613E-2</v>
      </c>
      <c r="C81" s="179">
        <f>('dep04'!C81/'dep04'!C80-1)*100</f>
        <v>105.58129298243348</v>
      </c>
      <c r="D81" s="179">
        <f>('dep04'!D81/'dep04'!D80-1)*100</f>
        <v>2.3938757784774278</v>
      </c>
      <c r="E81" s="180">
        <f>('dep04'!E81/'dep04'!E80-1)*100</f>
        <v>-9.2454588037086509</v>
      </c>
      <c r="F81" s="181">
        <f>('dep04'!F81/'dep04'!F80-1)*100</f>
        <v>-3.1610167539841694</v>
      </c>
      <c r="G81" s="181">
        <f>('dep04'!G81/'dep04'!G80-1)*100</f>
        <v>-16.010766541202194</v>
      </c>
      <c r="H81" s="181">
        <f>('dep04'!H81/'dep04'!H80-1)*100</f>
        <v>10.522830503549919</v>
      </c>
      <c r="I81" s="182">
        <f>('dep04'!I81/'dep04'!I80-1)*100</f>
        <v>9.1948666307637659</v>
      </c>
      <c r="J81" s="179">
        <f>('dep04'!J81/'dep04'!J80-1)*100</f>
        <v>-4.5052626917773342</v>
      </c>
      <c r="K81" s="179">
        <f>('dep04'!K81/'dep04'!K80-1)*100</f>
        <v>-0.74039808047664524</v>
      </c>
      <c r="L81" s="180">
        <f>('dep04'!L81/'dep04'!L80-1)*100</f>
        <v>-9.016871302802576</v>
      </c>
      <c r="M81" s="181">
        <f>('dep04'!M81/'dep04'!M80-1)*100</f>
        <v>8.1419893406952113</v>
      </c>
      <c r="N81" s="181">
        <f>('dep04'!N81/'dep04'!N80-1)*100</f>
        <v>-27.101454381346645</v>
      </c>
      <c r="O81" s="181">
        <f>('dep04'!O81/'dep04'!O80-1)*100</f>
        <v>7.5615203857575697</v>
      </c>
      <c r="P81" s="181">
        <f>('dep04'!P81/'dep04'!P80-1)*100</f>
        <v>-70.887506905031273</v>
      </c>
      <c r="Q81" s="181">
        <f>('dep04'!Q81/'dep04'!Q80-1)*100</f>
        <v>-32.774049762811529</v>
      </c>
      <c r="R81" s="181">
        <f>('dep04'!R81/'dep04'!R80-1)*100</f>
        <v>12.529017550010103</v>
      </c>
      <c r="S81" s="152">
        <f>('dep04'!S81/'dep04'!S80-1)*100</f>
        <v>-41.177293531554639</v>
      </c>
      <c r="T81" s="183">
        <f>('dep04'!T81/'dep04'!T80-1)*100</f>
        <v>-1.7466881149956204</v>
      </c>
      <c r="U81" s="52">
        <f>'dep04'!B81-'dep04'!B80</f>
        <v>3.3053700649993516</v>
      </c>
      <c r="V81" s="52">
        <f>'dep04'!C81-'dep04'!C80</f>
        <v>31.263226212999999</v>
      </c>
      <c r="W81" s="52">
        <f>'dep04'!D81-'dep04'!D80</f>
        <v>23.24747923599989</v>
      </c>
      <c r="X81" s="121">
        <f>'dep04'!E81-'dep04'!E80</f>
        <v>-16.728080269999992</v>
      </c>
      <c r="Y81" s="121">
        <f>'dep04'!F81-'dep04'!F80</f>
        <v>-3.8797976369999958</v>
      </c>
      <c r="Z81" s="121">
        <f>'dep04'!G81-'dep04'!G80</f>
        <v>-11.898078912000003</v>
      </c>
      <c r="AA81" s="121">
        <f>'dep04'!H81-'dep04'!H80</f>
        <v>9.6290447969999917</v>
      </c>
      <c r="AB81" s="121">
        <f>'dep04'!I81-'dep04'!I80</f>
        <v>46.124391258000003</v>
      </c>
      <c r="AC81" s="52">
        <f>'dep04'!J81-'dep04'!J80</f>
        <v>-39.004743928999915</v>
      </c>
      <c r="AD81" s="52">
        <f>'dep04'!K81-'dep04'!K80</f>
        <v>-12.070456163000017</v>
      </c>
      <c r="AE81" s="121">
        <f>'dep04'!L81-'dep04'!L80</f>
        <v>-55.427697926000064</v>
      </c>
      <c r="AF81" s="121">
        <f>'dep04'!M81-'dep04'!M80</f>
        <v>59.123057818999996</v>
      </c>
      <c r="AG81" s="121">
        <f>'dep04'!N81-'dep04'!N80</f>
        <v>-6.6230125659999999</v>
      </c>
      <c r="AH81" s="121">
        <f>'dep04'!O81-'dep04'!O80</f>
        <v>0.65003502799999957</v>
      </c>
      <c r="AI81" s="121">
        <f>'dep04'!P81-'dep04'!P80</f>
        <v>-32.365529930000001</v>
      </c>
      <c r="AJ81" s="121">
        <f>'dep04'!Q81-'dep04'!Q80</f>
        <v>-1.8783065899999998</v>
      </c>
      <c r="AK81" s="121">
        <f>'dep04'!R81-'dep04'!R80</f>
        <v>25.394959244000006</v>
      </c>
      <c r="AL81" s="121">
        <f>'dep04'!S81-'dep04'!S80</f>
        <v>-0.94396124199999987</v>
      </c>
      <c r="AM81" s="52">
        <f>'dep04'!T81-'dep04'!T80</f>
        <v>-0.13013529200000029</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('dep04'!B82/'dep04'!B81-1)*100</f>
        <v>-8.2568336929172865</v>
      </c>
      <c r="C82" s="184">
        <f>('dep04'!C82/'dep04'!C81-1)*100</f>
        <v>-21.290384889574732</v>
      </c>
      <c r="D82" s="184">
        <f>('dep04'!D82/'dep04'!D81-1)*100</f>
        <v>-13.853936917795984</v>
      </c>
      <c r="E82" s="185">
        <f>('dep04'!E82/'dep04'!E81-1)*100</f>
        <v>-9.6739151201584725</v>
      </c>
      <c r="F82" s="186">
        <f>('dep04'!F82/'dep04'!F81-1)*100</f>
        <v>-27.695080873460864</v>
      </c>
      <c r="G82" s="186">
        <f>('dep04'!G82/'dep04'!G81-1)*100</f>
        <v>-16.340543635631889</v>
      </c>
      <c r="H82" s="186">
        <f>('dep04'!H82/'dep04'!H81-1)*100</f>
        <v>-10.469610356892689</v>
      </c>
      <c r="I82" s="187">
        <f>('dep04'!I82/'dep04'!I81-1)*100</f>
        <v>-12.445112017185211</v>
      </c>
      <c r="J82" s="184">
        <f>('dep04'!J82/'dep04'!J81-1)*100</f>
        <v>3.0683635985517821</v>
      </c>
      <c r="K82" s="184">
        <f>('dep04'!K82/'dep04'!K81-1)*100</f>
        <v>-10.411343251688542</v>
      </c>
      <c r="L82" s="185">
        <f>('dep04'!L82/'dep04'!L81-1)*100</f>
        <v>10.304023286487428</v>
      </c>
      <c r="M82" s="186">
        <f>('dep04'!M82/'dep04'!M81-1)*100</f>
        <v>-29.939686540238764</v>
      </c>
      <c r="N82" s="186">
        <f>('dep04'!N82/'dep04'!N81-1)*100</f>
        <v>-19.578969299945502</v>
      </c>
      <c r="O82" s="186">
        <f>('dep04'!O82/'dep04'!O81-1)*100</f>
        <v>58.62396922839033</v>
      </c>
      <c r="P82" s="186">
        <f>('dep04'!P82/'dep04'!P81-1)*100</f>
        <v>-1.4232492666698793</v>
      </c>
      <c r="Q82" s="186">
        <f>('dep04'!Q82/'dep04'!Q81-1)*100</f>
        <v>-89.848065981841586</v>
      </c>
      <c r="R82" s="186">
        <f>('dep04'!R82/'dep04'!R81-1)*100</f>
        <v>3.834392831229616</v>
      </c>
      <c r="S82" s="151">
        <f>('dep04'!S82/'dep04'!S81-1)*100</f>
        <v>146.5469692633425</v>
      </c>
      <c r="T82" s="188">
        <f>('dep04'!T82/'dep04'!T81-1)*100</f>
        <v>57.622133641844101</v>
      </c>
      <c r="U82" s="100">
        <f>'dep04'!B82-'dep04'!B81</f>
        <v>-289.6096561409995</v>
      </c>
      <c r="V82" s="100">
        <f>'dep04'!C82-'dep04'!C81</f>
        <v>-12.960266226000002</v>
      </c>
      <c r="W82" s="100">
        <f>'dep04'!D82-'dep04'!D81</f>
        <v>-137.75946447699994</v>
      </c>
      <c r="X82" s="120">
        <f>'dep04'!E82-'dep04'!E81</f>
        <v>-15.885038586000007</v>
      </c>
      <c r="Y82" s="120">
        <f>'dep04'!F82-'dep04'!F81</f>
        <v>-32.918128418000009</v>
      </c>
      <c r="Z82" s="120">
        <f>'dep04'!G82-'dep04'!G81</f>
        <v>-10.198935345999999</v>
      </c>
      <c r="AA82" s="120">
        <f>'dep04'!H82-'dep04'!H81</f>
        <v>-10.588468521999999</v>
      </c>
      <c r="AB82" s="120">
        <f>'dep04'!I82-'dep04'!I81</f>
        <v>-68.168893604999994</v>
      </c>
      <c r="AC82" s="100">
        <f>'dep04'!J82-'dep04'!J81</f>
        <v>25.367844827999988</v>
      </c>
      <c r="AD82" s="100">
        <f>'dep04'!K82-'dep04'!K81</f>
        <v>-168.47586432099979</v>
      </c>
      <c r="AE82" s="120">
        <f>'dep04'!L82-'dep04'!L81</f>
        <v>57.628679594000005</v>
      </c>
      <c r="AF82" s="120">
        <f>'dep04'!M82-'dep04'!M81</f>
        <v>-235.10830016499995</v>
      </c>
      <c r="AG82" s="120">
        <f>'dep04'!N82-'dep04'!N81</f>
        <v>-3.4879614050000001</v>
      </c>
      <c r="AH82" s="120">
        <f>'dep04'!O82-'dep04'!O81</f>
        <v>5.4207550680000001</v>
      </c>
      <c r="AI82" s="120">
        <f>'dep04'!P82-'dep04'!P81</f>
        <v>-0.18917920099999996</v>
      </c>
      <c r="AJ82" s="120">
        <f>'dep04'!Q82-'dep04'!Q81</f>
        <v>-3.4616412410000001</v>
      </c>
      <c r="AK82" s="120">
        <f>'dep04'!R82-'dep04'!R81</f>
        <v>8.7456407550000108</v>
      </c>
      <c r="AL82" s="120">
        <f>'dep04'!S82-'dep04'!S81</f>
        <v>1.9761422739999999</v>
      </c>
      <c r="AM82" s="100">
        <f>'dep04'!T82-'dep04'!T81</f>
        <v>4.2180940550000008</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('dep04'!B83/'dep04'!B82-1)*100</f>
        <v>-0.49891065660678802</v>
      </c>
      <c r="C83" s="179">
        <f>('dep04'!C83/'dep04'!C82-1)*100</f>
        <v>34.73741014769498</v>
      </c>
      <c r="D83" s="179">
        <f>('dep04'!D83/'dep04'!D82-1)*100</f>
        <v>-0.64561556154043576</v>
      </c>
      <c r="E83" s="180">
        <f>('dep04'!E83/'dep04'!E82-1)*100</f>
        <v>5.7376640193334216</v>
      </c>
      <c r="F83" s="181">
        <f>('dep04'!F83/'dep04'!F82-1)*100</f>
        <v>41.598765659021765</v>
      </c>
      <c r="G83" s="181">
        <f>('dep04'!G83/'dep04'!G82-1)*100</f>
        <v>23.264173625734387</v>
      </c>
      <c r="H83" s="181">
        <f>('dep04'!H83/'dep04'!H82-1)*100</f>
        <v>-11.145965555168836</v>
      </c>
      <c r="I83" s="182">
        <f>('dep04'!I83/'dep04'!I82-1)*100</f>
        <v>-10.810581939343145</v>
      </c>
      <c r="J83" s="179">
        <f>('dep04'!J83/'dep04'!J82-1)*100</f>
        <v>-5.4034402089686573</v>
      </c>
      <c r="K83" s="179">
        <f>('dep04'!K83/'dep04'!K82-1)*100</f>
        <v>1.5764113232723087</v>
      </c>
      <c r="L83" s="180">
        <f>('dep04'!L83/'dep04'!L82-1)*100</f>
        <v>-8.2494893174197124</v>
      </c>
      <c r="M83" s="181">
        <f>('dep04'!M83/'dep04'!M82-1)*100</f>
        <v>17.040057333984837</v>
      </c>
      <c r="N83" s="181">
        <f>('dep04'!N83/'dep04'!N82-1)*100</f>
        <v>41.741370940690082</v>
      </c>
      <c r="O83" s="181">
        <f>('dep04'!O83/'dep04'!O82-1)*100</f>
        <v>18.957353099822715</v>
      </c>
      <c r="P83" s="181">
        <f>('dep04'!P83/'dep04'!P82-1)*100</f>
        <v>-31.939822849527754</v>
      </c>
      <c r="Q83" s="181">
        <f>('dep04'!Q83/'dep04'!Q82-1)*100</f>
        <v>1089.5735323728618</v>
      </c>
      <c r="R83" s="181">
        <f>('dep04'!R83/'dep04'!R82-1)*100</f>
        <v>-14.948603169737185</v>
      </c>
      <c r="S83" s="152">
        <f>('dep04'!S83/'dep04'!S82-1)*100</f>
        <v>197.39338276172612</v>
      </c>
      <c r="T83" s="183">
        <f>('dep04'!T83/'dep04'!T82-1)*100</f>
        <v>-34.472644479447013</v>
      </c>
      <c r="U83" s="52">
        <f>'dep04'!B83-'dep04'!B82</f>
        <v>-16.054471219999868</v>
      </c>
      <c r="V83" s="52">
        <f>'dep04'!C83-'dep04'!C82</f>
        <v>16.643920594999997</v>
      </c>
      <c r="W83" s="52">
        <f>'dep04'!D83-'dep04'!D82</f>
        <v>-5.5304142720001437</v>
      </c>
      <c r="X83" s="121">
        <f>'dep04'!E83-'dep04'!E82</f>
        <v>8.5100929120000046</v>
      </c>
      <c r="Y83" s="121">
        <f>'dep04'!F83-'dep04'!F82</f>
        <v>35.750390203999999</v>
      </c>
      <c r="Z83" s="121">
        <f>'dep04'!G83-'dep04'!G82</f>
        <v>12.147614637000004</v>
      </c>
      <c r="AA83" s="121">
        <f>'dep04'!H83-'dep04'!H82</f>
        <v>-10.092315111999994</v>
      </c>
      <c r="AB83" s="121">
        <f>'dep04'!I83-'dep04'!I82</f>
        <v>-51.846196913000028</v>
      </c>
      <c r="AC83" s="52">
        <f>'dep04'!J83-'dep04'!J82</f>
        <v>-46.043940254000063</v>
      </c>
      <c r="AD83" s="52">
        <f>'dep04'!K83-'dep04'!K82</f>
        <v>22.85354090900023</v>
      </c>
      <c r="AE83" s="121">
        <f>'dep04'!L83-'dep04'!L82</f>
        <v>-50.892086352999968</v>
      </c>
      <c r="AF83" s="121">
        <f>'dep04'!M83-'dep04'!M82</f>
        <v>93.748394784999959</v>
      </c>
      <c r="AG83" s="121">
        <f>'dep04'!N83-'dep04'!N82</f>
        <v>5.9802341540000015</v>
      </c>
      <c r="AH83" s="121">
        <f>'dep04'!O83-'dep04'!O82</f>
        <v>2.7805523569999995</v>
      </c>
      <c r="AI83" s="121">
        <f>'dep04'!P83-'dep04'!P82</f>
        <v>-4.1850381389999995</v>
      </c>
      <c r="AJ83" s="121">
        <f>'dep04'!Q83-'dep04'!Q82</f>
        <v>4.2616585890000005</v>
      </c>
      <c r="AK83" s="121">
        <f>'dep04'!R83-'dep04'!R82</f>
        <v>-35.402739597000021</v>
      </c>
      <c r="AL83" s="121">
        <f>'dep04'!S83-'dep04'!S82</f>
        <v>6.5625651129999998</v>
      </c>
      <c r="AM83" s="52">
        <f>'dep04'!T83-'dep04'!T82</f>
        <v>-3.9775781980000007</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('dep04'!B84/'dep04'!B83-1)*100</f>
        <v>-7.4488174870225414</v>
      </c>
      <c r="C84" s="179">
        <f>('dep04'!C84/'dep04'!C83-1)*100</f>
        <v>4.3322679787104468</v>
      </c>
      <c r="D84" s="179">
        <f>('dep04'!D84/'dep04'!D83-1)*100</f>
        <v>-9.1485657503545532</v>
      </c>
      <c r="E84" s="180">
        <f>('dep04'!E84/'dep04'!E83-1)*100</f>
        <v>-5.0716878037380013</v>
      </c>
      <c r="F84" s="181">
        <f>('dep04'!F84/'dep04'!F83-1)*100</f>
        <v>-4.2249952558647941</v>
      </c>
      <c r="G84" s="181">
        <f>('dep04'!G84/'dep04'!G83-1)*100</f>
        <v>-10.845840367101832</v>
      </c>
      <c r="H84" s="181">
        <f>('dep04'!H84/'dep04'!H83-1)*100</f>
        <v>15.520406185444902</v>
      </c>
      <c r="I84" s="182">
        <f>('dep04'!I84/'dep04'!I83-1)*100</f>
        <v>-16.428712401144608</v>
      </c>
      <c r="J84" s="179">
        <f>('dep04'!J84/'dep04'!J83-1)*100</f>
        <v>-3.0626929690805493</v>
      </c>
      <c r="K84" s="179">
        <f>('dep04'!K84/'dep04'!K83-1)*100</f>
        <v>-9.7774566279969051</v>
      </c>
      <c r="L84" s="180">
        <f>('dep04'!L84/'dep04'!L83-1)*100</f>
        <v>-20.162126150947458</v>
      </c>
      <c r="M84" s="181">
        <f>('dep04'!M84/'dep04'!M83-1)*100</f>
        <v>-7.233585563035783</v>
      </c>
      <c r="N84" s="181">
        <f>('dep04'!N84/'dep04'!N83-1)*100</f>
        <v>-1.9368959788053086</v>
      </c>
      <c r="O84" s="181">
        <f>('dep04'!O84/'dep04'!O83-1)*100</f>
        <v>2.4379670242290485</v>
      </c>
      <c r="P84" s="181">
        <f>('dep04'!P84/'dep04'!P83-1)*100</f>
        <v>-26.160275492008356</v>
      </c>
      <c r="Q84" s="181">
        <f>('dep04'!Q84/'dep04'!Q83-1)*100</f>
        <v>-47.433148497411082</v>
      </c>
      <c r="R84" s="181">
        <f>('dep04'!R84/'dep04'!R83-1)*100</f>
        <v>10.776846158679376</v>
      </c>
      <c r="S84" s="152">
        <f>('dep04'!S84/'dep04'!S83-1)*100</f>
        <v>-4.8563773800778476</v>
      </c>
      <c r="T84" s="183">
        <f>('dep04'!T84/'dep04'!T83-1)*100</f>
        <v>69.20927346230981</v>
      </c>
      <c r="U84" s="52">
        <f>'dep04'!B84-'dep04'!B83</f>
        <v>-238.50000591100024</v>
      </c>
      <c r="V84" s="52">
        <f>'dep04'!C84-'dep04'!C83</f>
        <v>2.7968019050000095</v>
      </c>
      <c r="W84" s="52">
        <f>'dep04'!D84-'dep04'!D83</f>
        <v>-77.86167199199997</v>
      </c>
      <c r="X84" s="121">
        <f>'dep04'!E84-'dep04'!E83</f>
        <v>-7.9539235360000191</v>
      </c>
      <c r="Y84" s="121">
        <f>'dep04'!F84-'dep04'!F83</f>
        <v>-5.1414549559999898</v>
      </c>
      <c r="Z84" s="121">
        <f>'dep04'!G84-'dep04'!G83</f>
        <v>-6.980771978000007</v>
      </c>
      <c r="AA84" s="121">
        <f>'dep04'!H84-'dep04'!H83</f>
        <v>12.486862810999995</v>
      </c>
      <c r="AB84" s="121">
        <f>'dep04'!I84-'dep04'!I83</f>
        <v>-70.272384332999991</v>
      </c>
      <c r="AC84" s="52">
        <f>'dep04'!J84-'dep04'!J83</f>
        <v>-24.687717302999999</v>
      </c>
      <c r="AD84" s="52">
        <f>'dep04'!K84-'dep04'!K83</f>
        <v>-143.98018143000036</v>
      </c>
      <c r="AE84" s="121">
        <f>'dep04'!L84-'dep04'!L83</f>
        <v>-114.12164124499998</v>
      </c>
      <c r="AF84" s="121">
        <f>'dep04'!M84-'dep04'!M83</f>
        <v>-46.578010806999941</v>
      </c>
      <c r="AG84" s="121">
        <f>'dep04'!N84-'dep04'!N83</f>
        <v>-0.39332758600000162</v>
      </c>
      <c r="AH84" s="121">
        <f>'dep04'!O84-'dep04'!O83</f>
        <v>0.42537552399999967</v>
      </c>
      <c r="AI84" s="121">
        <f>'dep04'!P84-'dep04'!P83</f>
        <v>-2.3329332100000002</v>
      </c>
      <c r="AJ84" s="121">
        <f>'dep04'!Q84-'dep04'!Q83</f>
        <v>-2.2069645400000004</v>
      </c>
      <c r="AK84" s="121">
        <f>'dep04'!R84-'dep04'!R83</f>
        <v>21.707479092</v>
      </c>
      <c r="AL84" s="121">
        <f>'dep04'!S84-'dep04'!S83</f>
        <v>-0.48015865800000057</v>
      </c>
      <c r="AM84" s="52">
        <f>'dep04'!T84-'dep04'!T83</f>
        <v>5.2327629090000007</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('dep04'!B85/'dep04'!B84-1)*100</f>
        <v>12.390155475563125</v>
      </c>
      <c r="C85" s="179">
        <f>('dep04'!C85/'dep04'!C84-1)*100</f>
        <v>31.276972189929264</v>
      </c>
      <c r="D85" s="179">
        <f>('dep04'!D85/'dep04'!D84-1)*100</f>
        <v>1.5283043664306106</v>
      </c>
      <c r="E85" s="180">
        <f>('dep04'!E85/'dep04'!E84-1)*100</f>
        <v>3.1642114805205512</v>
      </c>
      <c r="F85" s="181">
        <f>('dep04'!F85/'dep04'!F84-1)*100</f>
        <v>14.081605318431656</v>
      </c>
      <c r="G85" s="181">
        <f>('dep04'!G85/'dep04'!G84-1)*100</f>
        <v>-14.845532621111168</v>
      </c>
      <c r="H85" s="181">
        <f>('dep04'!H85/'dep04'!H84-1)*100</f>
        <v>5.3588846949578439</v>
      </c>
      <c r="I85" s="182">
        <f>('dep04'!I85/'dep04'!I84-1)*100</f>
        <v>-1.6134402693908534</v>
      </c>
      <c r="J85" s="179">
        <f>('dep04'!J85/'dep04'!J84-1)*100</f>
        <v>13.559128119881404</v>
      </c>
      <c r="K85" s="179">
        <f>('dep04'!K85/'dep04'!K84-1)*100</f>
        <v>16.528806225842139</v>
      </c>
      <c r="L85" s="180">
        <f>('dep04'!L85/'dep04'!L84-1)*100</f>
        <v>13.635905745529776</v>
      </c>
      <c r="M85" s="181">
        <f>('dep04'!M85/'dep04'!M84-1)*100</f>
        <v>22.472571050751601</v>
      </c>
      <c r="N85" s="181">
        <f>('dep04'!N85/'dep04'!N84-1)*100</f>
        <v>70.549829171810458</v>
      </c>
      <c r="O85" s="181">
        <f>('dep04'!O85/'dep04'!O84-1)*100</f>
        <v>47.544164864932647</v>
      </c>
      <c r="P85" s="181">
        <f>('dep04'!P85/'dep04'!P84-1)*100</f>
        <v>-20.493533011190458</v>
      </c>
      <c r="Q85" s="181">
        <f>('dep04'!Q85/'dep04'!Q84-1)*100</f>
        <v>-60.360023568375333</v>
      </c>
      <c r="R85" s="181">
        <f>('dep04'!R85/'dep04'!R84-1)*100</f>
        <v>2.4556355129111473</v>
      </c>
      <c r="S85" s="152">
        <f>('dep04'!S85/'dep04'!S84-1)*100</f>
        <v>-15.487570272597983</v>
      </c>
      <c r="T85" s="183">
        <f>('dep04'!T85/'dep04'!T84-1)*100</f>
        <v>68.236723457486633</v>
      </c>
      <c r="U85" s="52">
        <f>'dep04'!B85-'dep04'!B84</f>
        <v>367.16374341499977</v>
      </c>
      <c r="V85" s="52">
        <f>'dep04'!C85-'dep04'!C84</f>
        <v>21.066371869999998</v>
      </c>
      <c r="W85" s="52">
        <f>'dep04'!D85-'dep04'!D84</f>
        <v>11.817139259000101</v>
      </c>
      <c r="X85" s="121">
        <f>'dep04'!E85-'dep04'!E84</f>
        <v>4.7107511290000161</v>
      </c>
      <c r="Y85" s="121">
        <f>'dep04'!F85-'dep04'!F84</f>
        <v>16.412100191000007</v>
      </c>
      <c r="Z85" s="121">
        <f>'dep04'!G85-'dep04'!G84</f>
        <v>-8.5187846289999953</v>
      </c>
      <c r="AA85" s="121">
        <f>'dep04'!H85-'dep04'!H84</f>
        <v>4.9806196440000008</v>
      </c>
      <c r="AB85" s="121">
        <f>'dep04'!I85-'dep04'!I84</f>
        <v>-5.7675470759999712</v>
      </c>
      <c r="AC85" s="52">
        <f>'dep04'!J85-'dep04'!J84</f>
        <v>105.94981169000005</v>
      </c>
      <c r="AD85" s="52">
        <f>'dep04'!K85-'dep04'!K84</f>
        <v>219.60052412599998</v>
      </c>
      <c r="AE85" s="121">
        <f>'dep04'!L85-'dep04'!L84</f>
        <v>61.620417225999972</v>
      </c>
      <c r="AF85" s="121">
        <f>'dep04'!M85-'dep04'!M84</f>
        <v>134.23657024599993</v>
      </c>
      <c r="AG85" s="121">
        <f>'dep04'!N85-'dep04'!N84</f>
        <v>14.049139074000003</v>
      </c>
      <c r="AH85" s="121">
        <f>'dep04'!O85-'dep04'!O84</f>
        <v>8.4977283579999998</v>
      </c>
      <c r="AI85" s="121">
        <f>'dep04'!P85-'dep04'!P84</f>
        <v>-1.349481377</v>
      </c>
      <c r="AJ85" s="121">
        <f>'dep04'!Q85-'dep04'!Q84</f>
        <v>-1.4763005059999998</v>
      </c>
      <c r="AK85" s="121">
        <f>'dep04'!R85-'dep04'!R84</f>
        <v>5.4793697789999953</v>
      </c>
      <c r="AL85" s="121">
        <f>'dep04'!S85-'dep04'!S84</f>
        <v>-1.4569186739999997</v>
      </c>
      <c r="AM85" s="52">
        <f>'dep04'!T85-'dep04'!T84</f>
        <v>8.7298964699999999</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('dep04'!B86/'dep04'!B85-1)*100</f>
        <v>-0.86468957565166704</v>
      </c>
      <c r="C86" s="184">
        <f>('dep04'!C86/'dep04'!C85-1)*100</f>
        <v>-46.337268908714911</v>
      </c>
      <c r="D86" s="184">
        <f>('dep04'!D86/'dep04'!D85-1)*100</f>
        <v>-2.7799411879094515</v>
      </c>
      <c r="E86" s="185">
        <f>('dep04'!E86/'dep04'!E85-1)*100</f>
        <v>5.298520769009607</v>
      </c>
      <c r="F86" s="186">
        <f>('dep04'!F86/'dep04'!F85-1)*100</f>
        <v>-5.5611772246239255</v>
      </c>
      <c r="G86" s="186">
        <f>('dep04'!G86/'dep04'!G85-1)*100</f>
        <v>-20.22161850781994</v>
      </c>
      <c r="H86" s="186">
        <f>('dep04'!H86/'dep04'!H85-1)*100</f>
        <v>11.790264903936777</v>
      </c>
      <c r="I86" s="187">
        <f>('dep04'!I86/'dep04'!I85-1)*100</f>
        <v>-6.8897305250865015</v>
      </c>
      <c r="J86" s="184">
        <f>('dep04'!J86/'dep04'!J85-1)*100</f>
        <v>-0.75575794074790315</v>
      </c>
      <c r="K86" s="184">
        <f>('dep04'!K86/'dep04'!K85-1)*100</f>
        <v>2.7348648165481659</v>
      </c>
      <c r="L86" s="185">
        <f>('dep04'!L86/'dep04'!L85-1)*100</f>
        <v>8.0349598042764434</v>
      </c>
      <c r="M86" s="186">
        <f>('dep04'!M86/'dep04'!M85-1)*100</f>
        <v>1.5094453462122681</v>
      </c>
      <c r="N86" s="186">
        <f>('dep04'!N86/'dep04'!N85-1)*100</f>
        <v>0.81111467311334451</v>
      </c>
      <c r="O86" s="186">
        <f>('dep04'!O86/'dep04'!O85-1)*100</f>
        <v>43.345113267274286</v>
      </c>
      <c r="P86" s="186">
        <f>('dep04'!P86/'dep04'!P85-1)*100</f>
        <v>114.35403513558904</v>
      </c>
      <c r="Q86" s="186">
        <f>('dep04'!Q86/'dep04'!Q85-1)*100</f>
        <v>-59.38555120076412</v>
      </c>
      <c r="R86" s="186">
        <f>('dep04'!R86/'dep04'!R85-1)*100</f>
        <v>-14.223937733960257</v>
      </c>
      <c r="S86" s="151">
        <f>('dep04'!S86/'dep04'!S85-1)*100</f>
        <v>68.401372907006134</v>
      </c>
      <c r="T86" s="188">
        <f>('dep04'!T86/'dep04'!T85-1)*100</f>
        <v>-7.6112764687972012</v>
      </c>
      <c r="U86" s="100">
        <f>'dep04'!B86-'dep04'!B85</f>
        <v>-28.798610118999932</v>
      </c>
      <c r="V86" s="100">
        <f>'dep04'!C86-'dep04'!C85</f>
        <v>-40.971704036000006</v>
      </c>
      <c r="W86" s="100">
        <f>'dep04'!D86-'dep04'!D85</f>
        <v>-21.823542102000033</v>
      </c>
      <c r="X86" s="120">
        <f>'dep04'!E86-'dep04'!E85</f>
        <v>8.1378253130000076</v>
      </c>
      <c r="Y86" s="120">
        <f>'dep04'!F86-'dep04'!F85</f>
        <v>-7.3942537650000162</v>
      </c>
      <c r="Z86" s="120">
        <f>'dep04'!G86-'dep04'!G85</f>
        <v>-9.8810979580000051</v>
      </c>
      <c r="AA86" s="120">
        <f>'dep04'!H86-'dep04'!H85</f>
        <v>11.54525932</v>
      </c>
      <c r="AB86" s="120">
        <f>'dep04'!I86-'dep04'!I85</f>
        <v>-24.231275012000026</v>
      </c>
      <c r="AC86" s="100">
        <f>'dep04'!J86-'dep04'!J85</f>
        <v>-6.7061489180000535</v>
      </c>
      <c r="AD86" s="100">
        <f>'dep04'!K86-'dep04'!K85</f>
        <v>42.340993634000142</v>
      </c>
      <c r="AE86" s="120">
        <f>'dep04'!L86-'dep04'!L85</f>
        <v>41.261017197000001</v>
      </c>
      <c r="AF86" s="120">
        <f>'dep04'!M86-'dep04'!M85</f>
        <v>11.042675571000018</v>
      </c>
      <c r="AG86" s="120">
        <f>'dep04'!N86-'dep04'!N85</f>
        <v>0.27547823500000135</v>
      </c>
      <c r="AH86" s="120">
        <f>'dep04'!O86-'dep04'!O85</f>
        <v>11.430567737000004</v>
      </c>
      <c r="AI86" s="120">
        <f>'dep04'!P86-'dep04'!P85</f>
        <v>5.9869276389999992</v>
      </c>
      <c r="AJ86" s="120">
        <f>'dep04'!Q86-'dep04'!Q85</f>
        <v>-0.57575742499999993</v>
      </c>
      <c r="AK86" s="120">
        <f>'dep04'!R86-'dep04'!R85</f>
        <v>-32.517893071999993</v>
      </c>
      <c r="AL86" s="120">
        <f>'dep04'!S86-'dep04'!S85</f>
        <v>5.437977752000001</v>
      </c>
      <c r="AM86" s="100">
        <f>'dep04'!T86-'dep04'!T85</f>
        <v>-1.6382086969999996</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('dep04'!B87/'dep04'!B86-1)*100</f>
        <v>2.5964934357425085</v>
      </c>
      <c r="C87" s="179">
        <f>('dep04'!C87/'dep04'!C86-1)*100</f>
        <v>36.635195482760132</v>
      </c>
      <c r="D87" s="179">
        <f>('dep04'!D87/'dep04'!D86-1)*100</f>
        <v>-98.868973259843742</v>
      </c>
      <c r="E87" s="180">
        <f>('dep04'!E87/'dep04'!E86-1)*100</f>
        <v>6.2911526622238423</v>
      </c>
      <c r="F87" s="181">
        <f>('dep04'!F87/'dep04'!F86-1)*100</f>
        <v>-14.912848744003037</v>
      </c>
      <c r="G87" s="181">
        <f>('dep04'!G87/'dep04'!G86-1)*100</f>
        <v>-5.9565055151822532</v>
      </c>
      <c r="H87" s="181">
        <f>('dep04'!H87/'dep04'!H86-1)*100</f>
        <v>-2.5255737862975525</v>
      </c>
      <c r="I87" s="182">
        <f>('dep04'!I87/'dep04'!I86-1)*100</f>
        <v>9.6967541848188787</v>
      </c>
      <c r="J87" s="179">
        <f>('dep04'!J87/'dep04'!J86-1)*100</f>
        <v>1.1926308985455991</v>
      </c>
      <c r="K87" s="179">
        <f>('dep04'!K87/'dep04'!K86-1)*100</f>
        <v>2.7046616931559964</v>
      </c>
      <c r="L87" s="180">
        <f>('dep04'!L87/'dep04'!L86-1)*100</f>
        <v>-8.0093009312554138</v>
      </c>
      <c r="M87" s="181">
        <f>('dep04'!M87/'dep04'!M86-1)*100</f>
        <v>9.0742708961739638</v>
      </c>
      <c r="N87" s="181">
        <f>('dep04'!N87/'dep04'!N86-1)*100</f>
        <v>11.150369115439428</v>
      </c>
      <c r="O87" s="181">
        <f>('dep04'!O87/'dep04'!O86-1)*100</f>
        <v>-16.288915763065368</v>
      </c>
      <c r="P87" s="181">
        <f>('dep04'!P87/'dep04'!P86-1)*100</f>
        <v>142.42901929630327</v>
      </c>
      <c r="Q87" s="181">
        <f>('dep04'!Q87/'dep04'!Q86-1)*100</f>
        <v>-100</v>
      </c>
      <c r="R87" s="181">
        <f>('dep04'!R87/'dep04'!R86-1)*100</f>
        <v>2.9230609599258717</v>
      </c>
      <c r="S87" s="152">
        <f>('dep04'!S87/'dep04'!S86-1)*100</f>
        <v>8.0917873937781604</v>
      </c>
      <c r="T87" s="183">
        <f>('dep04'!T87/'dep04'!T86-1)*100</f>
        <v>-16.55171317661771</v>
      </c>
      <c r="U87" s="52">
        <f>'dep04'!B87-'dep04'!B86</f>
        <v>85.728831609000736</v>
      </c>
      <c r="V87" s="52">
        <f>'dep04'!C87-'dep04'!C86</f>
        <v>17.383005945000008</v>
      </c>
      <c r="W87" s="52">
        <f>'dep04'!D87-'dep04'!D86</f>
        <v>-754.58042754219139</v>
      </c>
      <c r="X87" s="121">
        <f>'dep04'!E87-'dep04'!E86</f>
        <v>10.174339290999995</v>
      </c>
      <c r="Y87" s="121">
        <f>'dep04'!F87-'dep04'!F86</f>
        <v>-18.725731562999997</v>
      </c>
      <c r="Z87" s="121">
        <f>'dep04'!G87-'dep04'!G86</f>
        <v>-2.3220205629999953</v>
      </c>
      <c r="AA87" s="121">
        <f>'dep04'!H87-'dep04'!H86</f>
        <v>-2.7646755749999983</v>
      </c>
      <c r="AB87" s="121">
        <f>'dep04'!I87-'dep04'!I86</f>
        <v>31.75396784000003</v>
      </c>
      <c r="AC87" s="52">
        <f>'dep04'!J87-'dep04'!J86</f>
        <v>10.502721521000012</v>
      </c>
      <c r="AD87" s="52">
        <f>'dep04'!K87-'dep04'!K86</f>
        <v>43.018571539000277</v>
      </c>
      <c r="AE87" s="121">
        <f>'dep04'!L87-'dep04'!L86</f>
        <v>-44.433973132999995</v>
      </c>
      <c r="AF87" s="121">
        <f>'dep04'!M87-'dep04'!M86</f>
        <v>67.386843707000025</v>
      </c>
      <c r="AG87" s="121">
        <f>'dep04'!N87-'dep04'!N86</f>
        <v>3.8177078849999972</v>
      </c>
      <c r="AH87" s="121">
        <f>'dep04'!O87-'dep04'!O86</f>
        <v>-6.157476017000004</v>
      </c>
      <c r="AI87" s="121">
        <f>'dep04'!P87-'dep04'!P86</f>
        <v>15.983896639000001</v>
      </c>
      <c r="AJ87" s="121">
        <f>'dep04'!Q87-'dep04'!Q86</f>
        <v>-0.39376700199999998</v>
      </c>
      <c r="AK87" s="121">
        <f>'dep04'!R87-'dep04'!R86</f>
        <v>5.7320046480000144</v>
      </c>
      <c r="AL87" s="121">
        <f>'dep04'!S87-'dep04'!S86</f>
        <v>1.0833348119999986</v>
      </c>
      <c r="AM87" s="52">
        <f>'dep04'!T87-'dep04'!T86</f>
        <v>-3.2913468260000016</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('dep04'!B88/'dep04'!B87-1)*100</f>
        <v>-0.44244114194333939</v>
      </c>
      <c r="C88" s="179">
        <f>('dep04'!C88/'dep04'!C87-1)*100</f>
        <v>-4.5481508062618081</v>
      </c>
      <c r="D88" s="179">
        <f>('dep04'!D88/'dep04'!D87-1)*100</f>
        <v>8817.8705687257261</v>
      </c>
      <c r="E88" s="180">
        <f>('dep04'!E88/'dep04'!E87-1)*100</f>
        <v>-1.0031678560111557</v>
      </c>
      <c r="F88" s="181">
        <f>('dep04'!F88/'dep04'!F87-1)*100</f>
        <v>11.543878659405028</v>
      </c>
      <c r="G88" s="181">
        <f>('dep04'!G88/'dep04'!G87-1)*100</f>
        <v>6.5286748260435123</v>
      </c>
      <c r="H88" s="181">
        <f>('dep04'!H88/'dep04'!H87-1)*100</f>
        <v>20.943003732760346</v>
      </c>
      <c r="I88" s="182">
        <f>('dep04'!I88/'dep04'!I87-1)*100</f>
        <v>-13.048960952058019</v>
      </c>
      <c r="J88" s="179">
        <f>('dep04'!J88/'dep04'!J87-1)*100</f>
        <v>2.1098971195246063</v>
      </c>
      <c r="K88" s="179">
        <f>('dep04'!K88/'dep04'!K87-1)*100</f>
        <v>-0.57083281561884913</v>
      </c>
      <c r="L88" s="180">
        <f>('dep04'!L88/'dep04'!L87-1)*100</f>
        <v>-4.3066847363803724</v>
      </c>
      <c r="M88" s="181">
        <f>('dep04'!M88/'dep04'!M87-1)*100</f>
        <v>6.4473102549881922</v>
      </c>
      <c r="N88" s="181">
        <f>('dep04'!N88/'dep04'!N87-1)*100</f>
        <v>4.7832695501058398</v>
      </c>
      <c r="O88" s="181">
        <f>('dep04'!O88/'dep04'!O87-1)*100</f>
        <v>-73.17013757002691</v>
      </c>
      <c r="P88" s="181">
        <f>('dep04'!P88/'dep04'!P87-1)*100</f>
        <v>16.503761965494835</v>
      </c>
      <c r="Q88" s="181" t="e">
        <f>('dep04'!Q88/'dep04'!Q87-1)*100</f>
        <v>#DIV/0!</v>
      </c>
      <c r="R88" s="181">
        <f>('dep04'!R88/'dep04'!R87-1)*100</f>
        <v>-8.3897282843797161</v>
      </c>
      <c r="S88" s="152">
        <f>('dep04'!S88/'dep04'!S87-1)*100</f>
        <v>-51.761894750110415</v>
      </c>
      <c r="T88" s="183">
        <f>('dep04'!T88/'dep04'!T87-1)*100</f>
        <v>-60.205837122517416</v>
      </c>
      <c r="U88" s="52">
        <f>'dep04'!B88-'dep04'!B87</f>
        <v>-14.987448301000313</v>
      </c>
      <c r="V88" s="52">
        <f>'dep04'!C88-'dep04'!C87</f>
        <v>-2.9486539300000061</v>
      </c>
      <c r="W88" s="52">
        <f>'dep04'!D88-'dep04'!D87</f>
        <v>761.17077403719145</v>
      </c>
      <c r="X88" s="121">
        <f>'dep04'!E88-'dep04'!E87</f>
        <v>-1.7244345550000162</v>
      </c>
      <c r="Y88" s="121">
        <f>'dep04'!F88-'dep04'!F87</f>
        <v>12.333715236999993</v>
      </c>
      <c r="Z88" s="121">
        <f>'dep04'!G88-'dep04'!G87</f>
        <v>2.3934717710000015</v>
      </c>
      <c r="AA88" s="121">
        <f>'dep04'!H88-'dep04'!H87</f>
        <v>22.346719206000003</v>
      </c>
      <c r="AB88" s="121">
        <f>'dep04'!I88-'dep04'!I87</f>
        <v>-46.875004594000018</v>
      </c>
      <c r="AC88" s="52">
        <f>'dep04'!J88-'dep04'!J87</f>
        <v>18.802082762000055</v>
      </c>
      <c r="AD88" s="52">
        <f>'dep04'!K88-'dep04'!K87</f>
        <v>-9.3248557690001235</v>
      </c>
      <c r="AE88" s="121">
        <f>'dep04'!L88-'dep04'!L87</f>
        <v>-21.978980153000009</v>
      </c>
      <c r="AF88" s="121">
        <f>'dep04'!M88-'dep04'!M87</f>
        <v>52.223294201000044</v>
      </c>
      <c r="AG88" s="121">
        <f>'dep04'!N88-'dep04'!N87</f>
        <v>1.8203261800000021</v>
      </c>
      <c r="AH88" s="121">
        <f>'dep04'!O88-'dep04'!O87</f>
        <v>-23.154072571</v>
      </c>
      <c r="AI88" s="121">
        <f>'dep04'!P88-'dep04'!P87</f>
        <v>4.4900557600000006</v>
      </c>
      <c r="AJ88" s="121">
        <f>'dep04'!Q88-'dep04'!Q87</f>
        <v>1.698016711</v>
      </c>
      <c r="AK88" s="121">
        <f>'dep04'!R88-'dep04'!R87</f>
        <v>-16.932818402000009</v>
      </c>
      <c r="AL88" s="121">
        <f>'dep04'!S88-'dep04'!S87</f>
        <v>-7.490677494999999</v>
      </c>
      <c r="AM88" s="52">
        <f>'dep04'!T88-'dep04'!T87</f>
        <v>-9.9904884289999991</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('dep04'!B89/'dep04'!B88-1)*100</f>
        <v>-5.8160413824267838</v>
      </c>
      <c r="C89" s="179">
        <f>('dep04'!C89/'dep04'!C88-1)*100</f>
        <v>36.420749754294015</v>
      </c>
      <c r="D89" s="179">
        <f>('dep04'!D89/'dep04'!D88-1)*100</f>
        <v>-5.8332212405297179</v>
      </c>
      <c r="E89" s="180">
        <f>('dep04'!E89/'dep04'!E88-1)*100</f>
        <v>-3.9563798408219553</v>
      </c>
      <c r="F89" s="181">
        <f>('dep04'!F89/'dep04'!F88-1)*100</f>
        <v>-16.297844931558803</v>
      </c>
      <c r="G89" s="181">
        <f>('dep04'!G89/'dep04'!G88-1)*100</f>
        <v>24.158430732781234</v>
      </c>
      <c r="H89" s="181">
        <f>('dep04'!H89/'dep04'!H88-1)*100</f>
        <v>-17.067166889543106</v>
      </c>
      <c r="I89" s="182">
        <f>('dep04'!I89/'dep04'!I88-1)*100</f>
        <v>-1.9716248521539304</v>
      </c>
      <c r="J89" s="179">
        <f>('dep04'!J89/'dep04'!J88-1)*100</f>
        <v>-9.3652363570173485</v>
      </c>
      <c r="K89" s="179">
        <f>('dep04'!K89/'dep04'!K88-1)*100</f>
        <v>-5.4740347173106274</v>
      </c>
      <c r="L89" s="180">
        <f>('dep04'!L89/'dep04'!L88-1)*100</f>
        <v>4.7961767564895341</v>
      </c>
      <c r="M89" s="181">
        <f>('dep04'!M89/'dep04'!M88-1)*100</f>
        <v>-4.5458134853501591</v>
      </c>
      <c r="N89" s="181">
        <f>('dep04'!N89/'dep04'!N88-1)*100</f>
        <v>-62.280995988236484</v>
      </c>
      <c r="O89" s="181">
        <f>('dep04'!O89/'dep04'!O88-1)*100</f>
        <v>-11.258874611716486</v>
      </c>
      <c r="P89" s="181">
        <f>('dep04'!P89/'dep04'!P88-1)*100</f>
        <v>-26.861709840500659</v>
      </c>
      <c r="Q89" s="181">
        <f>('dep04'!Q89/'dep04'!Q88-1)*100</f>
        <v>-43.114663198388271</v>
      </c>
      <c r="R89" s="181">
        <f>('dep04'!R89/'dep04'!R88-1)*100</f>
        <v>-20.488230269740658</v>
      </c>
      <c r="S89" s="152">
        <f>('dep04'!S89/'dep04'!S88-1)*100</f>
        <v>-3.1411833057757632</v>
      </c>
      <c r="T89" s="183">
        <f>('dep04'!T89/'dep04'!T88-1)*100</f>
        <v>5.3191378276088663</v>
      </c>
      <c r="U89" s="52">
        <f>'dep04'!B89-'dep04'!B88</f>
        <v>-196.1434999990006</v>
      </c>
      <c r="V89" s="52">
        <f>'dep04'!C89-'dep04'!C88</f>
        <v>22.538352981000003</v>
      </c>
      <c r="W89" s="52">
        <f>'dep04'!D89-'dep04'!D88</f>
        <v>-44.904306987000041</v>
      </c>
      <c r="X89" s="121">
        <f>'dep04'!E89-'dep04'!E88</f>
        <v>-6.7327484239999933</v>
      </c>
      <c r="Y89" s="121">
        <f>'dep04'!F89-'dep04'!F88</f>
        <v>-19.423079476999987</v>
      </c>
      <c r="Z89" s="121">
        <f>'dep04'!G89-'dep04'!G88</f>
        <v>9.4349263929999978</v>
      </c>
      <c r="AA89" s="121">
        <f>'dep04'!H89-'dep04'!H88</f>
        <v>-22.025054288999996</v>
      </c>
      <c r="AB89" s="121">
        <f>'dep04'!I89-'dep04'!I88</f>
        <v>-6.158351190000019</v>
      </c>
      <c r="AC89" s="52">
        <f>'dep04'!J89-'dep04'!J88</f>
        <v>-85.217985168000041</v>
      </c>
      <c r="AD89" s="52">
        <f>'dep04'!K89-'dep04'!K88</f>
        <v>-88.910804683000606</v>
      </c>
      <c r="AE89" s="121">
        <f>'dep04'!L89-'dep04'!L88</f>
        <v>23.422930868000037</v>
      </c>
      <c r="AF89" s="121">
        <f>'dep04'!M89-'dep04'!M88</f>
        <v>-39.195119988000101</v>
      </c>
      <c r="AG89" s="121">
        <f>'dep04'!N89-'dep04'!N88</f>
        <v>-24.835439774000001</v>
      </c>
      <c r="AH89" s="121">
        <f>'dep04'!O89-'dep04'!O88</f>
        <v>-0.95588786199999998</v>
      </c>
      <c r="AI89" s="121">
        <f>'dep04'!P89-'dep04'!P88</f>
        <v>-8.5141713440000011</v>
      </c>
      <c r="AJ89" s="121">
        <f>'dep04'!Q89-'dep04'!Q88</f>
        <v>-0.73209418599999998</v>
      </c>
      <c r="AK89" s="121">
        <f>'dep04'!R89-'dep04'!R88</f>
        <v>-37.88174470300001</v>
      </c>
      <c r="AL89" s="121">
        <f>'dep04'!S89-'dep04'!S88</f>
        <v>-0.21927769400000052</v>
      </c>
      <c r="AM89" s="52">
        <f>'dep04'!T89-'dep04'!T88</f>
        <v>0.35124385800000013</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37" t="str">
        <f>Paca!A90</f>
        <v>T4 2019</v>
      </c>
      <c r="B90" s="144">
        <f>('dep04'!B90/'dep04'!B89-1)*100</f>
        <v>5.7478704132735592</v>
      </c>
      <c r="C90" s="179">
        <f>('dep04'!C90/'dep04'!C89-1)*100</f>
        <v>-37.872975530156737</v>
      </c>
      <c r="D90" s="179">
        <f>('dep04'!D90/'dep04'!D89-1)*100</f>
        <v>5.7415038491450687</v>
      </c>
      <c r="E90" s="180">
        <f>('dep04'!E90/'dep04'!E89-1)*100</f>
        <v>13.680624855702671</v>
      </c>
      <c r="F90" s="181">
        <f>('dep04'!F90/'dep04'!F89-1)*100</f>
        <v>11.237040193299519</v>
      </c>
      <c r="G90" s="181">
        <f>('dep04'!G90/'dep04'!G89-1)*100</f>
        <v>29.883622305355196</v>
      </c>
      <c r="H90" s="181">
        <f>('dep04'!H90/'dep04'!H89-1)*100</f>
        <v>-21.474100705898046</v>
      </c>
      <c r="I90" s="182">
        <f>('dep04'!I90/'dep04'!I89-1)*100</f>
        <v>5.4028782630634709</v>
      </c>
      <c r="J90" s="179">
        <f>('dep04'!J90/'dep04'!J89-1)*100</f>
        <v>2.7223492963083684</v>
      </c>
      <c r="K90" s="179">
        <f>('dep04'!K90/'dep04'!K89-1)*100</f>
        <v>9.0835586890704256</v>
      </c>
      <c r="L90" s="180">
        <f>('dep04'!L90/'dep04'!L89-1)*100</f>
        <v>-16.239963510805367</v>
      </c>
      <c r="M90" s="181">
        <f>('dep04'!M90/'dep04'!M89-1)*100</f>
        <v>24.50055896248513</v>
      </c>
      <c r="N90" s="181">
        <f>('dep04'!N90/'dep04'!N89-1)*100</f>
        <v>56.964871155359731</v>
      </c>
      <c r="O90" s="181">
        <f>('dep04'!O90/'dep04'!O89-1)*100</f>
        <v>-31.482158047592655</v>
      </c>
      <c r="P90" s="181">
        <f>('dep04'!P90/'dep04'!P89-1)*100</f>
        <v>14.013689000230944</v>
      </c>
      <c r="Q90" s="181">
        <f>('dep04'!Q90/'dep04'!Q89-1)*100</f>
        <v>6.887833472979632</v>
      </c>
      <c r="R90" s="181">
        <f>('dep04'!R90/'dep04'!R89-1)*100</f>
        <v>3.9382348802768696</v>
      </c>
      <c r="S90" s="152">
        <f>('dep04'!S90/'dep04'!S89-1)*100</f>
        <v>83.236285906830915</v>
      </c>
      <c r="T90" s="183">
        <f>('dep04'!T90/'dep04'!T89-1)*100</f>
        <v>158.31226414847873</v>
      </c>
      <c r="U90" s="52">
        <f>'dep04'!B90-'dep04'!B89</f>
        <v>182.5703891119997</v>
      </c>
      <c r="V90" s="52">
        <f>'dep04'!C90-'dep04'!C89</f>
        <v>-31.972982770999998</v>
      </c>
      <c r="W90" s="52">
        <f>'dep04'!D90-'dep04'!D89</f>
        <v>41.620081322999908</v>
      </c>
      <c r="X90" s="121">
        <f>'dep04'!E90-'dep04'!E89</f>
        <v>22.359848782</v>
      </c>
      <c r="Y90" s="121">
        <f>'dep04'!F90-'dep04'!F89</f>
        <v>11.209248056999996</v>
      </c>
      <c r="Z90" s="121">
        <f>'dep04'!G90-'dep04'!G89</f>
        <v>14.490362482999998</v>
      </c>
      <c r="AA90" s="121">
        <f>'dep04'!H90-'dep04'!H89</f>
        <v>-22.982487872000007</v>
      </c>
      <c r="AB90" s="121">
        <f>'dep04'!I90-'dep04'!I89</f>
        <v>16.543109872999992</v>
      </c>
      <c r="AC90" s="52">
        <f>'dep04'!J90-'dep04'!J89</f>
        <v>22.451800438999953</v>
      </c>
      <c r="AD90" s="52">
        <f>'dep04'!K90-'dep04'!K89</f>
        <v>139.46143862400027</v>
      </c>
      <c r="AE90" s="121">
        <f>'dep04'!L90-'dep04'!L89</f>
        <v>-83.114451730000042</v>
      </c>
      <c r="AF90" s="121">
        <f>'dep04'!M90-'dep04'!M89</f>
        <v>201.64681142600011</v>
      </c>
      <c r="AG90" s="121">
        <f>'dep04'!N90-'dep04'!N89</f>
        <v>8.5680825370000004</v>
      </c>
      <c r="AH90" s="121">
        <f>'dep04'!O90-'dep04'!O89</f>
        <v>-2.3719273960000002</v>
      </c>
      <c r="AI90" s="121">
        <f>'dep04'!P90-'dep04'!P89</f>
        <v>3.2486730870000002</v>
      </c>
      <c r="AJ90" s="121">
        <f>'dep04'!Q90-'dep04'!Q89</f>
        <v>6.6531135000000075E-2</v>
      </c>
      <c r="AK90" s="121">
        <f>'dep04'!R90-'dep04'!R89</f>
        <v>5.7897333239999966</v>
      </c>
      <c r="AL90" s="121">
        <f>'dep04'!S90-'dep04'!S89</f>
        <v>5.6279862409999994</v>
      </c>
      <c r="AM90" s="52">
        <f>'dep04'!T90-'dep04'!T89</f>
        <v>11.010051496999999</v>
      </c>
      <c r="AN90" s="189">
        <f>(Paca!B90/Paca!B86-1)*100</f>
        <v>1.6421414735550366</v>
      </c>
      <c r="AO90" s="189">
        <f>(Paca!C90/Paca!C86-1)*100</f>
        <v>-19.070056671757275</v>
      </c>
      <c r="AP90" s="189">
        <f>(Paca!D90/Paca!D86-1)*100</f>
        <v>-5.2645641162914707</v>
      </c>
      <c r="AQ90" s="190">
        <f>(Paca!E90/Paca!E86-1)*100</f>
        <v>9.7957576313875592</v>
      </c>
      <c r="AR90" s="190">
        <f>(Paca!F90/Paca!F86-1)*100</f>
        <v>-7.3945789780618831</v>
      </c>
      <c r="AS90" s="190">
        <f>(Paca!G90/Paca!G86-1)*100</f>
        <v>-11.826014837808819</v>
      </c>
      <c r="AT90" s="190">
        <f>(Paca!H90/Paca!H86-1)*100</f>
        <v>0.26054281376055588</v>
      </c>
      <c r="AU90" s="190">
        <f>(Paca!I90/Paca!I86-1)*100</f>
        <v>-9.3503965562298781</v>
      </c>
      <c r="AV90" s="189">
        <f>(Paca!J90/Paca!J86-1)*100</f>
        <v>-2.5278452892037784</v>
      </c>
      <c r="AW90" s="189">
        <f>(Paca!K90/Paca!K86-1)*100</f>
        <v>7.9966531979464461</v>
      </c>
      <c r="AX90" s="190">
        <f>(Paca!L90/Paca!L86-1)*100</f>
        <v>9.9057381638669071</v>
      </c>
      <c r="AY90" s="190">
        <f>(Paca!M90/Paca!M86-1)*100</f>
        <v>6.3125107174364592</v>
      </c>
      <c r="AZ90" s="190">
        <f>(Paca!N90/Paca!N86-1)*100</f>
        <v>12.263590225305521</v>
      </c>
      <c r="BA90" s="190">
        <f>(Paca!O90/Paca!O86-1)*100</f>
        <v>-9.2282587548277668</v>
      </c>
      <c r="BB90" s="190">
        <f>(Paca!P90/Paca!P86-1)*100</f>
        <v>6.9525482451743503</v>
      </c>
      <c r="BC90" s="190">
        <f>(Paca!Q90/Paca!Q86-1)*100</f>
        <v>6.487757850679543</v>
      </c>
      <c r="BD90" s="190">
        <f>(Paca!R90/Paca!R86-1)*100</f>
        <v>8.9681446768151254</v>
      </c>
      <c r="BE90" s="190">
        <f>(Paca!S90/Paca!S86-1)*100</f>
        <v>16.858276564882459</v>
      </c>
      <c r="BF90" s="189">
        <f>(Paca!T90/Paca!T86-1)*100</f>
        <v>6.326356333800498</v>
      </c>
      <c r="BG90" s="53">
        <f>Paca!B90-Paca!B86</f>
        <v>822.88423468499241</v>
      </c>
      <c r="BH90" s="53">
        <f>Paca!C90-Paca!C86</f>
        <v>-64.774670559000015</v>
      </c>
      <c r="BI90" s="53">
        <f>Paca!D90-Paca!D86</f>
        <v>-604.54723204900074</v>
      </c>
      <c r="BJ90" s="122">
        <f>Paca!E90-Paca!E86</f>
        <v>170.66363598499993</v>
      </c>
      <c r="BK90" s="122">
        <f>Paca!F90-Paca!F86</f>
        <v>-174.85505923499977</v>
      </c>
      <c r="BL90" s="122">
        <f>Paca!G90-Paca!G86</f>
        <v>-111.48614947399994</v>
      </c>
      <c r="BM90" s="122">
        <f>Paca!H90-Paca!H86</f>
        <v>3.0554974120000225</v>
      </c>
      <c r="BN90" s="122">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('dep04'!B91/'dep04'!B90-1)*100</f>
        <v>-43.649331268413206</v>
      </c>
      <c r="C91" s="179">
        <f>('dep04'!C91/'dep04'!C90-1)*100</f>
        <v>-69.530346656343667</v>
      </c>
      <c r="D91" s="179">
        <f>('dep04'!D91/'dep04'!D90-1)*100</f>
        <v>-31.857627606028128</v>
      </c>
      <c r="E91" s="180">
        <f>('dep04'!E91/'dep04'!E90-1)*100</f>
        <v>-25.463737875973191</v>
      </c>
      <c r="F91" s="181">
        <f>('dep04'!F91/'dep04'!F90-1)*100</f>
        <v>-17.542120949634864</v>
      </c>
      <c r="G91" s="181">
        <f>('dep04'!G91/'dep04'!G90-1)*100</f>
        <v>-51.099308654617204</v>
      </c>
      <c r="H91" s="181">
        <f>('dep04'!H91/'dep04'!H90-1)*100</f>
        <v>-17.776701492751201</v>
      </c>
      <c r="I91" s="182">
        <f>('dep04'!I91/'dep04'!I90-1)*100</f>
        <v>-40.372451644149663</v>
      </c>
      <c r="J91" s="179">
        <f>('dep04'!J91/'dep04'!J90-1)*100</f>
        <v>-53.724735837460315</v>
      </c>
      <c r="K91" s="179">
        <f>('dep04'!K91/'dep04'!K90-1)*100</f>
        <v>-43.695482130824516</v>
      </c>
      <c r="L91" s="180">
        <f>('dep04'!L91/'dep04'!L90-1)*100</f>
        <v>-70.366797444487361</v>
      </c>
      <c r="M91" s="181">
        <f>('dep04'!M91/'dep04'!M90-1)*100</f>
        <v>-34.132318851211132</v>
      </c>
      <c r="N91" s="181">
        <f>('dep04'!N91/'dep04'!N90-1)*100</f>
        <v>-64.096197284029046</v>
      </c>
      <c r="O91" s="181">
        <f>('dep04'!O91/'dep04'!O90-1)*100</f>
        <v>-62.713222853106345</v>
      </c>
      <c r="P91" s="181">
        <f>('dep04'!P91/'dep04'!P90-1)*100</f>
        <v>-45.380697533376001</v>
      </c>
      <c r="Q91" s="181">
        <f>('dep04'!Q91/'dep04'!Q90-1)*100</f>
        <v>-100</v>
      </c>
      <c r="R91" s="181">
        <f>('dep04'!R91/'dep04'!R90-1)*100</f>
        <v>-25.858608572692589</v>
      </c>
      <c r="S91" s="152">
        <f>('dep04'!S91/'dep04'!S90-1)*100</f>
        <v>-76.695764282815276</v>
      </c>
      <c r="T91" s="183">
        <f>('dep04'!T91/'dep04'!T90-1)*100</f>
        <v>8.2173704691228302</v>
      </c>
      <c r="U91" s="52">
        <f>'dep04'!B91-'dep04'!B90</f>
        <v>-1466.1303952649996</v>
      </c>
      <c r="V91" s="52">
        <f>'dep04'!C91-'dep04'!C90</f>
        <v>-36.467725315000003</v>
      </c>
      <c r="W91" s="52">
        <f>'dep04'!D91-'dep04'!D90</f>
        <v>-244.19466869999997</v>
      </c>
      <c r="X91" s="121">
        <f>'dep04'!E91-'dep04'!E90</f>
        <v>-47.312024836999996</v>
      </c>
      <c r="Y91" s="121">
        <f>'dep04'!F91-'dep04'!F90</f>
        <v>-19.465074553000008</v>
      </c>
      <c r="Z91" s="121">
        <f>'dep04'!G91-'dep04'!G90</f>
        <v>-32.182177615000001</v>
      </c>
      <c r="AA91" s="121">
        <f>'dep04'!H91-'dep04'!H90</f>
        <v>-14.939847095999994</v>
      </c>
      <c r="AB91" s="121">
        <f>'dep04'!I91-'dep04'!I90</f>
        <v>-130.29554459899998</v>
      </c>
      <c r="AC91" s="52">
        <f>'dep04'!J91-'dep04'!J90</f>
        <v>-455.14162736199995</v>
      </c>
      <c r="AD91" s="52">
        <f>'dep04'!K91-'dep04'!K90</f>
        <v>-731.80259932099989</v>
      </c>
      <c r="AE91" s="121">
        <f>'dep04'!L91-'dep04'!L90</f>
        <v>-301.64500550599996</v>
      </c>
      <c r="AF91" s="121">
        <f>'dep04'!M91-'dep04'!M90</f>
        <v>-349.74576282200007</v>
      </c>
      <c r="AG91" s="121">
        <f>'dep04'!N91-'dep04'!N90</f>
        <v>-15.132519919</v>
      </c>
      <c r="AH91" s="121">
        <f>'dep04'!O91-'dep04'!O90</f>
        <v>-3.2374248219999999</v>
      </c>
      <c r="AI91" s="121">
        <f>'dep04'!P91-'dep04'!P90</f>
        <v>-11.994487614000001</v>
      </c>
      <c r="AJ91" s="121">
        <f>'dep04'!Q91-'dep04'!Q90</f>
        <v>-1.0324536600000001</v>
      </c>
      <c r="AK91" s="121">
        <f>'dep04'!R91-'dep04'!R90</f>
        <v>-39.512766276999983</v>
      </c>
      <c r="AL91" s="121">
        <f>'dep04'!S91-'dep04'!S90</f>
        <v>-9.5021787009999983</v>
      </c>
      <c r="AM91" s="52">
        <f>'dep04'!T91-'dep04'!T90</f>
        <v>1.4762254329999998</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s="106" customFormat="1" x14ac:dyDescent="0.25">
      <c r="A92" s="37" t="str">
        <f>Paca!A92</f>
        <v>T2 2020</v>
      </c>
      <c r="B92" s="144">
        <f>('dep04'!B92/'dep04'!B91-1)*100</f>
        <v>22.716278691417923</v>
      </c>
      <c r="C92" s="179">
        <f>('dep04'!C92/'dep04'!C91-1)*100</f>
        <v>279.65761775431878</v>
      </c>
      <c r="D92" s="179">
        <f>('dep04'!D92/'dep04'!D91-1)*100</f>
        <v>22.684232364962508</v>
      </c>
      <c r="E92" s="180">
        <f>('dep04'!E92/'dep04'!E91-1)*100</f>
        <v>-15.944494003638232</v>
      </c>
      <c r="F92" s="181">
        <f>('dep04'!F92/'dep04'!F91-1)*100</f>
        <v>112.80807595885088</v>
      </c>
      <c r="G92" s="181">
        <f>('dep04'!G92/'dep04'!G91-1)*100</f>
        <v>66.763115033881661</v>
      </c>
      <c r="H92" s="181">
        <f>('dep04'!H92/'dep04'!H91-1)*100</f>
        <v>32.220240574953522</v>
      </c>
      <c r="I92" s="182">
        <f>('dep04'!I92/'dep04'!I91-1)*100</f>
        <v>-2.8452459943930086</v>
      </c>
      <c r="J92" s="179">
        <f>('dep04'!J92/'dep04'!J91-1)*100</f>
        <v>56.485067882463923</v>
      </c>
      <c r="K92" s="179">
        <f>('dep04'!K92/'dep04'!K91-1)*100</f>
        <v>5.8641417183246336</v>
      </c>
      <c r="L92" s="180">
        <f>('dep04'!L92/'dep04'!L91-1)*100</f>
        <v>16.542709359525709</v>
      </c>
      <c r="M92" s="181">
        <f>('dep04'!M92/'dep04'!M91-1)*100</f>
        <v>-4.5825956616081243</v>
      </c>
      <c r="N92" s="181">
        <f>('dep04'!N92/'dep04'!N91-1)*100</f>
        <v>-30.372325382640209</v>
      </c>
      <c r="O92" s="181">
        <f>('dep04'!O92/'dep04'!O91-1)*100</f>
        <v>-3.3257304190275838</v>
      </c>
      <c r="P92" s="181">
        <f>('dep04'!P92/'dep04'!P91-1)*100</f>
        <v>-29.105535635140622</v>
      </c>
      <c r="Q92" s="181" t="e">
        <f>('dep04'!Q92/'dep04'!Q91-1)*100</f>
        <v>#DIV/0!</v>
      </c>
      <c r="R92" s="181">
        <f>('dep04'!R92/'dep04'!R91-1)*100</f>
        <v>62.042391138079232</v>
      </c>
      <c r="S92" s="152">
        <f>('dep04'!S92/'dep04'!S91-1)*100</f>
        <v>28.899026107963198</v>
      </c>
      <c r="T92" s="183">
        <f>('dep04'!T92/'dep04'!T91-1)*100</f>
        <v>-51.184279715424644</v>
      </c>
      <c r="U92" s="52">
        <f>'dep04'!B92-'dep04'!B91</f>
        <v>429.96317920500042</v>
      </c>
      <c r="V92" s="52">
        <f>'dep04'!C92-'dep04'!C91</f>
        <v>44.69186182</v>
      </c>
      <c r="W92" s="52">
        <f>'dep04'!D92-'dep04'!D91</f>
        <v>118.4851939130001</v>
      </c>
      <c r="X92" s="121">
        <f>'dep04'!E92-'dep04'!E91</f>
        <v>-22.081457276000009</v>
      </c>
      <c r="Y92" s="121">
        <f>'dep04'!F92-'dep04'!F91</f>
        <v>103.215833089</v>
      </c>
      <c r="Z92" s="121">
        <f>'dep04'!G92-'dep04'!G91</f>
        <v>20.561367427</v>
      </c>
      <c r="AA92" s="121">
        <f>'dep04'!H92-'dep04'!H91</f>
        <v>22.264792232999994</v>
      </c>
      <c r="AB92" s="121">
        <f>'dep04'!I92-'dep04'!I91</f>
        <v>-5.4753415600000039</v>
      </c>
      <c r="AC92" s="52">
        <f>'dep04'!J92-'dep04'!J91</f>
        <v>221.43936676799996</v>
      </c>
      <c r="AD92" s="52">
        <f>'dep04'!K92-'dep04'!K91</f>
        <v>55.297451120000233</v>
      </c>
      <c r="AE92" s="121">
        <f>'dep04'!L92-'dep04'!L91</f>
        <v>21.014234892999994</v>
      </c>
      <c r="AF92" s="121">
        <f>'dep04'!M92-'dep04'!M91</f>
        <v>-30.929334952999966</v>
      </c>
      <c r="AG92" s="121">
        <f>'dep04'!N92-'dep04'!N91</f>
        <v>-2.5745271890000003</v>
      </c>
      <c r="AH92" s="121">
        <f>'dep04'!O92-'dep04'!O91</f>
        <v>-6.4015104999999961E-2</v>
      </c>
      <c r="AI92" s="121">
        <f>'dep04'!P92-'dep04'!P91</f>
        <v>-4.2017700290000004</v>
      </c>
      <c r="AJ92" s="121">
        <f>'dep04'!Q92-'dep04'!Q91</f>
        <v>0.93041418600000003</v>
      </c>
      <c r="AK92" s="121">
        <f>'dep04'!R92-'dep04'!R91</f>
        <v>70.288057789000007</v>
      </c>
      <c r="AL92" s="121">
        <f>'dep04'!S92-'dep04'!S91</f>
        <v>0.83439152799999983</v>
      </c>
      <c r="AM92" s="52">
        <f>'dep04'!T92-'dep04'!T91</f>
        <v>-9.9506944159999993</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100">
        <f>Paca!J92-Paca!J88</f>
        <v>-4080.316823309</v>
      </c>
      <c r="BP92" s="100">
        <f>Paca!K92-Paca!K88</f>
        <v>-3951.1431691469988</v>
      </c>
      <c r="BQ92" s="120">
        <f>Paca!L92-Paca!L88</f>
        <v>-1519.8716043040004</v>
      </c>
      <c r="BR92" s="120">
        <f>Paca!M92-Paca!M88</f>
        <v>-405.40267305199995</v>
      </c>
      <c r="BS92" s="120">
        <f>Paca!N92-Paca!N88</f>
        <v>-1036.5963277830001</v>
      </c>
      <c r="BT92" s="120">
        <f>Paca!O92-Paca!O88</f>
        <v>-156.814256559</v>
      </c>
      <c r="BU92" s="120">
        <f>Paca!P92-Paca!P88</f>
        <v>-283.67793788699998</v>
      </c>
      <c r="BV92" s="120">
        <f>Paca!Q92-Paca!Q88</f>
        <v>-3.0288702510000007</v>
      </c>
      <c r="BW92" s="120">
        <f>Paca!R92-Paca!R88</f>
        <v>-338.79662757200003</v>
      </c>
      <c r="BX92" s="120">
        <f>Paca!S92-Paca!S88</f>
        <v>-206.954871739</v>
      </c>
      <c r="BY92" s="100">
        <f>Paca!T92-Paca!T88</f>
        <v>107.0438494330001</v>
      </c>
    </row>
    <row r="93" spans="1:77" x14ac:dyDescent="0.25">
      <c r="A93" s="37" t="str">
        <f>Paca!A93</f>
        <v>T3 2020</v>
      </c>
      <c r="B93" s="144">
        <f>('dep04'!B93/'dep04'!B92-1)*100</f>
        <v>34.839941752675749</v>
      </c>
      <c r="C93" s="179">
        <f>('dep04'!C93/'dep04'!C92-1)*100</f>
        <v>33.204618574320556</v>
      </c>
      <c r="D93" s="179">
        <f>('dep04'!D93/'dep04'!D92-1)*100</f>
        <v>119.72252458390287</v>
      </c>
      <c r="E93" s="180">
        <f>('dep04'!E93/'dep04'!E92-1)*100</f>
        <v>63.771102832481262</v>
      </c>
      <c r="F93" s="181">
        <f>('dep04'!F93/'dep04'!F92-1)*100</f>
        <v>277.07705318052268</v>
      </c>
      <c r="G93" s="181">
        <f>('dep04'!G93/'dep04'!G92-1)*100</f>
        <v>12.537651034755303</v>
      </c>
      <c r="H93" s="181">
        <f>('dep04'!H93/'dep04'!H92-1)*100</f>
        <v>11.3283146089471</v>
      </c>
      <c r="I93" s="182">
        <f>('dep04'!I93/'dep04'!I92-1)*100</f>
        <v>73.09716683803498</v>
      </c>
      <c r="J93" s="179">
        <f>('dep04'!J93/'dep04'!J92-1)*100</f>
        <v>7.2434791144810218</v>
      </c>
      <c r="K93" s="179">
        <f>('dep04'!K93/'dep04'!K92-1)*100</f>
        <v>-1.8788582238513651</v>
      </c>
      <c r="L93" s="180">
        <f>('dep04'!L93/'dep04'!L92-1)*100</f>
        <v>12.071960965278073</v>
      </c>
      <c r="M93" s="181">
        <f>('dep04'!M93/'dep04'!M92-1)*100</f>
        <v>-5.7107497969549055</v>
      </c>
      <c r="N93" s="181">
        <f>('dep04'!N93/'dep04'!N92-1)*100</f>
        <v>210.1217401956543</v>
      </c>
      <c r="O93" s="181">
        <f>('dep04'!O93/'dep04'!O92-1)*100</f>
        <v>104.34468214586352</v>
      </c>
      <c r="P93" s="181">
        <f>('dep04'!P93/'dep04'!P92-1)*100</f>
        <v>11.460735709360437</v>
      </c>
      <c r="Q93" s="181">
        <f>('dep04'!Q93/'dep04'!Q92-1)*100</f>
        <v>104.34468203604968</v>
      </c>
      <c r="R93" s="181">
        <f>('dep04'!R93/'dep04'!R92-1)*100</f>
        <v>-7.9079136131186889</v>
      </c>
      <c r="S93" s="152">
        <f>('dep04'!S93/'dep04'!S92-1)*100</f>
        <v>-48.913829463534121</v>
      </c>
      <c r="T93" s="183">
        <f>('dep04'!T93/'dep04'!T92-1)*100</f>
        <v>-39.898622903975109</v>
      </c>
      <c r="U93" s="52">
        <f>'dep04'!B93-'dep04'!B92</f>
        <v>809.23316756699978</v>
      </c>
      <c r="V93" s="52">
        <f>'dep04'!C93-'dep04'!C92</f>
        <v>20.146165977999999</v>
      </c>
      <c r="W93" s="52">
        <f>'dep04'!D93-'dep04'!D92</f>
        <v>767.19296611999994</v>
      </c>
      <c r="X93" s="121">
        <f>'dep04'!E93-'dep04'!E92</f>
        <v>74.234721639000014</v>
      </c>
      <c r="Y93" s="121">
        <f>'dep04'!F93-'dep04'!F92</f>
        <v>539.50415720399997</v>
      </c>
      <c r="Z93" s="121">
        <f>'dep04'!G93-'dep04'!G92</f>
        <v>6.439195024</v>
      </c>
      <c r="AA93" s="121">
        <f>'dep04'!H93-'dep04'!H92</f>
        <v>10.350304168000008</v>
      </c>
      <c r="AB93" s="121">
        <f>'dep04'!I93-'dep04'!I92</f>
        <v>136.66458808499999</v>
      </c>
      <c r="AC93" s="52">
        <f>'dep04'!J93-'dep04'!J92</f>
        <v>44.436647941000047</v>
      </c>
      <c r="AD93" s="52">
        <f>'dep04'!K93-'dep04'!K92</f>
        <v>-18.75614350900014</v>
      </c>
      <c r="AE93" s="121">
        <f>'dep04'!L93-'dep04'!L92</f>
        <v>17.871865011000011</v>
      </c>
      <c r="AF93" s="121">
        <f>'dep04'!M93-'dep04'!M92</f>
        <v>-36.77729415500005</v>
      </c>
      <c r="AG93" s="121">
        <f>'dep04'!N93-'dep04'!N92</f>
        <v>12.401445778999999</v>
      </c>
      <c r="AH93" s="121">
        <f>'dep04'!O93-'dep04'!O92</f>
        <v>1.9416754490000001</v>
      </c>
      <c r="AI93" s="121">
        <f>'dep04'!P93-'dep04'!P92</f>
        <v>1.1729554190000009</v>
      </c>
      <c r="AJ93" s="121">
        <f>'dep04'!Q93-'dep04'!Q92</f>
        <v>0.97083772400000001</v>
      </c>
      <c r="AK93" s="121">
        <f>'dep04'!R93-'dep04'!R92</f>
        <v>-14.517223904000019</v>
      </c>
      <c r="AL93" s="121">
        <f>'dep04'!S93-'dep04'!S92</f>
        <v>-1.8204048319999999</v>
      </c>
      <c r="AM93" s="52">
        <f>'dep04'!T93-'dep04'!T92</f>
        <v>-3.7864689629999999</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('dep04'!B94/'dep04'!B93-1)*100</f>
        <v>10.87634683756702</v>
      </c>
      <c r="C94" s="184">
        <f>('dep04'!C94/'dep04'!C93-1)*100</f>
        <v>-52.985686902142895</v>
      </c>
      <c r="D94" s="184">
        <f>('dep04'!D94/'dep04'!D93-1)*100</f>
        <v>29.754446188511263</v>
      </c>
      <c r="E94" s="185">
        <f>('dep04'!E94/'dep04'!E93-1)*100</f>
        <v>-23.079420517033057</v>
      </c>
      <c r="F94" s="186">
        <f>('dep04'!F94/'dep04'!F93-1)*100</f>
        <v>59.238192817567324</v>
      </c>
      <c r="G94" s="186">
        <f>('dep04'!G94/'dep04'!G93-1)*100</f>
        <v>0.80247363405583361</v>
      </c>
      <c r="H94" s="186">
        <f>('dep04'!H94/'dep04'!H93-1)*100</f>
        <v>1.4966049493503331</v>
      </c>
      <c r="I94" s="187">
        <f>('dep04'!I94/'dep04'!I93-1)*100</f>
        <v>8.0399857959749799</v>
      </c>
      <c r="J94" s="184">
        <f>('dep04'!J94/'dep04'!J93-1)*100</f>
        <v>-1.6777686521430968</v>
      </c>
      <c r="K94" s="184">
        <f>('dep04'!K94/'dep04'!K93-1)*100</f>
        <v>-3.9278563331767491</v>
      </c>
      <c r="L94" s="185">
        <f>('dep04'!L94/'dep04'!L93-1)*100</f>
        <v>29.228267874587278</v>
      </c>
      <c r="M94" s="186">
        <f>('dep04'!M94/'dep04'!M93-1)*100</f>
        <v>-15.323584637781096</v>
      </c>
      <c r="N94" s="186">
        <f>('dep04'!N94/'dep04'!N93-1)*100</f>
        <v>-12.758522751250712</v>
      </c>
      <c r="O94" s="186">
        <f>('dep04'!O94/'dep04'!O93-1)*100</f>
        <v>149.54358297002312</v>
      </c>
      <c r="P94" s="186">
        <f>('dep04'!P94/'dep04'!P93-1)*100</f>
        <v>-8.5006862567288959</v>
      </c>
      <c r="Q94" s="186">
        <f>('dep04'!Q94/'dep04'!Q93-1)*100</f>
        <v>-40.109540087194439</v>
      </c>
      <c r="R94" s="186">
        <f>('dep04'!R94/'dep04'!R93-1)*100</f>
        <v>0.84474968655654514</v>
      </c>
      <c r="S94" s="151">
        <f>('dep04'!S94/'dep04'!S93-1)*100</f>
        <v>159.52532628882409</v>
      </c>
      <c r="T94" s="188">
        <f>('dep04'!T94/'dep04'!T93-1)*100</f>
        <v>246.03376836756644</v>
      </c>
      <c r="U94" s="100">
        <f>'dep04'!B94-'dep04'!B93</f>
        <v>340.64173730799985</v>
      </c>
      <c r="V94" s="100">
        <f>'dep04'!C94-'dep04'!C93</f>
        <v>-42.822474950999997</v>
      </c>
      <c r="W94" s="100">
        <f>'dep04'!D94-'dep04'!D93</f>
        <v>418.94325035899988</v>
      </c>
      <c r="X94" s="120">
        <f>'dep04'!E94-'dep04'!E93</f>
        <v>-43.999255771000009</v>
      </c>
      <c r="Y94" s="120">
        <f>'dep04'!F94-'dep04'!F93</f>
        <v>434.93678599799989</v>
      </c>
      <c r="Z94" s="120">
        <f>'dep04'!G94-'dep04'!G93</f>
        <v>0.46381417700000327</v>
      </c>
      <c r="AA94" s="120">
        <f>'dep04'!H94-'dep04'!H93</f>
        <v>1.5223013149999929</v>
      </c>
      <c r="AB94" s="120">
        <f>'dep04'!I94-'dep04'!I93</f>
        <v>26.019604640000011</v>
      </c>
      <c r="AC94" s="100">
        <f>'dep04'!J94-'dep04'!J93</f>
        <v>-11.038169246000052</v>
      </c>
      <c r="AD94" s="100">
        <f>'dep04'!K94-'dep04'!K93</f>
        <v>-38.474034015000143</v>
      </c>
      <c r="AE94" s="120">
        <f>'dep04'!L94-'dep04'!L93</f>
        <v>48.494457240999992</v>
      </c>
      <c r="AF94" s="120">
        <f>'dep04'!M94-'dep04'!M93</f>
        <v>-93.048460924999972</v>
      </c>
      <c r="AG94" s="120">
        <f>'dep04'!N94-'dep04'!N93</f>
        <v>-2.335252977999998</v>
      </c>
      <c r="AH94" s="120">
        <f>'dep04'!O94-'dep04'!O93</f>
        <v>5.6864004549999994</v>
      </c>
      <c r="AI94" s="120">
        <f>'dep04'!P94-'dep04'!P93</f>
        <v>-0.96971675900000065</v>
      </c>
      <c r="AJ94" s="120">
        <f>'dep04'!Q94-'dep04'!Q93</f>
        <v>-0.762583397</v>
      </c>
      <c r="AK94" s="120">
        <f>'dep04'!R94-'dep04'!R93</f>
        <v>1.4281440350000025</v>
      </c>
      <c r="AL94" s="120">
        <f>'dep04'!S94-'dep04'!S93</f>
        <v>3.0329783130000001</v>
      </c>
      <c r="AM94" s="100">
        <f>'dep04'!T94-'dep04'!T93</f>
        <v>14.033165160999999</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('dep04'!B95/'dep04'!B94-1)*100</f>
        <v>3.970598940645198</v>
      </c>
      <c r="C95" s="179">
        <f>('dep04'!C95/'dep04'!C94-1)*100</f>
        <v>25.547334954227651</v>
      </c>
      <c r="D95" s="179">
        <f>('dep04'!D95/'dep04'!D94-1)*100</f>
        <v>4.7115496070183394</v>
      </c>
      <c r="E95" s="180">
        <f>('dep04'!E95/'dep04'!E94-1)*100</f>
        <v>38.558502034227303</v>
      </c>
      <c r="F95" s="181">
        <f>('dep04'!F95/'dep04'!F94-1)*100</f>
        <v>1.6087794488452323</v>
      </c>
      <c r="G95" s="181">
        <f>('dep04'!G95/'dep04'!G94-1)*100</f>
        <v>7.2108256961969319</v>
      </c>
      <c r="H95" s="181">
        <f>('dep04'!H95/'dep04'!H94-1)*100</f>
        <v>10.639749906958929</v>
      </c>
      <c r="I95" s="182">
        <f>('dep04'!I95/'dep04'!I94-1)*100</f>
        <v>-1.2757960689464887</v>
      </c>
      <c r="J95" s="179">
        <f>('dep04'!J95/'dep04'!J94-1)*100</f>
        <v>1.3812720820338908</v>
      </c>
      <c r="K95" s="179">
        <f>('dep04'!K95/'dep04'!K94-1)*100</f>
        <v>2.68515074606408</v>
      </c>
      <c r="L95" s="180">
        <f>('dep04'!L95/'dep04'!L94-1)*100</f>
        <v>-10.172007930330384</v>
      </c>
      <c r="M95" s="181">
        <f>('dep04'!M95/'dep04'!M94-1)*100</f>
        <v>4.4412303437149969</v>
      </c>
      <c r="N95" s="181">
        <f>('dep04'!N95/'dep04'!N94-1)*100</f>
        <v>44.402358339354507</v>
      </c>
      <c r="O95" s="181">
        <f>('dep04'!O95/'dep04'!O94-1)*100</f>
        <v>8.6870619842985164</v>
      </c>
      <c r="P95" s="181">
        <f>('dep04'!P95/'dep04'!P94-1)*100</f>
        <v>73.37730299995701</v>
      </c>
      <c r="Q95" s="181">
        <f>('dep04'!Q95/'dep04'!Q94-1)*100</f>
        <v>-14.554196511799045</v>
      </c>
      <c r="R95" s="181">
        <f>('dep04'!R95/'dep04'!R94-1)*100</f>
        <v>5.6793208027174247</v>
      </c>
      <c r="S95" s="152">
        <f>('dep04'!S95/'dep04'!S94-1)*100</f>
        <v>-17.183298198123008</v>
      </c>
      <c r="T95" s="183">
        <f>('dep04'!T95/'dep04'!T94-1)*100</f>
        <v>39.999662574520279</v>
      </c>
      <c r="U95" s="52">
        <f>'dep04'!B95-'dep04'!B94</f>
        <v>137.88268800700007</v>
      </c>
      <c r="V95" s="52">
        <f>'dep04'!C95-'dep04'!C94</f>
        <v>9.7070863399999965</v>
      </c>
      <c r="W95" s="52">
        <f>'dep04'!D95-'dep04'!D94</f>
        <v>86.077440146000299</v>
      </c>
      <c r="X95" s="121">
        <f>'dep04'!E95-'dep04'!E94</f>
        <v>56.543557783000011</v>
      </c>
      <c r="Y95" s="121">
        <f>'dep04'!F95-'dep04'!F94</f>
        <v>18.809103223000193</v>
      </c>
      <c r="Z95" s="121">
        <f>'dep04'!G95-'dep04'!G94</f>
        <v>4.2011620549999975</v>
      </c>
      <c r="AA95" s="121">
        <f>'dep04'!H95-'dep04'!H94</f>
        <v>10.984401039000005</v>
      </c>
      <c r="AB95" s="121">
        <f>'dep04'!I95-'dep04'!I94</f>
        <v>-4.4607839540000214</v>
      </c>
      <c r="AC95" s="52">
        <f>'dep04'!J95-'dep04'!J94</f>
        <v>8.9350283140000784</v>
      </c>
      <c r="AD95" s="52">
        <f>'dep04'!K95-'dep04'!K94</f>
        <v>25.268431448000229</v>
      </c>
      <c r="AE95" s="121">
        <f>'dep04'!L95-'dep04'!L94</f>
        <v>-21.809878056999992</v>
      </c>
      <c r="AF95" s="121">
        <f>'dep04'!M95-'dep04'!M94</f>
        <v>22.83571349500005</v>
      </c>
      <c r="AG95" s="121">
        <f>'dep04'!N95-'dep04'!N94</f>
        <v>7.0902670089999997</v>
      </c>
      <c r="AH95" s="121">
        <f>'dep04'!O95-'dep04'!O94</f>
        <v>0.82430699600000068</v>
      </c>
      <c r="AI95" s="121">
        <f>'dep04'!P95-'dep04'!P94</f>
        <v>7.6589722449999993</v>
      </c>
      <c r="AJ95" s="121">
        <f>'dep04'!Q95-'dep04'!Q94</f>
        <v>-0.16572405300000004</v>
      </c>
      <c r="AK95" s="121">
        <f>'dep04'!R95-'dep04'!R94</f>
        <v>9.6826373060000037</v>
      </c>
      <c r="AL95" s="121">
        <f>'dep04'!S95-'dep04'!S94</f>
        <v>-0.84786349300000019</v>
      </c>
      <c r="AM95" s="52">
        <f>'dep04'!T95-'dep04'!T94</f>
        <v>7.8947017590000002</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('dep04'!B96/'dep04'!B95-1)*100</f>
        <v>4.0367217556509738</v>
      </c>
      <c r="C96" s="179">
        <f>('dep04'!C96/'dep04'!C95-1)*100</f>
        <v>51.534990905097409</v>
      </c>
      <c r="D96" s="179">
        <f>('dep04'!D96/'dep04'!D95-1)*100</f>
        <v>-0.24899759342391636</v>
      </c>
      <c r="E96" s="180">
        <f>('dep04'!E96/'dep04'!E95-1)*100</f>
        <v>-17.615741437938038</v>
      </c>
      <c r="F96" s="181">
        <f>('dep04'!F96/'dep04'!F95-1)*100</f>
        <v>-0.31156504881990621</v>
      </c>
      <c r="G96" s="181">
        <f>('dep04'!G96/'dep04'!G95-1)*100</f>
        <v>16.87048818861383</v>
      </c>
      <c r="H96" s="181">
        <f>('dep04'!H96/'dep04'!H95-1)*100</f>
        <v>-3.5410110434550779</v>
      </c>
      <c r="I96" s="182">
        <f>('dep04'!I96/'dep04'!I95-1)*100</f>
        <v>8.1804130107461237</v>
      </c>
      <c r="J96" s="179">
        <f>('dep04'!J96/'dep04'!J95-1)*100</f>
        <v>-11.085130831087032</v>
      </c>
      <c r="K96" s="179">
        <f>('dep04'!K96/'dep04'!K95-1)*100</f>
        <v>22.392062523382528</v>
      </c>
      <c r="L96" s="180">
        <f>('dep04'!L96/'dep04'!L95-1)*100</f>
        <v>-11.929293863573831</v>
      </c>
      <c r="M96" s="181">
        <f>('dep04'!M96/'dep04'!M95-1)*100</f>
        <v>-0.33532854370655896</v>
      </c>
      <c r="N96" s="181">
        <f>('dep04'!N96/'dep04'!N95-1)*100</f>
        <v>9.1896020417783895</v>
      </c>
      <c r="O96" s="181">
        <f>('dep04'!O96/'dep04'!O95-1)*100</f>
        <v>-60.571344732999798</v>
      </c>
      <c r="P96" s="181">
        <f>('dep04'!P96/'dep04'!P95-1)*100</f>
        <v>-41.149754173269557</v>
      </c>
      <c r="Q96" s="181">
        <f>('dep04'!Q96/'dep04'!Q95-1)*100</f>
        <v>-100</v>
      </c>
      <c r="R96" s="181">
        <f>('dep04'!R96/'dep04'!R95-1)*100</f>
        <v>140.92924923189173</v>
      </c>
      <c r="S96" s="152">
        <f>('dep04'!S96/'dep04'!S95-1)*100</f>
        <v>-5.228175543608149</v>
      </c>
      <c r="T96" s="183">
        <f>('dep04'!T96/'dep04'!T95-1)*100</f>
        <v>-64.260343668235492</v>
      </c>
      <c r="U96" s="52">
        <f>'dep04'!B96-'dep04'!B95</f>
        <v>145.74480383599985</v>
      </c>
      <c r="V96" s="52">
        <f>'dep04'!C96-'dep04'!C95</f>
        <v>24.584025193000002</v>
      </c>
      <c r="W96" s="52">
        <f>'dep04'!D96-'dep04'!D95</f>
        <v>-4.763380904000087</v>
      </c>
      <c r="X96" s="121">
        <f>'dep04'!E96-'dep04'!E95</f>
        <v>-35.792916261000016</v>
      </c>
      <c r="Y96" s="121">
        <f>'dep04'!F96-'dep04'!F95</f>
        <v>-3.7012766500001817</v>
      </c>
      <c r="Z96" s="121">
        <f>'dep04'!G96-'dep04'!G95</f>
        <v>10.537818824000006</v>
      </c>
      <c r="AA96" s="121">
        <f>'dep04'!H96-'dep04'!H95</f>
        <v>-4.0446731070000084</v>
      </c>
      <c r="AB96" s="121">
        <f>'dep04'!I96-'dep04'!I95</f>
        <v>28.23766629000005</v>
      </c>
      <c r="AC96" s="52">
        <f>'dep04'!J96-'dep04'!J95</f>
        <v>-72.696793999000079</v>
      </c>
      <c r="AD96" s="52">
        <f>'dep04'!K96-'dep04'!K95</f>
        <v>216.37712922199989</v>
      </c>
      <c r="AE96" s="121">
        <f>'dep04'!L96-'dep04'!L95</f>
        <v>-22.975923485999999</v>
      </c>
      <c r="AF96" s="121">
        <f>'dep04'!M96-'dep04'!M95</f>
        <v>-1.8007515170000943</v>
      </c>
      <c r="AG96" s="121">
        <f>'dep04'!N96-'dep04'!N95</f>
        <v>2.1189833470000004</v>
      </c>
      <c r="AH96" s="121">
        <f>'dep04'!O96-'dep04'!O95</f>
        <v>-6.2468507520000003</v>
      </c>
      <c r="AI96" s="121">
        <f>'dep04'!P96-'dep04'!P95</f>
        <v>-7.4467751119999992</v>
      </c>
      <c r="AJ96" s="121">
        <f>'dep04'!Q96-'dep04'!Q95</f>
        <v>-0.97294446000000001</v>
      </c>
      <c r="AK96" s="121">
        <f>'dep04'!R96-'dep04'!R95</f>
        <v>253.915033628</v>
      </c>
      <c r="AL96" s="121">
        <f>'dep04'!S96-'dep04'!S95</f>
        <v>-0.21364242599999983</v>
      </c>
      <c r="AM96" s="52">
        <f>'dep04'!T96-'dep04'!T95</f>
        <v>-17.756175675999998</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('dep04'!B97/'dep04'!B96-1)*100</f>
        <v>1.6720097162362002</v>
      </c>
      <c r="C97" s="179">
        <f>('dep04'!C97/'dep04'!C96-1)*100</f>
        <v>46.509672076453782</v>
      </c>
      <c r="D97" s="179">
        <f>('dep04'!D97/'dep04'!D96-1)*100</f>
        <v>12.25461919883546</v>
      </c>
      <c r="E97" s="180">
        <f>('dep04'!E97/'dep04'!E96-1)*100</f>
        <v>8.7769862611798199</v>
      </c>
      <c r="F97" s="181">
        <f>('dep04'!F97/'dep04'!F96-1)*100</f>
        <v>20.843714832207596</v>
      </c>
      <c r="G97" s="181">
        <f>('dep04'!G97/'dep04'!G96-1)*100</f>
        <v>-16.635235722801699</v>
      </c>
      <c r="H97" s="181">
        <f>('dep04'!H97/'dep04'!H96-1)*100</f>
        <v>-6.3412448094680718</v>
      </c>
      <c r="I97" s="182">
        <f>('dep04'!I97/'dep04'!I96-1)*100</f>
        <v>-2.291156292062424</v>
      </c>
      <c r="J97" s="179">
        <f>('dep04'!J97/'dep04'!J96-1)*100</f>
        <v>-6.582480855714512</v>
      </c>
      <c r="K97" s="179">
        <f>('dep04'!K97/'dep04'!K96-1)*100</f>
        <v>-14.135646646063361</v>
      </c>
      <c r="L97" s="180">
        <f>('dep04'!L97/'dep04'!L96-1)*100</f>
        <v>27.643750113256573</v>
      </c>
      <c r="M97" s="181">
        <f>('dep04'!M97/'dep04'!M96-1)*100</f>
        <v>6.006017112641282</v>
      </c>
      <c r="N97" s="181">
        <f>('dep04'!N97/'dep04'!N96-1)*100</f>
        <v>-24.372860902002735</v>
      </c>
      <c r="O97" s="181">
        <f>('dep04'!O97/'dep04'!O96-1)*100</f>
        <v>-30.282794731216502</v>
      </c>
      <c r="P97" s="181">
        <f>('dep04'!P97/'dep04'!P96-1)*100</f>
        <v>-2.3959126255987284</v>
      </c>
      <c r="Q97" s="181" t="e">
        <f>('dep04'!Q97/'dep04'!Q96-1)*100</f>
        <v>#DIV/0!</v>
      </c>
      <c r="R97" s="181">
        <f>('dep04'!R97/'dep04'!R96-1)*100</f>
        <v>-55.204228436003163</v>
      </c>
      <c r="S97" s="152">
        <f>('dep04'!S97/'dep04'!S96-1)*100</f>
        <v>26.885313574338031</v>
      </c>
      <c r="T97" s="183">
        <f>('dep04'!T97/'dep04'!T96-1)*100</f>
        <v>9.0869211830370666</v>
      </c>
      <c r="U97" s="52">
        <f>'dep04'!B97-'dep04'!B96</f>
        <v>62.804349326000192</v>
      </c>
      <c r="V97" s="52">
        <f>'dep04'!C97-'dep04'!C96</f>
        <v>33.620718721999992</v>
      </c>
      <c r="W97" s="52">
        <f>'dep04'!D97-'dep04'!D96</f>
        <v>233.84993351999969</v>
      </c>
      <c r="X97" s="121">
        <f>'dep04'!E97-'dep04'!E96</f>
        <v>14.692165549999999</v>
      </c>
      <c r="Y97" s="121">
        <f>'dep04'!F97-'dep04'!F96</f>
        <v>246.844079556</v>
      </c>
      <c r="Z97" s="121">
        <f>'dep04'!G97-'dep04'!G96</f>
        <v>-12.143863997000004</v>
      </c>
      <c r="AA97" s="121">
        <f>'dep04'!H97-'dep04'!H96</f>
        <v>-6.9867205269999886</v>
      </c>
      <c r="AB97" s="121">
        <f>'dep04'!I97-'dep04'!I96</f>
        <v>-8.5557270620000168</v>
      </c>
      <c r="AC97" s="52">
        <f>'dep04'!J97-'dep04'!J96</f>
        <v>-38.382957377999901</v>
      </c>
      <c r="AD97" s="52">
        <f>'dep04'!K97-'dep04'!K96</f>
        <v>-167.18071962100009</v>
      </c>
      <c r="AE97" s="121">
        <f>'dep04'!L97-'dep04'!L96</f>
        <v>46.890695695000005</v>
      </c>
      <c r="AF97" s="121">
        <f>'dep04'!M97-'dep04'!M96</f>
        <v>32.144825402000038</v>
      </c>
      <c r="AG97" s="121">
        <f>'dep04'!N97-'dep04'!N96</f>
        <v>-6.136470237000001</v>
      </c>
      <c r="AH97" s="121">
        <f>'dep04'!O97-'dep04'!O96</f>
        <v>-1.2314076089999997</v>
      </c>
      <c r="AI97" s="121">
        <f>'dep04'!P97-'dep04'!P96</f>
        <v>-0.25516449899999927</v>
      </c>
      <c r="AJ97" s="121">
        <f>'dep04'!Q97-'dep04'!Q96</f>
        <v>0</v>
      </c>
      <c r="AK97" s="121">
        <f>'dep04'!R97-'dep04'!R96</f>
        <v>-239.63439244599999</v>
      </c>
      <c r="AL97" s="121">
        <f>'dep04'!S97-'dep04'!S96</f>
        <v>1.0411940729999998</v>
      </c>
      <c r="AM97" s="52">
        <f>'dep04'!T97-'dep04'!T96</f>
        <v>0.89737408299999899</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('dep04'!B98/'dep04'!B97-1)*100</f>
        <v>3.4935758627081981</v>
      </c>
      <c r="C98" s="184">
        <f>('dep04'!C98/'dep04'!C97-1)*100</f>
        <v>-69.512884523582358</v>
      </c>
      <c r="D98" s="184">
        <f>('dep04'!D98/'dep04'!D97-1)*100</f>
        <v>4.6556837355230307</v>
      </c>
      <c r="E98" s="185">
        <f>('dep04'!E98/'dep04'!E97-1)*100</f>
        <v>13.173573933951133</v>
      </c>
      <c r="F98" s="186">
        <f>('dep04'!F98/'dep04'!F97-1)*100</f>
        <v>6.7614689159034791</v>
      </c>
      <c r="G98" s="186">
        <f>('dep04'!G98/'dep04'!G97-1)*100</f>
        <v>15.029707330347829</v>
      </c>
      <c r="H98" s="186">
        <f>('dep04'!H98/'dep04'!H97-1)*100</f>
        <v>8.6867402875031363</v>
      </c>
      <c r="I98" s="187">
        <f>('dep04'!I98/'dep04'!I97-1)*100</f>
        <v>-10.724931461825859</v>
      </c>
      <c r="J98" s="184">
        <f>('dep04'!J98/'dep04'!J97-1)*100</f>
        <v>13.283494311684096</v>
      </c>
      <c r="K98" s="184">
        <f>('dep04'!K98/'dep04'!K97-1)*100</f>
        <v>2.9831358019338783</v>
      </c>
      <c r="L98" s="185">
        <f>('dep04'!L98/'dep04'!L97-1)*100</f>
        <v>-7.9870144609885845</v>
      </c>
      <c r="M98" s="186">
        <f>('dep04'!M98/'dep04'!M97-1)*100</f>
        <v>8.7118763474637984</v>
      </c>
      <c r="N98" s="186">
        <f>('dep04'!N98/'dep04'!N97-1)*100</f>
        <v>12.188355801790941</v>
      </c>
      <c r="O98" s="186">
        <f>('dep04'!O98/'dep04'!O97-1)*100</f>
        <v>-0.43127485316855063</v>
      </c>
      <c r="P98" s="186">
        <f>('dep04'!P98/'dep04'!P97-1)*100</f>
        <v>-0.43127484036932229</v>
      </c>
      <c r="Q98" s="186" t="e">
        <f>('dep04'!Q98/'dep04'!Q97-1)*100</f>
        <v>#DIV/0!</v>
      </c>
      <c r="R98" s="186">
        <f>('dep04'!R98/'dep04'!R97-1)*100</f>
        <v>-2.2188429784976482</v>
      </c>
      <c r="S98" s="151">
        <f>('dep04'!S98/'dep04'!S97-1)*100</f>
        <v>-26.348480330079362</v>
      </c>
      <c r="T98" s="188">
        <f>('dep04'!T98/'dep04'!T97-1)*100</f>
        <v>43.239218653625144</v>
      </c>
      <c r="U98" s="100">
        <f>'dep04'!B98-'dep04'!B97</f>
        <v>133.42048352900019</v>
      </c>
      <c r="V98" s="100">
        <f>'dep04'!C98-'dep04'!C97</f>
        <v>-73.619916846999985</v>
      </c>
      <c r="W98" s="100">
        <f>'dep04'!D98-'dep04'!D97</f>
        <v>99.729839912000443</v>
      </c>
      <c r="X98" s="120">
        <f>'dep04'!E98-'dep04'!E97</f>
        <v>23.987281410000008</v>
      </c>
      <c r="Y98" s="120">
        <f>'dep04'!F98-'dep04'!F97</f>
        <v>96.763755551000031</v>
      </c>
      <c r="Z98" s="120">
        <f>'dep04'!G98-'dep04'!G97</f>
        <v>9.1466273560000033</v>
      </c>
      <c r="AA98" s="120">
        <f>'dep04'!H98-'dep04'!H97</f>
        <v>8.9640458739999929</v>
      </c>
      <c r="AB98" s="120">
        <f>'dep04'!I98-'dep04'!I97</f>
        <v>-39.131870278999997</v>
      </c>
      <c r="AC98" s="100">
        <f>'dep04'!J98-'dep04'!J97</f>
        <v>72.358489598999995</v>
      </c>
      <c r="AD98" s="100">
        <f>'dep04'!K98-'dep04'!K97</f>
        <v>30.29398721300015</v>
      </c>
      <c r="AE98" s="120">
        <f>'dep04'!L98-'dep04'!L97</f>
        <v>-17.293135466000024</v>
      </c>
      <c r="AF98" s="120">
        <f>'dep04'!M98-'dep04'!M97</f>
        <v>49.427281611000012</v>
      </c>
      <c r="AG98" s="120">
        <f>'dep04'!N98-'dep04'!N97</f>
        <v>2.3207850470000011</v>
      </c>
      <c r="AH98" s="120">
        <f>'dep04'!O98-'dep04'!O97</f>
        <v>-1.2226438999999978E-2</v>
      </c>
      <c r="AI98" s="120">
        <f>'dep04'!P98-'dep04'!P97</f>
        <v>-4.4830275000000697E-2</v>
      </c>
      <c r="AJ98" s="120">
        <f>'dep04'!Q98-'dep04'!Q97</f>
        <v>1.5054541180000001</v>
      </c>
      <c r="AK98" s="120">
        <f>'dep04'!R98-'dep04'!R97</f>
        <v>-4.3145985660000008</v>
      </c>
      <c r="AL98" s="120">
        <f>'dep04'!S98-'dep04'!S97</f>
        <v>-1.2947428169999999</v>
      </c>
      <c r="AM98" s="100">
        <f>'dep04'!T98-'dep04'!T97</f>
        <v>4.6580836520000002</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('dep04'!B99/'dep04'!B98-1)*100</f>
        <v>-1.6828698049742741</v>
      </c>
      <c r="C99" s="179">
        <f>('dep04'!C99/'dep04'!C98-1)*100</f>
        <v>-72.527163211007817</v>
      </c>
      <c r="D99" s="179">
        <f>('dep04'!D99/'dep04'!D98-1)*100</f>
        <v>-3.9112134176005564</v>
      </c>
      <c r="E99" s="180">
        <f>('dep04'!E99/'dep04'!E98-1)*100</f>
        <v>-18.625246578272304</v>
      </c>
      <c r="F99" s="181">
        <f>('dep04'!F99/'dep04'!F98-1)*100</f>
        <v>-7.0995574186369925</v>
      </c>
      <c r="G99" s="181">
        <f>('dep04'!G99/'dep04'!G98-1)*100</f>
        <v>-23.479775495251399</v>
      </c>
      <c r="H99" s="181">
        <f>('dep04'!H99/'dep04'!H98-1)*100</f>
        <v>36.683142200241626</v>
      </c>
      <c r="I99" s="182">
        <f>('dep04'!I99/'dep04'!I98-1)*100</f>
        <v>10.580576873009617</v>
      </c>
      <c r="J99" s="179">
        <f>('dep04'!J99/'dep04'!J98-1)*100</f>
        <v>3.7980243892593801</v>
      </c>
      <c r="K99" s="179">
        <f>('dep04'!K99/'dep04'!K98-1)*100</f>
        <v>1.7097580721033401</v>
      </c>
      <c r="L99" s="180">
        <f>('dep04'!L99/'dep04'!L98-1)*100</f>
        <v>-8.7342848102639934</v>
      </c>
      <c r="M99" s="181">
        <f>('dep04'!M99/'dep04'!M98-1)*100</f>
        <v>3.4922191547821946</v>
      </c>
      <c r="N99" s="181">
        <f>('dep04'!N99/'dep04'!N98-1)*100</f>
        <v>-2.9886737833408006</v>
      </c>
      <c r="O99" s="181">
        <f>('dep04'!O99/'dep04'!O98-1)*100</f>
        <v>-30.992670277757139</v>
      </c>
      <c r="P99" s="181">
        <f>('dep04'!P99/'dep04'!P98-1)*100</f>
        <v>-15.309186240937045</v>
      </c>
      <c r="Q99" s="181">
        <f>('dep04'!Q99/'dep04'!Q98-1)*100</f>
        <v>-35.305628357914522</v>
      </c>
      <c r="R99" s="181">
        <f>('dep04'!R99/'dep04'!R98-1)*100</f>
        <v>1.4096400195023673</v>
      </c>
      <c r="S99" s="152">
        <f>('dep04'!S99/'dep04'!S98-1)*100</f>
        <v>405.92043498436976</v>
      </c>
      <c r="T99" s="183">
        <f>('dep04'!T99/'dep04'!T98-1)*100</f>
        <v>21.183603435082297</v>
      </c>
      <c r="U99" s="52">
        <f>'dep04'!B99-'dep04'!B98</f>
        <v>-66.51448652200088</v>
      </c>
      <c r="V99" s="52">
        <f>'dep04'!C99-'dep04'!C98</f>
        <v>-23.417851026000001</v>
      </c>
      <c r="W99" s="52">
        <f>'dep04'!D99-'dep04'!D98</f>
        <v>-87.683117975000641</v>
      </c>
      <c r="X99" s="121">
        <f>'dep04'!E99-'dep04'!E98</f>
        <v>-38.38172406000001</v>
      </c>
      <c r="Y99" s="121">
        <f>'dep04'!F99-'dep04'!F98</f>
        <v>-108.47195719499996</v>
      </c>
      <c r="Z99" s="121">
        <f>'dep04'!G99-'dep04'!G98</f>
        <v>-16.436691989000003</v>
      </c>
      <c r="AA99" s="121">
        <f>'dep04'!H99-'dep04'!H98</f>
        <v>41.142466675999998</v>
      </c>
      <c r="AB99" s="121">
        <f>'dep04'!I99-'dep04'!I98</f>
        <v>34.46478859299998</v>
      </c>
      <c r="AC99" s="52">
        <f>'dep04'!J99-'dep04'!J98</f>
        <v>23.436974348999911</v>
      </c>
      <c r="AD99" s="52">
        <f>'dep04'!K99-'dep04'!K98</f>
        <v>17.880686470000001</v>
      </c>
      <c r="AE99" s="121">
        <f>'dep04'!L99-'dep04'!L98</f>
        <v>-17.400660939999995</v>
      </c>
      <c r="AF99" s="121">
        <f>'dep04'!M99-'dep04'!M98</f>
        <v>21.539395218999971</v>
      </c>
      <c r="AG99" s="121">
        <f>'dep04'!N99-'dep04'!N98</f>
        <v>-0.63843412299999969</v>
      </c>
      <c r="AH99" s="121">
        <f>'dep04'!O99-'dep04'!O98</f>
        <v>-0.87483830800000018</v>
      </c>
      <c r="AI99" s="121">
        <f>'dep04'!P99-'dep04'!P98</f>
        <v>-1.5845003260000006</v>
      </c>
      <c r="AJ99" s="121">
        <f>'dep04'!Q99-'dep04'!Q98</f>
        <v>-0.53151003600000002</v>
      </c>
      <c r="AK99" s="121">
        <f>'dep04'!R99-'dep04'!R98</f>
        <v>2.6802618079999831</v>
      </c>
      <c r="AL99" s="121">
        <f>'dep04'!S99-'dep04'!S98</f>
        <v>14.690973175999998</v>
      </c>
      <c r="AM99" s="52">
        <f>'dep04'!T99-'dep04'!T98</f>
        <v>3.2688216600000004</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('dep04'!B100/'dep04'!B99-1)*100</f>
        <v>-2.8699386797694793</v>
      </c>
      <c r="C100" s="179">
        <f>('dep04'!C100/'dep04'!C99-1)*100</f>
        <v>209.45734035714651</v>
      </c>
      <c r="D100" s="179">
        <f>('dep04'!D100/'dep04'!D99-1)*100</f>
        <v>-1.6176785284470196</v>
      </c>
      <c r="E100" s="180">
        <f>('dep04'!E100/'dep04'!E99-1)*100</f>
        <v>0.16522785145232088</v>
      </c>
      <c r="F100" s="181">
        <f>('dep04'!F100/'dep04'!F99-1)*100</f>
        <v>-5.4368375932775992</v>
      </c>
      <c r="G100" s="181">
        <f>('dep04'!G100/'dep04'!G99-1)*100</f>
        <v>12.312853204061835</v>
      </c>
      <c r="H100" s="181">
        <f>('dep04'!H100/'dep04'!H99-1)*100</f>
        <v>26.484784787663784</v>
      </c>
      <c r="I100" s="182">
        <f>('dep04'!I100/'dep04'!I99-1)*100</f>
        <v>-1.429906848731477</v>
      </c>
      <c r="J100" s="179">
        <f>('dep04'!J100/'dep04'!J99-1)*100</f>
        <v>-12.624138588859079</v>
      </c>
      <c r="K100" s="179">
        <f>('dep04'!K100/'dep04'!K99-1)*100</f>
        <v>-0.73023605283998316</v>
      </c>
      <c r="L100" s="180">
        <f>('dep04'!L100/'dep04'!L99-1)*100</f>
        <v>-15.320441704186216</v>
      </c>
      <c r="M100" s="181">
        <f>('dep04'!M100/'dep04'!M99-1)*100</f>
        <v>-1.0324988143338154</v>
      </c>
      <c r="N100" s="181">
        <f>('dep04'!N100/'dep04'!N99-1)*100</f>
        <v>-15.709032650953647</v>
      </c>
      <c r="O100" s="181">
        <f>('dep04'!O100/'dep04'!O99-1)*100</f>
        <v>303.28898733597367</v>
      </c>
      <c r="P100" s="181">
        <f>('dep04'!P100/'dep04'!P99-1)*100</f>
        <v>74.86785354441183</v>
      </c>
      <c r="Q100" s="181">
        <f>('dep04'!Q100/'dep04'!Q99-1)*100</f>
        <v>-1.6368323700127974</v>
      </c>
      <c r="R100" s="181">
        <f>('dep04'!R100/'dep04'!R99-1)*100</f>
        <v>-4.7898291033922735</v>
      </c>
      <c r="S100" s="152">
        <f>('dep04'!S100/'dep04'!S99-1)*100</f>
        <v>145.90791904640926</v>
      </c>
      <c r="T100" s="183">
        <f>('dep04'!T100/'dep04'!T99-1)*100</f>
        <v>-35.449171250918631</v>
      </c>
      <c r="U100" s="52">
        <f>'dep04'!B100-'dep04'!B99</f>
        <v>-111.52379398399898</v>
      </c>
      <c r="V100" s="52">
        <f>'dep04'!C100-'dep04'!C99</f>
        <v>18.579988403999998</v>
      </c>
      <c r="W100" s="52">
        <f>'dep04'!D100-'dep04'!D99</f>
        <v>-34.847321393999664</v>
      </c>
      <c r="X100" s="121">
        <f>'dep04'!E100-'dep04'!E99</f>
        <v>0.27707375400001411</v>
      </c>
      <c r="Y100" s="121">
        <f>'dep04'!F100-'dep04'!F99</f>
        <v>-77.170327535000069</v>
      </c>
      <c r="Z100" s="121">
        <f>'dep04'!G100-'dep04'!G99</f>
        <v>6.5956167789999967</v>
      </c>
      <c r="AA100" s="121">
        <f>'dep04'!H100-'dep04'!H99</f>
        <v>40.600856854999989</v>
      </c>
      <c r="AB100" s="121">
        <f>'dep04'!I100-'dep04'!I99</f>
        <v>-5.1505412469999783</v>
      </c>
      <c r="AC100" s="52">
        <f>'dep04'!J100-'dep04'!J99</f>
        <v>-80.860167498999999</v>
      </c>
      <c r="AD100" s="52">
        <f>'dep04'!K100-'dep04'!K99</f>
        <v>-7.7673954710000999</v>
      </c>
      <c r="AE100" s="121">
        <f>'dep04'!L100-'dep04'!L99</f>
        <v>-27.855909531999998</v>
      </c>
      <c r="AF100" s="121">
        <f>'dep04'!M100-'dep04'!M99</f>
        <v>-6.5906655889999683</v>
      </c>
      <c r="AG100" s="121">
        <f>'dep04'!N100-'dep04'!N99</f>
        <v>-3.2554382450000006</v>
      </c>
      <c r="AH100" s="121">
        <f>'dep04'!O100-'dep04'!O99</f>
        <v>5.9077302840000003</v>
      </c>
      <c r="AI100" s="121">
        <f>'dep04'!P100-'dep04'!P99</f>
        <v>6.562539258000001</v>
      </c>
      <c r="AJ100" s="121">
        <f>'dep04'!Q100-'dep04'!Q99</f>
        <v>-1.5941831999999989E-2</v>
      </c>
      <c r="AK100" s="121">
        <f>'dep04'!R100-'dep04'!R99</f>
        <v>-9.2356668099999979</v>
      </c>
      <c r="AL100" s="121">
        <f>'dep04'!S100-'dep04'!S99</f>
        <v>26.715956995000003</v>
      </c>
      <c r="AM100" s="52">
        <f>'dep04'!T100-'dep04'!T99</f>
        <v>-6.6288980239999997</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('dep04'!B101/'dep04'!B100-1)*100</f>
        <v>4.2996623249932808</v>
      </c>
      <c r="C101" s="179">
        <f>('dep04'!C101/'dep04'!C100-1)*100</f>
        <v>28.599084534554066</v>
      </c>
      <c r="D101" s="179">
        <f>('dep04'!D101/'dep04'!D100-1)*100</f>
        <v>8.900032163646765</v>
      </c>
      <c r="E101" s="180">
        <f>('dep04'!E101/'dep04'!E100-1)*100</f>
        <v>2.9774722595094616</v>
      </c>
      <c r="F101" s="181">
        <f>('dep04'!F101/'dep04'!F100-1)*100</f>
        <v>15.569174352980731</v>
      </c>
      <c r="G101" s="181">
        <f>('dep04'!G101/'dep04'!G100-1)*100</f>
        <v>25.732814128465908</v>
      </c>
      <c r="H101" s="181">
        <f>('dep04'!H101/'dep04'!H100-1)*100</f>
        <v>-11.461521251057594</v>
      </c>
      <c r="I101" s="182">
        <f>('dep04'!I101/'dep04'!I100-1)*100</f>
        <v>-5.2424607531442291</v>
      </c>
      <c r="J101" s="179">
        <f>('dep04'!J101/'dep04'!J100-1)*100</f>
        <v>5.5980287256586214</v>
      </c>
      <c r="K101" s="179">
        <f>('dep04'!K101/'dep04'!K100-1)*100</f>
        <v>-6.1439126304979279</v>
      </c>
      <c r="L101" s="180">
        <f>('dep04'!L101/'dep04'!L100-1)*100</f>
        <v>15.359369984289328</v>
      </c>
      <c r="M101" s="181">
        <f>('dep04'!M101/'dep04'!M100-1)*100</f>
        <v>-7.4994416407632496</v>
      </c>
      <c r="N101" s="181">
        <f>('dep04'!N101/'dep04'!N100-1)*100</f>
        <v>48.019788312366352</v>
      </c>
      <c r="O101" s="181">
        <f>('dep04'!O101/'dep04'!O100-1)*100</f>
        <v>-27.234557411797876</v>
      </c>
      <c r="P101" s="181">
        <f>('dep04'!P101/'dep04'!P100-1)*100</f>
        <v>-42.818489694291515</v>
      </c>
      <c r="Q101" s="181">
        <f>('dep04'!Q101/'dep04'!Q100-1)*100</f>
        <v>-20.443116182660326</v>
      </c>
      <c r="R101" s="181">
        <f>('dep04'!R101/'dep04'!R100-1)*100</f>
        <v>1.8724371140754537</v>
      </c>
      <c r="S101" s="152">
        <f>('dep04'!S101/'dep04'!S100-1)*100</f>
        <v>-97.88412542783135</v>
      </c>
      <c r="T101" s="183">
        <f>('dep04'!T101/'dep04'!T100-1)*100</f>
        <v>-5.2894239297543439</v>
      </c>
      <c r="U101" s="52">
        <f>'dep04'!B101-'dep04'!B100</f>
        <v>162.2867004259997</v>
      </c>
      <c r="V101" s="52">
        <f>'dep04'!C101-'dep04'!C100</f>
        <v>7.8505986280000002</v>
      </c>
      <c r="W101" s="52">
        <f>'dep04'!D101-'dep04'!D100</f>
        <v>188.61916676700002</v>
      </c>
      <c r="X101" s="121">
        <f>'dep04'!E101-'dep04'!E100</f>
        <v>5.00123014899998</v>
      </c>
      <c r="Y101" s="121">
        <f>'dep04'!F101-'dep04'!F100</f>
        <v>208.97366193900007</v>
      </c>
      <c r="Z101" s="121">
        <f>'dep04'!G101-'dep04'!G100</f>
        <v>15.481514921000006</v>
      </c>
      <c r="AA101" s="121">
        <f>'dep04'!H101-'dep04'!H100</f>
        <v>-22.223850199999987</v>
      </c>
      <c r="AB101" s="121">
        <f>'dep04'!I101-'dep04'!I100</f>
        <v>-18.613390041999992</v>
      </c>
      <c r="AC101" s="52">
        <f>'dep04'!J101-'dep04'!J100</f>
        <v>31.329933714000049</v>
      </c>
      <c r="AD101" s="52">
        <f>'dep04'!K101-'dep04'!K100</f>
        <v>-64.874521400000049</v>
      </c>
      <c r="AE101" s="121">
        <f>'dep04'!L101-'dep04'!L100</f>
        <v>23.648197441000008</v>
      </c>
      <c r="AF101" s="121">
        <f>'dep04'!M101-'dep04'!M100</f>
        <v>-47.376311909000037</v>
      </c>
      <c r="AG101" s="121">
        <f>'dep04'!N101-'dep04'!N100</f>
        <v>8.3880555530000009</v>
      </c>
      <c r="AH101" s="121">
        <f>'dep04'!O101-'dep04'!O100</f>
        <v>-2.1394429160000001</v>
      </c>
      <c r="AI101" s="121">
        <f>'dep04'!P101-'dep04'!P100</f>
        <v>-6.563233512</v>
      </c>
      <c r="AJ101" s="121">
        <f>'dep04'!Q101-'dep04'!Q100</f>
        <v>-0.19584551300000008</v>
      </c>
      <c r="AK101" s="121">
        <f>'dep04'!R101-'dep04'!R100</f>
        <v>3.4374692650000043</v>
      </c>
      <c r="AL101" s="121">
        <f>'dep04'!S101-'dep04'!S100</f>
        <v>-44.073409809000005</v>
      </c>
      <c r="AM101" s="52">
        <f>'dep04'!T101-'dep04'!T100</f>
        <v>-0.63847728300000028</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('dep04'!B102/'dep04'!B101-1)*100</f>
        <v>3.7802263015196402</v>
      </c>
      <c r="C102" s="184">
        <f>('dep04'!C102/'dep04'!C101-1)*100</f>
        <v>-59.377865887947088</v>
      </c>
      <c r="D102" s="184">
        <f>('dep04'!D102/'dep04'!D101-1)*100</f>
        <v>3.1989573617113853</v>
      </c>
      <c r="E102" s="185">
        <f>('dep04'!E102/'dep04'!E101-1)*100</f>
        <v>-15.91061750649888</v>
      </c>
      <c r="F102" s="186">
        <f>('dep04'!F102/'dep04'!F101-1)*100</f>
        <v>5.8704300687245192</v>
      </c>
      <c r="G102" s="186">
        <f>('dep04'!G102/'dep04'!G101-1)*100</f>
        <v>33.206616879781123</v>
      </c>
      <c r="H102" s="186">
        <f>('dep04'!H102/'dep04'!H101-1)*100</f>
        <v>-0.6550596411806664</v>
      </c>
      <c r="I102" s="187">
        <f>('dep04'!I102/'dep04'!I101-1)*100</f>
        <v>-4.0739070038363963</v>
      </c>
      <c r="J102" s="184">
        <f>('dep04'!J102/'dep04'!J101-1)*100</f>
        <v>6.7606156885164248</v>
      </c>
      <c r="K102" s="184">
        <f>('dep04'!K102/'dep04'!K101-1)*100</f>
        <v>4.8934606545329329</v>
      </c>
      <c r="L102" s="185">
        <f>('dep04'!L102/'dep04'!L101-1)*100</f>
        <v>35.197829283008964</v>
      </c>
      <c r="M102" s="186">
        <f>('dep04'!M102/'dep04'!M101-1)*100</f>
        <v>-2.7075550920113489</v>
      </c>
      <c r="N102" s="186">
        <f>('dep04'!N102/'dep04'!N101-1)*100</f>
        <v>-28.842720297140147</v>
      </c>
      <c r="O102" s="186">
        <f>('dep04'!O102/'dep04'!O101-1)*100</f>
        <v>-49.826350180358027</v>
      </c>
      <c r="P102" s="186">
        <f>('dep04'!P102/'dep04'!P101-1)*100</f>
        <v>22.921329811539426</v>
      </c>
      <c r="Q102" s="186">
        <f>('dep04'!Q102/'dep04'!Q101-1)*100</f>
        <v>25.434124582172402</v>
      </c>
      <c r="R102" s="186">
        <f>('dep04'!R102/'dep04'!R101-1)*100</f>
        <v>4.782996450809951</v>
      </c>
      <c r="S102" s="151">
        <f>('dep04'!S102/'dep04'!S101-1)*100</f>
        <v>100.69459917348107</v>
      </c>
      <c r="T102" s="188">
        <f>('dep04'!T102/'dep04'!T101-1)*100</f>
        <v>65.573044383825447</v>
      </c>
      <c r="U102" s="100">
        <f>'dep04'!B102-'dep04'!B101</f>
        <v>148.81588201500017</v>
      </c>
      <c r="V102" s="100">
        <f>'dep04'!C102-'dep04'!C101</f>
        <v>-20.961053384</v>
      </c>
      <c r="W102" s="100">
        <f>'dep04'!D102-'dep04'!D101</f>
        <v>73.829632286000106</v>
      </c>
      <c r="X102" s="120">
        <f>'dep04'!E102-'dep04'!E101</f>
        <v>-27.520630486999977</v>
      </c>
      <c r="Y102" s="120">
        <f>'dep04'!F102-'dep04'!F101</f>
        <v>91.062150121000059</v>
      </c>
      <c r="Z102" s="120">
        <f>'dep04'!G102-'dep04'!G101</f>
        <v>25.118831932999996</v>
      </c>
      <c r="AA102" s="120">
        <f>'dep04'!H102-'dep04'!H101</f>
        <v>-1.1245789129999935</v>
      </c>
      <c r="AB102" s="120">
        <f>'dep04'!I102-'dep04'!I101</f>
        <v>-13.706140368000035</v>
      </c>
      <c r="AC102" s="100">
        <f>'dep04'!J102-'dep04'!J101</f>
        <v>39.954565601000013</v>
      </c>
      <c r="AD102" s="100">
        <f>'dep04'!K102-'dep04'!K101</f>
        <v>48.49619687600034</v>
      </c>
      <c r="AE102" s="120">
        <f>'dep04'!L102-'dep04'!L101</f>
        <v>62.516318740000003</v>
      </c>
      <c r="AF102" s="120">
        <f>'dep04'!M102-'dep04'!M101</f>
        <v>-15.821730252999942</v>
      </c>
      <c r="AG102" s="120">
        <f>'dep04'!N102-'dep04'!N101</f>
        <v>-7.4575651150000013</v>
      </c>
      <c r="AH102" s="120">
        <f>'dep04'!O102-'dep04'!O101</f>
        <v>-2.848161637</v>
      </c>
      <c r="AI102" s="120">
        <f>'dep04'!P102-'dep04'!P101</f>
        <v>2.0090092839999993</v>
      </c>
      <c r="AJ102" s="120">
        <f>'dep04'!Q102-'dep04'!Q101</f>
        <v>0.19384789400000002</v>
      </c>
      <c r="AK102" s="120">
        <f>'dep04'!R102-'dep04'!R101</f>
        <v>8.9451646230000108</v>
      </c>
      <c r="AL102" s="120">
        <f>'dep04'!S102-'dep04'!S101</f>
        <v>0.95931334000000001</v>
      </c>
      <c r="AM102" s="100">
        <f>'dep04'!T102-'dep04'!T101</f>
        <v>7.4965406360000006</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('dep04'!B103/'dep04'!B102-1)*100</f>
        <v>9.2075313474323295</v>
      </c>
      <c r="C103" s="179">
        <f>('dep04'!C103/'dep04'!C102-1)*100</f>
        <v>71.72889566506808</v>
      </c>
      <c r="D103" s="179">
        <f>('dep04'!D103/'dep04'!D102-1)*100</f>
        <v>-0.15406205586258048</v>
      </c>
      <c r="E103" s="180">
        <f>('dep04'!E103/'dep04'!E102-1)*100</f>
        <v>-12.53192966074198</v>
      </c>
      <c r="F103" s="181">
        <f>('dep04'!F103/'dep04'!F102-1)*100</f>
        <v>-4.007007946535202</v>
      </c>
      <c r="G103" s="181">
        <f>('dep04'!G103/'dep04'!G102-1)*100</f>
        <v>11.806341474539606</v>
      </c>
      <c r="H103" s="181">
        <f>('dep04'!H103/'dep04'!H102-1)*100</f>
        <v>39.956836730735958</v>
      </c>
      <c r="I103" s="182">
        <f>('dep04'!I103/'dep04'!I102-1)*100</f>
        <v>9.9330852004775316E-2</v>
      </c>
      <c r="J103" s="179">
        <f>('dep04'!J103/'dep04'!J102-1)*100</f>
        <v>17.853072946247206</v>
      </c>
      <c r="K103" s="179">
        <f>('dep04'!K103/'dep04'!K102-1)*100</f>
        <v>24.893776546319167</v>
      </c>
      <c r="L103" s="180">
        <f>('dep04'!L103/'dep04'!L102-1)*100</f>
        <v>48.512971816171799</v>
      </c>
      <c r="M103" s="181">
        <f>('dep04'!M103/'dep04'!M102-1)*100</f>
        <v>8.852522437965904</v>
      </c>
      <c r="N103" s="181">
        <f>('dep04'!N103/'dep04'!N102-1)*100</f>
        <v>16.782276071042034</v>
      </c>
      <c r="O103" s="181">
        <f>('dep04'!O103/'dep04'!O102-1)*100</f>
        <v>150.15626531689315</v>
      </c>
      <c r="P103" s="181">
        <f>('dep04'!P103/'dep04'!P102-1)*100</f>
        <v>63.922043286227769</v>
      </c>
      <c r="Q103" s="181">
        <f>('dep04'!Q103/'dep04'!Q102-1)*100</f>
        <v>427.35645137267124</v>
      </c>
      <c r="R103" s="181">
        <f>('dep04'!R103/'dep04'!R102-1)*100</f>
        <v>36.647994359741311</v>
      </c>
      <c r="S103" s="152">
        <f>('dep04'!S103/'dep04'!S102-1)*100</f>
        <v>92.687934165456994</v>
      </c>
      <c r="T103" s="183">
        <f>('dep04'!T103/'dep04'!T102-1)*100</f>
        <v>-9.8535980804257743</v>
      </c>
      <c r="U103" s="52">
        <f>'dep04'!B103-'dep04'!B102</f>
        <v>376.17445698699976</v>
      </c>
      <c r="V103" s="52">
        <f>'dep04'!C103-'dep04'!C102</f>
        <v>10.285973467000002</v>
      </c>
      <c r="W103" s="52">
        <f>'dep04'!D103-'dep04'!D102</f>
        <v>-3.6693847559999995</v>
      </c>
      <c r="X103" s="121">
        <f>'dep04'!E103-'dep04'!E102</f>
        <v>-18.227640551000007</v>
      </c>
      <c r="Y103" s="121">
        <f>'dep04'!F103-'dep04'!F102</f>
        <v>-65.80560140700004</v>
      </c>
      <c r="Z103" s="121">
        <f>'dep04'!G103-'dep04'!G102</f>
        <v>11.896410652</v>
      </c>
      <c r="AA103" s="121">
        <f>'dep04'!H103-'dep04'!H102</f>
        <v>68.146874996999998</v>
      </c>
      <c r="AB103" s="121">
        <f>'dep04'!I103-'dep04'!I102</f>
        <v>0.32057155300003615</v>
      </c>
      <c r="AC103" s="52">
        <f>'dep04'!J103-'dep04'!J102</f>
        <v>112.64300131999994</v>
      </c>
      <c r="AD103" s="52">
        <f>'dep04'!K103-'dep04'!K102</f>
        <v>258.7800438649997</v>
      </c>
      <c r="AE103" s="121">
        <f>'dep04'!L103-'dep04'!L102</f>
        <v>116.49441758100002</v>
      </c>
      <c r="AF103" s="121">
        <f>'dep04'!M103-'dep04'!M102</f>
        <v>50.329524465999953</v>
      </c>
      <c r="AG103" s="121">
        <f>'dep04'!N103-'dep04'!N102</f>
        <v>3.0876711049999983</v>
      </c>
      <c r="AH103" s="121">
        <f>'dep04'!O103-'dep04'!O102</f>
        <v>4.3065025519999995</v>
      </c>
      <c r="AI103" s="121">
        <f>'dep04'!P103-'dep04'!P102</f>
        <v>6.8868406199999992</v>
      </c>
      <c r="AJ103" s="121">
        <f>'dep04'!Q103-'dep04'!Q102</f>
        <v>4.0855474660000004</v>
      </c>
      <c r="AK103" s="121">
        <f>'dep04'!R103-'dep04'!R102</f>
        <v>71.817338188999969</v>
      </c>
      <c r="AL103" s="121">
        <f>'dep04'!S103-'dep04'!S102</f>
        <v>1.7722018860000002</v>
      </c>
      <c r="AM103" s="52">
        <f>'dep04'!T103-'dep04'!T102</f>
        <v>-1.8651769090000023</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('dep04'!B104/'dep04'!B103-1)*100</f>
        <v>5.7096161659932587</v>
      </c>
      <c r="C104" s="179">
        <f>('dep04'!C104/'dep04'!C103-1)*100</f>
        <v>-29.460205690167662</v>
      </c>
      <c r="D104" s="179">
        <f>('dep04'!D104/'dep04'!D103-1)*100</f>
        <v>4.2270275226867327</v>
      </c>
      <c r="E104" s="180">
        <f>('dep04'!E104/'dep04'!E103-1)*100</f>
        <v>5.9980697812023642</v>
      </c>
      <c r="F104" s="181">
        <f>('dep04'!F104/'dep04'!F103-1)*100</f>
        <v>0.38433604773293606</v>
      </c>
      <c r="G104" s="181">
        <f>('dep04'!G104/'dep04'!G103-1)*100</f>
        <v>13.245441060431219</v>
      </c>
      <c r="H104" s="181">
        <f>('dep04'!H104/'dep04'!H103-1)*100</f>
        <v>7.7872760962056198</v>
      </c>
      <c r="I104" s="182">
        <f>('dep04'!I104/'dep04'!I103-1)*100</f>
        <v>16.505838756865177</v>
      </c>
      <c r="J104" s="179">
        <f>('dep04'!J104/'dep04'!J103-1)*100</f>
        <v>-10.119324939740771</v>
      </c>
      <c r="K104" s="179">
        <f>('dep04'!K104/'dep04'!K103-1)*100</f>
        <v>18.313482971611062</v>
      </c>
      <c r="L104" s="180">
        <f>('dep04'!L104/'dep04'!L103-1)*100</f>
        <v>12.968805872744603</v>
      </c>
      <c r="M104" s="181">
        <f>('dep04'!M104/'dep04'!M103-1)*100</f>
        <v>6.9081915731763033</v>
      </c>
      <c r="N104" s="181">
        <f>('dep04'!N104/'dep04'!N103-1)*100</f>
        <v>11.891876846095029</v>
      </c>
      <c r="O104" s="181">
        <f>('dep04'!O104/'dep04'!O103-1)*100</f>
        <v>-16.602050994866445</v>
      </c>
      <c r="P104" s="181">
        <f>('dep04'!P104/'dep04'!P103-1)*100</f>
        <v>94.62160001061595</v>
      </c>
      <c r="Q104" s="181">
        <f>('dep04'!Q104/'dep04'!Q103-1)*100</f>
        <v>11.024813000162069</v>
      </c>
      <c r="R104" s="181">
        <f>('dep04'!R104/'dep04'!R103-1)*100</f>
        <v>48.170858944219816</v>
      </c>
      <c r="S104" s="152">
        <f>('dep04'!S104/'dep04'!S103-1)*100</f>
        <v>30.973009883525826</v>
      </c>
      <c r="T104" s="183">
        <f>('dep04'!T104/'dep04'!T103-1)*100</f>
        <v>-6.1161651721510113</v>
      </c>
      <c r="U104" s="52">
        <f>'dep04'!B104-'dep04'!B103</f>
        <v>254.74495969700001</v>
      </c>
      <c r="V104" s="52">
        <f>'dep04'!C104-'dep04'!C103</f>
        <v>-7.2548829020000021</v>
      </c>
      <c r="W104" s="52">
        <f>'dep04'!D104-'dep04'!D103</f>
        <v>100.52244424400033</v>
      </c>
      <c r="X104" s="121">
        <f>'dep04'!E104-'dep04'!E103</f>
        <v>7.6308614200000022</v>
      </c>
      <c r="Y104" s="121">
        <f>'dep04'!F104-'dep04'!F103</f>
        <v>6.0588933399999405</v>
      </c>
      <c r="Z104" s="121">
        <f>'dep04'!G104-'dep04'!G103</f>
        <v>14.922221019000006</v>
      </c>
      <c r="AA104" s="121">
        <f>'dep04'!H104-'dep04'!H103</f>
        <v>18.588080177000023</v>
      </c>
      <c r="AB104" s="121">
        <f>'dep04'!I104-'dep04'!I103</f>
        <v>53.322388287999956</v>
      </c>
      <c r="AC104" s="52">
        <f>'dep04'!J104-'dep04'!J103</f>
        <v>-75.246046514</v>
      </c>
      <c r="AD104" s="52">
        <f>'dep04'!K104-'dep04'!K103</f>
        <v>237.76708985000005</v>
      </c>
      <c r="AE104" s="121">
        <f>'dep04'!L104-'dep04'!L103</f>
        <v>46.249986783999987</v>
      </c>
      <c r="AF104" s="121">
        <f>'dep04'!M104-'dep04'!M103</f>
        <v>42.752218966999976</v>
      </c>
      <c r="AG104" s="121">
        <f>'dep04'!N104-'dep04'!N103</f>
        <v>2.5550976990000009</v>
      </c>
      <c r="AH104" s="121">
        <f>'dep04'!O104-'dep04'!O103</f>
        <v>-1.191116879</v>
      </c>
      <c r="AI104" s="121">
        <f>'dep04'!P104-'dep04'!P103</f>
        <v>16.710791859000004</v>
      </c>
      <c r="AJ104" s="121">
        <f>'dep04'!Q104-'dep04'!Q103</f>
        <v>0.55582169099999934</v>
      </c>
      <c r="AK104" s="121">
        <f>'dep04'!R104-'dep04'!R103</f>
        <v>128.99317864600005</v>
      </c>
      <c r="AL104" s="121">
        <f>'dep04'!S104-'dep04'!S103</f>
        <v>1.1411110830000002</v>
      </c>
      <c r="AM104" s="52">
        <f>'dep04'!T104-'dep04'!T103</f>
        <v>-1.0436449809999999</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('dep04'!B105/'dep04'!B104-1)*100</f>
        <v>-0.20156381782228117</v>
      </c>
      <c r="C105" s="179">
        <f>('dep04'!C105/'dep04'!C104-1)*100</f>
        <v>-46.851916438158803</v>
      </c>
      <c r="D105" s="179">
        <f>('dep04'!D105/'dep04'!D104-1)*100</f>
        <v>-1.5524960435993385</v>
      </c>
      <c r="E105" s="180">
        <f>('dep04'!E105/'dep04'!E104-1)*100</f>
        <v>-18.676094448085479</v>
      </c>
      <c r="F105" s="181">
        <f>('dep04'!F105/'dep04'!F104-1)*100</f>
        <v>0.10256839101168147</v>
      </c>
      <c r="G105" s="181">
        <f>('dep04'!G105/'dep04'!G104-1)*100</f>
        <v>-8.3998968674176222</v>
      </c>
      <c r="H105" s="181">
        <f>('dep04'!H105/'dep04'!H104-1)*100</f>
        <v>-4.3236476846043264</v>
      </c>
      <c r="I105" s="182">
        <f>('dep04'!I105/'dep04'!I104-1)*100</f>
        <v>1.8392895386339259</v>
      </c>
      <c r="J105" s="179">
        <f>('dep04'!J105/'dep04'!J104-1)*100</f>
        <v>2.4363754915802449</v>
      </c>
      <c r="K105" s="179">
        <f>('dep04'!K105/'dep04'!K104-1)*100</f>
        <v>1.4525783566122774</v>
      </c>
      <c r="L105" s="180">
        <f>('dep04'!L105/'dep04'!L104-1)*100</f>
        <v>3.2349733907264255</v>
      </c>
      <c r="M105" s="181">
        <f>('dep04'!M105/'dep04'!M104-1)*100</f>
        <v>-1.136590712507124</v>
      </c>
      <c r="N105" s="181">
        <f>('dep04'!N105/'dep04'!N104-1)*100</f>
        <v>-34.405191159594537</v>
      </c>
      <c r="O105" s="181">
        <f>('dep04'!O105/'dep04'!O104-1)*100</f>
        <v>27.865832146589796</v>
      </c>
      <c r="P105" s="181">
        <f>('dep04'!P105/'dep04'!P104-1)*100</f>
        <v>-67.830877455985444</v>
      </c>
      <c r="Q105" s="181">
        <f>('dep04'!Q105/'dep04'!Q104-1)*100</f>
        <v>-100</v>
      </c>
      <c r="R105" s="181">
        <f>('dep04'!R105/'dep04'!R104-1)*100</f>
        <v>13.485432149917219</v>
      </c>
      <c r="S105" s="152">
        <f>('dep04'!S105/'dep04'!S104-1)*100</f>
        <v>-24.687024844621209</v>
      </c>
      <c r="T105" s="183">
        <f>('dep04'!T105/'dep04'!T104-1)*100</f>
        <v>-9.2614757350126027</v>
      </c>
      <c r="U105" s="52">
        <f>'dep04'!B105-'dep04'!B104</f>
        <v>-9.5066117610003857</v>
      </c>
      <c r="V105" s="52">
        <f>'dep04'!C105-'dep04'!C104</f>
        <v>-8.1387213829999983</v>
      </c>
      <c r="W105" s="52">
        <f>'dep04'!D105-'dep04'!D104</f>
        <v>-38.480332745000396</v>
      </c>
      <c r="X105" s="121">
        <f>'dep04'!E105-'dep04'!E104</f>
        <v>-25.185238682000005</v>
      </c>
      <c r="Y105" s="121">
        <f>'dep04'!F105-'dep04'!F104</f>
        <v>1.6231613060001564</v>
      </c>
      <c r="Z105" s="121">
        <f>'dep04'!G105-'dep04'!G104</f>
        <v>-10.716716085000002</v>
      </c>
      <c r="AA105" s="121">
        <f>'dep04'!H105-'dep04'!H104</f>
        <v>-11.124148024000021</v>
      </c>
      <c r="AB105" s="121">
        <f>'dep04'!I105-'dep04'!I104</f>
        <v>6.9226087400000438</v>
      </c>
      <c r="AC105" s="52">
        <f>'dep04'!J105-'dep04'!J104</f>
        <v>16.283310064000034</v>
      </c>
      <c r="AD105" s="52">
        <f>'dep04'!K105-'dep04'!K104</f>
        <v>22.312827181000102</v>
      </c>
      <c r="AE105" s="121">
        <f>'dep04'!L105-'dep04'!L104</f>
        <v>13.032894339999984</v>
      </c>
      <c r="AF105" s="121">
        <f>'dep04'!M105-'dep04'!M104</f>
        <v>-7.5198534049999353</v>
      </c>
      <c r="AG105" s="121">
        <f>'dep04'!N105-'dep04'!N104</f>
        <v>-8.2714117739999988</v>
      </c>
      <c r="AH105" s="121">
        <f>'dep04'!O105-'dep04'!O104</f>
        <v>1.6673240800000002</v>
      </c>
      <c r="AI105" s="121">
        <f>'dep04'!P105-'dep04'!P104</f>
        <v>-23.314452225000004</v>
      </c>
      <c r="AJ105" s="121">
        <f>'dep04'!Q105-'dep04'!Q104</f>
        <v>-5.5973737879999996</v>
      </c>
      <c r="AK105" s="121">
        <f>'dep04'!R105-'dep04'!R104</f>
        <v>53.506928450999965</v>
      </c>
      <c r="AL105" s="121">
        <f>'dep04'!S105-'dep04'!S104</f>
        <v>-1.1912284980000005</v>
      </c>
      <c r="AM105" s="52">
        <f>'dep04'!T105-'dep04'!T104</f>
        <v>-1.4836948779999997</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('dep04'!B106/'dep04'!B105-1)*100</f>
        <v>6.9755306278875606</v>
      </c>
      <c r="C106" s="184">
        <f>('dep04'!C106/'dep04'!C105-1)*100</f>
        <v>-40.643221972560852</v>
      </c>
      <c r="D106" s="184">
        <f>('dep04'!D106/'dep04'!D105-1)*100</f>
        <v>0.43855486660941967</v>
      </c>
      <c r="E106" s="185">
        <f>('dep04'!E106/'dep04'!E105-1)*100</f>
        <v>9.0625781860409269</v>
      </c>
      <c r="F106" s="186">
        <f>('dep04'!F106/'dep04'!F105-1)*100</f>
        <v>-0.54200980259333509</v>
      </c>
      <c r="G106" s="186">
        <f>('dep04'!G106/'dep04'!G105-1)*100</f>
        <v>2.8877123922262049</v>
      </c>
      <c r="H106" s="186">
        <f>('dep04'!H106/'dep04'!H105-1)*100</f>
        <v>8.616257197312116</v>
      </c>
      <c r="I106" s="187">
        <f>('dep04'!I106/'dep04'!I105-1)*100</f>
        <v>-3.9749582155121921</v>
      </c>
      <c r="J106" s="184">
        <f>('dep04'!J106/'dep04'!J105-1)*100</f>
        <v>0.83881241173315857</v>
      </c>
      <c r="K106" s="184">
        <f>('dep04'!K106/'dep04'!K105-1)*100</f>
        <v>19.681860059771129</v>
      </c>
      <c r="L106" s="185">
        <f>('dep04'!L106/'dep04'!L105-1)*100</f>
        <v>14.901968620561279</v>
      </c>
      <c r="M106" s="186">
        <f>('dep04'!M106/'dep04'!M105-1)*100</f>
        <v>14.767332605958394</v>
      </c>
      <c r="N106" s="186">
        <f>('dep04'!N106/'dep04'!N105-1)*100</f>
        <v>88.00729468868478</v>
      </c>
      <c r="O106" s="186">
        <f>('dep04'!O106/'dep04'!O105-1)*100</f>
        <v>14.018869684576373</v>
      </c>
      <c r="P106" s="186">
        <f>('dep04'!P106/'dep04'!P105-1)*100</f>
        <v>25.422107714012988</v>
      </c>
      <c r="Q106" s="186" t="e">
        <f>('dep04'!Q106/'dep04'!Q105-1)*100</f>
        <v>#DIV/0!</v>
      </c>
      <c r="R106" s="186">
        <f>('dep04'!R106/'dep04'!R105-1)*100</f>
        <v>26.793635308914119</v>
      </c>
      <c r="S106" s="151">
        <f>('dep04'!S106/'dep04'!S105-1)*100</f>
        <v>86.697564358062778</v>
      </c>
      <c r="T106" s="188">
        <f>('dep04'!T106/'dep04'!T105-1)*100</f>
        <v>61.36003778075365</v>
      </c>
      <c r="U106" s="100">
        <f>'dep04'!B106-'dep04'!B105</f>
        <v>328.33272297300027</v>
      </c>
      <c r="V106" s="100">
        <f>'dep04'!C106-'dep04'!C105</f>
        <v>-3.752360534000001</v>
      </c>
      <c r="W106" s="100">
        <f>'dep04'!D106-'dep04'!D105</f>
        <v>10.70131038999989</v>
      </c>
      <c r="X106" s="120">
        <f>'dep04'!E106-'dep04'!E105</f>
        <v>9.9387096479999997</v>
      </c>
      <c r="Y106" s="120">
        <f>'dep04'!F106-'dep04'!F105</f>
        <v>-8.5861901080002099</v>
      </c>
      <c r="Z106" s="120">
        <f>'dep04'!G106-'dep04'!G105</f>
        <v>3.3747194190000016</v>
      </c>
      <c r="AA106" s="120">
        <f>'dep04'!H106-'dep04'!H105</f>
        <v>21.209953916000018</v>
      </c>
      <c r="AB106" s="120">
        <f>'dep04'!I106-'dep04'!I105</f>
        <v>-15.235882485000047</v>
      </c>
      <c r="AC106" s="100">
        <f>'dep04'!J106-'dep04'!J105</f>
        <v>5.7427184169999919</v>
      </c>
      <c r="AD106" s="100">
        <f>'dep04'!K106-'dep04'!K105</f>
        <v>306.72152955099978</v>
      </c>
      <c r="AE106" s="120">
        <f>'dep04'!L106-'dep04'!L105</f>
        <v>61.978442217999998</v>
      </c>
      <c r="AF106" s="120">
        <f>'dep04'!M106-'dep04'!M105</f>
        <v>96.592389777999983</v>
      </c>
      <c r="AG106" s="120">
        <f>'dep04'!N106-'dep04'!N105</f>
        <v>13.878540864</v>
      </c>
      <c r="AH106" s="120">
        <f>'dep04'!O106-'dep04'!O105</f>
        <v>1.0725449779999989</v>
      </c>
      <c r="AI106" s="120">
        <f>'dep04'!P106-'dep04'!P105</f>
        <v>2.8109204209999987</v>
      </c>
      <c r="AJ106" s="120">
        <f>'dep04'!Q106-'dep04'!Q105</f>
        <v>6.5909140720000003</v>
      </c>
      <c r="AK106" s="120">
        <f>'dep04'!R106-'dep04'!R105</f>
        <v>120.64710646699996</v>
      </c>
      <c r="AL106" s="120">
        <f>'dep04'!S106-'dep04'!S105</f>
        <v>3.1506707530000004</v>
      </c>
      <c r="AM106" s="100">
        <f>'dep04'!T106-'dep04'!T105</f>
        <v>8.919525149</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('dep04'!B107/'dep04'!B106-1)*100</f>
        <v>1.2076958316277642</v>
      </c>
      <c r="C107" s="179">
        <f>('dep04'!C107/'dep04'!C106-1)*100</f>
        <v>-46.232841145142537</v>
      </c>
      <c r="D107" s="179">
        <f>('dep04'!D107/'dep04'!D106-1)*100</f>
        <v>-2.7239331098751651</v>
      </c>
      <c r="E107" s="180">
        <f>('dep04'!E107/'dep04'!E106-1)*100</f>
        <v>24.223490124341662</v>
      </c>
      <c r="F107" s="181">
        <f>('dep04'!F107/'dep04'!F106-1)*100</f>
        <v>-4.0023202284455657</v>
      </c>
      <c r="G107" s="181">
        <f>('dep04'!G107/'dep04'!G106-1)*100</f>
        <v>3.2336591460856212</v>
      </c>
      <c r="H107" s="181">
        <f>('dep04'!H107/'dep04'!H106-1)*100</f>
        <v>-2.6420167756168622</v>
      </c>
      <c r="I107" s="182">
        <f>('dep04'!I107/'dep04'!I106-1)*100</f>
        <v>-8.0142401530666323</v>
      </c>
      <c r="J107" s="179">
        <f>('dep04'!J107/'dep04'!J106-1)*100</f>
        <v>-4.708959244995925</v>
      </c>
      <c r="K107" s="179">
        <f>('dep04'!K107/'dep04'!K106-1)*100</f>
        <v>9.0657713971965759</v>
      </c>
      <c r="L107" s="180">
        <f>('dep04'!L107/'dep04'!L106-1)*100</f>
        <v>-3.2519811624190598</v>
      </c>
      <c r="M107" s="181">
        <f>('dep04'!M107/'dep04'!M106-1)*100</f>
        <v>8.0443106717415382</v>
      </c>
      <c r="N107" s="181">
        <f>('dep04'!N107/'dep04'!N106-1)*100</f>
        <v>15.288923152399336</v>
      </c>
      <c r="O107" s="181">
        <f>('dep04'!O107/'dep04'!O106-1)*100</f>
        <v>-33.638295622244463</v>
      </c>
      <c r="P107" s="181">
        <f>('dep04'!P107/'dep04'!P106-1)*100</f>
        <v>-14.371841772315086</v>
      </c>
      <c r="Q107" s="181">
        <f>('dep04'!Q107/'dep04'!Q106-1)*100</f>
        <v>-67.795055225839093</v>
      </c>
      <c r="R107" s="181">
        <f>('dep04'!R107/'dep04'!R106-1)*100</f>
        <v>21.570520432489214</v>
      </c>
      <c r="S107" s="152">
        <f>('dep04'!S107/'dep04'!S106-1)*100</f>
        <v>87.708820966140166</v>
      </c>
      <c r="T107" s="183">
        <f>('dep04'!T107/'dep04'!T106-1)*100</f>
        <v>-27.605413397873136</v>
      </c>
      <c r="U107" s="52">
        <f>'dep04'!B107-'dep04'!B106</f>
        <v>60.810550533999958</v>
      </c>
      <c r="V107" s="52">
        <f>'dep04'!C107-'dep04'!C106</f>
        <v>-2.5335958099999996</v>
      </c>
      <c r="W107" s="52">
        <f>'dep04'!D107-'dep04'!D106</f>
        <v>-66.75901499299971</v>
      </c>
      <c r="X107" s="121">
        <f>'dep04'!E107-'dep04'!E106</f>
        <v>28.972816333000011</v>
      </c>
      <c r="Y107" s="121">
        <f>'dep04'!F107-'dep04'!F106</f>
        <v>-63.058679462999862</v>
      </c>
      <c r="Z107" s="121">
        <f>'dep04'!G107-'dep04'!G106</f>
        <v>3.8881363369999917</v>
      </c>
      <c r="AA107" s="121">
        <f>'dep04'!H107-'dep04'!H106</f>
        <v>-7.0640127570000004</v>
      </c>
      <c r="AB107" s="121">
        <f>'dep04'!I107-'dep04'!I106</f>
        <v>-29.497275442999978</v>
      </c>
      <c r="AC107" s="52">
        <f>'dep04'!J107-'dep04'!J106</f>
        <v>-32.509128567999937</v>
      </c>
      <c r="AD107" s="52">
        <f>'dep04'!K107-'dep04'!K106</f>
        <v>169.08738808800013</v>
      </c>
      <c r="AE107" s="121">
        <f>'dep04'!L107-'dep04'!L106</f>
        <v>-15.540768909999997</v>
      </c>
      <c r="AF107" s="121">
        <f>'dep04'!M107-'dep04'!M106</f>
        <v>60.387628841000037</v>
      </c>
      <c r="AG107" s="121">
        <f>'dep04'!N107-'dep04'!N106</f>
        <v>4.5329062319999984</v>
      </c>
      <c r="AH107" s="121">
        <f>'dep04'!O107-'dep04'!O106</f>
        <v>-2.9343588879999993</v>
      </c>
      <c r="AI107" s="121">
        <f>'dep04'!P107-'dep04'!P106</f>
        <v>-1.9930744330000003</v>
      </c>
      <c r="AJ107" s="121">
        <f>'dep04'!Q107-'dep04'!Q106</f>
        <v>-4.468313835</v>
      </c>
      <c r="AK107" s="121">
        <f>'dep04'!R107-'dep04'!R106</f>
        <v>123.15253214500001</v>
      </c>
      <c r="AL107" s="121">
        <f>'dep04'!S107-'dep04'!S106</f>
        <v>5.950836936</v>
      </c>
      <c r="AM107" s="52">
        <f>'dep04'!T107-'dep04'!T106</f>
        <v>-6.4750981830000001</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('dep04'!B108/'dep04'!B107-1)*100</f>
        <v>-0.43075190673372843</v>
      </c>
      <c r="C108" s="179">
        <f>('dep04'!C108/'dep04'!C107-1)*100</f>
        <v>65.119892119929119</v>
      </c>
      <c r="D108" s="179">
        <f>('dep04'!D108/'dep04'!D107-1)*100</f>
        <v>-4.7969371579347779</v>
      </c>
      <c r="E108" s="180">
        <f>('dep04'!E108/'dep04'!E107-1)*100</f>
        <v>-3.3109377652392635</v>
      </c>
      <c r="F108" s="181">
        <f>('dep04'!F108/'dep04'!F107-1)*100</f>
        <v>-4.7175594813692934</v>
      </c>
      <c r="G108" s="181">
        <f>('dep04'!G108/'dep04'!G107-1)*100</f>
        <v>11.099585300993997</v>
      </c>
      <c r="H108" s="181">
        <f>('dep04'!H108/'dep04'!H107-1)*100</f>
        <v>0.22043733622503225</v>
      </c>
      <c r="I108" s="182">
        <f>('dep04'!I108/'dep04'!I107-1)*100</f>
        <v>-15.489487683713188</v>
      </c>
      <c r="J108" s="179">
        <f>('dep04'!J108/'dep04'!J107-1)*100</f>
        <v>-0.49975725032394003</v>
      </c>
      <c r="K108" s="179">
        <f>('dep04'!K108/'dep04'!K107-1)*100</f>
        <v>5.0284674132920371</v>
      </c>
      <c r="L108" s="180">
        <f>('dep04'!L108/'dep04'!L107-1)*100</f>
        <v>3.2778695051427498E-2</v>
      </c>
      <c r="M108" s="181">
        <f>('dep04'!M108/'dep04'!M107-1)*100</f>
        <v>-5.3913012217151497</v>
      </c>
      <c r="N108" s="181">
        <f>('dep04'!N108/'dep04'!N107-1)*100</f>
        <v>-5.3251477207153179</v>
      </c>
      <c r="O108" s="181">
        <f>('dep04'!O108/'dep04'!O107-1)*100</f>
        <v>16.406099613710378</v>
      </c>
      <c r="P108" s="181">
        <f>('dep04'!P108/'dep04'!P107-1)*100</f>
        <v>244.46547862705512</v>
      </c>
      <c r="Q108" s="181">
        <f>('dep04'!Q108/'dep04'!Q107-1)*100</f>
        <v>90.482708449824784</v>
      </c>
      <c r="R108" s="181">
        <f>('dep04'!R108/'dep04'!R107-1)*100</f>
        <v>16.103361761458366</v>
      </c>
      <c r="S108" s="152">
        <f>('dep04'!S108/'dep04'!S107-1)*100</f>
        <v>31.52377487304814</v>
      </c>
      <c r="T108" s="183">
        <f>('dep04'!T108/'dep04'!T107-1)*100</f>
        <v>-50.111671598998321</v>
      </c>
      <c r="U108" s="52">
        <f>'dep04'!B108-'dep04'!B107</f>
        <v>-21.951394458000323</v>
      </c>
      <c r="V108" s="52">
        <f>'dep04'!C108-'dep04'!C107</f>
        <v>1.9187460989999998</v>
      </c>
      <c r="W108" s="52">
        <f>'dep04'!D108-'dep04'!D107</f>
        <v>-114.36246647300004</v>
      </c>
      <c r="X108" s="121">
        <f>'dep04'!E108-'dep04'!E107</f>
        <v>-4.9193615360000251</v>
      </c>
      <c r="Y108" s="121">
        <f>'dep04'!F108-'dep04'!F107</f>
        <v>-71.352822800000013</v>
      </c>
      <c r="Z108" s="121">
        <f>'dep04'!G108-'dep04'!G107</f>
        <v>13.777655444999994</v>
      </c>
      <c r="AA108" s="121">
        <f>'dep04'!H108-'dep04'!H107</f>
        <v>0.57381596499999432</v>
      </c>
      <c r="AB108" s="121">
        <f>'dep04'!I108-'dep04'!I107</f>
        <v>-52.441753547000019</v>
      </c>
      <c r="AC108" s="52">
        <f>'dep04'!J108-'dep04'!J107</f>
        <v>-3.2876953700000513</v>
      </c>
      <c r="AD108" s="52">
        <f>'dep04'!K108-'dep04'!K107</f>
        <v>102.28938496699993</v>
      </c>
      <c r="AE108" s="121">
        <f>'dep04'!L108-'dep04'!L107</f>
        <v>0.15155079599998089</v>
      </c>
      <c r="AF108" s="121">
        <f>'dep04'!M108-'dep04'!M107</f>
        <v>-43.727499421000061</v>
      </c>
      <c r="AG108" s="121">
        <f>'dep04'!N108-'dep04'!N107</f>
        <v>-1.8201998739999965</v>
      </c>
      <c r="AH108" s="121">
        <f>'dep04'!O108-'dep04'!O107</f>
        <v>0.94973429800000009</v>
      </c>
      <c r="AI108" s="121">
        <f>'dep04'!P108-'dep04'!P107</f>
        <v>29.029879569999999</v>
      </c>
      <c r="AJ108" s="121">
        <f>'dep04'!Q108-'dep04'!Q107</f>
        <v>1.9205861839999998</v>
      </c>
      <c r="AK108" s="121">
        <f>'dep04'!R108-'dep04'!R107</f>
        <v>111.77059109300001</v>
      </c>
      <c r="AL108" s="121">
        <f>'dep04'!S108-'dep04'!S107</f>
        <v>4.0147423209999982</v>
      </c>
      <c r="AM108" s="52">
        <f>'dep04'!T108-'dep04'!T107</f>
        <v>-8.509363681</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('dep04'!B109/'dep04'!B108-1)*100</f>
        <v>-2.0036140309316997</v>
      </c>
      <c r="C109" s="179">
        <f>('dep04'!C109/'dep04'!C108-1)*100</f>
        <v>19.175420336714911</v>
      </c>
      <c r="D109" s="179">
        <f>('dep04'!D109/'dep04'!D108-1)*100</f>
        <v>-5.4312274325850396</v>
      </c>
      <c r="E109" s="180">
        <f>('dep04'!E109/'dep04'!E108-1)*100</f>
        <v>-12.064863586653097</v>
      </c>
      <c r="F109" s="181">
        <f>('dep04'!F109/'dep04'!F108-1)*100</f>
        <v>-3.7346455627235375</v>
      </c>
      <c r="G109" s="181">
        <f>('dep04'!G109/'dep04'!G108-1)*100</f>
        <v>-15.372514799786096</v>
      </c>
      <c r="H109" s="181">
        <f>('dep04'!H109/'dep04'!H108-1)*100</f>
        <v>-13.119389646229484</v>
      </c>
      <c r="I109" s="182">
        <f>('dep04'!I109/'dep04'!I108-1)*100</f>
        <v>1.1555825557735711</v>
      </c>
      <c r="J109" s="179">
        <f>('dep04'!J109/'dep04'!J108-1)*100</f>
        <v>-3.9529477825245074</v>
      </c>
      <c r="K109" s="179">
        <f>('dep04'!K109/'dep04'!K108-1)*100</f>
        <v>2.3780405258187587</v>
      </c>
      <c r="L109" s="180">
        <f>('dep04'!L109/'dep04'!L108-1)*100</f>
        <v>5.237489822567265</v>
      </c>
      <c r="M109" s="181">
        <f>('dep04'!M109/'dep04'!M108-1)*100</f>
        <v>4.6681262126180734</v>
      </c>
      <c r="N109" s="181">
        <f>('dep04'!N109/'dep04'!N108-1)*100</f>
        <v>19.272469008593497</v>
      </c>
      <c r="O109" s="181">
        <f>('dep04'!O109/'dep04'!O108-1)*100</f>
        <v>-14.723051118992657</v>
      </c>
      <c r="P109" s="181">
        <f>('dep04'!P109/'dep04'!P108-1)*100</f>
        <v>-25.164029754327711</v>
      </c>
      <c r="Q109" s="181">
        <f>('dep04'!Q109/'dep04'!Q108-1)*100</f>
        <v>-5.2478345766585166</v>
      </c>
      <c r="R109" s="181">
        <f>('dep04'!R109/'dep04'!R108-1)*100</f>
        <v>0.18271807153515951</v>
      </c>
      <c r="S109" s="152">
        <f>('dep04'!S109/'dep04'!S108-1)*100</f>
        <v>-32.52992357411825</v>
      </c>
      <c r="T109" s="183">
        <f>('dep04'!T109/'dep04'!T108-1)*100</f>
        <v>-50.255113145507366</v>
      </c>
      <c r="U109" s="52">
        <f>'dep04'!B109-'dep04'!B108</f>
        <v>-101.66563959699852</v>
      </c>
      <c r="V109" s="52">
        <f>'dep04'!C109-'dep04'!C108</f>
        <v>0.93292799700000018</v>
      </c>
      <c r="W109" s="52">
        <f>'dep04'!D109-'dep04'!D108</f>
        <v>-123.27312173499968</v>
      </c>
      <c r="X109" s="121">
        <f>'dep04'!E109-'dep04'!E108</f>
        <v>-17.33235148499999</v>
      </c>
      <c r="Y109" s="121">
        <f>'dep04'!F109-'dep04'!F108</f>
        <v>-53.821529828999928</v>
      </c>
      <c r="Z109" s="121">
        <f>'dep04'!G109-'dep04'!G108</f>
        <v>-21.19951494499999</v>
      </c>
      <c r="AA109" s="121">
        <f>'dep04'!H109-'dep04'!H108</f>
        <v>-34.226098609000019</v>
      </c>
      <c r="AB109" s="121">
        <f>'dep04'!I109-'dep04'!I108</f>
        <v>3.3063731330000223</v>
      </c>
      <c r="AC109" s="52">
        <f>'dep04'!J109-'dep04'!J108</f>
        <v>-25.874840678000055</v>
      </c>
      <c r="AD109" s="52">
        <f>'dep04'!K109-'dep04'!K108</f>
        <v>50.80672567900001</v>
      </c>
      <c r="AE109" s="121">
        <f>'dep04'!L109-'dep04'!L108</f>
        <v>24.223231886000008</v>
      </c>
      <c r="AF109" s="121">
        <f>'dep04'!M109-'dep04'!M108</f>
        <v>35.820752446000029</v>
      </c>
      <c r="AG109" s="121">
        <f>'dep04'!N109-'dep04'!N108</f>
        <v>6.236765462000001</v>
      </c>
      <c r="AH109" s="121">
        <f>'dep04'!O109-'dep04'!O108</f>
        <v>-0.99213400599999968</v>
      </c>
      <c r="AI109" s="121">
        <f>'dep04'!P109-'dep04'!P108</f>
        <v>-10.293275301999998</v>
      </c>
      <c r="AJ109" s="121">
        <f>'dep04'!Q109-'dep04'!Q108</f>
        <v>-0.21217973499999987</v>
      </c>
      <c r="AK109" s="121">
        <f>'dep04'!R109-'dep04'!R108</f>
        <v>1.4724389460000111</v>
      </c>
      <c r="AL109" s="121">
        <f>'dep04'!S109-'dep04'!S108</f>
        <v>-5.4488740179999979</v>
      </c>
      <c r="AM109" s="52">
        <f>'dep04'!T109-'dep04'!T108</f>
        <v>-4.2573308599999988</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01" activePane="bottomRight" state="frozen"/>
      <selection activeCell="A108" sqref="A108:BY109"/>
      <selection pane="topRight" activeCell="A108" sqref="A108:BY109"/>
      <selection pane="bottomLeft" activeCell="A108" sqref="A108:BY109"/>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('dep05'!B12/'dep05'!B11-1)*100</f>
        <v>0.40107753107732069</v>
      </c>
      <c r="C12" s="179">
        <f>('dep05'!C12/'dep05'!C11-1)*100</f>
        <v>-100</v>
      </c>
      <c r="D12" s="179">
        <f>('dep05'!D12/'dep05'!D11-1)*100</f>
        <v>7.2876672116864549</v>
      </c>
      <c r="E12" s="180">
        <f>('dep05'!E12/'dep05'!E11-1)*100</f>
        <v>23.478906289677369</v>
      </c>
      <c r="F12" s="181">
        <f>('dep05'!F12/'dep05'!F11-1)*100</f>
        <v>6.104286494904998</v>
      </c>
      <c r="G12" s="181">
        <f>('dep05'!G12/'dep05'!G11-1)*100</f>
        <v>-20.248527097011284</v>
      </c>
      <c r="H12" s="181" t="e">
        <f>('dep05'!H12/'dep05'!H11-1)*100</f>
        <v>#DIV/0!</v>
      </c>
      <c r="I12" s="182">
        <f>('dep05'!I12/'dep05'!I11-1)*100</f>
        <v>0.65418069575455817</v>
      </c>
      <c r="J12" s="179">
        <f>('dep05'!J12/'dep05'!J11-1)*100</f>
        <v>-4.5627557608116547</v>
      </c>
      <c r="K12" s="179">
        <f>('dep05'!K12/'dep05'!K11-1)*100</f>
        <v>10.820163768648762</v>
      </c>
      <c r="L12" s="180">
        <f>('dep05'!L12/'dep05'!L11-1)*100</f>
        <v>-6.5308722640646906</v>
      </c>
      <c r="M12" s="181">
        <f>('dep05'!M12/'dep05'!M11-1)*100</f>
        <v>37.430608758202609</v>
      </c>
      <c r="N12" s="181">
        <f>('dep05'!N12/'dep05'!N11-1)*100</f>
        <v>188.79625398259643</v>
      </c>
      <c r="O12" s="181">
        <f>('dep05'!O12/'dep05'!O11-1)*100</f>
        <v>29.64044984620282</v>
      </c>
      <c r="P12" s="181">
        <f>('dep05'!P12/'dep05'!P11-1)*100</f>
        <v>-59.060910581970042</v>
      </c>
      <c r="Q12" s="181" t="e">
        <f>('dep05'!Q12/'dep05'!Q11-1)*100</f>
        <v>#DIV/0!</v>
      </c>
      <c r="R12" s="181">
        <f>('dep05'!R12/'dep05'!R11-1)*100</f>
        <v>41.265778589506084</v>
      </c>
      <c r="S12" s="152">
        <f>('dep05'!S12/'dep05'!S11-1)*100</f>
        <v>-91.471023047712904</v>
      </c>
      <c r="T12" s="183">
        <f>('dep05'!T12/'dep05'!T11-1)*100</f>
        <v>-100</v>
      </c>
      <c r="U12" s="52">
        <f>'dep05'!B12-'dep05'!B11</f>
        <v>1.4487041559999625</v>
      </c>
      <c r="V12" s="52">
        <f>'dep05'!C12-'dep05'!C11</f>
        <v>-0.91764159300000003</v>
      </c>
      <c r="W12" s="52">
        <f>'dep05'!D12-'dep05'!D11</f>
        <v>5.6347693249999935</v>
      </c>
      <c r="X12" s="121">
        <f>'dep05'!E12-'dep05'!E11</f>
        <v>4.497588345999997</v>
      </c>
      <c r="Y12" s="121">
        <f>'dep05'!F12-'dep05'!F11</f>
        <v>1.000227215999999</v>
      </c>
      <c r="Z12" s="121">
        <f>'dep05'!G12-'dep05'!G11</f>
        <v>-2.861457162999999</v>
      </c>
      <c r="AA12" s="121">
        <f>'dep05'!H12-'dep05'!H11</f>
        <v>2.8175558440000001</v>
      </c>
      <c r="AB12" s="121">
        <f>'dep05'!I12-'dep05'!I11</f>
        <v>0.18085508199999722</v>
      </c>
      <c r="AC12" s="52">
        <f>'dep05'!J12-'dep05'!J11</f>
        <v>-9.6846656189999862</v>
      </c>
      <c r="AD12" s="52">
        <f>'dep05'!K12-'dep05'!K11</f>
        <v>7.5305211200000031</v>
      </c>
      <c r="AE12" s="121">
        <f>'dep05'!L12-'dep05'!L11</f>
        <v>-2.0721794409999994</v>
      </c>
      <c r="AF12" s="121">
        <f>'dep05'!M12-'dep05'!M11</f>
        <v>6.6353152850000008</v>
      </c>
      <c r="AG12" s="121">
        <f>'dep05'!N12-'dep05'!N11</f>
        <v>2.105815368</v>
      </c>
      <c r="AH12" s="121">
        <f>'dep05'!O12-'dep05'!O11</f>
        <v>0.89247734700000025</v>
      </c>
      <c r="AI12" s="121">
        <f>'dep05'!P12-'dep05'!P11</f>
        <v>-1.0839349619999998</v>
      </c>
      <c r="AJ12" s="121">
        <f>'dep05'!Q12-'dep05'!Q11</f>
        <v>1.048392872</v>
      </c>
      <c r="AK12" s="121">
        <f>'dep05'!R12-'dep05'!R11</f>
        <v>4.0336401870000014</v>
      </c>
      <c r="AL12" s="121">
        <f>'dep05'!S12-'dep05'!S11</f>
        <v>-4.0290055359999997</v>
      </c>
      <c r="AM12" s="52">
        <f>'dep05'!T12-'dep05'!T11</f>
        <v>-1.114279077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('dep05'!B13/'dep05'!B12-1)*100</f>
        <v>2.3898868927142436</v>
      </c>
      <c r="C13" s="179" t="e">
        <f>('dep05'!C13/'dep05'!C12-1)*100</f>
        <v>#DIV/0!</v>
      </c>
      <c r="D13" s="179">
        <f>('dep05'!D13/'dep05'!D12-1)*100</f>
        <v>6.3499823554267198</v>
      </c>
      <c r="E13" s="180">
        <f>('dep05'!E13/'dep05'!E12-1)*100</f>
        <v>-1.0517243448585734</v>
      </c>
      <c r="F13" s="181">
        <f>('dep05'!F13/'dep05'!F12-1)*100</f>
        <v>-15.579823768655654</v>
      </c>
      <c r="G13" s="181">
        <f>('dep05'!G13/'dep05'!G12-1)*100</f>
        <v>-50.071896511989067</v>
      </c>
      <c r="H13" s="181">
        <f>('dep05'!H13/'dep05'!H12-1)*100</f>
        <v>-100</v>
      </c>
      <c r="I13" s="182">
        <f>('dep05'!I13/'dep05'!I12-1)*100</f>
        <v>59.962824051556552</v>
      </c>
      <c r="J13" s="179">
        <f>('dep05'!J13/'dep05'!J12-1)*100</f>
        <v>-4.6335966355690372</v>
      </c>
      <c r="K13" s="179">
        <f>('dep05'!K13/'dep05'!K12-1)*100</f>
        <v>16.577303311205149</v>
      </c>
      <c r="L13" s="180">
        <f>('dep05'!L13/'dep05'!L12-1)*100</f>
        <v>2.542399369631676</v>
      </c>
      <c r="M13" s="181">
        <f>('dep05'!M13/'dep05'!M12-1)*100</f>
        <v>-6.8613152265750932</v>
      </c>
      <c r="N13" s="181">
        <f>('dep05'!N13/'dep05'!N12-1)*100</f>
        <v>-39.807667514301215</v>
      </c>
      <c r="O13" s="181">
        <f>('dep05'!O13/'dep05'!O12-1)*100</f>
        <v>31.389746017781928</v>
      </c>
      <c r="P13" s="181">
        <f>('dep05'!P13/'dep05'!P12-1)*100</f>
        <v>24.820258675662686</v>
      </c>
      <c r="Q13" s="181">
        <f>('dep05'!Q13/'dep05'!Q12-1)*100</f>
        <v>-0.14379304173673946</v>
      </c>
      <c r="R13" s="181">
        <f>('dep05'!R13/'dep05'!R12-1)*100</f>
        <v>12.739287384721631</v>
      </c>
      <c r="S13" s="152">
        <f>('dep05'!S13/'dep05'!S12-1)*100</f>
        <v>3145.3267309513203</v>
      </c>
      <c r="T13" s="183" t="e">
        <f>('dep05'!T13/'dep05'!T12-1)*100</f>
        <v>#DIV/0!</v>
      </c>
      <c r="U13" s="52">
        <f>'dep05'!B13-'dep05'!B12</f>
        <v>8.6669660290000365</v>
      </c>
      <c r="V13" s="52">
        <f>'dep05'!C13-'dep05'!C12</f>
        <v>0</v>
      </c>
      <c r="W13" s="52">
        <f>'dep05'!D13-'dep05'!D12</f>
        <v>5.2675653240000031</v>
      </c>
      <c r="X13" s="121">
        <f>'dep05'!E13-'dep05'!E12</f>
        <v>-0.24876916099999846</v>
      </c>
      <c r="Y13" s="121">
        <f>'dep05'!F13-'dep05'!F12</f>
        <v>-2.7086895309999992</v>
      </c>
      <c r="Z13" s="121">
        <f>'dep05'!G13-'dep05'!G12</f>
        <v>-5.6432145850000008</v>
      </c>
      <c r="AA13" s="121">
        <f>'dep05'!H13-'dep05'!H12</f>
        <v>-2.8175558440000001</v>
      </c>
      <c r="AB13" s="121">
        <f>'dep05'!I13-'dep05'!I12</f>
        <v>16.685794445000003</v>
      </c>
      <c r="AC13" s="52">
        <f>'dep05'!J13-'dep05'!J12</f>
        <v>-9.3862803970000073</v>
      </c>
      <c r="AD13" s="52">
        <f>'dep05'!K13-'dep05'!K12</f>
        <v>12.785681101999998</v>
      </c>
      <c r="AE13" s="121">
        <f>'dep05'!L13-'dep05'!L12</f>
        <v>0.75399442199999811</v>
      </c>
      <c r="AF13" s="121">
        <f>'dep05'!M13-'dep05'!M12</f>
        <v>-1.671573647999999</v>
      </c>
      <c r="AG13" s="121">
        <f>'dep05'!N13-'dep05'!N12</f>
        <v>-1.2822868980000002</v>
      </c>
      <c r="AH13" s="121">
        <f>'dep05'!O13-'dep05'!O12</f>
        <v>1.2252952280000002</v>
      </c>
      <c r="AI13" s="121">
        <f>'dep05'!P13-'dep05'!P12</f>
        <v>0.18648657300000004</v>
      </c>
      <c r="AJ13" s="121">
        <f>'dep05'!Q13-'dep05'!Q12</f>
        <v>-1.5075159999999865E-3</v>
      </c>
      <c r="AK13" s="121">
        <f>'dep05'!R13-'dep05'!R12</f>
        <v>1.7590946749999983</v>
      </c>
      <c r="AL13" s="121">
        <f>'dep05'!S13-'dep05'!S12</f>
        <v>11.816178266</v>
      </c>
      <c r="AM13" s="52">
        <f>'dep05'!T13-'dep05'!T12</f>
        <v>0</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('dep05'!B14/'dep05'!B13-1)*100</f>
        <v>5.8111739098717585</v>
      </c>
      <c r="C14" s="184" t="e">
        <f>('dep05'!C14/'dep05'!C13-1)*100</f>
        <v>#DIV/0!</v>
      </c>
      <c r="D14" s="184">
        <f>('dep05'!D14/'dep05'!D13-1)*100</f>
        <v>-1.1293811183726521</v>
      </c>
      <c r="E14" s="185">
        <f>('dep05'!E14/'dep05'!E13-1)*100</f>
        <v>-20.210840872032087</v>
      </c>
      <c r="F14" s="186">
        <f>('dep05'!F14/'dep05'!F13-1)*100</f>
        <v>30.806832024923381</v>
      </c>
      <c r="G14" s="186">
        <f>('dep05'!G14/'dep05'!G13-1)*100</f>
        <v>-67.159943533694033</v>
      </c>
      <c r="H14" s="186" t="e">
        <f>('dep05'!H14/'dep05'!H13-1)*100</f>
        <v>#DIV/0!</v>
      </c>
      <c r="I14" s="187">
        <f>('dep05'!I14/'dep05'!I13-1)*100</f>
        <v>6.7204305291777899</v>
      </c>
      <c r="J14" s="184">
        <f>('dep05'!J14/'dep05'!J13-1)*100</f>
        <v>16.818390567210486</v>
      </c>
      <c r="K14" s="184">
        <f>('dep05'!K14/'dep05'!K13-1)*100</f>
        <v>-11.527605750005698</v>
      </c>
      <c r="L14" s="185">
        <f>('dep05'!L14/'dep05'!L13-1)*100</f>
        <v>5.6033058334963082</v>
      </c>
      <c r="M14" s="186">
        <f>('dep05'!M14/'dep05'!M13-1)*100</f>
        <v>0.95428085613691316</v>
      </c>
      <c r="N14" s="186">
        <f>('dep05'!N14/'dep05'!N13-1)*100</f>
        <v>33.480942016290925</v>
      </c>
      <c r="O14" s="186">
        <f>('dep05'!O14/'dep05'!O13-1)*100</f>
        <v>-5.4206373894292064</v>
      </c>
      <c r="P14" s="186">
        <f>('dep05'!P14/'dep05'!P13-1)*100</f>
        <v>37.928237228834405</v>
      </c>
      <c r="Q14" s="186">
        <f>('dep05'!Q14/'dep05'!Q13-1)*100</f>
        <v>97.040338865911153</v>
      </c>
      <c r="R14" s="186">
        <f>('dep05'!R14/'dep05'!R13-1)*100</f>
        <v>-65.212141601359036</v>
      </c>
      <c r="S14" s="151">
        <f>('dep05'!S14/'dep05'!S13-1)*100</f>
        <v>-31.793728892211814</v>
      </c>
      <c r="T14" s="188" t="e">
        <f>('dep05'!T14/'dep05'!T13-1)*100</f>
        <v>#DIV/0!</v>
      </c>
      <c r="U14" s="100">
        <f>'dep05'!B14-'dep05'!B13</f>
        <v>21.577974863999941</v>
      </c>
      <c r="V14" s="100">
        <f>'dep05'!C14-'dep05'!C13</f>
        <v>0</v>
      </c>
      <c r="W14" s="100">
        <f>'dep05'!D14-'dep05'!D13</f>
        <v>-0.99635787200000436</v>
      </c>
      <c r="X14" s="120">
        <f>'dep05'!E14-'dep05'!E13</f>
        <v>-4.7302841260000008</v>
      </c>
      <c r="Y14" s="120">
        <f>'dep05'!F14-'dep05'!F13</f>
        <v>4.5215775449999978</v>
      </c>
      <c r="Z14" s="120">
        <f>'dep05'!G14-'dep05'!G13</f>
        <v>-3.7790959259999997</v>
      </c>
      <c r="AA14" s="120">
        <f>'dep05'!H14-'dep05'!H13</f>
        <v>0</v>
      </c>
      <c r="AB14" s="120">
        <f>'dep05'!I14-'dep05'!I13</f>
        <v>2.9914446350000006</v>
      </c>
      <c r="AC14" s="100">
        <f>'dep05'!J14-'dep05'!J13</f>
        <v>32.490405877000001</v>
      </c>
      <c r="AD14" s="100">
        <f>'dep05'!K14-'dep05'!K13</f>
        <v>-10.364851979000008</v>
      </c>
      <c r="AE14" s="120">
        <f>'dep05'!L14-'dep05'!L13</f>
        <v>1.704010095000001</v>
      </c>
      <c r="AF14" s="120">
        <f>'dep05'!M14-'dep05'!M13</f>
        <v>0.21653318099999908</v>
      </c>
      <c r="AG14" s="120">
        <f>'dep05'!N14-'dep05'!N13</f>
        <v>0.64916831599999991</v>
      </c>
      <c r="AH14" s="120">
        <f>'dep05'!O14-'dep05'!O13</f>
        <v>-0.27801278600000057</v>
      </c>
      <c r="AI14" s="120">
        <f>'dep05'!P14-'dep05'!P13</f>
        <v>0.35570420699999994</v>
      </c>
      <c r="AJ14" s="120">
        <f>'dep05'!Q14-'dep05'!Q13</f>
        <v>1.0159010970000002</v>
      </c>
      <c r="AK14" s="120">
        <f>'dep05'!R14-'dep05'!R13</f>
        <v>-10.151911596999998</v>
      </c>
      <c r="AL14" s="120">
        <f>'dep05'!S14-'dep05'!S13</f>
        <v>-3.8762444919999997</v>
      </c>
      <c r="AM14" s="100">
        <f>'dep05'!T14-'dep05'!T13</f>
        <v>0.44877883800000001</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('dep05'!B15/'dep05'!B14-1)*100</f>
        <v>0.60525249123242197</v>
      </c>
      <c r="C15" s="179" t="e">
        <f>('dep05'!C15/'dep05'!C14-1)*100</f>
        <v>#DIV/0!</v>
      </c>
      <c r="D15" s="179">
        <f>('dep05'!D15/'dep05'!D14-1)*100</f>
        <v>-3.5154939444803079</v>
      </c>
      <c r="E15" s="180">
        <f>('dep05'!E15/'dep05'!E14-1)*100</f>
        <v>44.984696822657021</v>
      </c>
      <c r="F15" s="181">
        <f>('dep05'!F15/'dep05'!F14-1)*100</f>
        <v>-7.083841326855433</v>
      </c>
      <c r="G15" s="181">
        <f>('dep05'!G15/'dep05'!G14-1)*100</f>
        <v>-100</v>
      </c>
      <c r="H15" s="181" t="e">
        <f>('dep05'!H15/'dep05'!H14-1)*100</f>
        <v>#DIV/0!</v>
      </c>
      <c r="I15" s="182">
        <f>('dep05'!I15/'dep05'!I14-1)*100</f>
        <v>-17.386060037732996</v>
      </c>
      <c r="J15" s="179">
        <f>('dep05'!J15/'dep05'!J14-1)*100</f>
        <v>-4.8656283658662147</v>
      </c>
      <c r="K15" s="179">
        <f>('dep05'!K15/'dep05'!K14-1)*100</f>
        <v>19.797093560438505</v>
      </c>
      <c r="L15" s="180">
        <f>('dep05'!L15/'dep05'!L14-1)*100</f>
        <v>13.272291999461338</v>
      </c>
      <c r="M15" s="181">
        <f>('dep05'!M15/'dep05'!M14-1)*100</f>
        <v>13.257945072678478</v>
      </c>
      <c r="N15" s="181">
        <f>('dep05'!N15/'dep05'!N14-1)*100</f>
        <v>108.45040108397028</v>
      </c>
      <c r="O15" s="181">
        <f>('dep05'!O15/'dep05'!O14-1)*100</f>
        <v>-37.308850786511428</v>
      </c>
      <c r="P15" s="181">
        <f>('dep05'!P15/'dep05'!P14-1)*100</f>
        <v>43.294055288267089</v>
      </c>
      <c r="Q15" s="181">
        <f>('dep05'!Q15/'dep05'!Q14-1)*100</f>
        <v>-100</v>
      </c>
      <c r="R15" s="181">
        <f>('dep05'!R15/'dep05'!R14-1)*100</f>
        <v>260.71257816100865</v>
      </c>
      <c r="S15" s="152">
        <f>('dep05'!S15/'dep05'!S14-1)*100</f>
        <v>-62.106683128901928</v>
      </c>
      <c r="T15" s="183">
        <f>('dep05'!T15/'dep05'!T14-1)*100</f>
        <v>150.76459710428679</v>
      </c>
      <c r="U15" s="52">
        <f>'dep05'!B15-'dep05'!B14</f>
        <v>2.3780168549999985</v>
      </c>
      <c r="V15" s="52">
        <f>'dep05'!C15-'dep05'!C14</f>
        <v>0</v>
      </c>
      <c r="W15" s="52">
        <f>'dep05'!D15-'dep05'!D14</f>
        <v>-3.066397417999994</v>
      </c>
      <c r="X15" s="121">
        <f>'dep05'!E15-'dep05'!E14</f>
        <v>8.4006236940000001</v>
      </c>
      <c r="Y15" s="121">
        <f>'dep05'!F15-'dep05'!F14</f>
        <v>-1.3600102929999984</v>
      </c>
      <c r="Z15" s="121">
        <f>'dep05'!G15-'dep05'!G14</f>
        <v>-1.847912864</v>
      </c>
      <c r="AA15" s="121">
        <f>'dep05'!H15-'dep05'!H14</f>
        <v>0</v>
      </c>
      <c r="AB15" s="121">
        <f>'dep05'!I15-'dep05'!I14</f>
        <v>-8.2590979550000014</v>
      </c>
      <c r="AC15" s="52">
        <f>'dep05'!J15-'dep05'!J14</f>
        <v>-10.980468141000017</v>
      </c>
      <c r="AD15" s="52">
        <f>'dep05'!K15-'dep05'!K14</f>
        <v>15.748282806999981</v>
      </c>
      <c r="AE15" s="121">
        <f>'dep05'!L15-'dep05'!L14</f>
        <v>4.2623712870000006</v>
      </c>
      <c r="AF15" s="121">
        <f>'dep05'!M15-'dep05'!M14</f>
        <v>3.0370308209999983</v>
      </c>
      <c r="AG15" s="121">
        <f>'dep05'!N15-'dep05'!N14</f>
        <v>2.8067909770000004</v>
      </c>
      <c r="AH15" s="121">
        <f>'dep05'!O15-'dep05'!O14</f>
        <v>-1.8097670139999997</v>
      </c>
      <c r="AI15" s="121">
        <f>'dep05'!P15-'dep05'!P14</f>
        <v>0.56002549200000007</v>
      </c>
      <c r="AJ15" s="121">
        <f>'dep05'!Q15-'dep05'!Q14</f>
        <v>-2.0627864530000002</v>
      </c>
      <c r="AK15" s="121">
        <f>'dep05'!R15-'dep05'!R14</f>
        <v>14.119165936999998</v>
      </c>
      <c r="AL15" s="121">
        <f>'dep05'!S15-'dep05'!S14</f>
        <v>-5.1645482400000002</v>
      </c>
      <c r="AM15" s="52">
        <f>'dep05'!T15-'dep05'!T14</f>
        <v>0.67659960699999999</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('dep05'!B16/'dep05'!B15-1)*100</f>
        <v>-1.1928127462397686</v>
      </c>
      <c r="C16" s="179" t="e">
        <f>('dep05'!C16/'dep05'!C15-1)*100</f>
        <v>#DIV/0!</v>
      </c>
      <c r="D16" s="179">
        <f>('dep05'!D16/'dep05'!D15-1)*100</f>
        <v>-31.70685629744311</v>
      </c>
      <c r="E16" s="180">
        <f>('dep05'!E16/'dep05'!E15-1)*100</f>
        <v>-11.178151660332281</v>
      </c>
      <c r="F16" s="181">
        <f>('dep05'!F16/'dep05'!F15-1)*100</f>
        <v>-34.623650722226472</v>
      </c>
      <c r="G16" s="181" t="e">
        <f>('dep05'!G16/'dep05'!G15-1)*100</f>
        <v>#DIV/0!</v>
      </c>
      <c r="H16" s="181" t="e">
        <f>('dep05'!H16/'dep05'!H15-1)*100</f>
        <v>#DIV/0!</v>
      </c>
      <c r="I16" s="182">
        <f>('dep05'!I16/'dep05'!I15-1)*100</f>
        <v>-55.112332965228461</v>
      </c>
      <c r="J16" s="179">
        <f>('dep05'!J16/'dep05'!J15-1)*100</f>
        <v>-1.6876626203483847</v>
      </c>
      <c r="K16" s="179">
        <f>('dep05'!K16/'dep05'!K15-1)*100</f>
        <v>24.645098050907531</v>
      </c>
      <c r="L16" s="180">
        <f>('dep05'!L16/'dep05'!L15-1)*100</f>
        <v>55.346642477234866</v>
      </c>
      <c r="M16" s="181">
        <f>('dep05'!M16/'dep05'!M15-1)*100</f>
        <v>-7.8288935657668475</v>
      </c>
      <c r="N16" s="181">
        <f>('dep05'!N16/'dep05'!N15-1)*100</f>
        <v>-31.005630193279089</v>
      </c>
      <c r="O16" s="181">
        <f>('dep05'!O16/'dep05'!O15-1)*100</f>
        <v>-32.191971649965332</v>
      </c>
      <c r="P16" s="181">
        <f>('dep05'!P16/'dep05'!P15-1)*100</f>
        <v>52.568063780733929</v>
      </c>
      <c r="Q16" s="181" t="e">
        <f>('dep05'!Q16/'dep05'!Q15-1)*100</f>
        <v>#DIV/0!</v>
      </c>
      <c r="R16" s="181">
        <f>('dep05'!R16/'dep05'!R15-1)*100</f>
        <v>47.450158399732835</v>
      </c>
      <c r="S16" s="152">
        <f>('dep05'!S16/'dep05'!S15-1)*100</f>
        <v>-70.084693376191325</v>
      </c>
      <c r="T16" s="183">
        <f>('dep05'!T16/'dep05'!T15-1)*100</f>
        <v>103.42408495303998</v>
      </c>
      <c r="U16" s="52">
        <f>'dep05'!B16-'dep05'!B15</f>
        <v>-4.7148867919999589</v>
      </c>
      <c r="V16" s="52">
        <f>'dep05'!C16-'dep05'!C15</f>
        <v>0.94264915500000002</v>
      </c>
      <c r="W16" s="52">
        <f>'dep05'!D16-'dep05'!D15</f>
        <v>-26.684117757000003</v>
      </c>
      <c r="X16" s="121">
        <f>'dep05'!E16-'dep05'!E15</f>
        <v>-3.0264875759999974</v>
      </c>
      <c r="Y16" s="121">
        <f>'dep05'!F16-'dep05'!F15</f>
        <v>-6.1764293139999999</v>
      </c>
      <c r="Z16" s="121">
        <f>'dep05'!G16-'dep05'!G15</f>
        <v>3.2050071259999999</v>
      </c>
      <c r="AA16" s="121">
        <f>'dep05'!H16-'dep05'!H15</f>
        <v>0.94264915500000002</v>
      </c>
      <c r="AB16" s="121">
        <f>'dep05'!I16-'dep05'!I15</f>
        <v>-21.628857148000002</v>
      </c>
      <c r="AC16" s="52">
        <f>'dep05'!J16-'dep05'!J15</f>
        <v>-3.6233059479999952</v>
      </c>
      <c r="AD16" s="52">
        <f>'dep05'!K16-'dep05'!K15</f>
        <v>23.485975399000012</v>
      </c>
      <c r="AE16" s="121">
        <f>'dep05'!L16-'dep05'!L15</f>
        <v>20.133548173000001</v>
      </c>
      <c r="AF16" s="121">
        <f>'dep05'!M16-'dep05'!M15</f>
        <v>-2.0311502489999995</v>
      </c>
      <c r="AG16" s="121">
        <f>'dep05'!N16-'dep05'!N15</f>
        <v>-1.6727159850000004</v>
      </c>
      <c r="AH16" s="121">
        <f>'dep05'!O16-'dep05'!O15</f>
        <v>-0.97895922700000026</v>
      </c>
      <c r="AI16" s="121">
        <f>'dep05'!P16-'dep05'!P15</f>
        <v>0.97438296700000016</v>
      </c>
      <c r="AJ16" s="121">
        <f>'dep05'!Q16-'dep05'!Q15</f>
        <v>0</v>
      </c>
      <c r="AK16" s="121">
        <f>'dep05'!R16-'dep05'!R15</f>
        <v>9.2692802110000017</v>
      </c>
      <c r="AL16" s="121">
        <f>'dep05'!S16-'dep05'!S15</f>
        <v>-2.2084104910000004</v>
      </c>
      <c r="AM16" s="52">
        <f>'dep05'!T16-'dep05'!T15</f>
        <v>1.1639123590000002</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('dep05'!B17/'dep05'!B16-1)*100</f>
        <v>1.6161436988989974</v>
      </c>
      <c r="C17" s="179">
        <f>('dep05'!C17/'dep05'!C16-1)*100</f>
        <v>-100</v>
      </c>
      <c r="D17" s="179">
        <f>('dep05'!D17/'dep05'!D16-1)*100</f>
        <v>42.021575047145099</v>
      </c>
      <c r="E17" s="180">
        <f>('dep05'!E17/'dep05'!E16-1)*100</f>
        <v>-22.017503582202067</v>
      </c>
      <c r="F17" s="181">
        <f>('dep05'!F17/'dep05'!F16-1)*100</f>
        <v>79.171220158648751</v>
      </c>
      <c r="G17" s="181">
        <f>('dep05'!G17/'dep05'!G16-1)*100</f>
        <v>51.193184429755931</v>
      </c>
      <c r="H17" s="181">
        <f>('dep05'!H17/'dep05'!H16-1)*100</f>
        <v>-1.1429179077766305</v>
      </c>
      <c r="I17" s="182">
        <f>('dep05'!I17/'dep05'!I16-1)*100</f>
        <v>105.49099022218216</v>
      </c>
      <c r="J17" s="179">
        <f>('dep05'!J17/'dep05'!J16-1)*100</f>
        <v>3.7679036648665898</v>
      </c>
      <c r="K17" s="179">
        <f>('dep05'!K17/'dep05'!K16-1)*100</f>
        <v>-21.089094163209367</v>
      </c>
      <c r="L17" s="180">
        <f>('dep05'!L17/'dep05'!L16-1)*100</f>
        <v>-11.511625132041658</v>
      </c>
      <c r="M17" s="181">
        <f>('dep05'!M17/'dep05'!M16-1)*100</f>
        <v>3.4450001976211286</v>
      </c>
      <c r="N17" s="181">
        <f>('dep05'!N17/'dep05'!N16-1)*100</f>
        <v>32.722196365059133</v>
      </c>
      <c r="O17" s="181">
        <f>('dep05'!O17/'dep05'!O16-1)*100</f>
        <v>-100</v>
      </c>
      <c r="P17" s="181">
        <f>('dep05'!P17/'dep05'!P16-1)*100</f>
        <v>-47.27622287964823</v>
      </c>
      <c r="Q17" s="181" t="e">
        <f>('dep05'!Q17/'dep05'!Q16-1)*100</f>
        <v>#DIV/0!</v>
      </c>
      <c r="R17" s="181">
        <f>('dep05'!R17/'dep05'!R16-1)*100</f>
        <v>-80.023093097365859</v>
      </c>
      <c r="S17" s="152">
        <f>('dep05'!S17/'dep05'!S16-1)*100</f>
        <v>334.97116124821645</v>
      </c>
      <c r="T17" s="183">
        <f>('dep05'!T17/'dep05'!T16-1)*100</f>
        <v>8.7427903283535677</v>
      </c>
      <c r="U17" s="52">
        <f>'dep05'!B17-'dep05'!B16</f>
        <v>6.3120075240000233</v>
      </c>
      <c r="V17" s="52">
        <f>'dep05'!C17-'dep05'!C16</f>
        <v>-0.94264915500000002</v>
      </c>
      <c r="W17" s="52">
        <f>'dep05'!D17-'dep05'!D16</f>
        <v>24.151777306999996</v>
      </c>
      <c r="X17" s="121">
        <f>'dep05'!E17-'dep05'!E16</f>
        <v>-5.294888021000002</v>
      </c>
      <c r="Y17" s="121">
        <f>'dep05'!F17-'dep05'!F16</f>
        <v>9.2332080360000006</v>
      </c>
      <c r="Z17" s="121">
        <f>'dep05'!G17-'dep05'!G16</f>
        <v>1.6407452090000003</v>
      </c>
      <c r="AA17" s="121">
        <f>'dep05'!H17-'dep05'!H16</f>
        <v>-1.077370600000005E-2</v>
      </c>
      <c r="AB17" s="121">
        <f>'dep05'!I17-'dep05'!I16</f>
        <v>18.583485789000001</v>
      </c>
      <c r="AC17" s="52">
        <f>'dep05'!J17-'dep05'!J16</f>
        <v>7.9529305080000086</v>
      </c>
      <c r="AD17" s="52">
        <f>'dep05'!K17-'dep05'!K16</f>
        <v>-25.050199030999991</v>
      </c>
      <c r="AE17" s="121">
        <f>'dep05'!L17-'dep05'!L16</f>
        <v>-6.5053032730000027</v>
      </c>
      <c r="AF17" s="121">
        <f>'dep05'!M17-'dep05'!M16</f>
        <v>0.82380744700000008</v>
      </c>
      <c r="AG17" s="121">
        <f>'dep05'!N17-'dep05'!N16</f>
        <v>1.2179732300000006</v>
      </c>
      <c r="AH17" s="121">
        <f>'dep05'!O17-'dep05'!O16</f>
        <v>-2.0620450259999998</v>
      </c>
      <c r="AI17" s="121">
        <f>'dep05'!P17-'dep05'!P16</f>
        <v>-1.3369467460000002</v>
      </c>
      <c r="AJ17" s="121">
        <f>'dep05'!Q17-'dep05'!Q16</f>
        <v>2.7046059549999999</v>
      </c>
      <c r="AK17" s="121">
        <f>'dep05'!R17-'dep05'!R16</f>
        <v>-23.049893439000002</v>
      </c>
      <c r="AL17" s="121">
        <f>'dep05'!S17-'dep05'!S16</f>
        <v>3.1576028210000002</v>
      </c>
      <c r="AM17" s="52">
        <f>'dep05'!T17-'dep05'!T16</f>
        <v>0.20014789499999974</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('dep05'!B18/'dep05'!B17-1)*100</f>
        <v>-2.7263569225445039</v>
      </c>
      <c r="C18" s="184" t="e">
        <f>('dep05'!C18/'dep05'!C17-1)*100</f>
        <v>#DIV/0!</v>
      </c>
      <c r="D18" s="184">
        <f>('dep05'!D18/'dep05'!D17-1)*100</f>
        <v>15.149153592762943</v>
      </c>
      <c r="E18" s="185">
        <f>('dep05'!E18/'dep05'!E17-1)*100</f>
        <v>39.308514588070544</v>
      </c>
      <c r="F18" s="186">
        <f>('dep05'!F18/'dep05'!F17-1)*100</f>
        <v>-16.578138325506352</v>
      </c>
      <c r="G18" s="186">
        <f>('dep05'!G18/'dep05'!G17-1)*100</f>
        <v>36.191524489045101</v>
      </c>
      <c r="H18" s="186">
        <f>('dep05'!H18/'dep05'!H17-1)*100</f>
        <v>-100</v>
      </c>
      <c r="I18" s="187">
        <f>('dep05'!I18/'dep05'!I17-1)*100</f>
        <v>21.094542701250841</v>
      </c>
      <c r="J18" s="184">
        <f>('dep05'!J18/'dep05'!J17-1)*100</f>
        <v>-19.06494102766969</v>
      </c>
      <c r="K18" s="184">
        <f>('dep05'!K18/'dep05'!K17-1)*100</f>
        <v>18.193694869545716</v>
      </c>
      <c r="L18" s="185">
        <f>('dep05'!L18/'dep05'!L17-1)*100</f>
        <v>-49.13085801720397</v>
      </c>
      <c r="M18" s="186">
        <f>('dep05'!M18/'dep05'!M17-1)*100</f>
        <v>10.083390831301053</v>
      </c>
      <c r="N18" s="186">
        <f>('dep05'!N18/'dep05'!N17-1)*100</f>
        <v>81.22190098298698</v>
      </c>
      <c r="O18" s="186" t="e">
        <f>('dep05'!O18/'dep05'!O17-1)*100</f>
        <v>#DIV/0!</v>
      </c>
      <c r="P18" s="186">
        <f>('dep05'!P18/'dep05'!P17-1)*100</f>
        <v>1682.7848870291423</v>
      </c>
      <c r="Q18" s="186">
        <f>('dep05'!Q18/'dep05'!Q17-1)*100</f>
        <v>-24.338041953324019</v>
      </c>
      <c r="R18" s="186">
        <f>('dep05'!R18/'dep05'!R17-1)*100</f>
        <v>172.7809866835137</v>
      </c>
      <c r="S18" s="151">
        <f>('dep05'!S18/'dep05'!S17-1)*100</f>
        <v>-55.29066116594197</v>
      </c>
      <c r="T18" s="188">
        <f>('dep05'!T18/'dep05'!T17-1)*100</f>
        <v>60.953619850512332</v>
      </c>
      <c r="U18" s="100">
        <f>'dep05'!B18-'dep05'!B17</f>
        <v>-10.820141873000068</v>
      </c>
      <c r="V18" s="100">
        <f>'dep05'!C18-'dep05'!C17</f>
        <v>0</v>
      </c>
      <c r="W18" s="100">
        <f>'dep05'!D18-'dep05'!D17</f>
        <v>12.365721542000003</v>
      </c>
      <c r="X18" s="120">
        <f>'dep05'!E18-'dep05'!E17</f>
        <v>7.3717817829999994</v>
      </c>
      <c r="Y18" s="120">
        <f>'dep05'!F18-'dep05'!F17</f>
        <v>-3.4640910060000003</v>
      </c>
      <c r="Z18" s="120">
        <f>'dep05'!G18-'dep05'!G17</f>
        <v>1.7537516430000002</v>
      </c>
      <c r="AA18" s="120">
        <f>'dep05'!H18-'dep05'!H17</f>
        <v>-0.93187544899999997</v>
      </c>
      <c r="AB18" s="120">
        <f>'dep05'!I18-'dep05'!I17</f>
        <v>7.6361545709999987</v>
      </c>
      <c r="AC18" s="100">
        <f>'dep05'!J18-'dep05'!J17</f>
        <v>-41.756674723000003</v>
      </c>
      <c r="AD18" s="100">
        <f>'dep05'!K18-'dep05'!K17</f>
        <v>17.053408306999998</v>
      </c>
      <c r="AE18" s="120">
        <f>'dep05'!L18-'dep05'!L17</f>
        <v>-24.568094676999998</v>
      </c>
      <c r="AF18" s="120">
        <f>'dep05'!M18-'dep05'!M17</f>
        <v>2.4943222909999996</v>
      </c>
      <c r="AG18" s="120">
        <f>'dep05'!N18-'dep05'!N17</f>
        <v>4.0124719220000005</v>
      </c>
      <c r="AH18" s="120">
        <f>'dep05'!O18-'dep05'!O17</f>
        <v>3.0075864480000001</v>
      </c>
      <c r="AI18" s="120">
        <f>'dep05'!P18-'dep05'!P17</f>
        <v>25.090334748</v>
      </c>
      <c r="AJ18" s="120">
        <f>'dep05'!Q18-'dep05'!Q17</f>
        <v>-0.65824813199999976</v>
      </c>
      <c r="AK18" s="120">
        <f>'dep05'!R18-'dep05'!R17</f>
        <v>9.9420921339999992</v>
      </c>
      <c r="AL18" s="120">
        <f>'dep05'!S18-'dep05'!S17</f>
        <v>-2.267056427</v>
      </c>
      <c r="AM18" s="100">
        <f>'dep05'!T18-'dep05'!T17</f>
        <v>1.5174030009999999</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('dep05'!B19/'dep05'!B18-1)*100</f>
        <v>-2.2970774526805626</v>
      </c>
      <c r="C19" s="179" t="e">
        <f>('dep05'!C19/'dep05'!C18-1)*100</f>
        <v>#DIV/0!</v>
      </c>
      <c r="D19" s="179">
        <f>('dep05'!D19/'dep05'!D18-1)*100</f>
        <v>-9.9477612530285313</v>
      </c>
      <c r="E19" s="180">
        <f>('dep05'!E19/'dep05'!E18-1)*100</f>
        <v>19.946328775794719</v>
      </c>
      <c r="F19" s="181">
        <f>('dep05'!F19/'dep05'!F18-1)*100</f>
        <v>4.564973285945495</v>
      </c>
      <c r="G19" s="181">
        <f>('dep05'!G19/'dep05'!G18-1)*100</f>
        <v>-61.161904507605712</v>
      </c>
      <c r="H19" s="181" t="e">
        <f>('dep05'!H19/'dep05'!H18-1)*100</f>
        <v>#DIV/0!</v>
      </c>
      <c r="I19" s="182">
        <f>('dep05'!I19/'dep05'!I18-1)*100</f>
        <v>-25.82486821746075</v>
      </c>
      <c r="J19" s="179">
        <f>('dep05'!J19/'dep05'!J18-1)*100</f>
        <v>9.0649457072041972</v>
      </c>
      <c r="K19" s="179">
        <f>('dep05'!K19/'dep05'!K18-1)*100</f>
        <v>-13.686947954565831</v>
      </c>
      <c r="L19" s="180">
        <f>('dep05'!L19/'dep05'!L18-1)*100</f>
        <v>78.474241787348049</v>
      </c>
      <c r="M19" s="181">
        <f>('dep05'!M19/'dep05'!M18-1)*100</f>
        <v>-12.495372539991067</v>
      </c>
      <c r="N19" s="181">
        <f>('dep05'!N19/'dep05'!N18-1)*100</f>
        <v>-67.897479837764848</v>
      </c>
      <c r="O19" s="181">
        <f>('dep05'!O19/'dep05'!O18-1)*100</f>
        <v>-6.7885708201595119</v>
      </c>
      <c r="P19" s="181">
        <f>('dep05'!P19/'dep05'!P18-1)*100</f>
        <v>-89.66868395866473</v>
      </c>
      <c r="Q19" s="181">
        <f>('dep05'!Q19/'dep05'!Q18-1)*100</f>
        <v>49.80408257759521</v>
      </c>
      <c r="R19" s="181">
        <f>('dep05'!R19/'dep05'!R18-1)*100</f>
        <v>-33.028992407711733</v>
      </c>
      <c r="S19" s="152">
        <f>('dep05'!S19/'dep05'!S18-1)*100</f>
        <v>139.68653220857234</v>
      </c>
      <c r="T19" s="183">
        <f>('dep05'!T19/'dep05'!T18-1)*100</f>
        <v>-33.420407749075785</v>
      </c>
      <c r="U19" s="52">
        <f>'dep05'!B19-'dep05'!B18</f>
        <v>-8.8679056619999415</v>
      </c>
      <c r="V19" s="52">
        <f>'dep05'!C19-'dep05'!C18</f>
        <v>0.91540059200000001</v>
      </c>
      <c r="W19" s="52">
        <f>'dep05'!D19-'dep05'!D18</f>
        <v>-9.3501202749999806</v>
      </c>
      <c r="X19" s="121">
        <f>'dep05'!E19-'dep05'!E18</f>
        <v>5.2110647900000018</v>
      </c>
      <c r="Y19" s="121">
        <f>'dep05'!F19-'dep05'!F18</f>
        <v>0.79574084700000114</v>
      </c>
      <c r="Z19" s="121">
        <f>'dep05'!G19-'dep05'!G18</f>
        <v>-4.0363823210000005</v>
      </c>
      <c r="AA19" s="121">
        <f>'dep05'!H19-'dep05'!H18</f>
        <v>0</v>
      </c>
      <c r="AB19" s="121">
        <f>'dep05'!I19-'dep05'!I18</f>
        <v>-11.320543590999996</v>
      </c>
      <c r="AC19" s="52">
        <f>'dep05'!J19-'dep05'!J18</f>
        <v>16.069128920999987</v>
      </c>
      <c r="AD19" s="52">
        <f>'dep05'!K19-'dep05'!K18</f>
        <v>-15.163212065999971</v>
      </c>
      <c r="AE19" s="121">
        <f>'dep05'!L19-'dep05'!L18</f>
        <v>19.961752611999998</v>
      </c>
      <c r="AF19" s="121">
        <f>'dep05'!M19-'dep05'!M18</f>
        <v>-3.4026476099999989</v>
      </c>
      <c r="AG19" s="121">
        <f>'dep05'!N19-'dep05'!N18</f>
        <v>-6.0785947840000008</v>
      </c>
      <c r="AH19" s="121">
        <f>'dep05'!O19-'dep05'!O18</f>
        <v>-0.20417213599999995</v>
      </c>
      <c r="AI19" s="121">
        <f>'dep05'!P19-'dep05'!P18</f>
        <v>-23.835133690999999</v>
      </c>
      <c r="AJ19" s="121">
        <f>'dep05'!Q19-'dep05'!Q18</f>
        <v>1.0191697399999997</v>
      </c>
      <c r="AK19" s="121">
        <f>'dep05'!R19-'dep05'!R18</f>
        <v>-5.1843134880000008</v>
      </c>
      <c r="AL19" s="121">
        <f>'dep05'!S19-'dep05'!S18</f>
        <v>2.5607272910000001</v>
      </c>
      <c r="AM19" s="52">
        <f>'dep05'!T19-'dep05'!T18</f>
        <v>-1.3391028339999997</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('dep05'!B20/'dep05'!B19-1)*100</f>
        <v>-8.2329318241459397</v>
      </c>
      <c r="C20" s="179">
        <f>('dep05'!C20/'dep05'!C19-1)*100</f>
        <v>42.290815997200056</v>
      </c>
      <c r="D20" s="179">
        <f>('dep05'!D20/'dep05'!D19-1)*100</f>
        <v>10.209263637164568</v>
      </c>
      <c r="E20" s="180">
        <f>('dep05'!E20/'dep05'!E19-1)*100</f>
        <v>-20.364525922527655</v>
      </c>
      <c r="F20" s="181">
        <f>('dep05'!F20/'dep05'!F19-1)*100</f>
        <v>1.0360127539396746</v>
      </c>
      <c r="G20" s="181">
        <f>('dep05'!G20/'dep05'!G19-1)*100</f>
        <v>37.934974695584643</v>
      </c>
      <c r="H20" s="181" t="e">
        <f>('dep05'!H20/'dep05'!H19-1)*100</f>
        <v>#DIV/0!</v>
      </c>
      <c r="I20" s="182">
        <f>('dep05'!I20/'dep05'!I19-1)*100</f>
        <v>42.631364572900196</v>
      </c>
      <c r="J20" s="179">
        <f>('dep05'!J20/'dep05'!J19-1)*100</f>
        <v>-9.5635251792936522</v>
      </c>
      <c r="K20" s="179">
        <f>('dep05'!K20/'dep05'!K19-1)*100</f>
        <v>-22.153501826529197</v>
      </c>
      <c r="L20" s="180">
        <f>('dep05'!L20/'dep05'!L19-1)*100</f>
        <v>-29.283021740096217</v>
      </c>
      <c r="M20" s="181">
        <f>('dep05'!M20/'dep05'!M19-1)*100</f>
        <v>-14.594041115423995</v>
      </c>
      <c r="N20" s="181">
        <f>('dep05'!N20/'dep05'!N19-1)*100</f>
        <v>-8.8236214495130199</v>
      </c>
      <c r="O20" s="181">
        <f>('dep05'!O20/'dep05'!O19-1)*100</f>
        <v>96.012858801442832</v>
      </c>
      <c r="P20" s="181">
        <f>('dep05'!P20/'dep05'!P19-1)*100</f>
        <v>-66.12123426364036</v>
      </c>
      <c r="Q20" s="181">
        <f>('dep05'!Q20/'dep05'!Q19-1)*100</f>
        <v>-52.569727979314209</v>
      </c>
      <c r="R20" s="181">
        <f>('dep05'!R20/'dep05'!R19-1)*100</f>
        <v>-22.623091542309247</v>
      </c>
      <c r="S20" s="152">
        <f>('dep05'!S20/'dep05'!S19-1)*100</f>
        <v>-23.772777129604773</v>
      </c>
      <c r="T20" s="183">
        <f>('dep05'!T20/'dep05'!T19-1)*100</f>
        <v>-15.303085703141683</v>
      </c>
      <c r="U20" s="52">
        <f>'dep05'!B20-'dep05'!B19</f>
        <v>-31.053281434000041</v>
      </c>
      <c r="V20" s="52">
        <f>'dep05'!C20-'dep05'!C19</f>
        <v>0.38713038</v>
      </c>
      <c r="W20" s="52">
        <f>'dep05'!D20-'dep05'!D19</f>
        <v>8.6413337059999833</v>
      </c>
      <c r="X20" s="121">
        <f>'dep05'!E20-'dep05'!E19</f>
        <v>-6.3815292459999995</v>
      </c>
      <c r="Y20" s="121">
        <f>'dep05'!F20-'dep05'!F19</f>
        <v>0.18883597899999671</v>
      </c>
      <c r="Z20" s="121">
        <f>'dep05'!G20-'dep05'!G19</f>
        <v>0.97231955200000009</v>
      </c>
      <c r="AA20" s="121">
        <f>'dep05'!H20-'dep05'!H19</f>
        <v>0</v>
      </c>
      <c r="AB20" s="121">
        <f>'dep05'!I20-'dep05'!I19</f>
        <v>13.861707420999998</v>
      </c>
      <c r="AC20" s="52">
        <f>'dep05'!J20-'dep05'!J19</f>
        <v>-18.489719422999997</v>
      </c>
      <c r="AD20" s="52">
        <f>'dep05'!K20-'dep05'!K19</f>
        <v>-21.183779732000033</v>
      </c>
      <c r="AE20" s="121">
        <f>'dep05'!L20-'dep05'!L19</f>
        <v>-13.294223516000002</v>
      </c>
      <c r="AF20" s="121">
        <f>'dep05'!M20-'dep05'!M19</f>
        <v>-3.4775577529999993</v>
      </c>
      <c r="AG20" s="121">
        <f>'dep05'!N20-'dep05'!N19</f>
        <v>-0.25359199099999996</v>
      </c>
      <c r="AH20" s="121">
        <f>'dep05'!O20-'dep05'!O19</f>
        <v>2.6916382250000002</v>
      </c>
      <c r="AI20" s="121">
        <f>'dep05'!P20-'dep05'!P19</f>
        <v>-1.8158225089999998</v>
      </c>
      <c r="AJ20" s="121">
        <f>'dep05'!Q20-'dep05'!Q19</f>
        <v>-1.6115395009999998</v>
      </c>
      <c r="AK20" s="121">
        <f>'dep05'!R20-'dep05'!R19</f>
        <v>-2.3781252029999997</v>
      </c>
      <c r="AL20" s="121">
        <f>'dep05'!S20-'dep05'!S19</f>
        <v>-1.0445574840000003</v>
      </c>
      <c r="AM20" s="52">
        <f>'dep05'!T20-'dep05'!T19</f>
        <v>-0.40824636500000011</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('dep05'!B21/'dep05'!B20-1)*100</f>
        <v>0.54975153825258527</v>
      </c>
      <c r="C21" s="179">
        <f>('dep05'!C21/'dep05'!C20-1)*100</f>
        <v>-100</v>
      </c>
      <c r="D21" s="179">
        <f>('dep05'!D21/'dep05'!D20-1)*100</f>
        <v>-15.030799670236995</v>
      </c>
      <c r="E21" s="180">
        <f>('dep05'!E21/'dep05'!E20-1)*100</f>
        <v>-10.266182516665046</v>
      </c>
      <c r="F21" s="181">
        <f>('dep05'!F21/'dep05'!F20-1)*100</f>
        <v>3.3583106159475795</v>
      </c>
      <c r="G21" s="181">
        <f>('dep05'!G21/'dep05'!G20-1)*100</f>
        <v>-31.583667185794805</v>
      </c>
      <c r="H21" s="181" t="e">
        <f>('dep05'!H21/'dep05'!H20-1)*100</f>
        <v>#DIV/0!</v>
      </c>
      <c r="I21" s="182">
        <f>('dep05'!I21/'dep05'!I20-1)*100</f>
        <v>-23.634925966272402</v>
      </c>
      <c r="J21" s="179">
        <f>('dep05'!J21/'dep05'!J20-1)*100</f>
        <v>0.62011705927229599</v>
      </c>
      <c r="K21" s="179">
        <f>('dep05'!K21/'dep05'!K20-1)*100</f>
        <v>22.292642095834992</v>
      </c>
      <c r="L21" s="180">
        <f>('dep05'!L21/'dep05'!L20-1)*100</f>
        <v>27.841431919620319</v>
      </c>
      <c r="M21" s="181">
        <f>('dep05'!M21/'dep05'!M20-1)*100</f>
        <v>14.710024250508646</v>
      </c>
      <c r="N21" s="181">
        <f>('dep05'!N21/'dep05'!N20-1)*100</f>
        <v>-59.096568465185648</v>
      </c>
      <c r="O21" s="181">
        <f>('dep05'!O21/'dep05'!O20-1)*100</f>
        <v>22.213791110838276</v>
      </c>
      <c r="P21" s="181">
        <f>('dep05'!P21/'dep05'!P20-1)*100</f>
        <v>-100</v>
      </c>
      <c r="Q21" s="181">
        <f>('dep05'!Q21/'dep05'!Q20-1)*100</f>
        <v>157.12511895438107</v>
      </c>
      <c r="R21" s="181">
        <f>('dep05'!R21/'dep05'!R20-1)*100</f>
        <v>5.8175039838066711</v>
      </c>
      <c r="S21" s="152">
        <f>('dep05'!S21/'dep05'!S20-1)*100</f>
        <v>94.431031309681956</v>
      </c>
      <c r="T21" s="183">
        <f>('dep05'!T21/'dep05'!T20-1)*100</f>
        <v>-20.005518531260659</v>
      </c>
      <c r="U21" s="52">
        <f>'dep05'!B21-'dep05'!B20</f>
        <v>1.9028576050000083</v>
      </c>
      <c r="V21" s="52">
        <f>'dep05'!C21-'dep05'!C20</f>
        <v>-1.302530972</v>
      </c>
      <c r="W21" s="52">
        <f>'dep05'!D21-'dep05'!D20</f>
        <v>-14.021243939000001</v>
      </c>
      <c r="X21" s="121">
        <f>'dep05'!E21-'dep05'!E20</f>
        <v>-2.5619226330000018</v>
      </c>
      <c r="Y21" s="121">
        <f>'dep05'!F21-'dep05'!F20</f>
        <v>0.6184672450000015</v>
      </c>
      <c r="Z21" s="121">
        <f>'dep05'!G21-'dep05'!G20</f>
        <v>-1.1166219850000001</v>
      </c>
      <c r="AA21" s="121">
        <f>'dep05'!H21-'dep05'!H20</f>
        <v>0</v>
      </c>
      <c r="AB21" s="121">
        <f>'dep05'!I21-'dep05'!I20</f>
        <v>-10.961166566000003</v>
      </c>
      <c r="AC21" s="52">
        <f>'dep05'!J21-'dep05'!J20</f>
        <v>1.0842504710000185</v>
      </c>
      <c r="AD21" s="52">
        <f>'dep05'!K21-'dep05'!K20</f>
        <v>16.594405236</v>
      </c>
      <c r="AE21" s="121">
        <f>'dep05'!L21-'dep05'!L20</f>
        <v>8.9384527590000005</v>
      </c>
      <c r="AF21" s="121">
        <f>'dep05'!M21-'dep05'!M20</f>
        <v>2.9936453380000003</v>
      </c>
      <c r="AG21" s="121">
        <f>'dep05'!N21-'dep05'!N20</f>
        <v>-1.5485786510000001</v>
      </c>
      <c r="AH21" s="121">
        <f>'dep05'!O21-'dep05'!O20</f>
        <v>1.2206594919999993</v>
      </c>
      <c r="AI21" s="121">
        <f>'dep05'!P21-'dep05'!P20</f>
        <v>-0.93037926599999998</v>
      </c>
      <c r="AJ21" s="121">
        <f>'dep05'!Q21-'dep05'!Q20</f>
        <v>2.284580472</v>
      </c>
      <c r="AK21" s="121">
        <f>'dep05'!R21-'dep05'!R20</f>
        <v>0.47318484400000038</v>
      </c>
      <c r="AL21" s="121">
        <f>'dep05'!S21-'dep05'!S20</f>
        <v>3.1628402480000002</v>
      </c>
      <c r="AM21" s="52">
        <f>'dep05'!T21-'dep05'!T20</f>
        <v>-0.45202319099999988</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('dep05'!B22/'dep05'!B21-1)*100</f>
        <v>2.5684890721809905</v>
      </c>
      <c r="C22" s="184" t="e">
        <f>('dep05'!C22/'dep05'!C21-1)*100</f>
        <v>#DIV/0!</v>
      </c>
      <c r="D22" s="184">
        <f>('dep05'!D22/'dep05'!D21-1)*100</f>
        <v>16.472182361206489</v>
      </c>
      <c r="E22" s="185">
        <f>('dep05'!E22/'dep05'!E21-1)*100</f>
        <v>3.4087734868884612</v>
      </c>
      <c r="F22" s="186">
        <f>('dep05'!F22/'dep05'!F21-1)*100</f>
        <v>15.240614337756387</v>
      </c>
      <c r="G22" s="186">
        <f>('dep05'!G22/'dep05'!G21-1)*100</f>
        <v>51.903228217438709</v>
      </c>
      <c r="H22" s="186" t="e">
        <f>('dep05'!H22/'dep05'!H21-1)*100</f>
        <v>#DIV/0!</v>
      </c>
      <c r="I22" s="187">
        <f>('dep05'!I22/'dep05'!I21-1)*100</f>
        <v>21.417896479756205</v>
      </c>
      <c r="J22" s="184">
        <f>('dep05'!J22/'dep05'!J21-1)*100</f>
        <v>6.4831544400674179</v>
      </c>
      <c r="K22" s="184">
        <f>('dep05'!K22/'dep05'!K21-1)*100</f>
        <v>-16.853773740033041</v>
      </c>
      <c r="L22" s="185">
        <f>('dep05'!L22/'dep05'!L21-1)*100</f>
        <v>-11.81453352052988</v>
      </c>
      <c r="M22" s="186">
        <f>('dep05'!M22/'dep05'!M21-1)*100</f>
        <v>-14.889569057716646</v>
      </c>
      <c r="N22" s="186">
        <f>('dep05'!N22/'dep05'!N21-1)*100</f>
        <v>23.726150616102416</v>
      </c>
      <c r="O22" s="186">
        <f>('dep05'!O22/'dep05'!O21-1)*100</f>
        <v>-100</v>
      </c>
      <c r="P22" s="186" t="e">
        <f>('dep05'!P22/'dep05'!P21-1)*100</f>
        <v>#DIV/0!</v>
      </c>
      <c r="Q22" s="186">
        <f>('dep05'!Q22/'dep05'!Q21-1)*100</f>
        <v>-45.146056482590623</v>
      </c>
      <c r="R22" s="186">
        <f>('dep05'!R22/'dep05'!R21-1)*100</f>
        <v>-13.644240426536825</v>
      </c>
      <c r="S22" s="151">
        <f>('dep05'!S22/'dep05'!S21-1)*100</f>
        <v>-6.9050215755442235</v>
      </c>
      <c r="T22" s="188">
        <f>('dep05'!T22/'dep05'!T21-1)*100</f>
        <v>-50.631450832213588</v>
      </c>
      <c r="U22" s="100">
        <f>'dep05'!B22-'dep05'!B21</f>
        <v>8.9391980889999445</v>
      </c>
      <c r="V22" s="100">
        <f>'dep05'!C22-'dep05'!C21</f>
        <v>0.734852897</v>
      </c>
      <c r="W22" s="100">
        <f>'dep05'!D22-'dep05'!D21</f>
        <v>13.056210132999993</v>
      </c>
      <c r="X22" s="120">
        <f>'dep05'!E22-'dep05'!E21</f>
        <v>0.76332821700000153</v>
      </c>
      <c r="Y22" s="120">
        <f>'dep05'!F22-'dep05'!F21</f>
        <v>2.9009732019999994</v>
      </c>
      <c r="Z22" s="120">
        <f>'dep05'!G22-'dep05'!G21</f>
        <v>1.2554452620000003</v>
      </c>
      <c r="AA22" s="120">
        <f>'dep05'!H22-'dep05'!H21</f>
        <v>0.551139673</v>
      </c>
      <c r="AB22" s="120">
        <f>'dep05'!I22-'dep05'!I21</f>
        <v>7.5853237789999994</v>
      </c>
      <c r="AC22" s="100">
        <f>'dep05'!J22-'dep05'!J21</f>
        <v>11.405836091999987</v>
      </c>
      <c r="AD22" s="100">
        <f>'dep05'!K22-'dep05'!K21</f>
        <v>-15.342553097999996</v>
      </c>
      <c r="AE22" s="120">
        <f>'dep05'!L22-'dep05'!L21</f>
        <v>-4.8490759519999997</v>
      </c>
      <c r="AF22" s="120">
        <f>'dep05'!M22-'dep05'!M21</f>
        <v>-3.4759254930000019</v>
      </c>
      <c r="AG22" s="120">
        <f>'dep05'!N22-'dep05'!N21</f>
        <v>0.25430683400000009</v>
      </c>
      <c r="AH22" s="120">
        <f>'dep05'!O22-'dep05'!O21</f>
        <v>-6.7157120289999996</v>
      </c>
      <c r="AI22" s="120">
        <f>'dep05'!P22-'dep05'!P21</f>
        <v>2.7556983650000002</v>
      </c>
      <c r="AJ22" s="120">
        <f>'dep05'!Q22-'dep05'!Q21</f>
        <v>-1.6878162620000001</v>
      </c>
      <c r="AK22" s="120">
        <f>'dep05'!R22-'dep05'!R21</f>
        <v>-1.1743593590000003</v>
      </c>
      <c r="AL22" s="120">
        <f>'dep05'!S22-'dep05'!S21</f>
        <v>-0.44966920199999993</v>
      </c>
      <c r="AM22" s="100">
        <f>'dep05'!T22-'dep05'!T21</f>
        <v>-0.91514793500000013</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('dep05'!B23/'dep05'!B22-1)*100</f>
        <v>16.620420730182552</v>
      </c>
      <c r="C23" s="179">
        <f>('dep05'!C23/'dep05'!C22-1)*100</f>
        <v>-100</v>
      </c>
      <c r="D23" s="179">
        <f>('dep05'!D23/'dep05'!D22-1)*100</f>
        <v>4.5951386513368275</v>
      </c>
      <c r="E23" s="180">
        <f>('dep05'!E23/'dep05'!E22-1)*100</f>
        <v>-32.23434017221728</v>
      </c>
      <c r="F23" s="181">
        <f>('dep05'!F23/'dep05'!F22-1)*100</f>
        <v>4.6221895736316299</v>
      </c>
      <c r="G23" s="181">
        <f>('dep05'!G23/'dep05'!G22-1)*100</f>
        <v>68.697763310662225</v>
      </c>
      <c r="H23" s="181">
        <f>('dep05'!H23/'dep05'!H22-1)*100</f>
        <v>230.77992808548916</v>
      </c>
      <c r="I23" s="182">
        <f>('dep05'!I23/'dep05'!I22-1)*100</f>
        <v>16.03796002990514</v>
      </c>
      <c r="J23" s="179">
        <f>('dep05'!J23/'dep05'!J22-1)*100</f>
        <v>16.012690388449833</v>
      </c>
      <c r="K23" s="179">
        <f>('dep05'!K23/'dep05'!K22-1)*100</f>
        <v>31.204047240001408</v>
      </c>
      <c r="L23" s="180">
        <f>('dep05'!L23/'dep05'!L22-1)*100</f>
        <v>16.390705026671725</v>
      </c>
      <c r="M23" s="181">
        <f>('dep05'!M23/'dep05'!M22-1)*100</f>
        <v>-5.5645932591618656</v>
      </c>
      <c r="N23" s="181">
        <f>('dep05'!N23/'dep05'!N22-1)*100</f>
        <v>67.508526332178988</v>
      </c>
      <c r="O23" s="181" t="e">
        <f>('dep05'!O23/'dep05'!O22-1)*100</f>
        <v>#DIV/0!</v>
      </c>
      <c r="P23" s="181">
        <f>('dep05'!P23/'dep05'!P22-1)*100</f>
        <v>124.93035104007109</v>
      </c>
      <c r="Q23" s="181">
        <f>('dep05'!Q23/'dep05'!Q22-1)*100</f>
        <v>48.850967602390163</v>
      </c>
      <c r="R23" s="181">
        <f>('dep05'!R23/'dep05'!R22-1)*100</f>
        <v>166.89284034234652</v>
      </c>
      <c r="S23" s="152">
        <f>('dep05'!S23/'dep05'!S22-1)*100</f>
        <v>17.276519950535384</v>
      </c>
      <c r="T23" s="183">
        <f>('dep05'!T23/'dep05'!T22-1)*100</f>
        <v>247.31892441778615</v>
      </c>
      <c r="U23" s="52">
        <f>'dep05'!B23-'dep05'!B22</f>
        <v>59.330336321000118</v>
      </c>
      <c r="V23" s="52">
        <f>'dep05'!C23-'dep05'!C22</f>
        <v>-0.734852897</v>
      </c>
      <c r="W23" s="52">
        <f>'dep05'!D23-'dep05'!D22</f>
        <v>4.2421578320000179</v>
      </c>
      <c r="X23" s="121">
        <f>'dep05'!E23-'dep05'!E22</f>
        <v>-7.4643044560000007</v>
      </c>
      <c r="Y23" s="121">
        <f>'dep05'!F23-'dep05'!F22</f>
        <v>1.0138986900000013</v>
      </c>
      <c r="Z23" s="121">
        <f>'dep05'!G23-'dep05'!G22</f>
        <v>2.52413752</v>
      </c>
      <c r="AA23" s="121">
        <f>'dep05'!H23-'dep05'!H22</f>
        <v>1.271919741</v>
      </c>
      <c r="AB23" s="121">
        <f>'dep05'!I23-'dep05'!I22</f>
        <v>6.8965063370000053</v>
      </c>
      <c r="AC23" s="52">
        <f>'dep05'!J23-'dep05'!J22</f>
        <v>29.997562957000014</v>
      </c>
      <c r="AD23" s="52">
        <f>'dep05'!K23-'dep05'!K22</f>
        <v>23.618588802000005</v>
      </c>
      <c r="AE23" s="121">
        <f>'dep05'!L23-'dep05'!L22</f>
        <v>5.9324906030000051</v>
      </c>
      <c r="AF23" s="121">
        <f>'dep05'!M23-'dep05'!M22</f>
        <v>-1.105616586</v>
      </c>
      <c r="AG23" s="121">
        <f>'dep05'!N23-'dep05'!N22</f>
        <v>0.89526349699999996</v>
      </c>
      <c r="AH23" s="121">
        <f>'dep05'!O23-'dep05'!O22</f>
        <v>0</v>
      </c>
      <c r="AI23" s="121">
        <f>'dep05'!P23-'dep05'!P22</f>
        <v>3.442703641</v>
      </c>
      <c r="AJ23" s="121">
        <f>'dep05'!Q23-'dep05'!Q22</f>
        <v>1.0018123280000002</v>
      </c>
      <c r="AK23" s="121">
        <f>'dep05'!R23-'dep05'!R22</f>
        <v>12.404540008000001</v>
      </c>
      <c r="AL23" s="121">
        <f>'dep05'!S23-'dep05'!S22</f>
        <v>1.0473953109999998</v>
      </c>
      <c r="AM23" s="52">
        <f>'dep05'!T23-'dep05'!T22</f>
        <v>2.2068796270000002</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('dep05'!B24/'dep05'!B23-1)*100</f>
        <v>2.1107123820182316</v>
      </c>
      <c r="C24" s="179" t="e">
        <f>('dep05'!C24/'dep05'!C23-1)*100</f>
        <v>#DIV/0!</v>
      </c>
      <c r="D24" s="179">
        <f>('dep05'!D24/'dep05'!D23-1)*100</f>
        <v>5.1863255749480919</v>
      </c>
      <c r="E24" s="180">
        <f>('dep05'!E24/'dep05'!E23-1)*100</f>
        <v>4.9539407985533579</v>
      </c>
      <c r="F24" s="181">
        <f>('dep05'!F24/'dep05'!F23-1)*100</f>
        <v>9.3520998852719917</v>
      </c>
      <c r="G24" s="181">
        <f>('dep05'!G24/'dep05'!G23-1)*100</f>
        <v>20.496464536669489</v>
      </c>
      <c r="H24" s="181">
        <f>('dep05'!H24/'dep05'!H23-1)*100</f>
        <v>2.4219948434439864</v>
      </c>
      <c r="I24" s="182">
        <f>('dep05'!I24/'dep05'!I23-1)*100</f>
        <v>1.5425844704190395</v>
      </c>
      <c r="J24" s="179">
        <f>('dep05'!J24/'dep05'!J23-1)*100</f>
        <v>-1.9854118528755849</v>
      </c>
      <c r="K24" s="179">
        <f>('dep05'!K24/'dep05'!K23-1)*100</f>
        <v>2.9981480655045356</v>
      </c>
      <c r="L24" s="180">
        <f>('dep05'!L24/'dep05'!L23-1)*100</f>
        <v>7.9022813667628755</v>
      </c>
      <c r="M24" s="181">
        <f>('dep05'!M24/'dep05'!M23-1)*100</f>
        <v>17.986063683294674</v>
      </c>
      <c r="N24" s="181">
        <f>('dep05'!N24/'dep05'!N23-1)*100</f>
        <v>31.735167844969258</v>
      </c>
      <c r="O24" s="181" t="e">
        <f>('dep05'!O24/'dep05'!O23-1)*100</f>
        <v>#DIV/0!</v>
      </c>
      <c r="P24" s="181">
        <f>('dep05'!P24/'dep05'!P23-1)*100</f>
        <v>-39.751767723598661</v>
      </c>
      <c r="Q24" s="181">
        <f>('dep05'!Q24/'dep05'!Q23-1)*100</f>
        <v>50.218925784568171</v>
      </c>
      <c r="R24" s="181">
        <f>('dep05'!R24/'dep05'!R23-1)*100</f>
        <v>17.255309344520441</v>
      </c>
      <c r="S24" s="152">
        <f>('dep05'!S24/'dep05'!S23-1)*100</f>
        <v>-97.373795002016777</v>
      </c>
      <c r="T24" s="183">
        <f>('dep05'!T24/'dep05'!T23-1)*100</f>
        <v>104.84398972196769</v>
      </c>
      <c r="U24" s="52">
        <f>'dep05'!B24-'dep05'!B23</f>
        <v>8.7869561389999262</v>
      </c>
      <c r="V24" s="52">
        <f>'dep05'!C24-'dep05'!C23</f>
        <v>1.8672138190000001</v>
      </c>
      <c r="W24" s="52">
        <f>'dep05'!D24-'dep05'!D23</f>
        <v>5.0079441739999879</v>
      </c>
      <c r="X24" s="121">
        <f>'dep05'!E24-'dep05'!E23</f>
        <v>0.77737584899999845</v>
      </c>
      <c r="Y24" s="121">
        <f>'dep05'!F24-'dep05'!F23</f>
        <v>2.1462472410000011</v>
      </c>
      <c r="Z24" s="121">
        <f>'dep05'!G24-'dep05'!G23</f>
        <v>1.2704532689999999</v>
      </c>
      <c r="AA24" s="121">
        <f>'dep05'!H24-'dep05'!H23</f>
        <v>4.4154405000000008E-2</v>
      </c>
      <c r="AB24" s="121">
        <f>'dep05'!I24-'dep05'!I23</f>
        <v>0.76971340999999427</v>
      </c>
      <c r="AC24" s="52">
        <f>'dep05'!J24-'dep05'!J23</f>
        <v>-4.3149699510000232</v>
      </c>
      <c r="AD24" s="52">
        <f>'dep05'!K24-'dep05'!K23</f>
        <v>2.9774421169999954</v>
      </c>
      <c r="AE24" s="121">
        <f>'dep05'!L24-'dep05'!L23</f>
        <v>3.3289725359999949</v>
      </c>
      <c r="AF24" s="121">
        <f>'dep05'!M24-'dep05'!M23</f>
        <v>3.3747538530000014</v>
      </c>
      <c r="AG24" s="121">
        <f>'dep05'!N24-'dep05'!N23</f>
        <v>0.70496891400000017</v>
      </c>
      <c r="AH24" s="121">
        <f>'dep05'!O24-'dep05'!O23</f>
        <v>0</v>
      </c>
      <c r="AI24" s="121">
        <f>'dep05'!P24-'dep05'!P23</f>
        <v>-2.4639743680000001</v>
      </c>
      <c r="AJ24" s="121">
        <f>'dep05'!Q24-'dep05'!Q23</f>
        <v>1.532965151</v>
      </c>
      <c r="AK24" s="121">
        <f>'dep05'!R24-'dep05'!R23</f>
        <v>3.4229663620000004</v>
      </c>
      <c r="AL24" s="121">
        <f>'dep05'!S24-'dep05'!S23</f>
        <v>-6.9232103309999999</v>
      </c>
      <c r="AM24" s="52">
        <f>'dep05'!T24-'dep05'!T23</f>
        <v>3.2493259800000001</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('dep05'!B25/'dep05'!B24-1)*100</f>
        <v>4.4279015787863196</v>
      </c>
      <c r="C25" s="179">
        <f>('dep05'!C25/'dep05'!C24-1)*100</f>
        <v>-100</v>
      </c>
      <c r="D25" s="179">
        <f>('dep05'!D25/'dep05'!D24-1)*100</f>
        <v>-5.0317428911467506</v>
      </c>
      <c r="E25" s="180">
        <f>('dep05'!E25/'dep05'!E24-1)*100</f>
        <v>49.323236420743477</v>
      </c>
      <c r="F25" s="181">
        <f>('dep05'!F25/'dep05'!F24-1)*100</f>
        <v>-14.188988143277893</v>
      </c>
      <c r="G25" s="181">
        <f>('dep05'!G25/'dep05'!G24-1)*100</f>
        <v>-82.733150161354544</v>
      </c>
      <c r="H25" s="181">
        <f>('dep05'!H25/'dep05'!H24-1)*100</f>
        <v>48.001570033367443</v>
      </c>
      <c r="I25" s="182">
        <f>('dep05'!I25/'dep05'!I24-1)*100</f>
        <v>-8.6647264558196717</v>
      </c>
      <c r="J25" s="179">
        <f>('dep05'!J25/'dep05'!J24-1)*100</f>
        <v>6.068600884885722</v>
      </c>
      <c r="K25" s="179">
        <f>('dep05'!K25/'dep05'!K24-1)*100</f>
        <v>16.604859053809019</v>
      </c>
      <c r="L25" s="180">
        <f>('dep05'!L25/'dep05'!L24-1)*100</f>
        <v>24.12344211920945</v>
      </c>
      <c r="M25" s="181">
        <f>('dep05'!M25/'dep05'!M24-1)*100</f>
        <v>15.674551101570611</v>
      </c>
      <c r="N25" s="181">
        <f>('dep05'!N25/'dep05'!N24-1)*100</f>
        <v>-34.301192741845512</v>
      </c>
      <c r="O25" s="181" t="e">
        <f>('dep05'!O25/'dep05'!O24-1)*100</f>
        <v>#DIV/0!</v>
      </c>
      <c r="P25" s="181">
        <f>('dep05'!P25/'dep05'!P24-1)*100</f>
        <v>131.86912641952762</v>
      </c>
      <c r="Q25" s="181">
        <f>('dep05'!Q25/'dep05'!Q24-1)*100</f>
        <v>-68.605727556645832</v>
      </c>
      <c r="R25" s="181">
        <f>('dep05'!R25/'dep05'!R24-1)*100</f>
        <v>-16.444964426876041</v>
      </c>
      <c r="S25" s="152">
        <f>('dep05'!S25/'dep05'!S24-1)*100</f>
        <v>1380.0156995410414</v>
      </c>
      <c r="T25" s="183">
        <f>('dep05'!T25/'dep05'!T24-1)*100</f>
        <v>-64.761530929254548</v>
      </c>
      <c r="U25" s="52">
        <f>'dep05'!B25-'dep05'!B24</f>
        <v>18.822558945000026</v>
      </c>
      <c r="V25" s="52">
        <f>'dep05'!C25-'dep05'!C24</f>
        <v>-1.8672138190000001</v>
      </c>
      <c r="W25" s="52">
        <f>'dep05'!D25-'dep05'!D24</f>
        <v>-5.1106651690000007</v>
      </c>
      <c r="X25" s="121">
        <f>'dep05'!E25-'dep05'!E24</f>
        <v>8.1232636249999999</v>
      </c>
      <c r="Y25" s="121">
        <f>'dep05'!F25-'dep05'!F24</f>
        <v>-3.5608129950000027</v>
      </c>
      <c r="Z25" s="121">
        <f>'dep05'!G25-'dep05'!G24</f>
        <v>-6.1792192500000001</v>
      </c>
      <c r="AA25" s="121">
        <f>'dep05'!H25-'dep05'!H24</f>
        <v>0.89629194899999987</v>
      </c>
      <c r="AB25" s="121">
        <f>'dep05'!I25-'dep05'!I24</f>
        <v>-4.3901884979999934</v>
      </c>
      <c r="AC25" s="52">
        <f>'dep05'!J25-'dep05'!J24</f>
        <v>12.927259321000008</v>
      </c>
      <c r="AD25" s="52">
        <f>'dep05'!K25-'dep05'!K24</f>
        <v>16.984581877000011</v>
      </c>
      <c r="AE25" s="121">
        <f>'dep05'!L25-'dep05'!L24</f>
        <v>10.965479483000003</v>
      </c>
      <c r="AF25" s="121">
        <f>'dep05'!M25-'dep05'!M24</f>
        <v>3.4700185730000008</v>
      </c>
      <c r="AG25" s="121">
        <f>'dep05'!N25-'dep05'!N24</f>
        <v>-1.0037836520000003</v>
      </c>
      <c r="AH25" s="121">
        <f>'dep05'!O25-'dep05'!O24</f>
        <v>3.0225844340000001</v>
      </c>
      <c r="AI25" s="121">
        <f>'dep05'!P25-'dep05'!P24</f>
        <v>4.9245571029999997</v>
      </c>
      <c r="AJ25" s="121">
        <f>'dep05'!Q25-'dep05'!Q24</f>
        <v>-3.1459360480000003</v>
      </c>
      <c r="AK25" s="121">
        <f>'dep05'!R25-'dep05'!R24</f>
        <v>-3.8251224020000016</v>
      </c>
      <c r="AL25" s="121">
        <f>'dep05'!S25-'dep05'!S24</f>
        <v>2.5767843859999999</v>
      </c>
      <c r="AM25" s="52">
        <f>'dep05'!T25-'dep05'!T24</f>
        <v>-4.1114032649999999</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('dep05'!B26/'dep05'!B25-1)*100</f>
        <v>8.9358184848673972</v>
      </c>
      <c r="C26" s="184" t="e">
        <f>('dep05'!C26/'dep05'!C25-1)*100</f>
        <v>#DIV/0!</v>
      </c>
      <c r="D26" s="184">
        <f>('dep05'!D26/'dep05'!D25-1)*100</f>
        <v>2.6599209059982476</v>
      </c>
      <c r="E26" s="185">
        <f>('dep05'!E26/'dep05'!E25-1)*100</f>
        <v>-7.2721791143345316</v>
      </c>
      <c r="F26" s="186">
        <f>('dep05'!F26/'dep05'!F25-1)*100</f>
        <v>1.6224883710614701</v>
      </c>
      <c r="G26" s="186">
        <f>('dep05'!G26/'dep05'!G25-1)*100</f>
        <v>428.04629748149284</v>
      </c>
      <c r="H26" s="186">
        <f>('dep05'!H26/'dep05'!H25-1)*100</f>
        <v>-65.774777025904157</v>
      </c>
      <c r="I26" s="187">
        <f>('dep05'!I26/'dep05'!I25-1)*100</f>
        <v>0.65297546002609508</v>
      </c>
      <c r="J26" s="184">
        <f>('dep05'!J26/'dep05'!J25-1)*100</f>
        <v>9.7154046685136599</v>
      </c>
      <c r="K26" s="184">
        <f>('dep05'!K26/'dep05'!K25-1)*100</f>
        <v>8.3470500117812652</v>
      </c>
      <c r="L26" s="185">
        <f>('dep05'!L26/'dep05'!L25-1)*100</f>
        <v>-8.2978642127925717</v>
      </c>
      <c r="M26" s="186">
        <f>('dep05'!M26/'dep05'!M25-1)*100</f>
        <v>24.976220696112584</v>
      </c>
      <c r="N26" s="186">
        <f>('dep05'!N26/'dep05'!N25-1)*100</f>
        <v>207.91179527033799</v>
      </c>
      <c r="O26" s="186">
        <f>('dep05'!O26/'dep05'!O25-1)*100</f>
        <v>71.126114917324415</v>
      </c>
      <c r="P26" s="186">
        <f>('dep05'!P26/'dep05'!P25-1)*100</f>
        <v>-82.523290394143444</v>
      </c>
      <c r="Q26" s="186">
        <f>('dep05'!Q26/'dep05'!Q25-1)*100</f>
        <v>560.05787168964855</v>
      </c>
      <c r="R26" s="186">
        <f>('dep05'!R26/'dep05'!R25-1)*100</f>
        <v>-33.254403255429246</v>
      </c>
      <c r="S26" s="151">
        <f>('dep05'!S26/'dep05'!S25-1)*100</f>
        <v>276.47745282361211</v>
      </c>
      <c r="T26" s="188">
        <f>('dep05'!T26/'dep05'!T25-1)*100</f>
        <v>105.35133784020405</v>
      </c>
      <c r="U26" s="100">
        <f>'dep05'!B26-'dep05'!B25</f>
        <v>39.667204604000005</v>
      </c>
      <c r="V26" s="100">
        <f>'dep05'!C26-'dep05'!C25</f>
        <v>2.8374480339999999</v>
      </c>
      <c r="W26" s="100">
        <f>'dep05'!D26-'dep05'!D25</f>
        <v>2.5657017920000129</v>
      </c>
      <c r="X26" s="120">
        <f>'dep05'!E26-'dep05'!E25</f>
        <v>-1.7884258689999974</v>
      </c>
      <c r="Y26" s="120">
        <f>'dep05'!F26-'dep05'!F25</f>
        <v>0.34939956200000211</v>
      </c>
      <c r="Z26" s="120">
        <f>'dep05'!G26-'dep05'!G25</f>
        <v>5.520239256</v>
      </c>
      <c r="AA26" s="120">
        <f>'dep05'!H26-'dep05'!H25</f>
        <v>-1.8176897569999999</v>
      </c>
      <c r="AB26" s="120">
        <f>'dep05'!I26-'dep05'!I25</f>
        <v>0.30217859999999774</v>
      </c>
      <c r="AC26" s="100">
        <f>'dep05'!J26-'dep05'!J25</f>
        <v>21.951571657000017</v>
      </c>
      <c r="AD26" s="100">
        <f>'dep05'!K26-'dep05'!K25</f>
        <v>9.9556433559999817</v>
      </c>
      <c r="AE26" s="120">
        <f>'dep05'!L26-'dep05'!L25</f>
        <v>-4.6817528620000033</v>
      </c>
      <c r="AF26" s="120">
        <f>'dep05'!M26-'dep05'!M25</f>
        <v>6.3958936439999974</v>
      </c>
      <c r="AG26" s="120">
        <f>'dep05'!N26-'dep05'!N25</f>
        <v>3.9973070550000003</v>
      </c>
      <c r="AH26" s="120">
        <f>'dep05'!O26-'dep05'!O25</f>
        <v>2.1498468779999995</v>
      </c>
      <c r="AI26" s="120">
        <f>'dep05'!P26-'dep05'!P25</f>
        <v>-7.145679122999999</v>
      </c>
      <c r="AJ26" s="120">
        <f>'dep05'!Q26-'dep05'!Q25</f>
        <v>8.0625578539999996</v>
      </c>
      <c r="AK26" s="120">
        <f>'dep05'!R26-'dep05'!R25</f>
        <v>-6.4630004460000006</v>
      </c>
      <c r="AL26" s="120">
        <f>'dep05'!S26-'dep05'!S25</f>
        <v>7.6404703559999998</v>
      </c>
      <c r="AM26" s="100">
        <f>'dep05'!T26-'dep05'!T25</f>
        <v>2.3568397650000006</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('dep05'!B27/'dep05'!B26-1)*100</f>
        <v>4.6765936822209087</v>
      </c>
      <c r="C27" s="179">
        <f>('dep05'!C27/'dep05'!C26-1)*100</f>
        <v>-100</v>
      </c>
      <c r="D27" s="179">
        <f>('dep05'!D27/'dep05'!D26-1)*100</f>
        <v>18.955057046798409</v>
      </c>
      <c r="E27" s="180">
        <f>('dep05'!E27/'dep05'!E26-1)*100</f>
        <v>0.39265046977057239</v>
      </c>
      <c r="F27" s="181">
        <f>('dep05'!F27/'dep05'!F26-1)*100</f>
        <v>-17.974155796198367</v>
      </c>
      <c r="G27" s="181">
        <f>('dep05'!G27/'dep05'!G26-1)*100</f>
        <v>58.299268315190169</v>
      </c>
      <c r="H27" s="181">
        <f>('dep05'!H27/'dep05'!H26-1)*100</f>
        <v>-41.047169056646467</v>
      </c>
      <c r="I27" s="182">
        <f>('dep05'!I27/'dep05'!I26-1)*100</f>
        <v>40.859405269177749</v>
      </c>
      <c r="J27" s="179">
        <f>('dep05'!J27/'dep05'!J26-1)*100</f>
        <v>0.21757322820883385</v>
      </c>
      <c r="K27" s="179">
        <f>('dep05'!K27/'dep05'!K26-1)*100</f>
        <v>0.62433569314765958</v>
      </c>
      <c r="L27" s="180">
        <f>('dep05'!L27/'dep05'!L26-1)*100</f>
        <v>-3.0716997642455168</v>
      </c>
      <c r="M27" s="181">
        <f>('dep05'!M27/'dep05'!M26-1)*100</f>
        <v>35.708819862400553</v>
      </c>
      <c r="N27" s="181">
        <f>('dep05'!N27/'dep05'!N26-1)*100</f>
        <v>-78.929515355946123</v>
      </c>
      <c r="O27" s="181">
        <f>('dep05'!O27/'dep05'!O26-1)*100</f>
        <v>-44.977357777622238</v>
      </c>
      <c r="P27" s="181">
        <f>('dep05'!P27/'dep05'!P26-1)*100</f>
        <v>10.536558055651124</v>
      </c>
      <c r="Q27" s="181">
        <f>('dep05'!Q27/'dep05'!Q26-1)*100</f>
        <v>-100</v>
      </c>
      <c r="R27" s="181">
        <f>('dep05'!R27/'dep05'!R26-1)*100</f>
        <v>57.748570564403877</v>
      </c>
      <c r="S27" s="152">
        <f>('dep05'!S27/'dep05'!S26-1)*100</f>
        <v>-1.7452817349429606</v>
      </c>
      <c r="T27" s="183">
        <f>('dep05'!T27/'dep05'!T26-1)*100</f>
        <v>116.16038017953052</v>
      </c>
      <c r="U27" s="52">
        <f>'dep05'!B27-'dep05'!B26</f>
        <v>22.615052352000021</v>
      </c>
      <c r="V27" s="52">
        <f>'dep05'!C27-'dep05'!C26</f>
        <v>-2.8374480339999999</v>
      </c>
      <c r="W27" s="52">
        <f>'dep05'!D27-'dep05'!D26</f>
        <v>18.769965561000006</v>
      </c>
      <c r="X27" s="121">
        <f>'dep05'!E27-'dep05'!E26</f>
        <v>8.9541126000000304E-2</v>
      </c>
      <c r="Y27" s="121">
        <f>'dep05'!F27-'dep05'!F26</f>
        <v>-3.9334994180000002</v>
      </c>
      <c r="Z27" s="121">
        <f>'dep05'!G27-'dep05'!G26</f>
        <v>3.9701074619999996</v>
      </c>
      <c r="AA27" s="121">
        <f>'dep05'!H27-'dep05'!H26</f>
        <v>-0.38823069700000001</v>
      </c>
      <c r="AB27" s="121">
        <f>'dep05'!I27-'dep05'!I26</f>
        <v>19.032047088000006</v>
      </c>
      <c r="AC27" s="52">
        <f>'dep05'!J27-'dep05'!J26</f>
        <v>0.53935882599998308</v>
      </c>
      <c r="AD27" s="52">
        <f>'dep05'!K27-'dep05'!K26</f>
        <v>0.80681055300001958</v>
      </c>
      <c r="AE27" s="121">
        <f>'dep05'!L27-'dep05'!L26</f>
        <v>-1.5892798459999966</v>
      </c>
      <c r="AF27" s="121">
        <f>'dep05'!M27-'dep05'!M26</f>
        <v>11.428188494000004</v>
      </c>
      <c r="AG27" s="121">
        <f>'dep05'!N27-'dep05'!N26</f>
        <v>-4.6725520039999999</v>
      </c>
      <c r="AH27" s="121">
        <f>'dep05'!O27-'dep05'!O26</f>
        <v>-2.3264229369999998</v>
      </c>
      <c r="AI27" s="121">
        <f>'dep05'!P27-'dep05'!P26</f>
        <v>0.15945032500000011</v>
      </c>
      <c r="AJ27" s="121">
        <f>'dep05'!Q27-'dep05'!Q26</f>
        <v>-9.5021515569999995</v>
      </c>
      <c r="AK27" s="121">
        <f>'dep05'!R27-'dep05'!R26</f>
        <v>7.4911567730000019</v>
      </c>
      <c r="AL27" s="121">
        <f>'dep05'!S27-'dep05'!S26</f>
        <v>-0.1815786949999989</v>
      </c>
      <c r="AM27" s="52">
        <f>'dep05'!T27-'dep05'!T26</f>
        <v>5.3363654459999994</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('dep05'!B28/'dep05'!B27-1)*100</f>
        <v>-2.1733166107737678</v>
      </c>
      <c r="C28" s="179" t="e">
        <f>('dep05'!C28/'dep05'!C27-1)*100</f>
        <v>#DIV/0!</v>
      </c>
      <c r="D28" s="179">
        <f>('dep05'!D28/'dep05'!D27-1)*100</f>
        <v>-7.4338235954918392</v>
      </c>
      <c r="E28" s="180">
        <f>('dep05'!E28/'dep05'!E27-1)*100</f>
        <v>18.721501067961889</v>
      </c>
      <c r="F28" s="181">
        <f>('dep05'!F28/'dep05'!F27-1)*100</f>
        <v>12.306678996834286</v>
      </c>
      <c r="G28" s="181">
        <f>('dep05'!G28/'dep05'!G27-1)*100</f>
        <v>-100</v>
      </c>
      <c r="H28" s="181">
        <f>('dep05'!H28/'dep05'!H27-1)*100</f>
        <v>369.15006176077299</v>
      </c>
      <c r="I28" s="182">
        <f>('dep05'!I28/'dep05'!I27-1)*100</f>
        <v>-9.9527004328368367</v>
      </c>
      <c r="J28" s="179">
        <f>('dep05'!J28/'dep05'!J27-1)*100</f>
        <v>9.6226716734628468</v>
      </c>
      <c r="K28" s="179">
        <f>('dep05'!K28/'dep05'!K27-1)*100</f>
        <v>-15.265902685265765</v>
      </c>
      <c r="L28" s="180">
        <f>('dep05'!L28/'dep05'!L27-1)*100</f>
        <v>-16.588378330846353</v>
      </c>
      <c r="M28" s="181">
        <f>('dep05'!M28/'dep05'!M27-1)*100</f>
        <v>-30.690789594427969</v>
      </c>
      <c r="N28" s="181">
        <f>('dep05'!N28/'dep05'!N27-1)*100</f>
        <v>233.43583057527596</v>
      </c>
      <c r="O28" s="181">
        <f>('dep05'!O28/'dep05'!O27-1)*100</f>
        <v>-28.191317110934367</v>
      </c>
      <c r="P28" s="181">
        <f>('dep05'!P28/'dep05'!P27-1)*100</f>
        <v>223.93694726810486</v>
      </c>
      <c r="Q28" s="181" t="e">
        <f>('dep05'!Q28/'dep05'!Q27-1)*100</f>
        <v>#DIV/0!</v>
      </c>
      <c r="R28" s="181">
        <f>('dep05'!R28/'dep05'!R27-1)*100</f>
        <v>-28.311991787777202</v>
      </c>
      <c r="S28" s="152">
        <f>('dep05'!S28/'dep05'!S27-1)*100</f>
        <v>16.982872492072797</v>
      </c>
      <c r="T28" s="183">
        <f>('dep05'!T28/'dep05'!T27-1)*100</f>
        <v>-63.442852343349898</v>
      </c>
      <c r="U28" s="52">
        <f>'dep05'!B28-'dep05'!B27</f>
        <v>-11.001212151000004</v>
      </c>
      <c r="V28" s="52">
        <f>'dep05'!C28-'dep05'!C27</f>
        <v>0</v>
      </c>
      <c r="W28" s="52">
        <f>'dep05'!D28-'dep05'!D27</f>
        <v>-8.7565602590000111</v>
      </c>
      <c r="X28" s="121">
        <f>'dep05'!E28-'dep05'!E27</f>
        <v>4.2860676079999998</v>
      </c>
      <c r="Y28" s="121">
        <f>'dep05'!F28-'dep05'!F27</f>
        <v>2.2091345609999991</v>
      </c>
      <c r="Z28" s="121">
        <f>'dep05'!G28-'dep05'!G27</f>
        <v>-10.779982743</v>
      </c>
      <c r="AA28" s="121">
        <f>'dep05'!H28-'dep05'!H27</f>
        <v>2.0583265309999996</v>
      </c>
      <c r="AB28" s="121">
        <f>'dep05'!I28-'dep05'!I27</f>
        <v>-6.5301062160000072</v>
      </c>
      <c r="AC28" s="52">
        <f>'dep05'!J28-'dep05'!J27</f>
        <v>23.906273528000014</v>
      </c>
      <c r="AD28" s="52">
        <f>'dep05'!K28-'dep05'!K27</f>
        <v>-19.850841500999991</v>
      </c>
      <c r="AE28" s="121">
        <f>'dep05'!L28-'dep05'!L27</f>
        <v>-8.319096082999998</v>
      </c>
      <c r="AF28" s="121">
        <f>'dep05'!M28-'dep05'!M27</f>
        <v>-13.329628115000002</v>
      </c>
      <c r="AG28" s="121">
        <f>'dep05'!N28-'dep05'!N27</f>
        <v>2.9117678739999997</v>
      </c>
      <c r="AH28" s="121">
        <f>'dep05'!O28-'dep05'!O27</f>
        <v>-0.80232724599999994</v>
      </c>
      <c r="AI28" s="121">
        <f>'dep05'!P28-'dep05'!P27</f>
        <v>3.7459185939999999</v>
      </c>
      <c r="AJ28" s="121">
        <f>'dep05'!Q28-'dep05'!Q27</f>
        <v>0</v>
      </c>
      <c r="AK28" s="121">
        <f>'dep05'!R28-'dep05'!R27</f>
        <v>-5.7935332460000009</v>
      </c>
      <c r="AL28" s="121">
        <f>'dep05'!S28-'dep05'!S27</f>
        <v>1.7360567209999989</v>
      </c>
      <c r="AM28" s="52">
        <f>'dep05'!T28-'dep05'!T27</f>
        <v>-6.3000839190000004</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('dep05'!B29/'dep05'!B28-1)*100</f>
        <v>-8.2110561561675848</v>
      </c>
      <c r="C29" s="179" t="e">
        <f>('dep05'!C29/'dep05'!C28-1)*100</f>
        <v>#DIV/0!</v>
      </c>
      <c r="D29" s="179">
        <f>('dep05'!D29/'dep05'!D28-1)*100</f>
        <v>-24.521412752183913</v>
      </c>
      <c r="E29" s="180">
        <f>('dep05'!E29/'dep05'!E28-1)*100</f>
        <v>-51.99171442923047</v>
      </c>
      <c r="F29" s="181">
        <f>('dep05'!F29/'dep05'!F28-1)*100</f>
        <v>-2.1838350374561832</v>
      </c>
      <c r="G29" s="181" t="e">
        <f>('dep05'!G29/'dep05'!G28-1)*100</f>
        <v>#DIV/0!</v>
      </c>
      <c r="H29" s="181">
        <f>('dep05'!H29/'dep05'!H28-1)*100</f>
        <v>-100</v>
      </c>
      <c r="I29" s="182">
        <f>('dep05'!I29/'dep05'!I28-1)*100</f>
        <v>-19.606233285384157</v>
      </c>
      <c r="J29" s="179">
        <f>('dep05'!J29/'dep05'!J28-1)*100</f>
        <v>-7.6567840823159923</v>
      </c>
      <c r="K29" s="179">
        <f>('dep05'!K29/'dep05'!K28-1)*100</f>
        <v>-0.19613730782365169</v>
      </c>
      <c r="L29" s="180">
        <f>('dep05'!L29/'dep05'!L28-1)*100</f>
        <v>5.9141897159805445</v>
      </c>
      <c r="M29" s="181">
        <f>('dep05'!M29/'dep05'!M28-1)*100</f>
        <v>-23.068442575172121</v>
      </c>
      <c r="N29" s="181">
        <f>('dep05'!N29/'dep05'!N28-1)*100</f>
        <v>16.218777146830334</v>
      </c>
      <c r="O29" s="181">
        <f>('dep05'!O29/'dep05'!O28-1)*100</f>
        <v>177.04693465415855</v>
      </c>
      <c r="P29" s="181">
        <f>('dep05'!P29/'dep05'!P28-1)*100</f>
        <v>-35.173746826566422</v>
      </c>
      <c r="Q29" s="181" t="e">
        <f>('dep05'!Q29/'dep05'!Q28-1)*100</f>
        <v>#DIV/0!</v>
      </c>
      <c r="R29" s="181">
        <f>('dep05'!R29/'dep05'!R28-1)*100</f>
        <v>68.894266955690114</v>
      </c>
      <c r="S29" s="152">
        <f>('dep05'!S29/'dep05'!S28-1)*100</f>
        <v>-70.625604029263258</v>
      </c>
      <c r="T29" s="183">
        <f>('dep05'!T29/'dep05'!T28-1)*100</f>
        <v>23.681667239226289</v>
      </c>
      <c r="U29" s="52">
        <f>'dep05'!B29-'dep05'!B28</f>
        <v>-40.660610280000014</v>
      </c>
      <c r="V29" s="52">
        <f>'dep05'!C29-'dep05'!C28</f>
        <v>6.2859265750000004</v>
      </c>
      <c r="W29" s="52">
        <f>'dep05'!D29-'dep05'!D28</f>
        <v>-26.737395612000014</v>
      </c>
      <c r="X29" s="121">
        <f>'dep05'!E29-'dep05'!E28</f>
        <v>-14.131291914000002</v>
      </c>
      <c r="Y29" s="121">
        <f>'dep05'!F29-'dep05'!F28</f>
        <v>-0.44025744800000055</v>
      </c>
      <c r="Z29" s="121">
        <f>'dep05'!G29-'dep05'!G28</f>
        <v>2.0336821270000001</v>
      </c>
      <c r="AA29" s="121">
        <f>'dep05'!H29-'dep05'!H28</f>
        <v>-2.6159118449999998</v>
      </c>
      <c r="AB29" s="121">
        <f>'dep05'!I29-'dep05'!I28</f>
        <v>-11.583616532000001</v>
      </c>
      <c r="AC29" s="52">
        <f>'dep05'!J29-'dep05'!J28</f>
        <v>-20.852733792999999</v>
      </c>
      <c r="AD29" s="52">
        <f>'dep05'!K29-'dep05'!K28</f>
        <v>-0.21610999300000344</v>
      </c>
      <c r="AE29" s="121">
        <f>'dep05'!L29-'dep05'!L28</f>
        <v>2.4739676989999992</v>
      </c>
      <c r="AF29" s="121">
        <f>'dep05'!M29-'dep05'!M28</f>
        <v>-6.9441516629999995</v>
      </c>
      <c r="AG29" s="121">
        <f>'dep05'!N29-'dep05'!N28</f>
        <v>0.67455847899999988</v>
      </c>
      <c r="AH29" s="121">
        <f>'dep05'!O29-'dep05'!O28</f>
        <v>3.6182747929999999</v>
      </c>
      <c r="AI29" s="121">
        <f>'dep05'!P29-'dep05'!P28</f>
        <v>-1.9059508630000002</v>
      </c>
      <c r="AJ29" s="121">
        <f>'dep05'!Q29-'dep05'!Q28</f>
        <v>0.20637789000000001</v>
      </c>
      <c r="AK29" s="121">
        <f>'dep05'!R29-'dep05'!R28</f>
        <v>10.106544147999999</v>
      </c>
      <c r="AL29" s="121">
        <f>'dep05'!S29-'dep05'!S28</f>
        <v>-8.4457304759999996</v>
      </c>
      <c r="AM29" s="52">
        <f>'dep05'!T29-'dep05'!T28</f>
        <v>0.85970254300000049</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('dep05'!B30/'dep05'!B29-1)*100</f>
        <v>1.3247715708176733</v>
      </c>
      <c r="C30" s="184">
        <f>('dep05'!C30/'dep05'!C29-1)*100</f>
        <v>-38.697759080967309</v>
      </c>
      <c r="D30" s="184">
        <f>('dep05'!D30/'dep05'!D29-1)*100</f>
        <v>-30.53003914861694</v>
      </c>
      <c r="E30" s="185">
        <f>('dep05'!E30/'dep05'!E29-1)*100</f>
        <v>-5.5372209154885388</v>
      </c>
      <c r="F30" s="186">
        <f>('dep05'!F30/'dep05'!F29-1)*100</f>
        <v>-13.88691186321357</v>
      </c>
      <c r="G30" s="186">
        <f>('dep05'!G30/'dep05'!G29-1)*100</f>
        <v>89.479653768919619</v>
      </c>
      <c r="H30" s="186" t="e">
        <f>('dep05'!H30/'dep05'!H29-1)*100</f>
        <v>#DIV/0!</v>
      </c>
      <c r="I30" s="187">
        <f>('dep05'!I30/'dep05'!I29-1)*100</f>
        <v>-49.444189460754387</v>
      </c>
      <c r="J30" s="184">
        <f>('dep05'!J30/'dep05'!J29-1)*100</f>
        <v>8.0685742697280016</v>
      </c>
      <c r="K30" s="184">
        <f>('dep05'!K30/'dep05'!K29-1)*100</f>
        <v>10.84820219200029</v>
      </c>
      <c r="L30" s="185">
        <f>('dep05'!L30/'dep05'!L29-1)*100</f>
        <v>17.434546060258317</v>
      </c>
      <c r="M30" s="186">
        <f>('dep05'!M30/'dep05'!M29-1)*100</f>
        <v>10.455267741824748</v>
      </c>
      <c r="N30" s="186">
        <f>('dep05'!N30/'dep05'!N29-1)*100</f>
        <v>28.256274623763854</v>
      </c>
      <c r="O30" s="186">
        <f>('dep05'!O30/'dep05'!O29-1)*100</f>
        <v>63.764557879580067</v>
      </c>
      <c r="P30" s="186">
        <f>('dep05'!P30/'dep05'!P29-1)*100</f>
        <v>37.1234336378945</v>
      </c>
      <c r="Q30" s="186">
        <f>('dep05'!Q30/'dep05'!Q29-1)*100</f>
        <v>-100</v>
      </c>
      <c r="R30" s="186">
        <f>('dep05'!R30/'dep05'!R29-1)*100</f>
        <v>-21.800689006696615</v>
      </c>
      <c r="S30" s="151">
        <f>('dep05'!S30/'dep05'!S29-1)*100</f>
        <v>31.638496282130269</v>
      </c>
      <c r="T30" s="188">
        <f>('dep05'!T30/'dep05'!T29-1)*100</f>
        <v>30.267261972685056</v>
      </c>
      <c r="U30" s="100">
        <f>'dep05'!B30-'dep05'!B29</f>
        <v>6.0215215209999542</v>
      </c>
      <c r="V30" s="100">
        <f>'dep05'!C30-'dep05'!C29</f>
        <v>-2.4325127220000002</v>
      </c>
      <c r="W30" s="100">
        <f>'dep05'!D30-'dep05'!D29</f>
        <v>-25.126080010999985</v>
      </c>
      <c r="X30" s="120">
        <f>'dep05'!E30-'dep05'!E29</f>
        <v>-0.72252982200000027</v>
      </c>
      <c r="Y30" s="120">
        <f>'dep05'!F30-'dep05'!F29</f>
        <v>-2.7384397679999992</v>
      </c>
      <c r="Z30" s="120">
        <f>'dep05'!G30-'dep05'!G29</f>
        <v>1.8197317260000001</v>
      </c>
      <c r="AA30" s="120">
        <f>'dep05'!H30-'dep05'!H29</f>
        <v>0</v>
      </c>
      <c r="AB30" s="120">
        <f>'dep05'!I30-'dep05'!I29</f>
        <v>-23.484842146999998</v>
      </c>
      <c r="AC30" s="100">
        <f>'dep05'!J30-'dep05'!J29</f>
        <v>20.291698214999968</v>
      </c>
      <c r="AD30" s="100">
        <f>'dep05'!K30-'dep05'!K29</f>
        <v>11.92943185099999</v>
      </c>
      <c r="AE30" s="120">
        <f>'dep05'!L30-'dep05'!L29</f>
        <v>7.7243788409999965</v>
      </c>
      <c r="AF30" s="120">
        <f>'dep05'!M30-'dep05'!M29</f>
        <v>2.4212554199999978</v>
      </c>
      <c r="AG30" s="120">
        <f>'dep05'!N30-'dep05'!N29</f>
        <v>1.3658175960000003</v>
      </c>
      <c r="AH30" s="120">
        <f>'dep05'!O30-'dep05'!O29</f>
        <v>3.6103211610000008</v>
      </c>
      <c r="AI30" s="120">
        <f>'dep05'!P30-'dep05'!P29</f>
        <v>1.3040436419999999</v>
      </c>
      <c r="AJ30" s="120">
        <f>'dep05'!Q30-'dep05'!Q29</f>
        <v>-0.20637789000000001</v>
      </c>
      <c r="AK30" s="120">
        <f>'dep05'!R30-'dep05'!R29</f>
        <v>-5.4013798679999994</v>
      </c>
      <c r="AL30" s="120">
        <f>'dep05'!S30-'dep05'!S29</f>
        <v>1.1113729489999997</v>
      </c>
      <c r="AM30" s="100">
        <f>'dep05'!T30-'dep05'!T29</f>
        <v>1.358984188</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('dep05'!B31/'dep05'!B30-1)*100</f>
        <v>-1.9117079366119949</v>
      </c>
      <c r="C31" s="179">
        <f>('dep05'!C31/'dep05'!C30-1)*100</f>
        <v>-75.862317817852102</v>
      </c>
      <c r="D31" s="179">
        <f>('dep05'!D31/'dep05'!D30-1)*100</f>
        <v>13.098880387707791</v>
      </c>
      <c r="E31" s="180">
        <f>('dep05'!E31/'dep05'!E30-1)*100</f>
        <v>-17.279615098197809</v>
      </c>
      <c r="F31" s="181">
        <f>('dep05'!F31/'dep05'!F30-1)*100</f>
        <v>44.615485313654446</v>
      </c>
      <c r="G31" s="181">
        <f>('dep05'!G31/'dep05'!G30-1)*100</f>
        <v>189.65218628957891</v>
      </c>
      <c r="H31" s="181" t="e">
        <f>('dep05'!H31/'dep05'!H30-1)*100</f>
        <v>#DIV/0!</v>
      </c>
      <c r="I31" s="182">
        <f>('dep05'!I31/'dep05'!I30-1)*100</f>
        <v>-29.673997437248943</v>
      </c>
      <c r="J31" s="179">
        <f>('dep05'!J31/'dep05'!J30-1)*100</f>
        <v>-4.2713617708171281</v>
      </c>
      <c r="K31" s="179">
        <f>('dep05'!K31/'dep05'!K30-1)*100</f>
        <v>0.38826974023229432</v>
      </c>
      <c r="L31" s="180">
        <f>('dep05'!L31/'dep05'!L30-1)*100</f>
        <v>-10.465464983479055</v>
      </c>
      <c r="M31" s="181">
        <f>('dep05'!M31/'dep05'!M30-1)*100</f>
        <v>20.920280280203627</v>
      </c>
      <c r="N31" s="181">
        <f>('dep05'!N31/'dep05'!N30-1)*100</f>
        <v>-50.586574333624789</v>
      </c>
      <c r="O31" s="181">
        <f>('dep05'!O31/'dep05'!O30-1)*100</f>
        <v>-91.222661017193417</v>
      </c>
      <c r="P31" s="181">
        <f>('dep05'!P31/'dep05'!P30-1)*100</f>
        <v>-42.069562739077504</v>
      </c>
      <c r="Q31" s="181" t="e">
        <f>('dep05'!Q31/'dep05'!Q30-1)*100</f>
        <v>#DIV/0!</v>
      </c>
      <c r="R31" s="181">
        <f>('dep05'!R31/'dep05'!R30-1)*100</f>
        <v>82.135498594345563</v>
      </c>
      <c r="S31" s="152">
        <f>('dep05'!S31/'dep05'!S30-1)*100</f>
        <v>-59.770529669574337</v>
      </c>
      <c r="T31" s="183">
        <f>('dep05'!T31/'dep05'!T30-1)*100</f>
        <v>-38.20753358629554</v>
      </c>
      <c r="U31" s="52">
        <f>'dep05'!B31-'dep05'!B30</f>
        <v>-8.804453814999988</v>
      </c>
      <c r="V31" s="52">
        <f>'dep05'!C31-'dep05'!C30</f>
        <v>-2.9232890640000004</v>
      </c>
      <c r="W31" s="52">
        <f>'dep05'!D31-'dep05'!D30</f>
        <v>7.489082377999992</v>
      </c>
      <c r="X31" s="121">
        <f>'dep05'!E31-'dep05'!E30</f>
        <v>-2.1298975259999988</v>
      </c>
      <c r="Y31" s="121">
        <f>'dep05'!F31-'dep05'!F30</f>
        <v>7.5762151499999995</v>
      </c>
      <c r="Z31" s="121">
        <f>'dep05'!G31-'dep05'!G30</f>
        <v>7.3080836190000005</v>
      </c>
      <c r="AA31" s="121">
        <f>'dep05'!H31-'dep05'!H30</f>
        <v>1.860249579</v>
      </c>
      <c r="AB31" s="121">
        <f>'dep05'!I31-'dep05'!I30</f>
        <v>-7.1255684440000024</v>
      </c>
      <c r="AC31" s="52">
        <f>'dep05'!J31-'dep05'!J30</f>
        <v>-11.608801147999998</v>
      </c>
      <c r="AD31" s="52">
        <f>'dep05'!K31-'dep05'!K30</f>
        <v>0.47328657800001395</v>
      </c>
      <c r="AE31" s="121">
        <f>'dep05'!L31-'dep05'!L30</f>
        <v>-5.4451183500000013</v>
      </c>
      <c r="AF31" s="121">
        <f>'dep05'!M31-'dep05'!M30</f>
        <v>5.3513009830000016</v>
      </c>
      <c r="AG31" s="121">
        <f>'dep05'!N31-'dep05'!N30</f>
        <v>-3.1361129239999999</v>
      </c>
      <c r="AH31" s="121">
        <f>'dep05'!O31-'dep05'!O30</f>
        <v>-8.4584178919999999</v>
      </c>
      <c r="AI31" s="121">
        <f>'dep05'!P31-'dep05'!P30</f>
        <v>-2.0263929479999998</v>
      </c>
      <c r="AJ31" s="121">
        <f>'dep05'!Q31-'dep05'!Q30</f>
        <v>1.0382788350000001</v>
      </c>
      <c r="AK31" s="121">
        <f>'dep05'!R31-'dep05'!R30</f>
        <v>15.913595917999999</v>
      </c>
      <c r="AL31" s="121">
        <f>'dep05'!S31-'dep05'!S30</f>
        <v>-2.7638470439999998</v>
      </c>
      <c r="AM31" s="52">
        <f>'dep05'!T31-'dep05'!T30</f>
        <v>-2.2347325590000002</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('dep05'!B32/'dep05'!B31-1)*100</f>
        <v>11.691343409414845</v>
      </c>
      <c r="C32" s="179">
        <f>('dep05'!C32/'dep05'!C31-1)*100</f>
        <v>-80.060437567802524</v>
      </c>
      <c r="D32" s="179">
        <f>('dep05'!D32/'dep05'!D31-1)*100</f>
        <v>24.57881811370115</v>
      </c>
      <c r="E32" s="180">
        <f>('dep05'!E32/'dep05'!E31-1)*100</f>
        <v>32.862379723447475</v>
      </c>
      <c r="F32" s="181">
        <f>('dep05'!F32/'dep05'!F31-1)*100</f>
        <v>-4.8714834776285691</v>
      </c>
      <c r="G32" s="181">
        <f>('dep05'!G32/'dep05'!G31-1)*100</f>
        <v>-38.519682630269926</v>
      </c>
      <c r="H32" s="181">
        <f>('dep05'!H32/'dep05'!H31-1)*100</f>
        <v>99.395623892249787</v>
      </c>
      <c r="I32" s="182">
        <f>('dep05'!I32/'dep05'!I31-1)*100</f>
        <v>95.866638678551482</v>
      </c>
      <c r="J32" s="179">
        <f>('dep05'!J32/'dep05'!J31-1)*100</f>
        <v>18.038661523706857</v>
      </c>
      <c r="K32" s="179">
        <f>('dep05'!K32/'dep05'!K31-1)*100</f>
        <v>-6.4580112028901233</v>
      </c>
      <c r="L32" s="180">
        <f>('dep05'!L32/'dep05'!L31-1)*100</f>
        <v>11.492338243202415</v>
      </c>
      <c r="M32" s="181">
        <f>('dep05'!M32/'dep05'!M31-1)*100</f>
        <v>26.105468387326258</v>
      </c>
      <c r="N32" s="181">
        <f>('dep05'!N32/'dep05'!N31-1)*100</f>
        <v>-64.647205220915311</v>
      </c>
      <c r="O32" s="181">
        <f>('dep05'!O32/'dep05'!O31-1)*100</f>
        <v>149.24452981940948</v>
      </c>
      <c r="P32" s="181">
        <f>('dep05'!P32/'dep05'!P31-1)*100</f>
        <v>32.930415951985978</v>
      </c>
      <c r="Q32" s="181">
        <f>('dep05'!Q32/'dep05'!Q31-1)*100</f>
        <v>39.576936671351874</v>
      </c>
      <c r="R32" s="181">
        <f>('dep05'!R32/'dep05'!R31-1)*100</f>
        <v>-64.657602130179598</v>
      </c>
      <c r="S32" s="152">
        <f>('dep05'!S32/'dep05'!S31-1)*100</f>
        <v>49.546717892309225</v>
      </c>
      <c r="T32" s="183">
        <f>('dep05'!T32/'dep05'!T31-1)*100</f>
        <v>-37.688867541138428</v>
      </c>
      <c r="U32" s="52">
        <f>'dep05'!B32-'dep05'!B31</f>
        <v>52.815630208000016</v>
      </c>
      <c r="V32" s="52">
        <f>'dep05'!C32-'dep05'!C31</f>
        <v>-0.74466197599999995</v>
      </c>
      <c r="W32" s="52">
        <f>'dep05'!D32-'dep05'!D31</f>
        <v>15.893287251000004</v>
      </c>
      <c r="X32" s="121">
        <f>'dep05'!E32-'dep05'!E31</f>
        <v>3.3507050549999988</v>
      </c>
      <c r="Y32" s="121">
        <f>'dep05'!F32-'dep05'!F31</f>
        <v>-1.1963071849999984</v>
      </c>
      <c r="Z32" s="121">
        <f>'dep05'!G32-'dep05'!G31</f>
        <v>-4.2993734030000006</v>
      </c>
      <c r="AA32" s="121">
        <f>'dep05'!H32-'dep05'!H31</f>
        <v>1.849006675</v>
      </c>
      <c r="AB32" s="121">
        <f>'dep05'!I32-'dep05'!I31</f>
        <v>16.189256109000002</v>
      </c>
      <c r="AC32" s="52">
        <f>'dep05'!J32-'dep05'!J31</f>
        <v>46.931799458</v>
      </c>
      <c r="AD32" s="52">
        <f>'dep05'!K32-'dep05'!K31</f>
        <v>-7.9026437830000162</v>
      </c>
      <c r="AE32" s="121">
        <f>'dep05'!L32-'dep05'!L31</f>
        <v>5.3536228990000012</v>
      </c>
      <c r="AF32" s="121">
        <f>'dep05'!M32-'dep05'!M31</f>
        <v>8.0746278379999978</v>
      </c>
      <c r="AG32" s="121">
        <f>'dep05'!N32-'dep05'!N31</f>
        <v>-1.980391891</v>
      </c>
      <c r="AH32" s="121">
        <f>'dep05'!O32-'dep05'!O31</f>
        <v>1.2146403229999998</v>
      </c>
      <c r="AI32" s="121">
        <f>'dep05'!P32-'dep05'!P31</f>
        <v>0.91888188599999987</v>
      </c>
      <c r="AJ32" s="121">
        <f>'dep05'!Q32-'dep05'!Q31</f>
        <v>0.41091895700000003</v>
      </c>
      <c r="AK32" s="121">
        <f>'dep05'!R32-'dep05'!R31</f>
        <v>-22.816636406000001</v>
      </c>
      <c r="AL32" s="121">
        <f>'dep05'!S32-'dep05'!S31</f>
        <v>0.92169261100000011</v>
      </c>
      <c r="AM32" s="52">
        <f>'dep05'!T32-'dep05'!T31</f>
        <v>-1.3621507419999999</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('dep05'!B33/'dep05'!B32-1)*100</f>
        <v>9.1112812664421838</v>
      </c>
      <c r="C33" s="179">
        <f>('dep05'!C33/'dep05'!C32-1)*100</f>
        <v>880.85523646187767</v>
      </c>
      <c r="D33" s="179">
        <f>('dep05'!D33/'dep05'!D32-1)*100</f>
        <v>9.8929088278052255</v>
      </c>
      <c r="E33" s="180">
        <f>('dep05'!E33/'dep05'!E32-1)*100</f>
        <v>14.097543209777541</v>
      </c>
      <c r="F33" s="181">
        <f>('dep05'!F33/'dep05'!F32-1)*100</f>
        <v>5.5351587965838611</v>
      </c>
      <c r="G33" s="181">
        <f>('dep05'!G33/'dep05'!G32-1)*100</f>
        <v>59.057606161740182</v>
      </c>
      <c r="H33" s="181">
        <f>('dep05'!H33/'dep05'!H32-1)*100</f>
        <v>-100</v>
      </c>
      <c r="I33" s="182">
        <f>('dep05'!I33/'dep05'!I32-1)*100</f>
        <v>13.372374112204088</v>
      </c>
      <c r="J33" s="179">
        <f>('dep05'!J33/'dep05'!J32-1)*100</f>
        <v>16.039739588690782</v>
      </c>
      <c r="K33" s="179">
        <f>('dep05'!K33/'dep05'!K32-1)*100</f>
        <v>-11.994658685753656</v>
      </c>
      <c r="L33" s="180">
        <f>('dep05'!L33/'dep05'!L32-1)*100</f>
        <v>-18.503870525513133</v>
      </c>
      <c r="M33" s="181">
        <f>('dep05'!M33/'dep05'!M32-1)*100</f>
        <v>-7.0718966386820181</v>
      </c>
      <c r="N33" s="181">
        <f>('dep05'!N33/'dep05'!N32-1)*100</f>
        <v>218.38493554062458</v>
      </c>
      <c r="O33" s="181">
        <f>('dep05'!O33/'dep05'!O32-1)*100</f>
        <v>-100</v>
      </c>
      <c r="P33" s="181">
        <f>('dep05'!P33/'dep05'!P32-1)*100</f>
        <v>-75.478619062267668</v>
      </c>
      <c r="Q33" s="181">
        <f>('dep05'!Q33/'dep05'!Q32-1)*100</f>
        <v>40.122176918138727</v>
      </c>
      <c r="R33" s="181">
        <f>('dep05'!R33/'dep05'!R32-1)*100</f>
        <v>-15.818402048260483</v>
      </c>
      <c r="S33" s="152">
        <f>('dep05'!S33/'dep05'!S32-1)*100</f>
        <v>89.632012698294034</v>
      </c>
      <c r="T33" s="183">
        <f>('dep05'!T33/'dep05'!T32-1)*100</f>
        <v>37.319733334563487</v>
      </c>
      <c r="U33" s="52">
        <f>'dep05'!B33-'dep05'!B32</f>
        <v>45.97238310900002</v>
      </c>
      <c r="V33" s="52">
        <f>'dep05'!C33-'dep05'!C32</f>
        <v>1.6336588999999999</v>
      </c>
      <c r="W33" s="52">
        <f>'dep05'!D33-'dep05'!D32</f>
        <v>7.9693142060000071</v>
      </c>
      <c r="X33" s="121">
        <f>'dep05'!E33-'dep05'!E32</f>
        <v>1.9097769730000014</v>
      </c>
      <c r="Y33" s="121">
        <f>'dep05'!F33-'dep05'!F32</f>
        <v>1.2930707449999979</v>
      </c>
      <c r="Z33" s="121">
        <f>'dep05'!G33-'dep05'!G32</f>
        <v>4.0526062070000002</v>
      </c>
      <c r="AA33" s="121">
        <f>'dep05'!H33-'dep05'!H32</f>
        <v>-3.709256254</v>
      </c>
      <c r="AB33" s="121">
        <f>'dep05'!I33-'dep05'!I32</f>
        <v>4.4231165349999984</v>
      </c>
      <c r="AC33" s="52">
        <f>'dep05'!J33-'dep05'!J32</f>
        <v>49.258874663000029</v>
      </c>
      <c r="AD33" s="52">
        <f>'dep05'!K33-'dep05'!K32</f>
        <v>-13.729923131999996</v>
      </c>
      <c r="AE33" s="121">
        <f>'dep05'!L33-'dep05'!L32</f>
        <v>-9.6105221019999973</v>
      </c>
      <c r="AF33" s="121">
        <f>'dep05'!M33-'dep05'!M32</f>
        <v>-2.758422895999999</v>
      </c>
      <c r="AG33" s="121">
        <f>'dep05'!N33-'dep05'!N32</f>
        <v>2.365090774</v>
      </c>
      <c r="AH33" s="121">
        <f>'dep05'!O33-'dep05'!O32</f>
        <v>-2.0284995139999999</v>
      </c>
      <c r="AI33" s="121">
        <f>'dep05'!P33-'dep05'!P32</f>
        <v>-2.7996953979999999</v>
      </c>
      <c r="AJ33" s="121">
        <f>'dep05'!Q33-'dep05'!Q32</f>
        <v>0.58144970200000001</v>
      </c>
      <c r="AK33" s="121">
        <f>'dep05'!R33-'dep05'!R32</f>
        <v>-1.9728344750000009</v>
      </c>
      <c r="AL33" s="121">
        <f>'dep05'!S33-'dep05'!S32</f>
        <v>2.4935107769999996</v>
      </c>
      <c r="AM33" s="52">
        <f>'dep05'!T33-'dep05'!T32</f>
        <v>0.8404584719999999</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('dep05'!B34/'dep05'!B33-1)*100</f>
        <v>-0.68794505324463184</v>
      </c>
      <c r="C34" s="184">
        <f>('dep05'!C34/'dep05'!C33-1)*100</f>
        <v>-100</v>
      </c>
      <c r="D34" s="184">
        <f>('dep05'!D34/'dep05'!D33-1)*100</f>
        <v>2.907537259353421</v>
      </c>
      <c r="E34" s="185">
        <f>('dep05'!E34/'dep05'!E33-1)*100</f>
        <v>-4.8674534923753843</v>
      </c>
      <c r="F34" s="186">
        <f>('dep05'!F34/'dep05'!F33-1)*100</f>
        <v>-6.7220040850928475</v>
      </c>
      <c r="G34" s="186">
        <f>('dep05'!G34/'dep05'!G33-1)*100</f>
        <v>30.766833591701648</v>
      </c>
      <c r="H34" s="186" t="e">
        <f>('dep05'!H34/'dep05'!H33-1)*100</f>
        <v>#DIV/0!</v>
      </c>
      <c r="I34" s="187">
        <f>('dep05'!I34/'dep05'!I33-1)*100</f>
        <v>4.334389266219163</v>
      </c>
      <c r="J34" s="184">
        <f>('dep05'!J34/'dep05'!J33-1)*100</f>
        <v>-17.162117061545935</v>
      </c>
      <c r="K34" s="184">
        <f>('dep05'!K34/'dep05'!K33-1)*100</f>
        <v>54.184417563386702</v>
      </c>
      <c r="L34" s="185">
        <f>('dep05'!L34/'dep05'!L33-1)*100</f>
        <v>10.799904822948436</v>
      </c>
      <c r="M34" s="186">
        <f>('dep05'!M34/'dep05'!M33-1)*100</f>
        <v>70.265882114324782</v>
      </c>
      <c r="N34" s="186">
        <f>('dep05'!N34/'dep05'!N33-1)*100</f>
        <v>22.115883447818739</v>
      </c>
      <c r="O34" s="186" t="e">
        <f>('dep05'!O34/'dep05'!O33-1)*100</f>
        <v>#DIV/0!</v>
      </c>
      <c r="P34" s="186">
        <f>('dep05'!P34/'dep05'!P33-1)*100</f>
        <v>231.52155010945194</v>
      </c>
      <c r="Q34" s="186">
        <f>('dep05'!Q34/'dep05'!Q33-1)*100</f>
        <v>76.811493260582637</v>
      </c>
      <c r="R34" s="186">
        <f>('dep05'!R34/'dep05'!R33-1)*100</f>
        <v>92.130828582792873</v>
      </c>
      <c r="S34" s="151">
        <f>('dep05'!S34/'dep05'!S33-1)*100</f>
        <v>56.234293634258869</v>
      </c>
      <c r="T34" s="188">
        <f>('dep05'!T34/'dep05'!T33-1)*100</f>
        <v>65.760774948192193</v>
      </c>
      <c r="U34" s="100">
        <f>'dep05'!B34-'dep05'!B33</f>
        <v>-3.7873982259999366</v>
      </c>
      <c r="V34" s="100">
        <f>'dep05'!C34-'dep05'!C33</f>
        <v>-1.8191217129999999</v>
      </c>
      <c r="W34" s="100">
        <f>'dep05'!D34-'dep05'!D33</f>
        <v>2.5739013719999946</v>
      </c>
      <c r="X34" s="120">
        <f>'dep05'!E34-'dep05'!E33</f>
        <v>-0.75234548999999973</v>
      </c>
      <c r="Y34" s="120">
        <f>'dep05'!F34-'dep05'!F33</f>
        <v>-1.6572504339999981</v>
      </c>
      <c r="Z34" s="120">
        <f>'dep05'!G34-'dep05'!G33</f>
        <v>3.3581169009999989</v>
      </c>
      <c r="AA34" s="120">
        <f>'dep05'!H34-'dep05'!H33</f>
        <v>0</v>
      </c>
      <c r="AB34" s="120">
        <f>'dep05'!I34-'dep05'!I33</f>
        <v>1.6253803950000005</v>
      </c>
      <c r="AC34" s="100">
        <f>'dep05'!J34-'dep05'!J33</f>
        <v>-61.159620001000008</v>
      </c>
      <c r="AD34" s="100">
        <f>'dep05'!K34-'dep05'!K33</f>
        <v>54.583785606000021</v>
      </c>
      <c r="AE34" s="120">
        <f>'dep05'!L34-'dep05'!L33</f>
        <v>4.5713167210000023</v>
      </c>
      <c r="AF34" s="120">
        <f>'dep05'!M34-'dep05'!M33</f>
        <v>25.469271362000001</v>
      </c>
      <c r="AG34" s="120">
        <f>'dep05'!N34-'dep05'!N33</f>
        <v>0.76257390599999963</v>
      </c>
      <c r="AH34" s="120">
        <f>'dep05'!O34-'dep05'!O33</f>
        <v>7.4756549909999999</v>
      </c>
      <c r="AI34" s="120">
        <f>'dep05'!P34-'dep05'!P33</f>
        <v>2.105829393</v>
      </c>
      <c r="AJ34" s="120">
        <f>'dep05'!Q34-'dep05'!Q33</f>
        <v>1.5597706630000001</v>
      </c>
      <c r="AK34" s="120">
        <f>'dep05'!R34-'dep05'!R33</f>
        <v>9.6727548580000011</v>
      </c>
      <c r="AL34" s="120">
        <f>'dep05'!S34-'dep05'!S33</f>
        <v>2.9666137120000009</v>
      </c>
      <c r="AM34" s="100">
        <f>'dep05'!T34-'dep05'!T33</f>
        <v>2.0336565100000001</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('dep05'!B35/'dep05'!B34-1)*100</f>
        <v>0.96809420596706275</v>
      </c>
      <c r="C35" s="179" t="e">
        <f>('dep05'!C35/'dep05'!C34-1)*100</f>
        <v>#DIV/0!</v>
      </c>
      <c r="D35" s="179">
        <f>('dep05'!D35/'dep05'!D34-1)*100</f>
        <v>-2.8649492587924041</v>
      </c>
      <c r="E35" s="180">
        <f>('dep05'!E35/'dep05'!E34-1)*100</f>
        <v>-19.358089595360994</v>
      </c>
      <c r="F35" s="181">
        <f>('dep05'!F35/'dep05'!F34-1)*100</f>
        <v>10.93249908104843</v>
      </c>
      <c r="G35" s="181">
        <f>('dep05'!G35/'dep05'!G34-1)*100</f>
        <v>1.7346149085023743</v>
      </c>
      <c r="H35" s="181" t="e">
        <f>('dep05'!H35/'dep05'!H34-1)*100</f>
        <v>#DIV/0!</v>
      </c>
      <c r="I35" s="182">
        <f>('dep05'!I35/'dep05'!I34-1)*100</f>
        <v>-6.4541269034875342</v>
      </c>
      <c r="J35" s="179">
        <f>('dep05'!J35/'dep05'!J34-1)*100</f>
        <v>16.167881231813254</v>
      </c>
      <c r="K35" s="179">
        <f>('dep05'!K35/'dep05'!K34-1)*100</f>
        <v>-27.83375407639841</v>
      </c>
      <c r="L35" s="180">
        <f>('dep05'!L35/'dep05'!L34-1)*100</f>
        <v>0.44783178010214808</v>
      </c>
      <c r="M35" s="181">
        <f>('dep05'!M35/'dep05'!M34-1)*100</f>
        <v>-47.844165619582725</v>
      </c>
      <c r="N35" s="181">
        <f>('dep05'!N35/'dep05'!N34-1)*100</f>
        <v>-41.713912851348347</v>
      </c>
      <c r="O35" s="181">
        <f>('dep05'!O35/'dep05'!O34-1)*100</f>
        <v>-100</v>
      </c>
      <c r="P35" s="181">
        <f>('dep05'!P35/'dep05'!P34-1)*100</f>
        <v>54.094030036110262</v>
      </c>
      <c r="Q35" s="181">
        <f>('dep05'!Q35/'dep05'!Q34-1)*100</f>
        <v>-39.807019503104634</v>
      </c>
      <c r="R35" s="181">
        <f>('dep05'!R35/'dep05'!R34-1)*100</f>
        <v>-4.46713187342983</v>
      </c>
      <c r="S35" s="152">
        <f>('dep05'!S35/'dep05'!S34-1)*100</f>
        <v>-48.322124063223683</v>
      </c>
      <c r="T35" s="183">
        <f>('dep05'!T35/'dep05'!T34-1)*100</f>
        <v>51.342350952334172</v>
      </c>
      <c r="U35" s="52">
        <f>'dep05'!B35-'dep05'!B34</f>
        <v>5.2930598959999315</v>
      </c>
      <c r="V35" s="52">
        <f>'dep05'!C35-'dep05'!C34</f>
        <v>0.77442272599999995</v>
      </c>
      <c r="W35" s="52">
        <f>'dep05'!D35-'dep05'!D34</f>
        <v>-2.609941254000006</v>
      </c>
      <c r="X35" s="121">
        <f>'dep05'!E35-'dep05'!E34</f>
        <v>-2.8464733950000003</v>
      </c>
      <c r="Y35" s="121">
        <f>'dep05'!F35-'dep05'!F34</f>
        <v>2.5141317090000008</v>
      </c>
      <c r="Z35" s="121">
        <f>'dep05'!G35-'dep05'!G34</f>
        <v>0.24757893500000172</v>
      </c>
      <c r="AA35" s="121">
        <f>'dep05'!H35-'dep05'!H34</f>
        <v>0</v>
      </c>
      <c r="AB35" s="121">
        <f>'dep05'!I35-'dep05'!I34</f>
        <v>-2.5251785029999994</v>
      </c>
      <c r="AC35" s="52">
        <f>'dep05'!J35-'dep05'!J34</f>
        <v>47.728305943000009</v>
      </c>
      <c r="AD35" s="52">
        <f>'dep05'!K35-'dep05'!K34</f>
        <v>-43.231620333000023</v>
      </c>
      <c r="AE35" s="121">
        <f>'dep05'!L35-'dep05'!L34</f>
        <v>0.21002726699999386</v>
      </c>
      <c r="AF35" s="121">
        <f>'dep05'!M35-'dep05'!M34</f>
        <v>-29.527633090999998</v>
      </c>
      <c r="AG35" s="121">
        <f>'dep05'!N35-'dep05'!N34</f>
        <v>-1.7564295419999998</v>
      </c>
      <c r="AH35" s="121">
        <f>'dep05'!O35-'dep05'!O34</f>
        <v>-7.4756549909999999</v>
      </c>
      <c r="AI35" s="121">
        <f>'dep05'!P35-'dep05'!P34</f>
        <v>1.6311461070000002</v>
      </c>
      <c r="AJ35" s="121">
        <f>'dep05'!Q35-'dep05'!Q34</f>
        <v>-1.4292384560000002</v>
      </c>
      <c r="AK35" s="121">
        <f>'dep05'!R35-'dep05'!R34</f>
        <v>-0.90109594100000123</v>
      </c>
      <c r="AL35" s="121">
        <f>'dep05'!S35-'dep05'!S34</f>
        <v>-3.9827416860000007</v>
      </c>
      <c r="AM35" s="52">
        <f>'dep05'!T35-'dep05'!T34</f>
        <v>2.6318928139999995</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('dep05'!B36/'dep05'!B35-1)*100</f>
        <v>15.695112607811467</v>
      </c>
      <c r="C36" s="179">
        <f>('dep05'!C36/'dep05'!C35-1)*100</f>
        <v>-100</v>
      </c>
      <c r="D36" s="179">
        <f>('dep05'!D36/'dep05'!D35-1)*100</f>
        <v>5.9783050872450394</v>
      </c>
      <c r="E36" s="180">
        <f>('dep05'!E36/'dep05'!E35-1)*100</f>
        <v>-24.252304527205094</v>
      </c>
      <c r="F36" s="181">
        <f>('dep05'!F36/'dep05'!F35-1)*100</f>
        <v>18.765228262740898</v>
      </c>
      <c r="G36" s="181">
        <f>('dep05'!G36/'dep05'!G35-1)*100</f>
        <v>0.7202296764112992</v>
      </c>
      <c r="H36" s="181" t="e">
        <f>('dep05'!H36/'dep05'!H35-1)*100</f>
        <v>#DIV/0!</v>
      </c>
      <c r="I36" s="182">
        <f>('dep05'!I36/'dep05'!I35-1)*100</f>
        <v>6.3169635100870591</v>
      </c>
      <c r="J36" s="179">
        <f>('dep05'!J36/'dep05'!J35-1)*100</f>
        <v>16.477440359712524</v>
      </c>
      <c r="K36" s="179">
        <f>('dep05'!K36/'dep05'!K35-1)*100</f>
        <v>23.10855653441013</v>
      </c>
      <c r="L36" s="180">
        <f>('dep05'!L36/'dep05'!L35-1)*100</f>
        <v>32.349802970406039</v>
      </c>
      <c r="M36" s="181">
        <f>('dep05'!M36/'dep05'!M35-1)*100</f>
        <v>0.17785558037359817</v>
      </c>
      <c r="N36" s="181">
        <f>('dep05'!N36/'dep05'!N35-1)*100</f>
        <v>203.74474994540645</v>
      </c>
      <c r="O36" s="181" t="e">
        <f>('dep05'!O36/'dep05'!O35-1)*100</f>
        <v>#DIV/0!</v>
      </c>
      <c r="P36" s="181">
        <f>('dep05'!P36/'dep05'!P35-1)*100</f>
        <v>-42.019604634725901</v>
      </c>
      <c r="Q36" s="181">
        <f>('dep05'!Q36/'dep05'!Q35-1)*100</f>
        <v>-0.60503649899865675</v>
      </c>
      <c r="R36" s="181">
        <f>('dep05'!R36/'dep05'!R35-1)*100</f>
        <v>43.413574919523626</v>
      </c>
      <c r="S36" s="152">
        <f>('dep05'!S36/'dep05'!S35-1)*100</f>
        <v>-18.676848052388095</v>
      </c>
      <c r="T36" s="183">
        <f>('dep05'!T36/'dep05'!T35-1)*100</f>
        <v>-3.617005091224379</v>
      </c>
      <c r="U36" s="52">
        <f>'dep05'!B36-'dep05'!B35</f>
        <v>86.643858117000036</v>
      </c>
      <c r="V36" s="52">
        <f>'dep05'!C36-'dep05'!C35</f>
        <v>-0.77442272599999995</v>
      </c>
      <c r="W36" s="52">
        <f>'dep05'!D36-'dep05'!D35</f>
        <v>5.290148256000009</v>
      </c>
      <c r="X36" s="121">
        <f>'dep05'!E36-'dep05'!E35</f>
        <v>-2.8757985070000007</v>
      </c>
      <c r="Y36" s="121">
        <f>'dep05'!F36-'dep05'!F35</f>
        <v>4.7871961709999979</v>
      </c>
      <c r="Z36" s="121">
        <f>'dep05'!G36-'dep05'!G35</f>
        <v>0.1045804179999994</v>
      </c>
      <c r="AA36" s="121">
        <f>'dep05'!H36-'dep05'!H35</f>
        <v>0.96217148200000002</v>
      </c>
      <c r="AB36" s="121">
        <f>'dep05'!I36-'dep05'!I35</f>
        <v>2.3119986920000031</v>
      </c>
      <c r="AC36" s="52">
        <f>'dep05'!J36-'dep05'!J35</f>
        <v>56.506541431000016</v>
      </c>
      <c r="AD36" s="52">
        <f>'dep05'!K36-'dep05'!K35</f>
        <v>25.902200445000005</v>
      </c>
      <c r="AE36" s="121">
        <f>'dep05'!L36-'dep05'!L35</f>
        <v>15.239579293000006</v>
      </c>
      <c r="AF36" s="121">
        <f>'dep05'!M36-'dep05'!M35</f>
        <v>5.724928200000079E-2</v>
      </c>
      <c r="AG36" s="121">
        <f>'dep05'!N36-'dep05'!N35</f>
        <v>5.0003583789999997</v>
      </c>
      <c r="AH36" s="121">
        <f>'dep05'!O36-'dep05'!O35</f>
        <v>0</v>
      </c>
      <c r="AI36" s="121">
        <f>'dep05'!P36-'dep05'!P35</f>
        <v>-1.9524562060000004</v>
      </c>
      <c r="AJ36" s="121">
        <f>'dep05'!Q36-'dep05'!Q35</f>
        <v>-1.307592599999996E-2</v>
      </c>
      <c r="AK36" s="121">
        <f>'dep05'!R36-'dep05'!R35</f>
        <v>8.3660532799999991</v>
      </c>
      <c r="AL36" s="121">
        <f>'dep05'!S36-'dep05'!S35</f>
        <v>-0.79550765699999992</v>
      </c>
      <c r="AM36" s="52">
        <f>'dep05'!T36-'dep05'!T35</f>
        <v>-0.28060928900000004</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('dep05'!B37/'dep05'!B36-1)*100</f>
        <v>3.8656414309969911</v>
      </c>
      <c r="C37" s="179" t="e">
        <f>('dep05'!C37/'dep05'!C36-1)*100</f>
        <v>#DIV/0!</v>
      </c>
      <c r="D37" s="179">
        <f>('dep05'!D37/'dep05'!D36-1)*100</f>
        <v>-6.88381001001519</v>
      </c>
      <c r="E37" s="180">
        <f>('dep05'!E37/'dep05'!E36-1)*100</f>
        <v>46.559493201512161</v>
      </c>
      <c r="F37" s="181">
        <f>('dep05'!F37/'dep05'!F36-1)*100</f>
        <v>-30.361749754436651</v>
      </c>
      <c r="G37" s="181">
        <f>('dep05'!G37/'dep05'!G36-1)*100</f>
        <v>27.269109581724059</v>
      </c>
      <c r="H37" s="181">
        <f>('dep05'!H37/'dep05'!H36-1)*100</f>
        <v>298.86401361872834</v>
      </c>
      <c r="I37" s="182">
        <f>('dep05'!I37/'dep05'!I36-1)*100</f>
        <v>-21.335945273752944</v>
      </c>
      <c r="J37" s="179">
        <f>('dep05'!J37/'dep05'!J36-1)*100</f>
        <v>-9.4666698874116602</v>
      </c>
      <c r="K37" s="179">
        <f>('dep05'!K37/'dep05'!K36-1)*100</f>
        <v>51.994865858986032</v>
      </c>
      <c r="L37" s="180">
        <f>('dep05'!L37/'dep05'!L36-1)*100</f>
        <v>-2.5330831420275812</v>
      </c>
      <c r="M37" s="181">
        <f>('dep05'!M37/'dep05'!M36-1)*100</f>
        <v>28.072908782304307</v>
      </c>
      <c r="N37" s="181">
        <f>('dep05'!N37/'dep05'!N36-1)*100</f>
        <v>-50.308778473409575</v>
      </c>
      <c r="O37" s="181" t="e">
        <f>('dep05'!O37/'dep05'!O36-1)*100</f>
        <v>#DIV/0!</v>
      </c>
      <c r="P37" s="181">
        <f>('dep05'!P37/'dep05'!P36-1)*100</f>
        <v>35.328861763819461</v>
      </c>
      <c r="Q37" s="181">
        <f>('dep05'!Q37/'dep05'!Q36-1)*100</f>
        <v>2811.7072984520964</v>
      </c>
      <c r="R37" s="181">
        <f>('dep05'!R37/'dep05'!R36-1)*100</f>
        <v>22.476231564747252</v>
      </c>
      <c r="S37" s="152">
        <f>('dep05'!S37/'dep05'!S36-1)*100</f>
        <v>-16.903330522507677</v>
      </c>
      <c r="T37" s="183">
        <f>('dep05'!T37/'dep05'!T36-1)*100</f>
        <v>-50.141998306061943</v>
      </c>
      <c r="U37" s="52">
        <f>'dep05'!B37-'dep05'!B36</f>
        <v>24.689365382999995</v>
      </c>
      <c r="V37" s="52">
        <f>'dep05'!C37-'dep05'!C36</f>
        <v>0.95943894799999996</v>
      </c>
      <c r="W37" s="52">
        <f>'dep05'!D37-'dep05'!D36</f>
        <v>-6.4555851510000082</v>
      </c>
      <c r="X37" s="121">
        <f>'dep05'!E37-'dep05'!E36</f>
        <v>4.1819911550000004</v>
      </c>
      <c r="Y37" s="121">
        <f>'dep05'!F37-'dep05'!F36</f>
        <v>-9.199060541999998</v>
      </c>
      <c r="Z37" s="121">
        <f>'dep05'!G37-'dep05'!G36</f>
        <v>3.9881090569999991</v>
      </c>
      <c r="AA37" s="121">
        <f>'dep05'!H37-'dep05'!H36</f>
        <v>2.8755843090000002</v>
      </c>
      <c r="AB37" s="121">
        <f>'dep05'!I37-'dep05'!I36</f>
        <v>-8.3022091300000049</v>
      </c>
      <c r="AC37" s="52">
        <f>'dep05'!J37-'dep05'!J36</f>
        <v>-37.813600313000052</v>
      </c>
      <c r="AD37" s="52">
        <f>'dep05'!K37-'dep05'!K36</f>
        <v>71.748453219999988</v>
      </c>
      <c r="AE37" s="121">
        <f>'dep05'!L37-'dep05'!L36</f>
        <v>-1.5793343520000036</v>
      </c>
      <c r="AF37" s="121">
        <f>'dep05'!M37-'dep05'!M36</f>
        <v>9.0523574289999971</v>
      </c>
      <c r="AG37" s="121">
        <f>'dep05'!N37-'dep05'!N36</f>
        <v>-3.7503107739999999</v>
      </c>
      <c r="AH37" s="121">
        <f>'dep05'!O37-'dep05'!O36</f>
        <v>1.0493863489999999</v>
      </c>
      <c r="AI37" s="121">
        <f>'dep05'!P37-'dep05'!P36</f>
        <v>0.95178785199999982</v>
      </c>
      <c r="AJ37" s="121">
        <f>'dep05'!Q37-'dep05'!Q36</f>
        <v>60.398390620000001</v>
      </c>
      <c r="AK37" s="121">
        <f>'dep05'!R37-'dep05'!R36</f>
        <v>6.2116765889999996</v>
      </c>
      <c r="AL37" s="121">
        <f>'dep05'!S37-'dep05'!S36</f>
        <v>-0.58550049300000007</v>
      </c>
      <c r="AM37" s="52">
        <f>'dep05'!T37-'dep05'!T36</f>
        <v>-3.7493413209999997</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('dep05'!B38/'dep05'!B37-1)*100</f>
        <v>10.748166990581897</v>
      </c>
      <c r="C38" s="184">
        <f>('dep05'!C38/'dep05'!C37-1)*100</f>
        <v>24.587578447982715</v>
      </c>
      <c r="D38" s="184">
        <f>('dep05'!D38/'dep05'!D37-1)*100</f>
        <v>49.639935455061313</v>
      </c>
      <c r="E38" s="185">
        <f>('dep05'!E38/'dep05'!E37-1)*100</f>
        <v>45.971661950698127</v>
      </c>
      <c r="F38" s="186">
        <f>('dep05'!F38/'dep05'!F37-1)*100</f>
        <v>25.273608705701456</v>
      </c>
      <c r="G38" s="186">
        <f>('dep05'!G38/'dep05'!G37-1)*100</f>
        <v>-6.8804181654276819</v>
      </c>
      <c r="H38" s="186">
        <f>('dep05'!H38/'dep05'!H37-1)*100</f>
        <v>-100</v>
      </c>
      <c r="I38" s="187">
        <f>('dep05'!I38/'dep05'!I37-1)*100</f>
        <v>121.14353721573639</v>
      </c>
      <c r="J38" s="184">
        <f>('dep05'!J38/'dep05'!J37-1)*100</f>
        <v>19.250375187011358</v>
      </c>
      <c r="K38" s="184">
        <f>('dep05'!K38/'dep05'!K37-1)*100</f>
        <v>-22.465685273475223</v>
      </c>
      <c r="L38" s="185">
        <f>('dep05'!L38/'dep05'!L37-1)*100</f>
        <v>30.63606215945174</v>
      </c>
      <c r="M38" s="186">
        <f>('dep05'!M38/'dep05'!M37-1)*100</f>
        <v>-32.116927961692888</v>
      </c>
      <c r="N38" s="186">
        <f>('dep05'!N38/'dep05'!N37-1)*100</f>
        <v>-76.638848223143214</v>
      </c>
      <c r="O38" s="186">
        <f>('dep05'!O38/'dep05'!O37-1)*100</f>
        <v>3.8229820731163322</v>
      </c>
      <c r="P38" s="186">
        <f>('dep05'!P38/'dep05'!P37-1)*100</f>
        <v>9.287349509479025</v>
      </c>
      <c r="Q38" s="186">
        <f>('dep05'!Q38/'dep05'!Q37-1)*100</f>
        <v>-96.444418422629013</v>
      </c>
      <c r="R38" s="186">
        <f>('dep05'!R38/'dep05'!R37-1)*100</f>
        <v>34.253777582782341</v>
      </c>
      <c r="S38" s="151">
        <f>('dep05'!S38/'dep05'!S37-1)*100</f>
        <v>-44.627742915931648</v>
      </c>
      <c r="T38" s="188">
        <f>('dep05'!T38/'dep05'!T37-1)*100</f>
        <v>140.09064595641655</v>
      </c>
      <c r="U38" s="100">
        <f>'dep05'!B38-'dep05'!B37</f>
        <v>71.300844282999947</v>
      </c>
      <c r="V38" s="100">
        <f>'dep05'!C38-'dep05'!C37</f>
        <v>0.23590280400000008</v>
      </c>
      <c r="W38" s="100">
        <f>'dep05'!D38-'dep05'!D37</f>
        <v>43.347409080999995</v>
      </c>
      <c r="X38" s="120">
        <f>'dep05'!E38-'dep05'!E37</f>
        <v>6.0517227679999994</v>
      </c>
      <c r="Y38" s="120">
        <f>'dep05'!F38-'dep05'!F37</f>
        <v>5.332511347999997</v>
      </c>
      <c r="Z38" s="120">
        <f>'dep05'!G38-'dep05'!G37</f>
        <v>-1.2806601859999986</v>
      </c>
      <c r="AA38" s="120">
        <f>'dep05'!H38-'dep05'!H37</f>
        <v>-3.8377557910000002</v>
      </c>
      <c r="AB38" s="120">
        <f>'dep05'!I38-'dep05'!I37</f>
        <v>37.081590941999991</v>
      </c>
      <c r="AC38" s="100">
        <f>'dep05'!J38-'dep05'!J37</f>
        <v>69.614304738000044</v>
      </c>
      <c r="AD38" s="100">
        <f>'dep05'!K38-'dep05'!K37</f>
        <v>-47.119499592000011</v>
      </c>
      <c r="AE38" s="120">
        <f>'dep05'!L38-'dep05'!L37</f>
        <v>18.617219001000002</v>
      </c>
      <c r="AF38" s="120">
        <f>'dep05'!M38-'dep05'!M37</f>
        <v>-13.263726252000001</v>
      </c>
      <c r="AG38" s="120">
        <f>'dep05'!N38-'dep05'!N37</f>
        <v>-2.8389132850000003</v>
      </c>
      <c r="AH38" s="120">
        <f>'dep05'!O38-'dep05'!O37</f>
        <v>4.0117852000000065E-2</v>
      </c>
      <c r="AI38" s="120">
        <f>'dep05'!P38-'dep05'!P37</f>
        <v>0.33860450400000008</v>
      </c>
      <c r="AJ38" s="120">
        <f>'dep05'!Q38-'dep05'!Q37</f>
        <v>-60.322602763000006</v>
      </c>
      <c r="AK38" s="120">
        <f>'dep05'!R38-'dep05'!R37</f>
        <v>11.594329192000004</v>
      </c>
      <c r="AL38" s="120">
        <f>'dep05'!S38-'dep05'!S37</f>
        <v>-1.2845278409999998</v>
      </c>
      <c r="AM38" s="100">
        <f>'dep05'!T38-'dep05'!T37</f>
        <v>5.2227272520000003</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('dep05'!B39/'dep05'!B38-1)*100</f>
        <v>-12.683228860487361</v>
      </c>
      <c r="C39" s="179">
        <f>('dep05'!C39/'dep05'!C38-1)*100</f>
        <v>-100</v>
      </c>
      <c r="D39" s="179">
        <f>('dep05'!D39/'dep05'!D38-1)*100</f>
        <v>-24.13665566857992</v>
      </c>
      <c r="E39" s="180">
        <f>('dep05'!E39/'dep05'!E38-1)*100</f>
        <v>-12.144071150284963</v>
      </c>
      <c r="F39" s="181">
        <f>('dep05'!F39/'dep05'!F38-1)*100</f>
        <v>-12.174430100923473</v>
      </c>
      <c r="G39" s="181">
        <f>('dep05'!G39/'dep05'!G38-1)*100</f>
        <v>23.97136448284347</v>
      </c>
      <c r="H39" s="181" t="e">
        <f>('dep05'!H39/'dep05'!H38-1)*100</f>
        <v>#DIV/0!</v>
      </c>
      <c r="I39" s="182">
        <f>('dep05'!I39/'dep05'!I38-1)*100</f>
        <v>-44.530110285805222</v>
      </c>
      <c r="J39" s="179">
        <f>('dep05'!J39/'dep05'!J38-1)*100</f>
        <v>-5.2825824878050547</v>
      </c>
      <c r="K39" s="179">
        <f>('dep05'!K39/'dep05'!K38-1)*100</f>
        <v>-27.961177786417966</v>
      </c>
      <c r="L39" s="180">
        <f>('dep05'!L39/'dep05'!L38-1)*100</f>
        <v>-49.955457654463167</v>
      </c>
      <c r="M39" s="181">
        <f>('dep05'!M39/'dep05'!M38-1)*100</f>
        <v>3.1441580128636737</v>
      </c>
      <c r="N39" s="181">
        <f>('dep05'!N39/'dep05'!N38-1)*100</f>
        <v>269.75940751120822</v>
      </c>
      <c r="O39" s="181">
        <f>('dep05'!O39/'dep05'!O38-1)*100</f>
        <v>-100</v>
      </c>
      <c r="P39" s="181">
        <f>('dep05'!P39/'dep05'!P38-1)*100</f>
        <v>-5.9978598582404175</v>
      </c>
      <c r="Q39" s="181">
        <f>('dep05'!Q39/'dep05'!Q38-1)*100</f>
        <v>-1.0503788342866471</v>
      </c>
      <c r="R39" s="181">
        <f>('dep05'!R39/'dep05'!R38-1)*100</f>
        <v>-21.628435493736298</v>
      </c>
      <c r="S39" s="152">
        <f>('dep05'!S39/'dep05'!S38-1)*100</f>
        <v>135.00535041337923</v>
      </c>
      <c r="T39" s="183">
        <f>('dep05'!T39/'dep05'!T38-1)*100</f>
        <v>87.201986052677356</v>
      </c>
      <c r="U39" s="52">
        <f>'dep05'!B39-'dep05'!B38</f>
        <v>-93.180844700999955</v>
      </c>
      <c r="V39" s="52">
        <f>'dep05'!C39-'dep05'!C38</f>
        <v>-1.195341752</v>
      </c>
      <c r="W39" s="52">
        <f>'dep05'!D39-'dep05'!D38</f>
        <v>-31.539626303999995</v>
      </c>
      <c r="X39" s="121">
        <f>'dep05'!E39-'dep05'!E38</f>
        <v>-2.3335745289999998</v>
      </c>
      <c r="Y39" s="121">
        <f>'dep05'!F39-'dep05'!F38</f>
        <v>-3.2179015999999976</v>
      </c>
      <c r="Z39" s="121">
        <f>'dep05'!G39-'dep05'!G38</f>
        <v>4.1548260579999976</v>
      </c>
      <c r="AA39" s="121">
        <f>'dep05'!H39-'dep05'!H38</f>
        <v>0</v>
      </c>
      <c r="AB39" s="121">
        <f>'dep05'!I39-'dep05'!I38</f>
        <v>-30.142976232999992</v>
      </c>
      <c r="AC39" s="52">
        <f>'dep05'!J39-'dep05'!J38</f>
        <v>-22.780609167000023</v>
      </c>
      <c r="AD39" s="52">
        <f>'dep05'!K39-'dep05'!K38</f>
        <v>-45.470571514999975</v>
      </c>
      <c r="AE39" s="121">
        <f>'dep05'!L39-'dep05'!L38</f>
        <v>-39.657733342</v>
      </c>
      <c r="AF39" s="121">
        <f>'dep05'!M39-'dep05'!M38</f>
        <v>0.88144943600000047</v>
      </c>
      <c r="AG39" s="121">
        <f>'dep05'!N39-'dep05'!N38</f>
        <v>2.3343931920000003</v>
      </c>
      <c r="AH39" s="121">
        <f>'dep05'!O39-'dep05'!O38</f>
        <v>-1.089504201</v>
      </c>
      <c r="AI39" s="121">
        <f>'dep05'!P39-'dep05'!P38</f>
        <v>-0.23898307699999988</v>
      </c>
      <c r="AJ39" s="121">
        <f>'dep05'!Q39-'dep05'!Q38</f>
        <v>-2.3359286999999895E-2</v>
      </c>
      <c r="AK39" s="121">
        <f>'dep05'!R39-'dep05'!R38</f>
        <v>-9.8285346629999992</v>
      </c>
      <c r="AL39" s="121">
        <f>'dep05'!S39-'dep05'!S38</f>
        <v>2.1517004269999997</v>
      </c>
      <c r="AM39" s="52">
        <f>'dep05'!T39-'dep05'!T38</f>
        <v>7.8053040369999991</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('dep05'!B40/'dep05'!B39-1)*100</f>
        <v>-7.5187914326270144</v>
      </c>
      <c r="C40" s="179" t="e">
        <f>('dep05'!C40/'dep05'!C39-1)*100</f>
        <v>#DIV/0!</v>
      </c>
      <c r="D40" s="179">
        <f>('dep05'!D40/'dep05'!D39-1)*100</f>
        <v>-4.5717161779781463</v>
      </c>
      <c r="E40" s="180">
        <f>('dep05'!E40/'dep05'!E39-1)*100</f>
        <v>-14.378501649120967</v>
      </c>
      <c r="F40" s="181">
        <f>('dep05'!F40/'dep05'!F39-1)*100</f>
        <v>23.334625119924279</v>
      </c>
      <c r="G40" s="181">
        <f>('dep05'!G40/'dep05'!G39-1)*100</f>
        <v>0.92099886333973924</v>
      </c>
      <c r="H40" s="181" t="e">
        <f>('dep05'!H40/'dep05'!H39-1)*100</f>
        <v>#DIV/0!</v>
      </c>
      <c r="I40" s="182">
        <f>('dep05'!I40/'dep05'!I39-1)*100</f>
        <v>-20.558458578335291</v>
      </c>
      <c r="J40" s="179">
        <f>('dep05'!J40/'dep05'!J39-1)*100</f>
        <v>-15.555457416308805</v>
      </c>
      <c r="K40" s="179">
        <f>('dep05'!K40/'dep05'!K39-1)*100</f>
        <v>16.715459842393045</v>
      </c>
      <c r="L40" s="180">
        <f>('dep05'!L40/'dep05'!L39-1)*100</f>
        <v>76.720750099280195</v>
      </c>
      <c r="M40" s="181">
        <f>('dep05'!M40/'dep05'!M39-1)*100</f>
        <v>9.7356555745378603</v>
      </c>
      <c r="N40" s="181">
        <f>('dep05'!N40/'dep05'!N39-1)*100</f>
        <v>-45.643166856183925</v>
      </c>
      <c r="O40" s="181" t="e">
        <f>('dep05'!O40/'dep05'!O39-1)*100</f>
        <v>#DIV/0!</v>
      </c>
      <c r="P40" s="181">
        <f>('dep05'!P40/'dep05'!P39-1)*100</f>
        <v>53.708274929962442</v>
      </c>
      <c r="Q40" s="181">
        <f>('dep05'!Q40/'dep05'!Q39-1)*100</f>
        <v>-31.855998099405348</v>
      </c>
      <c r="R40" s="181">
        <f>('dep05'!R40/'dep05'!R39-1)*100</f>
        <v>-30.261026822758751</v>
      </c>
      <c r="S40" s="152">
        <f>('dep05'!S40/'dep05'!S39-1)*100</f>
        <v>-74.381954182789386</v>
      </c>
      <c r="T40" s="183">
        <f>('dep05'!T40/'dep05'!T39-1)*100</f>
        <v>1.5206558725782804</v>
      </c>
      <c r="U40" s="52">
        <f>'dep05'!B40-'dep05'!B39</f>
        <v>-48.232805038000038</v>
      </c>
      <c r="V40" s="52">
        <f>'dep05'!C40-'dep05'!C39</f>
        <v>0</v>
      </c>
      <c r="W40" s="52">
        <f>'dep05'!D40-'dep05'!D39</f>
        <v>-4.5320082639999981</v>
      </c>
      <c r="X40" s="121">
        <f>'dep05'!E40-'dep05'!E39</f>
        <v>-2.4274040879999994</v>
      </c>
      <c r="Y40" s="121">
        <f>'dep05'!F40-'dep05'!F39</f>
        <v>5.4168389539999993</v>
      </c>
      <c r="Z40" s="121">
        <f>'dep05'!G40-'dep05'!G39</f>
        <v>0.1978976180000025</v>
      </c>
      <c r="AA40" s="121">
        <f>'dep05'!H40-'dep05'!H39</f>
        <v>0</v>
      </c>
      <c r="AB40" s="121">
        <f>'dep05'!I40-'dep05'!I39</f>
        <v>-7.7193407480000005</v>
      </c>
      <c r="AC40" s="52">
        <f>'dep05'!J40-'dep05'!J39</f>
        <v>-63.537727919000019</v>
      </c>
      <c r="AD40" s="52">
        <f>'dep05'!K40-'dep05'!K39</f>
        <v>19.582127964999998</v>
      </c>
      <c r="AE40" s="121">
        <f>'dep05'!L40-'dep05'!L39</f>
        <v>30.479968127999996</v>
      </c>
      <c r="AF40" s="121">
        <f>'dep05'!M40-'dep05'!M39</f>
        <v>2.8151586610000017</v>
      </c>
      <c r="AG40" s="121">
        <f>'dep05'!N40-'dep05'!N39</f>
        <v>-1.4604692270000001</v>
      </c>
      <c r="AH40" s="121">
        <f>'dep05'!O40-'dep05'!O39</f>
        <v>0</v>
      </c>
      <c r="AI40" s="121">
        <f>'dep05'!P40-'dep05'!P39</f>
        <v>2.0116377600000002</v>
      </c>
      <c r="AJ40" s="121">
        <f>'dep05'!Q40-'dep05'!Q39</f>
        <v>-0.70100154199999998</v>
      </c>
      <c r="AK40" s="121">
        <f>'dep05'!R40-'dep05'!R39</f>
        <v>-10.777197584000003</v>
      </c>
      <c r="AL40" s="121">
        <f>'dep05'!S40-'dep05'!S39</f>
        <v>-2.785968231</v>
      </c>
      <c r="AM40" s="52">
        <f>'dep05'!T40-'dep05'!T39</f>
        <v>0.25480317999999968</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('dep05'!B41/'dep05'!B40-1)*100</f>
        <v>-7.2694432255707149</v>
      </c>
      <c r="C41" s="179" t="e">
        <f>('dep05'!C41/'dep05'!C40-1)*100</f>
        <v>#DIV/0!</v>
      </c>
      <c r="D41" s="179">
        <f>('dep05'!D41/'dep05'!D40-1)*100</f>
        <v>15.256832568548573</v>
      </c>
      <c r="E41" s="180">
        <f>('dep05'!E41/'dep05'!E40-1)*100</f>
        <v>-5.248941988907796</v>
      </c>
      <c r="F41" s="181">
        <f>('dep05'!F41/'dep05'!F40-1)*100</f>
        <v>-24.611617894239824</v>
      </c>
      <c r="G41" s="181">
        <f>('dep05'!G41/'dep05'!G40-1)*100</f>
        <v>14.104037486339816</v>
      </c>
      <c r="H41" s="181" t="e">
        <f>('dep05'!H41/'dep05'!H40-1)*100</f>
        <v>#DIV/0!</v>
      </c>
      <c r="I41" s="182">
        <f>('dep05'!I41/'dep05'!I40-1)*100</f>
        <v>54.727198417912803</v>
      </c>
      <c r="J41" s="179">
        <f>('dep05'!J41/'dep05'!J40-1)*100</f>
        <v>-4.9104671390535648</v>
      </c>
      <c r="K41" s="179">
        <f>('dep05'!K41/'dep05'!K40-1)*100</f>
        <v>-24.198933030185753</v>
      </c>
      <c r="L41" s="180">
        <f>('dep05'!L41/'dep05'!L40-1)*100</f>
        <v>-27.495297959081423</v>
      </c>
      <c r="M41" s="181">
        <f>('dep05'!M41/'dep05'!M40-1)*100</f>
        <v>-49.263515692451087</v>
      </c>
      <c r="N41" s="181">
        <f>('dep05'!N41/'dep05'!N40-1)*100</f>
        <v>227.19228663336855</v>
      </c>
      <c r="O41" s="181" t="e">
        <f>('dep05'!O41/'dep05'!O40-1)*100</f>
        <v>#DIV/0!</v>
      </c>
      <c r="P41" s="181">
        <f>('dep05'!P41/'dep05'!P40-1)*100</f>
        <v>-50.408629872637675</v>
      </c>
      <c r="Q41" s="181">
        <f>('dep05'!Q41/'dep05'!Q40-1)*100</f>
        <v>-100</v>
      </c>
      <c r="R41" s="181">
        <f>('dep05'!R41/'dep05'!R40-1)*100</f>
        <v>9.2851828038885245</v>
      </c>
      <c r="S41" s="152">
        <f>('dep05'!S41/'dep05'!S40-1)*100</f>
        <v>-0.81725969330799231</v>
      </c>
      <c r="T41" s="183">
        <f>('dep05'!T41/'dep05'!T40-1)*100</f>
        <v>-44.294625325602532</v>
      </c>
      <c r="U41" s="52">
        <f>'dep05'!B41-'dep05'!B40</f>
        <v>-43.126987936999967</v>
      </c>
      <c r="V41" s="52">
        <f>'dep05'!C41-'dep05'!C40</f>
        <v>0</v>
      </c>
      <c r="W41" s="52">
        <f>'dep05'!D41-'dep05'!D40</f>
        <v>14.432877524999995</v>
      </c>
      <c r="X41" s="121">
        <f>'dep05'!E41-'dep05'!E40</f>
        <v>-0.75872264100000031</v>
      </c>
      <c r="Y41" s="121">
        <f>'dep05'!F41-'dep05'!F40</f>
        <v>-7.0464484280000015</v>
      </c>
      <c r="Z41" s="121">
        <f>'dep05'!G41-'dep05'!G40</f>
        <v>3.0584857859999985</v>
      </c>
      <c r="AA41" s="121">
        <f>'dep05'!H41-'dep05'!H40</f>
        <v>2.855038253</v>
      </c>
      <c r="AB41" s="121">
        <f>'dep05'!I41-'dep05'!I40</f>
        <v>16.324524554999996</v>
      </c>
      <c r="AC41" s="52">
        <f>'dep05'!J41-'dep05'!J40</f>
        <v>-16.937265327999967</v>
      </c>
      <c r="AD41" s="52">
        <f>'dep05'!K41-'dep05'!K40</f>
        <v>-33.087667955000015</v>
      </c>
      <c r="AE41" s="121">
        <f>'dep05'!L41-'dep05'!L40</f>
        <v>-19.304014933999994</v>
      </c>
      <c r="AF41" s="121">
        <f>'dep05'!M41-'dep05'!M40</f>
        <v>-15.631866591000001</v>
      </c>
      <c r="AG41" s="121">
        <f>'dep05'!N41-'dep05'!N40</f>
        <v>3.951521692</v>
      </c>
      <c r="AH41" s="121">
        <f>'dep05'!O41-'dep05'!O40</f>
        <v>0</v>
      </c>
      <c r="AI41" s="121">
        <f>'dep05'!P41-'dep05'!P40</f>
        <v>-2.9020889360000002</v>
      </c>
      <c r="AJ41" s="121">
        <f>'dep05'!Q41-'dep05'!Q40</f>
        <v>-1.4995308030000001</v>
      </c>
      <c r="AK41" s="121">
        <f>'dep05'!R41-'dep05'!R40</f>
        <v>2.3061533969999992</v>
      </c>
      <c r="AL41" s="121">
        <f>'dep05'!S41-'dep05'!S40</f>
        <v>-7.8417800000000204E-3</v>
      </c>
      <c r="AM41" s="52">
        <f>'dep05'!T41-'dep05'!T40</f>
        <v>-7.5349321789999983</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('dep05'!B42/'dep05'!B41-1)*100</f>
        <v>7.6655146541339425</v>
      </c>
      <c r="C42" s="184" t="e">
        <f>('dep05'!C42/'dep05'!C41-1)*100</f>
        <v>#DIV/0!</v>
      </c>
      <c r="D42" s="184">
        <f>('dep05'!D42/'dep05'!D41-1)*100</f>
        <v>-2.536902698486343</v>
      </c>
      <c r="E42" s="185">
        <f>('dep05'!E42/'dep05'!E41-1)*100</f>
        <v>-33.58161726317136</v>
      </c>
      <c r="F42" s="186">
        <f>('dep05'!F42/'dep05'!F41-1)*100</f>
        <v>127.6553824517419</v>
      </c>
      <c r="G42" s="186">
        <f>('dep05'!G42/'dep05'!G41-1)*100</f>
        <v>-31.158715783160819</v>
      </c>
      <c r="H42" s="186">
        <f>('dep05'!H42/'dep05'!H41-1)*100</f>
        <v>-100</v>
      </c>
      <c r="I42" s="187">
        <f>('dep05'!I42/'dep05'!I41-1)*100</f>
        <v>-32.836443365672707</v>
      </c>
      <c r="J42" s="184">
        <f>('dep05'!J42/'dep05'!J41-1)*100</f>
        <v>9.2802911313679672</v>
      </c>
      <c r="K42" s="184">
        <f>('dep05'!K42/'dep05'!K41-1)*100</f>
        <v>14.67973819986077</v>
      </c>
      <c r="L42" s="185">
        <f>('dep05'!L42/'dep05'!L41-1)*100</f>
        <v>40.950439063313127</v>
      </c>
      <c r="M42" s="186">
        <f>('dep05'!M42/'dep05'!M41-1)*100</f>
        <v>1.4750038696337731</v>
      </c>
      <c r="N42" s="186">
        <f>('dep05'!N42/'dep05'!N41-1)*100</f>
        <v>-10.201765911739379</v>
      </c>
      <c r="O42" s="186" t="e">
        <f>('dep05'!O42/'dep05'!O41-1)*100</f>
        <v>#DIV/0!</v>
      </c>
      <c r="P42" s="186">
        <f>('dep05'!P42/'dep05'!P41-1)*100</f>
        <v>-64.904443331113583</v>
      </c>
      <c r="Q42" s="186" t="e">
        <f>('dep05'!Q42/'dep05'!Q41-1)*100</f>
        <v>#DIV/0!</v>
      </c>
      <c r="R42" s="186">
        <f>('dep05'!R42/'dep05'!R41-1)*100</f>
        <v>-12.427977093621124</v>
      </c>
      <c r="S42" s="151">
        <f>('dep05'!S42/'dep05'!S41-1)*100</f>
        <v>-100</v>
      </c>
      <c r="T42" s="188">
        <f>('dep05'!T42/'dep05'!T41-1)*100</f>
        <v>-7.5531678257362511</v>
      </c>
      <c r="U42" s="100">
        <f>'dep05'!B42-'dep05'!B41</f>
        <v>42.170831462999899</v>
      </c>
      <c r="V42" s="100">
        <f>'dep05'!C42-'dep05'!C41</f>
        <v>0</v>
      </c>
      <c r="W42" s="100">
        <f>'dep05'!D42-'dep05'!D41</f>
        <v>-2.7660436979999901</v>
      </c>
      <c r="X42" s="120">
        <f>'dep05'!E42-'dep05'!E41</f>
        <v>-4.5993551579999998</v>
      </c>
      <c r="Y42" s="120">
        <f>'dep05'!F42-'dep05'!F41</f>
        <v>27.553302996999999</v>
      </c>
      <c r="Z42" s="120">
        <f>'dep05'!G42-'dep05'!G41</f>
        <v>-7.7098082089999984</v>
      </c>
      <c r="AA42" s="120">
        <f>'dep05'!H42-'dep05'!H41</f>
        <v>-2.855038253</v>
      </c>
      <c r="AB42" s="120">
        <f>'dep05'!I42-'dep05'!I41</f>
        <v>-15.155145074999997</v>
      </c>
      <c r="AC42" s="100">
        <f>'dep05'!J42-'dep05'!J41</f>
        <v>30.437907746000008</v>
      </c>
      <c r="AD42" s="100">
        <f>'dep05'!K42-'dep05'!K41</f>
        <v>15.214706195999995</v>
      </c>
      <c r="AE42" s="120">
        <f>'dep05'!L42-'dep05'!L41</f>
        <v>20.845578363999991</v>
      </c>
      <c r="AF42" s="120">
        <f>'dep05'!M42-'dep05'!M41</f>
        <v>0.23746464999999972</v>
      </c>
      <c r="AG42" s="120">
        <f>'dep05'!N42-'dep05'!N41</f>
        <v>-0.58056279200000027</v>
      </c>
      <c r="AH42" s="120">
        <f>'dep05'!O42-'dep05'!O41</f>
        <v>0.21918565500000001</v>
      </c>
      <c r="AI42" s="120">
        <f>'dep05'!P42-'dep05'!P41</f>
        <v>-1.853046685</v>
      </c>
      <c r="AJ42" s="120">
        <f>'dep05'!Q42-'dep05'!Q41</f>
        <v>0.67110132899999997</v>
      </c>
      <c r="AK42" s="120">
        <f>'dep05'!R42-'dep05'!R41</f>
        <v>-3.3733349069999967</v>
      </c>
      <c r="AL42" s="120">
        <f>'dep05'!S42-'dep05'!S41</f>
        <v>-0.951679418</v>
      </c>
      <c r="AM42" s="100">
        <f>'dep05'!T42-'dep05'!T41</f>
        <v>-0.71573878100000066</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('dep05'!B43/'dep05'!B42-1)*100</f>
        <v>2.5029511183271902</v>
      </c>
      <c r="C43" s="179" t="e">
        <f>('dep05'!C43/'dep05'!C42-1)*100</f>
        <v>#DIV/0!</v>
      </c>
      <c r="D43" s="179">
        <f>('dep05'!D43/'dep05'!D42-1)*100</f>
        <v>12.943538414586243</v>
      </c>
      <c r="E43" s="180">
        <f>('dep05'!E43/'dep05'!E42-1)*100</f>
        <v>2.0633271551265153</v>
      </c>
      <c r="F43" s="181">
        <f>('dep05'!F43/'dep05'!F42-1)*100</f>
        <v>-7.2344937841565704</v>
      </c>
      <c r="G43" s="181">
        <f>('dep05'!G43/'dep05'!G42-1)*100</f>
        <v>-4.0755976470952415</v>
      </c>
      <c r="H43" s="181" t="e">
        <f>('dep05'!H43/'dep05'!H42-1)*100</f>
        <v>#DIV/0!</v>
      </c>
      <c r="I43" s="182">
        <f>('dep05'!I43/'dep05'!I42-1)*100</f>
        <v>57.474136219200076</v>
      </c>
      <c r="J43" s="179">
        <f>('dep05'!J43/'dep05'!J42-1)*100</f>
        <v>-8.955641647680757</v>
      </c>
      <c r="K43" s="179">
        <f>('dep05'!K43/'dep05'!K42-1)*100</f>
        <v>27.232217077720833</v>
      </c>
      <c r="L43" s="180">
        <f>('dep05'!L43/'dep05'!L42-1)*100</f>
        <v>-8.495377690516337</v>
      </c>
      <c r="M43" s="181">
        <f>('dep05'!M43/'dep05'!M42-1)*100</f>
        <v>23.529888024157273</v>
      </c>
      <c r="N43" s="181">
        <f>('dep05'!N43/'dep05'!N42-1)*100</f>
        <v>84.668417513903677</v>
      </c>
      <c r="O43" s="181">
        <f>('dep05'!O43/'dep05'!O42-1)*100</f>
        <v>-100</v>
      </c>
      <c r="P43" s="181">
        <f>('dep05'!P43/'dep05'!P42-1)*100</f>
        <v>292.9433349283434</v>
      </c>
      <c r="Q43" s="181">
        <f>('dep05'!Q43/'dep05'!Q42-1)*100</f>
        <v>63.726389670135774</v>
      </c>
      <c r="R43" s="181">
        <f>('dep05'!R43/'dep05'!R42-1)*100</f>
        <v>92.682561103126744</v>
      </c>
      <c r="S43" s="152" t="e">
        <f>('dep05'!S43/'dep05'!S42-1)*100</f>
        <v>#DIV/0!</v>
      </c>
      <c r="T43" s="183">
        <f>('dep05'!T43/'dep05'!T42-1)*100</f>
        <v>9.1509263783767345</v>
      </c>
      <c r="U43" s="52">
        <f>'dep05'!B43-'dep05'!B42</f>
        <v>14.825175201000093</v>
      </c>
      <c r="V43" s="52">
        <f>'dep05'!C43-'dep05'!C42</f>
        <v>0</v>
      </c>
      <c r="W43" s="52">
        <f>'dep05'!D43-'dep05'!D42</f>
        <v>13.754615425999987</v>
      </c>
      <c r="X43" s="121">
        <f>'dep05'!E43-'dep05'!E42</f>
        <v>0.18769457900000042</v>
      </c>
      <c r="Y43" s="121">
        <f>'dep05'!F43-'dep05'!F42</f>
        <v>-3.5548444960000012</v>
      </c>
      <c r="Z43" s="121">
        <f>'dep05'!G43-'dep05'!G42</f>
        <v>-0.6942314610000011</v>
      </c>
      <c r="AA43" s="121">
        <f>'dep05'!H43-'dep05'!H42</f>
        <v>0</v>
      </c>
      <c r="AB43" s="121">
        <f>'dep05'!I43-'dep05'!I42</f>
        <v>17.815996803999997</v>
      </c>
      <c r="AC43" s="52">
        <f>'dep05'!J43-'dep05'!J42</f>
        <v>-32.09901800800003</v>
      </c>
      <c r="AD43" s="52">
        <f>'dep05'!K43-'dep05'!K42</f>
        <v>32.367932004000039</v>
      </c>
      <c r="AE43" s="121">
        <f>'dep05'!L43-'dep05'!L42</f>
        <v>-6.0954322899999909</v>
      </c>
      <c r="AF43" s="121">
        <f>'dep05'!M43-'dep05'!M42</f>
        <v>3.8440120919999998</v>
      </c>
      <c r="AG43" s="121">
        <f>'dep05'!N43-'dep05'!N42</f>
        <v>4.3267627639999997</v>
      </c>
      <c r="AH43" s="121">
        <f>'dep05'!O43-'dep05'!O42</f>
        <v>-0.21918565500000001</v>
      </c>
      <c r="AI43" s="121">
        <f>'dep05'!P43-'dep05'!P42</f>
        <v>2.9352675149999996</v>
      </c>
      <c r="AJ43" s="121">
        <f>'dep05'!Q43-'dep05'!Q42</f>
        <v>0.42766864799999993</v>
      </c>
      <c r="AK43" s="121">
        <f>'dep05'!R43-'dep05'!R42</f>
        <v>22.030402122000002</v>
      </c>
      <c r="AL43" s="121">
        <f>'dep05'!S43-'dep05'!S42</f>
        <v>5.1184368080000002</v>
      </c>
      <c r="AM43" s="52">
        <f>'dep05'!T43-'dep05'!T42</f>
        <v>0.80164577900000111</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('dep05'!B44/'dep05'!B43-1)*100</f>
        <v>-11.712639034457517</v>
      </c>
      <c r="C44" s="179" t="e">
        <f>('dep05'!C44/'dep05'!C43-1)*100</f>
        <v>#DIV/0!</v>
      </c>
      <c r="D44" s="179">
        <f>('dep05'!D44/'dep05'!D43-1)*100</f>
        <v>-14.209834804058074</v>
      </c>
      <c r="E44" s="180">
        <f>('dep05'!E44/'dep05'!E43-1)*100</f>
        <v>48.246901749476542</v>
      </c>
      <c r="F44" s="181">
        <f>('dep05'!F44/'dep05'!F43-1)*100</f>
        <v>-36.730708189200122</v>
      </c>
      <c r="G44" s="181">
        <f>('dep05'!G44/'dep05'!G43-1)*100</f>
        <v>9.2556356534291737</v>
      </c>
      <c r="H44" s="181" t="e">
        <f>('dep05'!H44/'dep05'!H43-1)*100</f>
        <v>#DIV/0!</v>
      </c>
      <c r="I44" s="182">
        <f>('dep05'!I44/'dep05'!I43-1)*100</f>
        <v>-12.913697279123115</v>
      </c>
      <c r="J44" s="179">
        <f>('dep05'!J44/'dep05'!J43-1)*100</f>
        <v>-9.8073304998648521</v>
      </c>
      <c r="K44" s="179">
        <f>('dep05'!K44/'dep05'!K43-1)*100</f>
        <v>-14.207006178362169</v>
      </c>
      <c r="L44" s="180">
        <f>('dep05'!L44/'dep05'!L43-1)*100</f>
        <v>1.8876999111054005</v>
      </c>
      <c r="M44" s="181">
        <f>('dep05'!M44/'dep05'!M43-1)*100</f>
        <v>-4.0983634724561568</v>
      </c>
      <c r="N44" s="181">
        <f>('dep05'!N44/'dep05'!N43-1)*100</f>
        <v>-49.326250189420627</v>
      </c>
      <c r="O44" s="181" t="e">
        <f>('dep05'!O44/'dep05'!O43-1)*100</f>
        <v>#DIV/0!</v>
      </c>
      <c r="P44" s="181">
        <f>('dep05'!P44/'dep05'!P43-1)*100</f>
        <v>-71.058879490049549</v>
      </c>
      <c r="Q44" s="181">
        <f>('dep05'!Q44/'dep05'!Q43-1)*100</f>
        <v>112.23488371670354</v>
      </c>
      <c r="R44" s="181">
        <f>('dep05'!R44/'dep05'!R43-1)*100</f>
        <v>-29.689429666304477</v>
      </c>
      <c r="S44" s="152">
        <f>('dep05'!S44/'dep05'!S43-1)*100</f>
        <v>-40.633598968132468</v>
      </c>
      <c r="T44" s="183">
        <f>('dep05'!T44/'dep05'!T43-1)*100</f>
        <v>-5.9413583489184134</v>
      </c>
      <c r="U44" s="52">
        <f>'dep05'!B44-'dep05'!B43</f>
        <v>-71.11129617000006</v>
      </c>
      <c r="V44" s="52">
        <f>'dep05'!C44-'dep05'!C43</f>
        <v>0</v>
      </c>
      <c r="W44" s="52">
        <f>'dep05'!D44-'dep05'!D43</f>
        <v>-17.054769490999988</v>
      </c>
      <c r="X44" s="121">
        <f>'dep05'!E44-'dep05'!E43</f>
        <v>4.4794303379999985</v>
      </c>
      <c r="Y44" s="121">
        <f>'dep05'!F44-'dep05'!F43</f>
        <v>-16.742807364999997</v>
      </c>
      <c r="Z44" s="121">
        <f>'dep05'!G44-'dep05'!G43</f>
        <v>1.5123361750000015</v>
      </c>
      <c r="AA44" s="121">
        <f>'dep05'!H44-'dep05'!H43</f>
        <v>0</v>
      </c>
      <c r="AB44" s="121">
        <f>'dep05'!I44-'dep05'!I43</f>
        <v>-6.3037286389999991</v>
      </c>
      <c r="AC44" s="52">
        <f>'dep05'!J44-'dep05'!J43</f>
        <v>-32.003604114999973</v>
      </c>
      <c r="AD44" s="52">
        <f>'dep05'!K44-'dep05'!K43</f>
        <v>-21.484814934000042</v>
      </c>
      <c r="AE44" s="121">
        <f>'dep05'!L44-'dep05'!L43</f>
        <v>1.2393609490000017</v>
      </c>
      <c r="AF44" s="121">
        <f>'dep05'!M44-'dep05'!M43</f>
        <v>-0.82707978199999843</v>
      </c>
      <c r="AG44" s="121">
        <f>'dep05'!N44-'dep05'!N43</f>
        <v>-4.6549215889999997</v>
      </c>
      <c r="AH44" s="121">
        <f>'dep05'!O44-'dep05'!O43</f>
        <v>0</v>
      </c>
      <c r="AI44" s="121">
        <f>'dep05'!P44-'dep05'!P43</f>
        <v>-2.7977721869999996</v>
      </c>
      <c r="AJ44" s="121">
        <f>'dep05'!Q44-'dep05'!Q43</f>
        <v>1.2332032060000002</v>
      </c>
      <c r="AK44" s="121">
        <f>'dep05'!R44-'dep05'!R43</f>
        <v>-13.597800445000004</v>
      </c>
      <c r="AL44" s="121">
        <f>'dep05'!S44-'dep05'!S43</f>
        <v>-2.0798050860000004</v>
      </c>
      <c r="AM44" s="52">
        <f>'dep05'!T44-'dep05'!T43</f>
        <v>-0.56810763000000009</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('dep05'!B45/'dep05'!B44-1)*100</f>
        <v>0.22888877027735788</v>
      </c>
      <c r="C45" s="179" t="e">
        <f>('dep05'!C45/'dep05'!C44-1)*100</f>
        <v>#DIV/0!</v>
      </c>
      <c r="D45" s="179">
        <f>('dep05'!D45/'dep05'!D44-1)*100</f>
        <v>-9.5696232191096797</v>
      </c>
      <c r="E45" s="180">
        <f>('dep05'!E45/'dep05'!E44-1)*100</f>
        <v>-8.460772216968282</v>
      </c>
      <c r="F45" s="181">
        <f>('dep05'!F45/'dep05'!F44-1)*100</f>
        <v>-19.112886215462165</v>
      </c>
      <c r="G45" s="181">
        <f>('dep05'!G45/'dep05'!G44-1)*100</f>
        <v>30.412838393948725</v>
      </c>
      <c r="H45" s="181" t="e">
        <f>('dep05'!H45/'dep05'!H44-1)*100</f>
        <v>#DIV/0!</v>
      </c>
      <c r="I45" s="182">
        <f>('dep05'!I45/'dep05'!I44-1)*100</f>
        <v>-21.60249123923824</v>
      </c>
      <c r="J45" s="179">
        <f>('dep05'!J45/'dep05'!J44-1)*100</f>
        <v>3.2857906269734283</v>
      </c>
      <c r="K45" s="179">
        <f>('dep05'!K45/'dep05'!K44-1)*100</f>
        <v>3.834387721912158</v>
      </c>
      <c r="L45" s="180">
        <f>('dep05'!L45/'dep05'!L44-1)*100</f>
        <v>-1.5081089700843986</v>
      </c>
      <c r="M45" s="181">
        <f>('dep05'!M45/'dep05'!M44-1)*100</f>
        <v>83.781995449144503</v>
      </c>
      <c r="N45" s="181">
        <f>('dep05'!N45/'dep05'!N44-1)*100</f>
        <v>-74.178178008295717</v>
      </c>
      <c r="O45" s="181" t="e">
        <f>('dep05'!O45/'dep05'!O44-1)*100</f>
        <v>#DIV/0!</v>
      </c>
      <c r="P45" s="181">
        <f>('dep05'!P45/'dep05'!P44-1)*100</f>
        <v>68.854088252718256</v>
      </c>
      <c r="Q45" s="181">
        <f>('dep05'!Q45/'dep05'!Q44-1)*100</f>
        <v>84.204459910377949</v>
      </c>
      <c r="R45" s="181">
        <f>('dep05'!R45/'dep05'!R44-1)*100</f>
        <v>-20.507787801368959</v>
      </c>
      <c r="S45" s="152">
        <f>('dep05'!S45/'dep05'!S44-1)*100</f>
        <v>-100</v>
      </c>
      <c r="T45" s="183">
        <f>('dep05'!T45/'dep05'!T44-1)*100</f>
        <v>-61.033671939754861</v>
      </c>
      <c r="U45" s="52">
        <f>'dep05'!B45-'dep05'!B44</f>
        <v>1.2268934749999971</v>
      </c>
      <c r="V45" s="52">
        <f>'dep05'!C45-'dep05'!C44</f>
        <v>1.9240702089999999</v>
      </c>
      <c r="W45" s="52">
        <f>'dep05'!D45-'dep05'!D44</f>
        <v>-9.8534692989999968</v>
      </c>
      <c r="X45" s="121">
        <f>'dep05'!E45-'dep05'!E44</f>
        <v>-1.1645254549999997</v>
      </c>
      <c r="Y45" s="121">
        <f>'dep05'!F45-'dep05'!F44</f>
        <v>-5.5121144479999984</v>
      </c>
      <c r="Z45" s="121">
        <f>'dep05'!G45-'dep05'!G44</f>
        <v>5.4292881609999988</v>
      </c>
      <c r="AA45" s="121">
        <f>'dep05'!H45-'dep05'!H44</f>
        <v>0.57722106299999998</v>
      </c>
      <c r="AB45" s="121">
        <f>'dep05'!I45-'dep05'!I44</f>
        <v>-9.1833386200000007</v>
      </c>
      <c r="AC45" s="52">
        <f>'dep05'!J45-'dep05'!J44</f>
        <v>9.67072884199996</v>
      </c>
      <c r="AD45" s="52">
        <f>'dep05'!K45-'dep05'!K44</f>
        <v>4.9748145550000231</v>
      </c>
      <c r="AE45" s="121">
        <f>'dep05'!L45-'dep05'!L44</f>
        <v>-1.0088331250000095</v>
      </c>
      <c r="AF45" s="121">
        <f>'dep05'!M45-'dep05'!M44</f>
        <v>16.214876699999998</v>
      </c>
      <c r="AG45" s="121">
        <f>'dep05'!N45-'dep05'!N44</f>
        <v>-3.5472636870000001</v>
      </c>
      <c r="AH45" s="121">
        <f>'dep05'!O45-'dep05'!O44</f>
        <v>0.21044517900000001</v>
      </c>
      <c r="AI45" s="121">
        <f>'dep05'!P45-'dep05'!P44</f>
        <v>0.78458331299999995</v>
      </c>
      <c r="AJ45" s="121">
        <f>'dep05'!Q45-'dep05'!Q44</f>
        <v>1.9636254239999995</v>
      </c>
      <c r="AK45" s="121">
        <f>'dep05'!R45-'dep05'!R44</f>
        <v>-6.6039875269999975</v>
      </c>
      <c r="AL45" s="121">
        <f>'dep05'!S45-'dep05'!S44</f>
        <v>-3.0386317219999999</v>
      </c>
      <c r="AM45" s="52">
        <f>'dep05'!T45-'dep05'!T44</f>
        <v>-5.4892508320000006</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('dep05'!B46/'dep05'!B45-1)*100</f>
        <v>-3.2338498655992254</v>
      </c>
      <c r="C46" s="184">
        <f>('dep05'!C46/'dep05'!C45-1)*100</f>
        <v>-6.3434214317695803</v>
      </c>
      <c r="D46" s="184">
        <f>('dep05'!D46/'dep05'!D45-1)*100</f>
        <v>7.4102528439874193</v>
      </c>
      <c r="E46" s="185">
        <f>('dep05'!E46/'dep05'!E45-1)*100</f>
        <v>40.860544880304083</v>
      </c>
      <c r="F46" s="186">
        <f>('dep05'!F46/'dep05'!F45-1)*100</f>
        <v>10.32306986415783</v>
      </c>
      <c r="G46" s="186">
        <f>('dep05'!G46/'dep05'!G45-1)*100</f>
        <v>22.123362294554781</v>
      </c>
      <c r="H46" s="186">
        <f>('dep05'!H46/'dep05'!H45-1)*100</f>
        <v>-100</v>
      </c>
      <c r="I46" s="187">
        <f>('dep05'!I46/'dep05'!I45-1)*100</f>
        <v>-15.692170081113744</v>
      </c>
      <c r="J46" s="184">
        <f>('dep05'!J46/'dep05'!J45-1)*100</f>
        <v>-12.317593103689294</v>
      </c>
      <c r="K46" s="184">
        <f>('dep05'!K46/'dep05'!K45-1)*100</f>
        <v>9.7614139409717424</v>
      </c>
      <c r="L46" s="185">
        <f>('dep05'!L46/'dep05'!L45-1)*100</f>
        <v>-3.5740357268940759</v>
      </c>
      <c r="M46" s="186">
        <f>('dep05'!M46/'dep05'!M45-1)*100</f>
        <v>38.783535035334268</v>
      </c>
      <c r="N46" s="186">
        <f>('dep05'!N46/'dep05'!N45-1)*100</f>
        <v>285.94630840471416</v>
      </c>
      <c r="O46" s="186">
        <f>('dep05'!O46/'dep05'!O45-1)*100</f>
        <v>1460.9429765079103</v>
      </c>
      <c r="P46" s="186">
        <f>('dep05'!P46/'dep05'!P45-1)*100</f>
        <v>180.9697356527181</v>
      </c>
      <c r="Q46" s="186">
        <f>('dep05'!Q46/'dep05'!Q45-1)*100</f>
        <v>-21.952851215271842</v>
      </c>
      <c r="R46" s="186">
        <f>('dep05'!R46/'dep05'!R45-1)*100</f>
        <v>-29.823466345021799</v>
      </c>
      <c r="S46" s="151" t="e">
        <f>('dep05'!S46/'dep05'!S45-1)*100</f>
        <v>#DIV/0!</v>
      </c>
      <c r="T46" s="188">
        <f>('dep05'!T46/'dep05'!T45-1)*100</f>
        <v>4.0628650726790561</v>
      </c>
      <c r="U46" s="100">
        <f>'dep05'!B46-'dep05'!B45</f>
        <v>-17.373812881999925</v>
      </c>
      <c r="V46" s="100">
        <f>'dep05'!C46-'dep05'!C45</f>
        <v>-0.12205188199999983</v>
      </c>
      <c r="W46" s="100">
        <f>'dep05'!D46-'dep05'!D45</f>
        <v>6.8998825150000016</v>
      </c>
      <c r="X46" s="120">
        <f>'dep05'!E46-'dep05'!E45</f>
        <v>5.1481403850000014</v>
      </c>
      <c r="Y46" s="120">
        <f>'dep05'!F46-'dep05'!F45</f>
        <v>2.4081312729999986</v>
      </c>
      <c r="Z46" s="120">
        <f>'dep05'!G46-'dep05'!G45</f>
        <v>5.1505951799999998</v>
      </c>
      <c r="AA46" s="120">
        <f>'dep05'!H46-'dep05'!H45</f>
        <v>-0.57722106299999998</v>
      </c>
      <c r="AB46" s="120">
        <f>'dep05'!I46-'dep05'!I45</f>
        <v>-5.2297632599999986</v>
      </c>
      <c r="AC46" s="100">
        <f>'dep05'!J46-'dep05'!J45</f>
        <v>-37.444303071999968</v>
      </c>
      <c r="AD46" s="100">
        <f>'dep05'!K46-'dep05'!K45</f>
        <v>13.150274157000013</v>
      </c>
      <c r="AE46" s="120">
        <f>'dep05'!L46-'dep05'!L45</f>
        <v>-2.3547563469999915</v>
      </c>
      <c r="AF46" s="120">
        <f>'dep05'!M46-'dep05'!M45</f>
        <v>13.794733188999999</v>
      </c>
      <c r="AG46" s="120">
        <f>'dep05'!N46-'dep05'!N45</f>
        <v>3.5309265889999999</v>
      </c>
      <c r="AH46" s="120">
        <f>'dep05'!O46-'dep05'!O45</f>
        <v>3.0744840619999998</v>
      </c>
      <c r="AI46" s="120">
        <f>'dep05'!P46-'dep05'!P45</f>
        <v>3.4819847710000005</v>
      </c>
      <c r="AJ46" s="120">
        <f>'dep05'!Q46-'dep05'!Q45</f>
        <v>-0.94300637099999962</v>
      </c>
      <c r="AK46" s="120">
        <f>'dep05'!R46-'dep05'!R45</f>
        <v>-7.6343159950000015</v>
      </c>
      <c r="AL46" s="120">
        <f>'dep05'!S46-'dep05'!S45</f>
        <v>0.20022425899999999</v>
      </c>
      <c r="AM46" s="100">
        <f>'dep05'!T46-'dep05'!T45</f>
        <v>0.14238539999999977</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('dep05'!B47/'dep05'!B46-1)*100</f>
        <v>-17.489611330082401</v>
      </c>
      <c r="C47" s="179">
        <f>('dep05'!C47/'dep05'!C46-1)*100</f>
        <v>-100</v>
      </c>
      <c r="D47" s="179">
        <f>('dep05'!D47/'dep05'!D46-1)*100</f>
        <v>-24.098004742640622</v>
      </c>
      <c r="E47" s="180">
        <f>('dep05'!E47/'dep05'!E46-1)*100</f>
        <v>-18.858180723699856</v>
      </c>
      <c r="F47" s="181">
        <f>('dep05'!F47/'dep05'!F46-1)*100</f>
        <v>18.524534418146878</v>
      </c>
      <c r="G47" s="181">
        <f>('dep05'!G47/'dep05'!G46-1)*100</f>
        <v>-12.719327243846612</v>
      </c>
      <c r="H47" s="181" t="e">
        <f>('dep05'!H47/'dep05'!H46-1)*100</f>
        <v>#DIV/0!</v>
      </c>
      <c r="I47" s="182">
        <f>('dep05'!I47/'dep05'!I46-1)*100</f>
        <v>-77.961795472265578</v>
      </c>
      <c r="J47" s="179">
        <f>('dep05'!J47/'dep05'!J46-1)*100</f>
        <v>-14.376214001178255</v>
      </c>
      <c r="K47" s="179">
        <f>('dep05'!K47/'dep05'!K46-1)*100</f>
        <v>-19.480624113957202</v>
      </c>
      <c r="L47" s="180">
        <f>('dep05'!L47/'dep05'!L46-1)*100</f>
        <v>-34.880545416039112</v>
      </c>
      <c r="M47" s="181">
        <f>('dep05'!M47/'dep05'!M46-1)*100</f>
        <v>-3.8806309181427356</v>
      </c>
      <c r="N47" s="181">
        <f>('dep05'!N47/'dep05'!N46-1)*100</f>
        <v>-14.17837012578903</v>
      </c>
      <c r="O47" s="181">
        <f>('dep05'!O47/'dep05'!O46-1)*100</f>
        <v>-100</v>
      </c>
      <c r="P47" s="181">
        <f>('dep05'!P47/'dep05'!P46-1)*100</f>
        <v>-47.439119884792589</v>
      </c>
      <c r="Q47" s="181">
        <f>('dep05'!Q47/'dep05'!Q46-1)*100</f>
        <v>89.219168435728591</v>
      </c>
      <c r="R47" s="181">
        <f>('dep05'!R47/'dep05'!R46-1)*100</f>
        <v>-18.197499549759456</v>
      </c>
      <c r="S47" s="152">
        <f>('dep05'!S47/'dep05'!S46-1)*100</f>
        <v>1035.3150079581517</v>
      </c>
      <c r="T47" s="183">
        <f>('dep05'!T47/'dep05'!T46-1)*100</f>
        <v>57.682640331190747</v>
      </c>
      <c r="U47" s="52">
        <f>'dep05'!B47-'dep05'!B46</f>
        <v>-90.924078334000058</v>
      </c>
      <c r="V47" s="52">
        <f>'dep05'!C47-'dep05'!C46</f>
        <v>-1.8020183270000001</v>
      </c>
      <c r="W47" s="52">
        <f>'dep05'!D47-'dep05'!D46</f>
        <v>-24.101023919000014</v>
      </c>
      <c r="X47" s="121">
        <f>'dep05'!E47-'dep05'!E46</f>
        <v>-3.3468433449999999</v>
      </c>
      <c r="Y47" s="121">
        <f>'dep05'!F47-'dep05'!F46</f>
        <v>4.7674366490000004</v>
      </c>
      <c r="Z47" s="121">
        <f>'dep05'!G47-'dep05'!G46</f>
        <v>-3.6163393699999986</v>
      </c>
      <c r="AA47" s="121">
        <f>'dep05'!H47-'dep05'!H46</f>
        <v>0</v>
      </c>
      <c r="AB47" s="121">
        <f>'dep05'!I47-'dep05'!I46</f>
        <v>-21.905277853000001</v>
      </c>
      <c r="AC47" s="52">
        <f>'dep05'!J47-'dep05'!J46</f>
        <v>-38.319240253999993</v>
      </c>
      <c r="AD47" s="52">
        <f>'dep05'!K47-'dep05'!K46</f>
        <v>-28.805448185000017</v>
      </c>
      <c r="AE47" s="121">
        <f>'dep05'!L47-'dep05'!L46</f>
        <v>-22.159723874000001</v>
      </c>
      <c r="AF47" s="121">
        <f>'dep05'!M47-'dep05'!M46</f>
        <v>-1.9156060429999968</v>
      </c>
      <c r="AG47" s="121">
        <f>'dep05'!N47-'dep05'!N46</f>
        <v>-0.67570540799999979</v>
      </c>
      <c r="AH47" s="121">
        <f>'dep05'!O47-'dep05'!O46</f>
        <v>-3.2849292409999999</v>
      </c>
      <c r="AI47" s="121">
        <f>'dep05'!P47-'dep05'!P46</f>
        <v>-2.5645849030000005</v>
      </c>
      <c r="AJ47" s="121">
        <f>'dep05'!Q47-'dep05'!Q46</f>
        <v>2.9911549139999996</v>
      </c>
      <c r="AK47" s="121">
        <f>'dep05'!R47-'dep05'!R46</f>
        <v>-3.2690054330000002</v>
      </c>
      <c r="AL47" s="121">
        <f>'dep05'!S47-'dep05'!S46</f>
        <v>2.072951803</v>
      </c>
      <c r="AM47" s="52">
        <f>'dep05'!T47-'dep05'!T46</f>
        <v>2.1036523510000005</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('dep05'!B48/'dep05'!B47-1)*100</f>
        <v>-6.6520720054387912</v>
      </c>
      <c r="C48" s="179" t="e">
        <f>('dep05'!C48/'dep05'!C47-1)*100</f>
        <v>#DIV/0!</v>
      </c>
      <c r="D48" s="179">
        <f>('dep05'!D48/'dep05'!D47-1)*100</f>
        <v>-21.780003535677771</v>
      </c>
      <c r="E48" s="180">
        <f>('dep05'!E48/'dep05'!E47-1)*100</f>
        <v>-44.135627824882619</v>
      </c>
      <c r="F48" s="181">
        <f>('dep05'!F48/'dep05'!F47-1)*100</f>
        <v>-26.433689488151067</v>
      </c>
      <c r="G48" s="181">
        <f>('dep05'!G48/'dep05'!G47-1)*100</f>
        <v>-4.3668903945184407</v>
      </c>
      <c r="H48" s="181" t="e">
        <f>('dep05'!H48/'dep05'!H47-1)*100</f>
        <v>#DIV/0!</v>
      </c>
      <c r="I48" s="182">
        <f>('dep05'!I48/'dep05'!I47-1)*100</f>
        <v>-16.649094033515745</v>
      </c>
      <c r="J48" s="179">
        <f>('dep05'!J48/'dep05'!J47-1)*100</f>
        <v>-10.268028581322708</v>
      </c>
      <c r="K48" s="179">
        <f>('dep05'!K48/'dep05'!K47-1)*100</f>
        <v>7.9751054678115718</v>
      </c>
      <c r="L48" s="180">
        <f>('dep05'!L48/'dep05'!L47-1)*100</f>
        <v>66.379514770499298</v>
      </c>
      <c r="M48" s="181">
        <f>('dep05'!M48/'dep05'!M47-1)*100</f>
        <v>-42.150430004769333</v>
      </c>
      <c r="N48" s="181">
        <f>('dep05'!N48/'dep05'!N47-1)*100</f>
        <v>-23.014174272019595</v>
      </c>
      <c r="O48" s="181" t="e">
        <f>('dep05'!O48/'dep05'!O47-1)*100</f>
        <v>#DIV/0!</v>
      </c>
      <c r="P48" s="181">
        <f>('dep05'!P48/'dep05'!P47-1)*100</f>
        <v>-26.502767496854407</v>
      </c>
      <c r="Q48" s="181">
        <f>('dep05'!Q48/'dep05'!Q47-1)*100</f>
        <v>16.927415336848672</v>
      </c>
      <c r="R48" s="181">
        <f>('dep05'!R48/'dep05'!R47-1)*100</f>
        <v>23.191165302123061</v>
      </c>
      <c r="S48" s="152">
        <f>('dep05'!S48/'dep05'!S47-1)*100</f>
        <v>-33.184334095807486</v>
      </c>
      <c r="T48" s="183">
        <f>('dep05'!T48/'dep05'!T47-1)*100</f>
        <v>-15.812260943117062</v>
      </c>
      <c r="U48" s="52">
        <f>'dep05'!B48-'dep05'!B47</f>
        <v>-28.534109507999972</v>
      </c>
      <c r="V48" s="52">
        <f>'dep05'!C48-'dep05'!C47</f>
        <v>2.84782073</v>
      </c>
      <c r="W48" s="52">
        <f>'dep05'!D48-'dep05'!D47</f>
        <v>-16.533528433999997</v>
      </c>
      <c r="X48" s="121">
        <f>'dep05'!E48-'dep05'!E47</f>
        <v>-6.3557914880000013</v>
      </c>
      <c r="Y48" s="121">
        <f>'dep05'!F48-'dep05'!F47</f>
        <v>-8.0631301750000013</v>
      </c>
      <c r="Z48" s="121">
        <f>'dep05'!G48-'dep05'!G47</f>
        <v>-1.0836659190000013</v>
      </c>
      <c r="AA48" s="121">
        <f>'dep05'!H48-'dep05'!H47</f>
        <v>0</v>
      </c>
      <c r="AB48" s="121">
        <f>'dep05'!I48-'dep05'!I47</f>
        <v>-1.0309408520000005</v>
      </c>
      <c r="AC48" s="52">
        <f>'dep05'!J48-'dep05'!J47</f>
        <v>-23.434400979000003</v>
      </c>
      <c r="AD48" s="52">
        <f>'dep05'!K48-'dep05'!K47</f>
        <v>9.495298135999974</v>
      </c>
      <c r="AE48" s="121">
        <f>'dep05'!L48-'dep05'!L47</f>
        <v>27.461604302999994</v>
      </c>
      <c r="AF48" s="121">
        <f>'dep05'!M48-'dep05'!M47</f>
        <v>-19.9993914</v>
      </c>
      <c r="AG48" s="121">
        <f>'dep05'!N48-'dep05'!N47</f>
        <v>-0.9412895579999998</v>
      </c>
      <c r="AH48" s="121">
        <f>'dep05'!O48-'dep05'!O47</f>
        <v>0</v>
      </c>
      <c r="AI48" s="121">
        <f>'dep05'!P48-'dep05'!P47</f>
        <v>-0.75306820799999974</v>
      </c>
      <c r="AJ48" s="121">
        <f>'dep05'!Q48-'dep05'!Q47</f>
        <v>1.0738324280000002</v>
      </c>
      <c r="AK48" s="121">
        <f>'dep05'!R48-'dep05'!R47</f>
        <v>3.4079489100000018</v>
      </c>
      <c r="AL48" s="121">
        <f>'dep05'!S48-'dep05'!S47</f>
        <v>-0.75433833900000002</v>
      </c>
      <c r="AM48" s="52">
        <f>'dep05'!T48-'dep05'!T47</f>
        <v>-0.90929896100000018</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('dep05'!B49/'dep05'!B48-1)*100</f>
        <v>-7.109104192617</v>
      </c>
      <c r="C49" s="179">
        <f>('dep05'!C49/'dep05'!C48-1)*100</f>
        <v>-31.783684255995993</v>
      </c>
      <c r="D49" s="179">
        <f>('dep05'!D49/'dep05'!D48-1)*100</f>
        <v>-7.5860821555148057</v>
      </c>
      <c r="E49" s="180">
        <f>('dep05'!E49/'dep05'!E48-1)*100</f>
        <v>-16.759505093753379</v>
      </c>
      <c r="F49" s="181">
        <f>('dep05'!F49/'dep05'!F48-1)*100</f>
        <v>3.5493560953071102</v>
      </c>
      <c r="G49" s="181">
        <f>('dep05'!G49/'dep05'!G48-1)*100</f>
        <v>-24.689187446895346</v>
      </c>
      <c r="H49" s="181" t="e">
        <f>('dep05'!H49/'dep05'!H48-1)*100</f>
        <v>#DIV/0!</v>
      </c>
      <c r="I49" s="182">
        <f>('dep05'!I49/'dep05'!I48-1)*100</f>
        <v>36.939346037215984</v>
      </c>
      <c r="J49" s="179">
        <f>('dep05'!J49/'dep05'!J48-1)*100</f>
        <v>-3.1717866259190375</v>
      </c>
      <c r="K49" s="179">
        <f>('dep05'!K49/'dep05'!K48-1)*100</f>
        <v>-11.868665136733725</v>
      </c>
      <c r="L49" s="180">
        <f>('dep05'!L49/'dep05'!L48-1)*100</f>
        <v>-18.208271115200038</v>
      </c>
      <c r="M49" s="181">
        <f>('dep05'!M49/'dep05'!M48-1)*100</f>
        <v>4.1784022456522907</v>
      </c>
      <c r="N49" s="181">
        <f>('dep05'!N49/'dep05'!N48-1)*100</f>
        <v>28.101446196692592</v>
      </c>
      <c r="O49" s="181" t="e">
        <f>('dep05'!O49/'dep05'!O48-1)*100</f>
        <v>#DIV/0!</v>
      </c>
      <c r="P49" s="181">
        <f>('dep05'!P49/'dep05'!P48-1)*100</f>
        <v>-6.9777512730237916</v>
      </c>
      <c r="Q49" s="181">
        <f>('dep05'!Q49/'dep05'!Q48-1)*100</f>
        <v>-26.911090295821559</v>
      </c>
      <c r="R49" s="181">
        <f>('dep05'!R49/'dep05'!R48-1)*100</f>
        <v>-11.922244963103301</v>
      </c>
      <c r="S49" s="152">
        <f>('dep05'!S49/'dep05'!S48-1)*100</f>
        <v>-100</v>
      </c>
      <c r="T49" s="183">
        <f>('dep05'!T49/'dep05'!T48-1)*100</f>
        <v>-26.911090300100959</v>
      </c>
      <c r="U49" s="52">
        <f>'dep05'!B49-'dep05'!B48</f>
        <v>-28.466032704000042</v>
      </c>
      <c r="V49" s="52">
        <f>'dep05'!C49-'dep05'!C48</f>
        <v>-0.90514234900000012</v>
      </c>
      <c r="W49" s="52">
        <f>'dep05'!D49-'dep05'!D48</f>
        <v>-4.504462070999999</v>
      </c>
      <c r="X49" s="121">
        <f>'dep05'!E49-'dep05'!E48</f>
        <v>-1.3482686749999999</v>
      </c>
      <c r="Y49" s="121">
        <f>'dep05'!F49-'dep05'!F48</f>
        <v>0.79647919499999986</v>
      </c>
      <c r="Z49" s="121">
        <f>'dep05'!G49-'dep05'!G48</f>
        <v>-5.8591983190000008</v>
      </c>
      <c r="AA49" s="121">
        <f>'dep05'!H49-'dep05'!H48</f>
        <v>0</v>
      </c>
      <c r="AB49" s="121">
        <f>'dep05'!I49-'dep05'!I48</f>
        <v>1.9065257280000001</v>
      </c>
      <c r="AC49" s="52">
        <f>'dep05'!J49-'dep05'!J48</f>
        <v>-6.4955803710000168</v>
      </c>
      <c r="AD49" s="52">
        <f>'dep05'!K49-'dep05'!K48</f>
        <v>-15.258002578999992</v>
      </c>
      <c r="AE49" s="121">
        <f>'dep05'!L49-'dep05'!L48</f>
        <v>-12.533154583999995</v>
      </c>
      <c r="AF49" s="121">
        <f>'dep05'!M49-'dep05'!M48</f>
        <v>1.1468989409999999</v>
      </c>
      <c r="AG49" s="121">
        <f>'dep05'!N49-'dep05'!N48</f>
        <v>0.88484517400000007</v>
      </c>
      <c r="AH49" s="121">
        <f>'dep05'!O49-'dep05'!O48</f>
        <v>1.0624022390000001</v>
      </c>
      <c r="AI49" s="121">
        <f>'dep05'!P49-'dep05'!P48</f>
        <v>-0.14572348800000023</v>
      </c>
      <c r="AJ49" s="121">
        <f>'dep05'!Q49-'dep05'!Q48</f>
        <v>-1.9961515379999994</v>
      </c>
      <c r="AK49" s="121">
        <f>'dep05'!R49-'dep05'!R48</f>
        <v>-2.1582816000000022</v>
      </c>
      <c r="AL49" s="121">
        <f>'dep05'!S49-'dep05'!S48</f>
        <v>-1.5188377230000001</v>
      </c>
      <c r="AM49" s="52">
        <f>'dep05'!T49-'dep05'!T48</f>
        <v>-1.3028453340000001</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('dep05'!B50/'dep05'!B49-1)*100</f>
        <v>46.508781152325398</v>
      </c>
      <c r="C50" s="184">
        <f>('dep05'!C50/'dep05'!C49-1)*100</f>
        <v>93.756699709729261</v>
      </c>
      <c r="D50" s="184">
        <f>('dep05'!D50/'dep05'!D49-1)*100</f>
        <v>22.461230356092223</v>
      </c>
      <c r="E50" s="185">
        <f>('dep05'!E50/'dep05'!E49-1)*100</f>
        <v>74.838333289494742</v>
      </c>
      <c r="F50" s="186">
        <f>('dep05'!F50/'dep05'!F49-1)*100</f>
        <v>-4.1518932784566642</v>
      </c>
      <c r="G50" s="186">
        <f>('dep05'!G50/'dep05'!G49-1)*100</f>
        <v>3.0856583360203249</v>
      </c>
      <c r="H50" s="186" t="e">
        <f>('dep05'!H50/'dep05'!H49-1)*100</f>
        <v>#DIV/0!</v>
      </c>
      <c r="I50" s="187">
        <f>('dep05'!I50/'dep05'!I49-1)*100</f>
        <v>109.32692724465709</v>
      </c>
      <c r="J50" s="184">
        <f>('dep05'!J50/'dep05'!J49-1)*100</f>
        <v>64.319052004720035</v>
      </c>
      <c r="K50" s="184">
        <f>('dep05'!K50/'dep05'!K49-1)*100</f>
        <v>24.379694616159565</v>
      </c>
      <c r="L50" s="185">
        <f>('dep05'!L50/'dep05'!L49-1)*100</f>
        <v>20.186427868630719</v>
      </c>
      <c r="M50" s="186">
        <f>('dep05'!M50/'dep05'!M49-1)*100</f>
        <v>24.146555174680341</v>
      </c>
      <c r="N50" s="186">
        <f>('dep05'!N50/'dep05'!N49-1)*100</f>
        <v>17.938188158660793</v>
      </c>
      <c r="O50" s="186">
        <f>('dep05'!O50/'dep05'!O49-1)*100</f>
        <v>144.74530498424522</v>
      </c>
      <c r="P50" s="186">
        <f>('dep05'!P50/'dep05'!P49-1)*100</f>
        <v>12.174931389222078</v>
      </c>
      <c r="Q50" s="186">
        <f>('dep05'!Q50/'dep05'!Q49-1)*100</f>
        <v>75.400801870645125</v>
      </c>
      <c r="R50" s="186">
        <f>('dep05'!R50/'dep05'!R49-1)*100</f>
        <v>14.867456768351751</v>
      </c>
      <c r="S50" s="151" t="e">
        <f>('dep05'!S50/'dep05'!S49-1)*100</f>
        <v>#DIV/0!</v>
      </c>
      <c r="T50" s="188">
        <f>('dep05'!T50/'dep05'!T49-1)*100</f>
        <v>103.95442076834804</v>
      </c>
      <c r="U50" s="100">
        <f>'dep05'!B50-'dep05'!B49</f>
        <v>172.98967144900001</v>
      </c>
      <c r="V50" s="100">
        <f>'dep05'!C50-'dep05'!C49</f>
        <v>1.8213911359999999</v>
      </c>
      <c r="W50" s="100">
        <f>'dep05'!D50-'dep05'!D49</f>
        <v>12.325266455000005</v>
      </c>
      <c r="X50" s="120">
        <f>'dep05'!E50-'dep05'!E49</f>
        <v>5.0115724730000011</v>
      </c>
      <c r="Y50" s="120">
        <f>'dep05'!F50-'dep05'!F49</f>
        <v>-0.96475813099999996</v>
      </c>
      <c r="Z50" s="120">
        <f>'dep05'!G50-'dep05'!G49</f>
        <v>0.55148864000000231</v>
      </c>
      <c r="AA50" s="120">
        <f>'dep05'!H50-'dep05'!H49</f>
        <v>0</v>
      </c>
      <c r="AB50" s="120">
        <f>'dep05'!I50-'dep05'!I49</f>
        <v>7.7269634729999996</v>
      </c>
      <c r="AC50" s="100">
        <f>'dep05'!J50-'dep05'!J49</f>
        <v>127.54268355200003</v>
      </c>
      <c r="AD50" s="100">
        <f>'dep05'!K50-'dep05'!K49</f>
        <v>27.62195520100002</v>
      </c>
      <c r="AE50" s="120">
        <f>'dep05'!L50-'dep05'!L49</f>
        <v>11.364767295</v>
      </c>
      <c r="AF50" s="120">
        <f>'dep05'!M50-'dep05'!M49</f>
        <v>6.9047471529999989</v>
      </c>
      <c r="AG50" s="120">
        <f>'dep05'!N50-'dep05'!N49</f>
        <v>0.72355445799999973</v>
      </c>
      <c r="AH50" s="120">
        <f>'dep05'!O50-'dep05'!O49</f>
        <v>1.5377773610000001</v>
      </c>
      <c r="AI50" s="120">
        <f>'dep05'!P50-'dep05'!P49</f>
        <v>0.23651976000000019</v>
      </c>
      <c r="AJ50" s="120">
        <f>'dep05'!Q50-'dep05'!Q49</f>
        <v>4.0878002149999997</v>
      </c>
      <c r="AK50" s="120">
        <f>'dep05'!R50-'dep05'!R49</f>
        <v>2.3705711150000006</v>
      </c>
      <c r="AL50" s="120">
        <f>'dep05'!S50-'dep05'!S49</f>
        <v>0.39621784399999999</v>
      </c>
      <c r="AM50" s="100">
        <f>'dep05'!T50-'dep05'!T49</f>
        <v>3.6783751050000002</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('dep05'!B51/'dep05'!B50-1)*100</f>
        <v>-13.858568534031757</v>
      </c>
      <c r="C51" s="179">
        <f>('dep05'!C51/'dep05'!C50-1)*100</f>
        <v>-100</v>
      </c>
      <c r="D51" s="179">
        <f>('dep05'!D51/'dep05'!D50-1)*100</f>
        <v>-1.5638188594241598</v>
      </c>
      <c r="E51" s="180">
        <f>('dep05'!E51/'dep05'!E50-1)*100</f>
        <v>23.633543498941489</v>
      </c>
      <c r="F51" s="181">
        <f>('dep05'!F51/'dep05'!F50-1)*100</f>
        <v>11.542476150931002</v>
      </c>
      <c r="G51" s="181">
        <f>('dep05'!G51/'dep05'!G50-1)*100</f>
        <v>-15.239870786144404</v>
      </c>
      <c r="H51" s="181" t="e">
        <f>('dep05'!H51/'dep05'!H50-1)*100</f>
        <v>#DIV/0!</v>
      </c>
      <c r="I51" s="182">
        <f>('dep05'!I51/'dep05'!I50-1)*100</f>
        <v>-25.490552391769416</v>
      </c>
      <c r="J51" s="179">
        <f>('dep05'!J51/'dep05'!J50-1)*100</f>
        <v>-26.029090906979469</v>
      </c>
      <c r="K51" s="179">
        <f>('dep05'!K51/'dep05'!K50-1)*100</f>
        <v>9.2242139449703942</v>
      </c>
      <c r="L51" s="180">
        <f>('dep05'!L51/'dep05'!L50-1)*100</f>
        <v>-6.743168211020711</v>
      </c>
      <c r="M51" s="181">
        <f>('dep05'!M51/'dep05'!M50-1)*100</f>
        <v>5.5864763188080868</v>
      </c>
      <c r="N51" s="181">
        <f>('dep05'!N51/'dep05'!N50-1)*100</f>
        <v>-9.13063721845716</v>
      </c>
      <c r="O51" s="181">
        <f>('dep05'!O51/'dep05'!O50-1)*100</f>
        <v>20.162988087438261</v>
      </c>
      <c r="P51" s="181">
        <f>('dep05'!P51/'dep05'!P50-1)*100</f>
        <v>31.086896104322626</v>
      </c>
      <c r="Q51" s="181">
        <f>('dep05'!Q51/'dep05'!Q50-1)*100</f>
        <v>22.957476163768863</v>
      </c>
      <c r="R51" s="181">
        <f>('dep05'!R51/'dep05'!R50-1)*100</f>
        <v>65.911710195889214</v>
      </c>
      <c r="S51" s="152">
        <f>('dep05'!S51/'dep05'!S50-1)*100</f>
        <v>140.32597608097629</v>
      </c>
      <c r="T51" s="183">
        <f>('dep05'!T51/'dep05'!T50-1)*100</f>
        <v>15.356468546171254</v>
      </c>
      <c r="U51" s="52">
        <f>'dep05'!B51-'dep05'!B50</f>
        <v>-75.520915296999988</v>
      </c>
      <c r="V51" s="52">
        <f>'dep05'!C51-'dep05'!C50</f>
        <v>-3.7640695169999998</v>
      </c>
      <c r="W51" s="52">
        <f>'dep05'!D51-'dep05'!D50</f>
        <v>-1.050867206999996</v>
      </c>
      <c r="X51" s="121">
        <f>'dep05'!E51-'dep05'!E50</f>
        <v>2.7670398169999988</v>
      </c>
      <c r="Y51" s="121">
        <f>'dep05'!F51-'dep05'!F50</f>
        <v>2.5707200830000012</v>
      </c>
      <c r="Z51" s="121">
        <f>'dep05'!G51-'dep05'!G50</f>
        <v>-2.8078135660000019</v>
      </c>
      <c r="AA51" s="121">
        <f>'dep05'!H51-'dep05'!H50</f>
        <v>0.19044288000000001</v>
      </c>
      <c r="AB51" s="121">
        <f>'dep05'!I51-'dep05'!I50</f>
        <v>-3.7712564210000004</v>
      </c>
      <c r="AC51" s="52">
        <f>'dep05'!J51-'dep05'!J50</f>
        <v>-84.813080328000012</v>
      </c>
      <c r="AD51" s="52">
        <f>'dep05'!K51-'dep05'!K50</f>
        <v>12.998852291999981</v>
      </c>
      <c r="AE51" s="121">
        <f>'dep05'!L51-'dep05'!L50</f>
        <v>-4.5626850770000047</v>
      </c>
      <c r="AF51" s="121">
        <f>'dep05'!M51-'dep05'!M50</f>
        <v>1.9831941529999995</v>
      </c>
      <c r="AG51" s="121">
        <f>'dep05'!N51-'dep05'!N50</f>
        <v>-0.4343583630000003</v>
      </c>
      <c r="AH51" s="121">
        <f>'dep05'!O51-'dep05'!O50</f>
        <v>0.52427390299999965</v>
      </c>
      <c r="AI51" s="121">
        <f>'dep05'!P51-'dep05'!P50</f>
        <v>0.67744506199999988</v>
      </c>
      <c r="AJ51" s="121">
        <f>'dep05'!Q51-'dep05'!Q50</f>
        <v>2.1830788099999996</v>
      </c>
      <c r="AK51" s="121">
        <f>'dep05'!R51-'dep05'!R50</f>
        <v>12.071907246999999</v>
      </c>
      <c r="AL51" s="121">
        <f>'dep05'!S51-'dep05'!S50</f>
        <v>0.55599655700000006</v>
      </c>
      <c r="AM51" s="52">
        <f>'dep05'!T51-'dep05'!T50</f>
        <v>1.108249462999999</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('dep05'!B52/'dep05'!B51-1)*100</f>
        <v>-10.930727922158223</v>
      </c>
      <c r="C52" s="179" t="e">
        <f>('dep05'!C52/'dep05'!C51-1)*100</f>
        <v>#DIV/0!</v>
      </c>
      <c r="D52" s="179">
        <f>('dep05'!D52/'dep05'!D51-1)*100</f>
        <v>-0.87473326795134421</v>
      </c>
      <c r="E52" s="180">
        <f>('dep05'!E52/'dep05'!E51-1)*100</f>
        <v>-17.083332631267755</v>
      </c>
      <c r="F52" s="181">
        <f>('dep05'!F52/'dep05'!F51-1)*100</f>
        <v>10.758961836094993</v>
      </c>
      <c r="G52" s="181">
        <f>('dep05'!G52/'dep05'!G51-1)*100</f>
        <v>-9.6214989192225495</v>
      </c>
      <c r="H52" s="181">
        <f>('dep05'!H52/'dep05'!H51-1)*100</f>
        <v>-100</v>
      </c>
      <c r="I52" s="182">
        <f>('dep05'!I52/'dep05'!I51-1)*100</f>
        <v>8.2949027549612318</v>
      </c>
      <c r="J52" s="179">
        <f>('dep05'!J52/'dep05'!J51-1)*100</f>
        <v>-16.656518035874569</v>
      </c>
      <c r="K52" s="179">
        <f>('dep05'!K52/'dep05'!K51-1)*100</f>
        <v>-9.2335450911797405</v>
      </c>
      <c r="L52" s="180">
        <f>('dep05'!L52/'dep05'!L51-1)*100</f>
        <v>7.0382826670728038</v>
      </c>
      <c r="M52" s="181">
        <f>('dep05'!M52/'dep05'!M51-1)*100</f>
        <v>40.215578132183907</v>
      </c>
      <c r="N52" s="181">
        <f>('dep05'!N52/'dep05'!N51-1)*100</f>
        <v>21.319987313530419</v>
      </c>
      <c r="O52" s="181">
        <f>('dep05'!O52/'dep05'!O51-1)*100</f>
        <v>-100</v>
      </c>
      <c r="P52" s="181">
        <f>('dep05'!P52/'dep05'!P51-1)*100</f>
        <v>17.016375075806067</v>
      </c>
      <c r="Q52" s="181">
        <f>('dep05'!Q52/'dep05'!Q51-1)*100</f>
        <v>-85.816196959415052</v>
      </c>
      <c r="R52" s="181">
        <f>('dep05'!R52/'dep05'!R51-1)*100</f>
        <v>-69.189368830897905</v>
      </c>
      <c r="S52" s="152">
        <f>('dep05'!S52/'dep05'!S51-1)*100</f>
        <v>-100</v>
      </c>
      <c r="T52" s="183">
        <f>('dep05'!T52/'dep05'!T51-1)*100</f>
        <v>43.561756461043565</v>
      </c>
      <c r="U52" s="52">
        <f>'dep05'!B52-'dep05'!B51</f>
        <v>-51.310948145999987</v>
      </c>
      <c r="V52" s="52">
        <f>'dep05'!C52-'dep05'!C51</f>
        <v>0</v>
      </c>
      <c r="W52" s="52">
        <f>'dep05'!D52-'dep05'!D51</f>
        <v>-0.57861780600001111</v>
      </c>
      <c r="X52" s="121">
        <f>'dep05'!E52-'dep05'!E51</f>
        <v>-2.4728369419999989</v>
      </c>
      <c r="Y52" s="121">
        <f>'dep05'!F52-'dep05'!F51</f>
        <v>2.6727999390000008</v>
      </c>
      <c r="Z52" s="121">
        <f>'dep05'!G52-'dep05'!G51</f>
        <v>-1.5025236920000005</v>
      </c>
      <c r="AA52" s="121">
        <f>'dep05'!H52-'dep05'!H51</f>
        <v>-0.19044288000000001</v>
      </c>
      <c r="AB52" s="121">
        <f>'dep05'!I52-'dep05'!I51</f>
        <v>0.91438576900000079</v>
      </c>
      <c r="AC52" s="52">
        <f>'dep05'!J52-'dep05'!J51</f>
        <v>-40.146622285999996</v>
      </c>
      <c r="AD52" s="52">
        <f>'dep05'!K52-'dep05'!K51</f>
        <v>-14.21225672199995</v>
      </c>
      <c r="AE52" s="121">
        <f>'dep05'!L52-'dep05'!L51</f>
        <v>4.4412361130000093</v>
      </c>
      <c r="AF52" s="121">
        <f>'dep05'!M52-'dep05'!M51</f>
        <v>15.074047668000006</v>
      </c>
      <c r="AG52" s="121">
        <f>'dep05'!N52-'dep05'!N51</f>
        <v>0.92161922300000043</v>
      </c>
      <c r="AH52" s="121">
        <f>'dep05'!O52-'dep05'!O51</f>
        <v>-3.1244535029999998</v>
      </c>
      <c r="AI52" s="121">
        <f>'dep05'!P52-'dep05'!P51</f>
        <v>0.48609712199999988</v>
      </c>
      <c r="AJ52" s="121">
        <f>'dep05'!Q52-'dep05'!Q51</f>
        <v>-10.033893259999999</v>
      </c>
      <c r="AK52" s="121">
        <f>'dep05'!R52-'dep05'!R51</f>
        <v>-21.024695684000001</v>
      </c>
      <c r="AL52" s="121">
        <f>'dep05'!S52-'dep05'!S51</f>
        <v>-0.95221440099999999</v>
      </c>
      <c r="AM52" s="52">
        <f>'dep05'!T52-'dep05'!T51</f>
        <v>3.6265486680000016</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('dep05'!B53/'dep05'!B52-1)*100</f>
        <v>3.1021968455111848</v>
      </c>
      <c r="C53" s="179" t="e">
        <f>('dep05'!C53/'dep05'!C52-1)*100</f>
        <v>#DIV/0!</v>
      </c>
      <c r="D53" s="179">
        <f>('dep05'!D53/'dep05'!D52-1)*100</f>
        <v>6.3868999454505637</v>
      </c>
      <c r="E53" s="180">
        <f>('dep05'!E53/'dep05'!E52-1)*100</f>
        <v>10.20122003834194</v>
      </c>
      <c r="F53" s="181">
        <f>('dep05'!F53/'dep05'!F52-1)*100</f>
        <v>7.6798164017348958</v>
      </c>
      <c r="G53" s="181">
        <f>('dep05'!G53/'dep05'!G52-1)*100</f>
        <v>-4.6183319740963791</v>
      </c>
      <c r="H53" s="181" t="e">
        <f>('dep05'!H53/'dep05'!H52-1)*100</f>
        <v>#DIV/0!</v>
      </c>
      <c r="I53" s="182">
        <f>('dep05'!I53/'dep05'!I52-1)*100</f>
        <v>9.3145349883754882</v>
      </c>
      <c r="J53" s="179">
        <f>('dep05'!J53/'dep05'!J52-1)*100</f>
        <v>2.8335556147329521</v>
      </c>
      <c r="K53" s="179">
        <f>('dep05'!K53/'dep05'!K52-1)*100</f>
        <v>4.3231448482375257</v>
      </c>
      <c r="L53" s="180">
        <f>('dep05'!L53/'dep05'!L52-1)*100</f>
        <v>5.6826315485976497</v>
      </c>
      <c r="M53" s="181">
        <f>('dep05'!M53/'dep05'!M52-1)*100</f>
        <v>-12.315836184977991</v>
      </c>
      <c r="N53" s="181">
        <f>('dep05'!N53/'dep05'!N52-1)*100</f>
        <v>-51.468874085273143</v>
      </c>
      <c r="O53" s="181" t="e">
        <f>('dep05'!O53/'dep05'!O52-1)*100</f>
        <v>#DIV/0!</v>
      </c>
      <c r="P53" s="181">
        <f>('dep05'!P53/'dep05'!P52-1)*100</f>
        <v>16.731187906437217</v>
      </c>
      <c r="Q53" s="181">
        <f>('dep05'!Q53/'dep05'!Q52-1)*100</f>
        <v>31.32258640357859</v>
      </c>
      <c r="R53" s="181">
        <f>('dep05'!R53/'dep05'!R52-1)*100</f>
        <v>105.79172396495893</v>
      </c>
      <c r="S53" s="152" t="e">
        <f>('dep05'!S53/'dep05'!S52-1)*100</f>
        <v>#DIV/0!</v>
      </c>
      <c r="T53" s="183">
        <f>('dep05'!T53/'dep05'!T52-1)*100</f>
        <v>-24.675346659731943</v>
      </c>
      <c r="U53" s="52">
        <f>'dep05'!B53-'dep05'!B52</f>
        <v>12.970544570000015</v>
      </c>
      <c r="V53" s="52">
        <f>'dep05'!C53-'dep05'!C52</f>
        <v>0</v>
      </c>
      <c r="W53" s="52">
        <f>'dep05'!D53-'dep05'!D52</f>
        <v>4.1878453150000183</v>
      </c>
      <c r="X53" s="121">
        <f>'dep05'!E53-'dep05'!E52</f>
        <v>1.2243817190000001</v>
      </c>
      <c r="Y53" s="121">
        <f>'dep05'!F53-'dep05'!F52</f>
        <v>2.1131279759999977</v>
      </c>
      <c r="Z53" s="121">
        <f>'dep05'!G53-'dep05'!G52</f>
        <v>-0.65182179099999971</v>
      </c>
      <c r="AA53" s="121">
        <f>'dep05'!H53-'dep05'!H52</f>
        <v>0.390202049</v>
      </c>
      <c r="AB53" s="121">
        <f>'dep05'!I53-'dep05'!I52</f>
        <v>1.1119553619999998</v>
      </c>
      <c r="AC53" s="52">
        <f>'dep05'!J53-'dep05'!J52</f>
        <v>5.6920430269999827</v>
      </c>
      <c r="AD53" s="52">
        <f>'dep05'!K53-'dep05'!K52</f>
        <v>6.0397606699999926</v>
      </c>
      <c r="AE53" s="121">
        <f>'dep05'!L53-'dep05'!L52</f>
        <v>3.838183980999986</v>
      </c>
      <c r="AF53" s="121">
        <f>'dep05'!M53-'dep05'!M52</f>
        <v>-6.4728529150000043</v>
      </c>
      <c r="AG53" s="121">
        <f>'dep05'!N53-'dep05'!N52</f>
        <v>-2.6992406570000003</v>
      </c>
      <c r="AH53" s="121">
        <f>'dep05'!O53-'dep05'!O52</f>
        <v>0</v>
      </c>
      <c r="AI53" s="121">
        <f>'dep05'!P53-'dep05'!P52</f>
        <v>0.55928016500000011</v>
      </c>
      <c r="AJ53" s="121">
        <f>'dep05'!Q53-'dep05'!Q52</f>
        <v>0.51945809700000023</v>
      </c>
      <c r="AK53" s="121">
        <f>'dep05'!R53-'dep05'!R52</f>
        <v>9.9047299500000019</v>
      </c>
      <c r="AL53" s="121">
        <f>'dep05'!S53-'dep05'!S52</f>
        <v>0.390202049</v>
      </c>
      <c r="AM53" s="52">
        <f>'dep05'!T53-'dep05'!T52</f>
        <v>-2.9491044420000012</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('dep05'!B54/'dep05'!B53-1)*100</f>
        <v>2.1866161993413069</v>
      </c>
      <c r="C54" s="184" t="e">
        <f>('dep05'!C54/'dep05'!C53-1)*100</f>
        <v>#DIV/0!</v>
      </c>
      <c r="D54" s="184">
        <f>('dep05'!D54/'dep05'!D53-1)*100</f>
        <v>-6.4537662449336448</v>
      </c>
      <c r="E54" s="185">
        <f>('dep05'!E54/'dep05'!E53-1)*100</f>
        <v>-26.362389414191366</v>
      </c>
      <c r="F54" s="186">
        <f>('dep05'!F54/'dep05'!F53-1)*100</f>
        <v>-8.8737707366553629</v>
      </c>
      <c r="G54" s="186">
        <f>('dep05'!G54/'dep05'!G53-1)*100</f>
        <v>15.484671410247341</v>
      </c>
      <c r="H54" s="186">
        <f>('dep05'!H54/'dep05'!H53-1)*100</f>
        <v>155.39879263934876</v>
      </c>
      <c r="I54" s="187">
        <f>('dep05'!I54/'dep05'!I53-1)*100</f>
        <v>-8.251770712268625</v>
      </c>
      <c r="J54" s="184">
        <f>('dep05'!J54/'dep05'!J53-1)*100</f>
        <v>6.6409915368363936</v>
      </c>
      <c r="K54" s="184">
        <f>('dep05'!K54/'dep05'!K53-1)*100</f>
        <v>3.6636744102880092</v>
      </c>
      <c r="L54" s="185">
        <f>('dep05'!L54/'dep05'!L53-1)*100</f>
        <v>-3.3555043764172843</v>
      </c>
      <c r="M54" s="186">
        <f>('dep05'!M54/'dep05'!M53-1)*100</f>
        <v>7.6402329008119718</v>
      </c>
      <c r="N54" s="186">
        <f>('dep05'!N54/'dep05'!N53-1)*100</f>
        <v>60.226032313730471</v>
      </c>
      <c r="O54" s="186" t="e">
        <f>('dep05'!O54/'dep05'!O53-1)*100</f>
        <v>#DIV/0!</v>
      </c>
      <c r="P54" s="186">
        <f>('dep05'!P54/'dep05'!P53-1)*100</f>
        <v>37.915347979118394</v>
      </c>
      <c r="Q54" s="186">
        <f>('dep05'!Q54/'dep05'!Q53-1)*100</f>
        <v>2.1595170017487897</v>
      </c>
      <c r="R54" s="186">
        <f>('dep05'!R54/'dep05'!R53-1)*100</f>
        <v>8.0176969828510423</v>
      </c>
      <c r="S54" s="151">
        <f>('dep05'!S54/'dep05'!S53-1)*100</f>
        <v>-100</v>
      </c>
      <c r="T54" s="188">
        <f>('dep05'!T54/'dep05'!T53-1)*100</f>
        <v>-56.98546651649994</v>
      </c>
      <c r="U54" s="100">
        <f>'dep05'!B54-'dep05'!B53</f>
        <v>9.426041310999949</v>
      </c>
      <c r="V54" s="100">
        <f>'dep05'!C54-'dep05'!C53</f>
        <v>0</v>
      </c>
      <c r="W54" s="100">
        <f>'dep05'!D54-'dep05'!D53</f>
        <v>-4.5019628240000173</v>
      </c>
      <c r="X54" s="120">
        <f>'dep05'!E54-'dep05'!E53</f>
        <v>-3.4868711150000014</v>
      </c>
      <c r="Y54" s="120">
        <f>'dep05'!F54-'dep05'!F53</f>
        <v>-2.629162762</v>
      </c>
      <c r="Z54" s="120">
        <f>'dep05'!G54-'dep05'!G53</f>
        <v>2.0845419270000001</v>
      </c>
      <c r="AA54" s="120">
        <f>'dep05'!H54-'dep05'!H53</f>
        <v>0.60636927299999999</v>
      </c>
      <c r="AB54" s="120">
        <f>'dep05'!I54-'dep05'!I53</f>
        <v>-1.0768401470000004</v>
      </c>
      <c r="AC54" s="100">
        <f>'dep05'!J54-'dep05'!J53</f>
        <v>13.718423711000014</v>
      </c>
      <c r="AD54" s="100">
        <f>'dep05'!K54-'dep05'!K53</f>
        <v>5.3397077039999488</v>
      </c>
      <c r="AE54" s="120">
        <f>'dep05'!L54-'dep05'!L53</f>
        <v>-2.3951775859999884</v>
      </c>
      <c r="AF54" s="120">
        <f>'dep05'!M54-'dep05'!M53</f>
        <v>3.5209478869999984</v>
      </c>
      <c r="AG54" s="120">
        <f>'dep05'!N54-'dep05'!N53</f>
        <v>1.5328567080000002</v>
      </c>
      <c r="AH54" s="120">
        <f>'dep05'!O54-'dep05'!O53</f>
        <v>0</v>
      </c>
      <c r="AI54" s="120">
        <f>'dep05'!P54-'dep05'!P53</f>
        <v>1.4794646470000004</v>
      </c>
      <c r="AJ54" s="120">
        <f>'dep05'!Q54-'dep05'!Q53</f>
        <v>4.7031513999999941E-2</v>
      </c>
      <c r="AK54" s="120">
        <f>'dep05'!R54-'dep05'!R53</f>
        <v>1.5447865829999969</v>
      </c>
      <c r="AL54" s="120">
        <f>'dep05'!S54-'dep05'!S53</f>
        <v>-0.390202049</v>
      </c>
      <c r="AM54" s="100">
        <f>'dep05'!T54-'dep05'!T53</f>
        <v>-5.13012728</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('dep05'!B55/'dep05'!B54-1)*100</f>
        <v>22.623011171845199</v>
      </c>
      <c r="C55" s="179" t="e">
        <f>('dep05'!C55/'dep05'!C54-1)*100</f>
        <v>#DIV/0!</v>
      </c>
      <c r="D55" s="179">
        <f>('dep05'!D55/'dep05'!D54-1)*100</f>
        <v>9.7465387784722921</v>
      </c>
      <c r="E55" s="180">
        <f>('dep05'!E55/'dep05'!E54-1)*100</f>
        <v>-52.432522222173425</v>
      </c>
      <c r="F55" s="181">
        <f>('dep05'!F55/'dep05'!F54-1)*100</f>
        <v>-2.3174279703293554</v>
      </c>
      <c r="G55" s="181">
        <f>('dep05'!G55/'dep05'!G54-1)*100</f>
        <v>23.549186423491886</v>
      </c>
      <c r="H55" s="181">
        <f>('dep05'!H55/'dep05'!H54-1)*100</f>
        <v>94.683566461287356</v>
      </c>
      <c r="I55" s="182">
        <f>('dep05'!I55/'dep05'!I54-1)*100</f>
        <v>62.540691267959225</v>
      </c>
      <c r="J55" s="179">
        <f>('dep05'!J55/'dep05'!J54-1)*100</f>
        <v>33.635921808491887</v>
      </c>
      <c r="K55" s="179">
        <f>('dep05'!K55/'dep05'!K54-1)*100</f>
        <v>12.756816048740326</v>
      </c>
      <c r="L55" s="180">
        <f>('dep05'!L55/'dep05'!L54-1)*100</f>
        <v>-10.745618849997118</v>
      </c>
      <c r="M55" s="181">
        <f>('dep05'!M55/'dep05'!M54-1)*100</f>
        <v>-1.1409253449752854</v>
      </c>
      <c r="N55" s="181">
        <f>('dep05'!N55/'dep05'!N54-1)*100</f>
        <v>5.5650027525706802</v>
      </c>
      <c r="O55" s="181" t="e">
        <f>('dep05'!O55/'dep05'!O54-1)*100</f>
        <v>#DIV/0!</v>
      </c>
      <c r="P55" s="181">
        <f>('dep05'!P55/'dep05'!P54-1)*100</f>
        <v>-35.105477835680965</v>
      </c>
      <c r="Q55" s="181">
        <f>('dep05'!Q55/'dep05'!Q54-1)*100</f>
        <v>7.0759615841229806</v>
      </c>
      <c r="R55" s="181">
        <f>('dep05'!R55/'dep05'!R54-1)*100</f>
        <v>122.30082415655468</v>
      </c>
      <c r="S55" s="152" t="e">
        <f>('dep05'!S55/'dep05'!S54-1)*100</f>
        <v>#DIV/0!</v>
      </c>
      <c r="T55" s="183">
        <f>('dep05'!T55/'dep05'!T54-1)*100</f>
        <v>-26.993662580991451</v>
      </c>
      <c r="U55" s="52">
        <f>'dep05'!B55-'dep05'!B54</f>
        <v>99.655484688999991</v>
      </c>
      <c r="V55" s="52">
        <f>'dep05'!C55-'dep05'!C54</f>
        <v>0.97008029600000001</v>
      </c>
      <c r="W55" s="52">
        <f>'dep05'!D55-'dep05'!D54</f>
        <v>6.3601212530000026</v>
      </c>
      <c r="X55" s="121">
        <f>'dep05'!E55-'dep05'!E54</f>
        <v>-5.1068318869999993</v>
      </c>
      <c r="Y55" s="121">
        <f>'dep05'!F55-'dep05'!F54</f>
        <v>-0.62568956599999836</v>
      </c>
      <c r="Z55" s="121">
        <f>'dep05'!G55-'dep05'!G54</f>
        <v>3.661077238999999</v>
      </c>
      <c r="AA55" s="121">
        <f>'dep05'!H55-'dep05'!H54</f>
        <v>0.94358927000000004</v>
      </c>
      <c r="AB55" s="121">
        <f>'dep05'!I55-'dep05'!I54</f>
        <v>7.4879761970000001</v>
      </c>
      <c r="AC55" s="52">
        <f>'dep05'!J55-'dep05'!J54</f>
        <v>74.096687692999978</v>
      </c>
      <c r="AD55" s="52">
        <f>'dep05'!K55-'dep05'!K54</f>
        <v>19.273895721000002</v>
      </c>
      <c r="AE55" s="121">
        <f>'dep05'!L55-'dep05'!L54</f>
        <v>-7.4129055240000028</v>
      </c>
      <c r="AF55" s="121">
        <f>'dep05'!M55-'dep05'!M54</f>
        <v>-0.56595885099999776</v>
      </c>
      <c r="AG55" s="121">
        <f>'dep05'!N55-'dep05'!N54</f>
        <v>0.22694246499999959</v>
      </c>
      <c r="AH55" s="121">
        <f>'dep05'!O55-'dep05'!O54</f>
        <v>2.334255712</v>
      </c>
      <c r="AI55" s="121">
        <f>'dep05'!P55-'dep05'!P54</f>
        <v>-1.8891960720000003</v>
      </c>
      <c r="AJ55" s="121">
        <f>'dep05'!Q55-'dep05'!Q54</f>
        <v>0.15743331100000013</v>
      </c>
      <c r="AK55" s="121">
        <f>'dep05'!R55-'dep05'!R54</f>
        <v>25.453244384000005</v>
      </c>
      <c r="AL55" s="121">
        <f>'dep05'!S55-'dep05'!S54</f>
        <v>0.97008029600000001</v>
      </c>
      <c r="AM55" s="52">
        <f>'dep05'!T55-'dep05'!T54</f>
        <v>-1.0453002740000001</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('dep05'!B56/'dep05'!B55-1)*100</f>
        <v>13.662475486789138</v>
      </c>
      <c r="C56" s="179">
        <f>('dep05'!C56/'dep05'!C55-1)*100</f>
        <v>72.580822422971877</v>
      </c>
      <c r="D56" s="179">
        <f>('dep05'!D56/'dep05'!D55-1)*100</f>
        <v>9.1528286114574531</v>
      </c>
      <c r="E56" s="180">
        <f>('dep05'!E56/'dep05'!E55-1)*100</f>
        <v>216.77033034581444</v>
      </c>
      <c r="F56" s="181">
        <f>('dep05'!F56/'dep05'!F55-1)*100</f>
        <v>16.562720660426542</v>
      </c>
      <c r="G56" s="181">
        <f>('dep05'!G56/'dep05'!G55-1)*100</f>
        <v>-24.459572662330842</v>
      </c>
      <c r="H56" s="181">
        <f>('dep05'!H56/'dep05'!H55-1)*100</f>
        <v>-52.060882648831772</v>
      </c>
      <c r="I56" s="182">
        <f>('dep05'!I56/'dep05'!I55-1)*100</f>
        <v>-11.038222640157802</v>
      </c>
      <c r="J56" s="179">
        <f>('dep05'!J56/'dep05'!J55-1)*100</f>
        <v>-1.38556057493463</v>
      </c>
      <c r="K56" s="179">
        <f>('dep05'!K56/'dep05'!K55-1)*100</f>
        <v>40.990784855092357</v>
      </c>
      <c r="L56" s="180">
        <f>('dep05'!L56/'dep05'!L55-1)*100</f>
        <v>66.93165948592052</v>
      </c>
      <c r="M56" s="181">
        <f>('dep05'!M56/'dep05'!M55-1)*100</f>
        <v>69.341805772639503</v>
      </c>
      <c r="N56" s="181">
        <f>('dep05'!N56/'dep05'!N55-1)*100</f>
        <v>8.0513909218391966</v>
      </c>
      <c r="O56" s="181">
        <f>('dep05'!O56/'dep05'!O55-1)*100</f>
        <v>-56.418984228236944</v>
      </c>
      <c r="P56" s="181">
        <f>('dep05'!P56/'dep05'!P55-1)*100</f>
        <v>-20.101471067659173</v>
      </c>
      <c r="Q56" s="181">
        <f>('dep05'!Q56/'dep05'!Q55-1)*100</f>
        <v>335.81015774685648</v>
      </c>
      <c r="R56" s="181">
        <f>('dep05'!R56/'dep05'!R55-1)*100</f>
        <v>-29.650598043474186</v>
      </c>
      <c r="S56" s="152">
        <f>('dep05'!S56/'dep05'!S55-1)*100</f>
        <v>206.81035098562606</v>
      </c>
      <c r="T56" s="183">
        <f>('dep05'!T56/'dep05'!T55-1)*100</f>
        <v>27.837646261781469</v>
      </c>
      <c r="U56" s="52">
        <f>'dep05'!B56-'dep05'!B55</f>
        <v>73.799287364000065</v>
      </c>
      <c r="V56" s="52">
        <f>'dep05'!C56-'dep05'!C55</f>
        <v>0.704092257</v>
      </c>
      <c r="W56" s="52">
        <f>'dep05'!D56-'dep05'!D55</f>
        <v>6.5548256229999993</v>
      </c>
      <c r="X56" s="121">
        <f>'dep05'!E56-'dep05'!E55</f>
        <v>10.042937854000002</v>
      </c>
      <c r="Y56" s="121">
        <f>'dep05'!F56-'dep05'!F55</f>
        <v>4.3681891109999995</v>
      </c>
      <c r="Z56" s="121">
        <f>'dep05'!G56-'dep05'!G55</f>
        <v>-4.6980943979999985</v>
      </c>
      <c r="AA56" s="121">
        <f>'dep05'!H56-'dep05'!H55</f>
        <v>-1.010064729</v>
      </c>
      <c r="AB56" s="121">
        <f>'dep05'!I56-'dep05'!I55</f>
        <v>-2.148142215</v>
      </c>
      <c r="AC56" s="52">
        <f>'dep05'!J56-'dep05'!J55</f>
        <v>-4.0789106419999825</v>
      </c>
      <c r="AD56" s="52">
        <f>'dep05'!K56-'dep05'!K55</f>
        <v>69.832284493000003</v>
      </c>
      <c r="AE56" s="121">
        <f>'dep05'!L56-'dep05'!L55</f>
        <v>41.211476006999995</v>
      </c>
      <c r="AF56" s="121">
        <f>'dep05'!M56-'dep05'!M55</f>
        <v>34.004728884999999</v>
      </c>
      <c r="AG56" s="121">
        <f>'dep05'!N56-'dep05'!N55</f>
        <v>0.34661013799999996</v>
      </c>
      <c r="AH56" s="121">
        <f>'dep05'!O56-'dep05'!O55</f>
        <v>-1.3169633620000001</v>
      </c>
      <c r="AI56" s="121">
        <f>'dep05'!P56-'dep05'!P55</f>
        <v>-0.70200147599999996</v>
      </c>
      <c r="AJ56" s="121">
        <f>'dep05'!Q56-'dep05'!Q55</f>
        <v>8.0001287209999994</v>
      </c>
      <c r="AK56" s="121">
        <f>'dep05'!R56-'dep05'!R55</f>
        <v>-13.717920885000005</v>
      </c>
      <c r="AL56" s="121">
        <f>'dep05'!S56-'dep05'!S55</f>
        <v>2.0062264650000001</v>
      </c>
      <c r="AM56" s="52">
        <f>'dep05'!T56-'dep05'!T55</f>
        <v>0.78699563300000008</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('dep05'!B57/'dep05'!B56-1)*100</f>
        <v>-2.5646803909258331</v>
      </c>
      <c r="C57" s="179">
        <f>('dep05'!C57/'dep05'!C56-1)*100</f>
        <v>-41.922732560769681</v>
      </c>
      <c r="D57" s="179">
        <f>('dep05'!D57/'dep05'!D56-1)*100</f>
        <v>12.167319660536347</v>
      </c>
      <c r="E57" s="180">
        <f>('dep05'!E57/'dep05'!E56-1)*100</f>
        <v>35.783217185100938</v>
      </c>
      <c r="F57" s="181">
        <f>('dep05'!F57/'dep05'!F56-1)*100</f>
        <v>9.3298294742041534</v>
      </c>
      <c r="G57" s="181">
        <f>('dep05'!G57/'dep05'!G56-1)*100</f>
        <v>21.962261622293511</v>
      </c>
      <c r="H57" s="181">
        <f>('dep05'!H57/'dep05'!H56-1)*100</f>
        <v>-100</v>
      </c>
      <c r="I57" s="182">
        <f>('dep05'!I57/'dep05'!I56-1)*100</f>
        <v>-4.9962130985704789</v>
      </c>
      <c r="J57" s="179">
        <f>('dep05'!J57/'dep05'!J56-1)*100</f>
        <v>10.487611954046926</v>
      </c>
      <c r="K57" s="179">
        <f>('dep05'!K57/'dep05'!K56-1)*100</f>
        <v>-22.377438630262837</v>
      </c>
      <c r="L57" s="180">
        <f>('dep05'!L57/'dep05'!L56-1)*100</f>
        <v>-19.498359735290105</v>
      </c>
      <c r="M57" s="181">
        <f>('dep05'!M57/'dep05'!M56-1)*100</f>
        <v>-20.755800722223029</v>
      </c>
      <c r="N57" s="181">
        <f>('dep05'!N57/'dep05'!N56-1)*100</f>
        <v>56.358113686881083</v>
      </c>
      <c r="O57" s="181">
        <f>('dep05'!O57/'dep05'!O56-1)*100</f>
        <v>192.70942792403778</v>
      </c>
      <c r="P57" s="181">
        <f>('dep05'!P57/'dep05'!P56-1)*100</f>
        <v>-30.30727908957488</v>
      </c>
      <c r="Q57" s="181">
        <f>('dep05'!Q57/'dep05'!Q56-1)*100</f>
        <v>-89.546091865790146</v>
      </c>
      <c r="R57" s="181">
        <f>('dep05'!R57/'dep05'!R56-1)*100</f>
        <v>-27.365302307395456</v>
      </c>
      <c r="S57" s="152">
        <f>('dep05'!S57/'dep05'!S56-1)*100</f>
        <v>-67.331537066652515</v>
      </c>
      <c r="T57" s="183">
        <f>('dep05'!T57/'dep05'!T56-1)*100</f>
        <v>-34.6630741390222</v>
      </c>
      <c r="U57" s="52">
        <f>'dep05'!B57-'dep05'!B56</f>
        <v>-15.746104672000001</v>
      </c>
      <c r="V57" s="52">
        <f>'dep05'!C57-'dep05'!C56</f>
        <v>-0.70185888200000002</v>
      </c>
      <c r="W57" s="52">
        <f>'dep05'!D57-'dep05'!D56</f>
        <v>9.5112090029999905</v>
      </c>
      <c r="X57" s="121">
        <f>'dep05'!E57-'dep05'!E56</f>
        <v>5.2515175079999992</v>
      </c>
      <c r="Y57" s="121">
        <f>'dep05'!F57-'dep05'!F56</f>
        <v>2.8681584250000007</v>
      </c>
      <c r="Z57" s="121">
        <f>'dep05'!G57-'dep05'!G56</f>
        <v>3.1866133529999985</v>
      </c>
      <c r="AA57" s="121">
        <f>'dep05'!H57-'dep05'!H56</f>
        <v>-0.93009586300000002</v>
      </c>
      <c r="AB57" s="121">
        <f>'dep05'!I57-'dep05'!I56</f>
        <v>-0.86498441999999898</v>
      </c>
      <c r="AC57" s="52">
        <f>'dep05'!J57-'dep05'!J56</f>
        <v>30.44638915500002</v>
      </c>
      <c r="AD57" s="52">
        <f>'dep05'!K57-'dep05'!K56</f>
        <v>-53.749090367999997</v>
      </c>
      <c r="AE57" s="121">
        <f>'dep05'!L57-'dep05'!L56</f>
        <v>-20.041183556999997</v>
      </c>
      <c r="AF57" s="121">
        <f>'dep05'!M57-'dep05'!M56</f>
        <v>-17.236450969999993</v>
      </c>
      <c r="AG57" s="121">
        <f>'dep05'!N57-'dep05'!N56</f>
        <v>2.621544042</v>
      </c>
      <c r="AH57" s="121">
        <f>'dep05'!O57-'dep05'!O56</f>
        <v>1.9604182680000002</v>
      </c>
      <c r="AI57" s="121">
        <f>'dep05'!P57-'dep05'!P56</f>
        <v>-0.84566024700000009</v>
      </c>
      <c r="AJ57" s="121">
        <f>'dep05'!Q57-'dep05'!Q56</f>
        <v>-9.2970920479999997</v>
      </c>
      <c r="AK57" s="121">
        <f>'dep05'!R57-'dep05'!R56</f>
        <v>-8.9066727659999998</v>
      </c>
      <c r="AL57" s="121">
        <f>'dep05'!S57-'dep05'!S56</f>
        <v>-2.0039930899999998</v>
      </c>
      <c r="AM57" s="52">
        <f>'dep05'!T57-'dep05'!T56</f>
        <v>-1.2527535800000003</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('dep05'!B58/'dep05'!B57-1)*100</f>
        <v>29.975913471804304</v>
      </c>
      <c r="C58" s="184">
        <f>('dep05'!C58/'dep05'!C57-1)*100</f>
        <v>1.7064596019652267</v>
      </c>
      <c r="D58" s="184">
        <f>('dep05'!D58/'dep05'!D57-1)*100</f>
        <v>-8.5962755641877386E-2</v>
      </c>
      <c r="E58" s="185">
        <f>('dep05'!E58/'dep05'!E57-1)*100</f>
        <v>-42.142564187419495</v>
      </c>
      <c r="F58" s="186">
        <f>('dep05'!F58/'dep05'!F57-1)*100</f>
        <v>-15.975414065844584</v>
      </c>
      <c r="G58" s="186">
        <f>('dep05'!G58/'dep05'!G57-1)*100</f>
        <v>-23.999568678511153</v>
      </c>
      <c r="H58" s="186" t="e">
        <f>('dep05'!H58/'dep05'!H57-1)*100</f>
        <v>#DIV/0!</v>
      </c>
      <c r="I58" s="187">
        <f>('dep05'!I58/'dep05'!I57-1)*100</f>
        <v>109.06543594546747</v>
      </c>
      <c r="J58" s="184">
        <f>('dep05'!J58/'dep05'!J57-1)*100</f>
        <v>50.490501460421399</v>
      </c>
      <c r="K58" s="184">
        <f>('dep05'!K58/'dep05'!K57-1)*100</f>
        <v>6.7498322169524227</v>
      </c>
      <c r="L58" s="185">
        <f>('dep05'!L58/'dep05'!L57-1)*100</f>
        <v>5.8672194629613372</v>
      </c>
      <c r="M58" s="186">
        <f>('dep05'!M58/'dep05'!M57-1)*100</f>
        <v>-3.8744416557671579</v>
      </c>
      <c r="N58" s="186">
        <f>('dep05'!N58/'dep05'!N57-1)*100</f>
        <v>96.460166662546868</v>
      </c>
      <c r="O58" s="186">
        <f>('dep05'!O58/'dep05'!O57-1)*100</f>
        <v>-63.676264460967843</v>
      </c>
      <c r="P58" s="186">
        <f>('dep05'!P58/'dep05'!P57-1)*100</f>
        <v>1.7064595505414948</v>
      </c>
      <c r="Q58" s="186">
        <f>('dep05'!Q58/'dep05'!Q57-1)*100</f>
        <v>184.77808687775101</v>
      </c>
      <c r="R58" s="186">
        <f>('dep05'!R58/'dep05'!R57-1)*100</f>
        <v>16.479596289593545</v>
      </c>
      <c r="S58" s="151">
        <f>('dep05'!S58/'dep05'!S57-1)*100</f>
        <v>-79.65870810017644</v>
      </c>
      <c r="T58" s="188">
        <f>('dep05'!T58/'dep05'!T57-1)*100</f>
        <v>205.11937874756515</v>
      </c>
      <c r="U58" s="100">
        <f>'dep05'!B58-'dep05'!B57</f>
        <v>179.31999716799987</v>
      </c>
      <c r="V58" s="100">
        <f>'dep05'!C58-'dep05'!C57</f>
        <v>1.6592139999999977E-2</v>
      </c>
      <c r="W58" s="100">
        <f>'dep05'!D58-'dep05'!D57</f>
        <v>-7.5373290999991127E-2</v>
      </c>
      <c r="X58" s="120">
        <f>'dep05'!E58-'dep05'!E57</f>
        <v>-8.3979345330000008</v>
      </c>
      <c r="Y58" s="120">
        <f>'dep05'!F58-'dep05'!F57</f>
        <v>-5.3693315800000008</v>
      </c>
      <c r="Z58" s="120">
        <f>'dep05'!G58-'dep05'!G57</f>
        <v>-4.2469897879999987</v>
      </c>
      <c r="AA58" s="120">
        <f>'dep05'!H58-'dep05'!H57</f>
        <v>0</v>
      </c>
      <c r="AB58" s="120">
        <f>'dep05'!I58-'dep05'!I57</f>
        <v>17.938882609999997</v>
      </c>
      <c r="AC58" s="100">
        <f>'dep05'!J58-'dep05'!J57</f>
        <v>161.95056040999998</v>
      </c>
      <c r="AD58" s="100">
        <f>'dep05'!K58-'dep05'!K57</f>
        <v>12.584665919000003</v>
      </c>
      <c r="AE58" s="120">
        <f>'dep05'!L58-'dep05'!L57</f>
        <v>4.8546994670000032</v>
      </c>
      <c r="AF58" s="120">
        <f>'dep05'!M58-'dep05'!M57</f>
        <v>-2.5496758050000068</v>
      </c>
      <c r="AG58" s="120">
        <f>'dep05'!N58-'dep05'!N57</f>
        <v>7.0156697930000007</v>
      </c>
      <c r="AH58" s="120">
        <f>'dep05'!O58-'dep05'!O57</f>
        <v>-1.8960948880000001</v>
      </c>
      <c r="AI58" s="120">
        <f>'dep05'!P58-'dep05'!P57</f>
        <v>3.3184279000000094E-2</v>
      </c>
      <c r="AJ58" s="120">
        <f>'dep05'!Q58-'dep05'!Q57</f>
        <v>2.0055322040000001</v>
      </c>
      <c r="AK58" s="120">
        <f>'dep05'!R58-'dep05'!R57</f>
        <v>3.8958833780000006</v>
      </c>
      <c r="AL58" s="120">
        <f>'dep05'!S58-'dep05'!S57</f>
        <v>-0.77453250899999992</v>
      </c>
      <c r="AM58" s="100">
        <f>'dep05'!T58-'dep05'!T57</f>
        <v>4.8435519899999999</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('dep05'!B59/'dep05'!B58-1)*100</f>
        <v>-15.753287308202701</v>
      </c>
      <c r="C59" s="179">
        <f>('dep05'!C59/'dep05'!C58-1)*100</f>
        <v>-2.0016862859753237</v>
      </c>
      <c r="D59" s="179">
        <f>('dep05'!D59/'dep05'!D58-1)*100</f>
        <v>-12.886455936491492</v>
      </c>
      <c r="E59" s="180">
        <f>('dep05'!E59/'dep05'!E58-1)*100</f>
        <v>9.7591970832037411</v>
      </c>
      <c r="F59" s="181">
        <f>('dep05'!F59/'dep05'!F58-1)*100</f>
        <v>3.4567781729777369</v>
      </c>
      <c r="G59" s="181">
        <f>('dep05'!G59/'dep05'!G58-1)*100</f>
        <v>-85.588483264984717</v>
      </c>
      <c r="H59" s="181" t="e">
        <f>('dep05'!H59/'dep05'!H58-1)*100</f>
        <v>#DIV/0!</v>
      </c>
      <c r="I59" s="182">
        <f>('dep05'!I59/'dep05'!I58-1)*100</f>
        <v>-5.4666775603206315</v>
      </c>
      <c r="J59" s="179">
        <f>('dep05'!J59/'dep05'!J58-1)*100</f>
        <v>-18.699962977470499</v>
      </c>
      <c r="K59" s="179">
        <f>('dep05'!K59/'dep05'!K58-1)*100</f>
        <v>-11.735502166852008</v>
      </c>
      <c r="L59" s="180">
        <f>('dep05'!L59/'dep05'!L58-1)*100</f>
        <v>5.0841823413303677</v>
      </c>
      <c r="M59" s="181">
        <f>('dep05'!M59/'dep05'!M58-1)*100</f>
        <v>-37.825956872480639</v>
      </c>
      <c r="N59" s="181">
        <f>('dep05'!N59/'dep05'!N58-1)*100</f>
        <v>-41.964570419428895</v>
      </c>
      <c r="O59" s="181">
        <f>('dep05'!O59/'dep05'!O58-1)*100</f>
        <v>-100</v>
      </c>
      <c r="P59" s="181">
        <f>('dep05'!P59/'dep05'!P58-1)*100</f>
        <v>-51.000843118213233</v>
      </c>
      <c r="Q59" s="181">
        <f>('dep05'!Q59/'dep05'!Q58-1)*100</f>
        <v>32.997711566477193</v>
      </c>
      <c r="R59" s="181">
        <f>('dep05'!R59/'dep05'!R58-1)*100</f>
        <v>12.280634547588253</v>
      </c>
      <c r="S59" s="152">
        <f>('dep05'!S59/'dep05'!S58-1)*100</f>
        <v>-100</v>
      </c>
      <c r="T59" s="183">
        <f>('dep05'!T59/'dep05'!T58-1)*100</f>
        <v>33.931028844055746</v>
      </c>
      <c r="U59" s="52">
        <f>'dep05'!B59-'dep05'!B58</f>
        <v>-122.48710466199998</v>
      </c>
      <c r="V59" s="52">
        <f>'dep05'!C59-'dep05'!C58</f>
        <v>-1.9794792000000005E-2</v>
      </c>
      <c r="W59" s="52">
        <f>'dep05'!D59-'dep05'!D58</f>
        <v>-11.289303540999995</v>
      </c>
      <c r="X59" s="121">
        <f>'dep05'!E59-'dep05'!E58</f>
        <v>1.1251872400000007</v>
      </c>
      <c r="Y59" s="121">
        <f>'dep05'!F59-'dep05'!F58</f>
        <v>0.97621616099999997</v>
      </c>
      <c r="Z59" s="121">
        <f>'dep05'!G59-'dep05'!G58</f>
        <v>-11.510896986000001</v>
      </c>
      <c r="AA59" s="121">
        <f>'dep05'!H59-'dep05'!H58</f>
        <v>0</v>
      </c>
      <c r="AB59" s="121">
        <f>'dep05'!I59-'dep05'!I58</f>
        <v>-1.8798099559999955</v>
      </c>
      <c r="AC59" s="52">
        <f>'dep05'!J59-'dep05'!J58</f>
        <v>-90.265669403000004</v>
      </c>
      <c r="AD59" s="52">
        <f>'dep05'!K59-'dep05'!K58</f>
        <v>-23.357028597999999</v>
      </c>
      <c r="AE59" s="121">
        <f>'dep05'!L59-'dep05'!L58</f>
        <v>4.4536146939999952</v>
      </c>
      <c r="AF59" s="121">
        <f>'dep05'!M59-'dep05'!M58</f>
        <v>-23.927902803000002</v>
      </c>
      <c r="AG59" s="121">
        <f>'dep05'!N59-'dep05'!N58</f>
        <v>-5.9962319170000011</v>
      </c>
      <c r="AH59" s="121">
        <f>'dep05'!O59-'dep05'!O58</f>
        <v>-1.08161573</v>
      </c>
      <c r="AI59" s="121">
        <f>'dep05'!P59-'dep05'!P58</f>
        <v>-1.0087006020000002</v>
      </c>
      <c r="AJ59" s="121">
        <f>'dep05'!Q59-'dep05'!Q58</f>
        <v>1.0199281159999996</v>
      </c>
      <c r="AK59" s="121">
        <f>'dep05'!R59-'dep05'!R58</f>
        <v>3.3816608060000029</v>
      </c>
      <c r="AL59" s="121">
        <f>'dep05'!S59-'dep05'!S58</f>
        <v>-0.19778116200000001</v>
      </c>
      <c r="AM59" s="52">
        <f>'dep05'!T59-'dep05'!T58</f>
        <v>2.4446916720000003</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('dep05'!B60/'dep05'!B59-1)*100</f>
        <v>3.7162838634771544</v>
      </c>
      <c r="C60" s="179">
        <f>('dep05'!C60/'dep05'!C59-1)*100</f>
        <v>-3.0611086261934206</v>
      </c>
      <c r="D60" s="179">
        <f>('dep05'!D60/'dep05'!D59-1)*100</f>
        <v>10.707218742962809</v>
      </c>
      <c r="E60" s="180">
        <f>('dep05'!E60/'dep05'!E59-1)*100</f>
        <v>21.225564839072717</v>
      </c>
      <c r="F60" s="181">
        <f>('dep05'!F60/'dep05'!F59-1)*100</f>
        <v>0.29654453128762359</v>
      </c>
      <c r="G60" s="181">
        <f>('dep05'!G60/'dep05'!G59-1)*100</f>
        <v>55.102226138705056</v>
      </c>
      <c r="H60" s="181" t="e">
        <f>('dep05'!H60/'dep05'!H59-1)*100</f>
        <v>#DIV/0!</v>
      </c>
      <c r="I60" s="182">
        <f>('dep05'!I60/'dep05'!I59-1)*100</f>
        <v>13.322458466985875</v>
      </c>
      <c r="J60" s="179">
        <f>('dep05'!J60/'dep05'!J59-1)*100</f>
        <v>11.165112398967715</v>
      </c>
      <c r="K60" s="179">
        <f>('dep05'!K60/'dep05'!K59-1)*100</f>
        <v>-12.694089449709288</v>
      </c>
      <c r="L60" s="180">
        <f>('dep05'!L60/'dep05'!L59-1)*100</f>
        <v>-23.184232500647806</v>
      </c>
      <c r="M60" s="181">
        <f>('dep05'!M60/'dep05'!M59-1)*100</f>
        <v>-16.777861065599843</v>
      </c>
      <c r="N60" s="181">
        <f>('dep05'!N60/'dep05'!N59-1)*100</f>
        <v>117.0641102855397</v>
      </c>
      <c r="O60" s="181" t="e">
        <f>('dep05'!O60/'dep05'!O59-1)*100</f>
        <v>#DIV/0!</v>
      </c>
      <c r="P60" s="181">
        <f>('dep05'!P60/'dep05'!P59-1)*100</f>
        <v>93.877782747613153</v>
      </c>
      <c r="Q60" s="181">
        <f>('dep05'!Q60/'dep05'!Q59-1)*100</f>
        <v>-18.36724938122769</v>
      </c>
      <c r="R60" s="181">
        <f>('dep05'!R60/'dep05'!R59-1)*100</f>
        <v>-20.910472655753431</v>
      </c>
      <c r="S60" s="152" t="e">
        <f>('dep05'!S60/'dep05'!S59-1)*100</f>
        <v>#DIV/0!</v>
      </c>
      <c r="T60" s="183">
        <f>('dep05'!T60/'dep05'!T59-1)*100</f>
        <v>-55.077099130940098</v>
      </c>
      <c r="U60" s="52">
        <f>'dep05'!B60-'dep05'!B59</f>
        <v>24.343387850000113</v>
      </c>
      <c r="V60" s="52">
        <f>'dep05'!C60-'dep05'!C59</f>
        <v>-2.9665540999999962E-2</v>
      </c>
      <c r="W60" s="52">
        <f>'dep05'!D60-'dep05'!D59</f>
        <v>8.1713914340000002</v>
      </c>
      <c r="X60" s="121">
        <f>'dep05'!E60-'dep05'!E59</f>
        <v>2.686030177000001</v>
      </c>
      <c r="Y60" s="121">
        <f>'dep05'!F60-'dep05'!F59</f>
        <v>8.6640978999998453E-2</v>
      </c>
      <c r="Z60" s="121">
        <f>'dep05'!G60-'dep05'!G59</f>
        <v>1.068003491</v>
      </c>
      <c r="AA60" s="121">
        <f>'dep05'!H60-'dep05'!H59</f>
        <v>0</v>
      </c>
      <c r="AB60" s="121">
        <f>'dep05'!I60-'dep05'!I59</f>
        <v>4.3307167870000001</v>
      </c>
      <c r="AC60" s="52">
        <f>'dep05'!J60-'dep05'!J59</f>
        <v>43.816300188000014</v>
      </c>
      <c r="AD60" s="52">
        <f>'dep05'!K60-'dep05'!K59</f>
        <v>-22.299931216999994</v>
      </c>
      <c r="AE60" s="121">
        <f>'dep05'!L60-'dep05'!L59</f>
        <v>-21.341335638000004</v>
      </c>
      <c r="AF60" s="121">
        <f>'dep05'!M60-'dep05'!M59</f>
        <v>-6.5987308809999945</v>
      </c>
      <c r="AG60" s="121">
        <f>'dep05'!N60-'dep05'!N59</f>
        <v>9.7076165240000023</v>
      </c>
      <c r="AH60" s="121">
        <f>'dep05'!O60-'dep05'!O59</f>
        <v>2.0550369829999999</v>
      </c>
      <c r="AI60" s="121">
        <f>'dep05'!P60-'dep05'!P59</f>
        <v>0.90977993700000004</v>
      </c>
      <c r="AJ60" s="121">
        <f>'dep05'!Q60-'dep05'!Q59</f>
        <v>-0.7550470809999994</v>
      </c>
      <c r="AK60" s="121">
        <f>'dep05'!R60-'dep05'!R59</f>
        <v>-6.4651401570000004</v>
      </c>
      <c r="AL60" s="121">
        <f>'dep05'!S60-'dep05'!S59</f>
        <v>0.18788909600000001</v>
      </c>
      <c r="AM60" s="52">
        <f>'dep05'!T60-'dep05'!T59</f>
        <v>-5.3147070139999997</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('dep05'!B61/'dep05'!B60-1)*100</f>
        <v>-11.836647116342169</v>
      </c>
      <c r="C61" s="179">
        <f>('dep05'!C61/'dep05'!C60-1)*100</f>
        <v>45.382032803823869</v>
      </c>
      <c r="D61" s="179">
        <f>('dep05'!D61/'dep05'!D60-1)*100</f>
        <v>-16.369917859268803</v>
      </c>
      <c r="E61" s="180">
        <f>('dep05'!E61/'dep05'!E60-1)*100</f>
        <v>-54.060120995891545</v>
      </c>
      <c r="F61" s="181">
        <f>('dep05'!F61/'dep05'!F60-1)*100</f>
        <v>-12.379102817582888</v>
      </c>
      <c r="G61" s="181">
        <f>('dep05'!G61/'dep05'!G60-1)*100</f>
        <v>68.74700235813647</v>
      </c>
      <c r="H61" s="181" t="e">
        <f>('dep05'!H61/'dep05'!H60-1)*100</f>
        <v>#DIV/0!</v>
      </c>
      <c r="I61" s="182">
        <f>('dep05'!I61/'dep05'!I60-1)*100</f>
        <v>-10.794921719749073</v>
      </c>
      <c r="J61" s="179">
        <f>('dep05'!J61/'dep05'!J60-1)*100</f>
        <v>-13.812169057702118</v>
      </c>
      <c r="K61" s="179">
        <f>('dep05'!K61/'dep05'!K60-1)*100</f>
        <v>-5.5951761382451277</v>
      </c>
      <c r="L61" s="180">
        <f>('dep05'!L61/'dep05'!L60-1)*100</f>
        <v>5.8537642504570053</v>
      </c>
      <c r="M61" s="181">
        <f>('dep05'!M61/'dep05'!M60-1)*100</f>
        <v>-24.046595808047943</v>
      </c>
      <c r="N61" s="181">
        <f>('dep05'!N61/'dep05'!N60-1)*100</f>
        <v>-45.797518026300111</v>
      </c>
      <c r="O61" s="181">
        <f>('dep05'!O61/'dep05'!O60-1)*100</f>
        <v>3.8443091610288693</v>
      </c>
      <c r="P61" s="181">
        <f>('dep05'!P61/'dep05'!P60-1)*100</f>
        <v>-48.077845396792682</v>
      </c>
      <c r="Q61" s="181">
        <f>('dep05'!Q61/'dep05'!Q60-1)*100</f>
        <v>94.708079651544239</v>
      </c>
      <c r="R61" s="181">
        <f>('dep05'!R61/'dep05'!R60-1)*100</f>
        <v>5.021049095668606</v>
      </c>
      <c r="S61" s="152">
        <f>('dep05'!S61/'dep05'!S60-1)*100</f>
        <v>-100</v>
      </c>
      <c r="T61" s="183">
        <f>('dep05'!T61/'dep05'!T60-1)*100</f>
        <v>42.102738836370236</v>
      </c>
      <c r="U61" s="52">
        <f>'dep05'!B61-'dep05'!B60</f>
        <v>-80.416985073000092</v>
      </c>
      <c r="V61" s="52">
        <f>'dep05'!C61-'dep05'!C60</f>
        <v>0.42633945500000003</v>
      </c>
      <c r="W61" s="52">
        <f>'dep05'!D61-'dep05'!D60</f>
        <v>-13.830624177999994</v>
      </c>
      <c r="X61" s="121">
        <f>'dep05'!E61-'dep05'!E60</f>
        <v>-8.2932137890000011</v>
      </c>
      <c r="Y61" s="121">
        <f>'dep05'!F61-'dep05'!F60</f>
        <v>-3.6275096159999975</v>
      </c>
      <c r="Z61" s="121">
        <f>'dep05'!G61-'dep05'!G60</f>
        <v>2.0666899360000004</v>
      </c>
      <c r="AA61" s="121">
        <f>'dep05'!H61-'dep05'!H60</f>
        <v>0</v>
      </c>
      <c r="AB61" s="121">
        <f>'dep05'!I61-'dep05'!I60</f>
        <v>-3.9765907089999999</v>
      </c>
      <c r="AC61" s="52">
        <f>'dep05'!J61-'dep05'!J60</f>
        <v>-60.256374933000018</v>
      </c>
      <c r="AD61" s="52">
        <f>'dep05'!K61-'dep05'!K60</f>
        <v>-8.5814243479999845</v>
      </c>
      <c r="AE61" s="121">
        <f>'dep05'!L61-'dep05'!L60</f>
        <v>4.1391815430000065</v>
      </c>
      <c r="AF61" s="121">
        <f>'dep05'!M61-'dep05'!M60</f>
        <v>-7.870753299000004</v>
      </c>
      <c r="AG61" s="121">
        <f>'dep05'!N61-'dep05'!N60</f>
        <v>-8.2436360210000021</v>
      </c>
      <c r="AH61" s="121">
        <f>'dep05'!O61-'dep05'!O60</f>
        <v>7.9001975000000169E-2</v>
      </c>
      <c r="AI61" s="121">
        <f>'dep05'!P61-'dep05'!P60</f>
        <v>-0.90333028900000001</v>
      </c>
      <c r="AJ61" s="121">
        <f>'dep05'!Q61-'dep05'!Q60</f>
        <v>3.1782010829999998</v>
      </c>
      <c r="AK61" s="121">
        <f>'dep05'!R61-'dep05'!R60</f>
        <v>1.2277997559999996</v>
      </c>
      <c r="AL61" s="121">
        <f>'dep05'!S61-'dep05'!S60</f>
        <v>-0.18788909600000001</v>
      </c>
      <c r="AM61" s="52">
        <f>'dep05'!T61-'dep05'!T60</f>
        <v>1.8250989309999994</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('dep05'!B62/'dep05'!B61-1)*100</f>
        <v>-3.3746196721878174</v>
      </c>
      <c r="C62" s="184">
        <f>('dep05'!C62/'dep05'!C61-1)*100</f>
        <v>-41.812745711406961</v>
      </c>
      <c r="D62" s="184">
        <f>('dep05'!D62/'dep05'!D61-1)*100</f>
        <v>0.35411336683501826</v>
      </c>
      <c r="E62" s="185">
        <f>('dep05'!E62/'dep05'!E61-1)*100</f>
        <v>22.378943256999474</v>
      </c>
      <c r="F62" s="186">
        <f>('dep05'!F62/'dep05'!F61-1)*100</f>
        <v>14.835977855651961</v>
      </c>
      <c r="G62" s="186">
        <f>('dep05'!G62/'dep05'!G61-1)*100</f>
        <v>-76.501301135618021</v>
      </c>
      <c r="H62" s="186" t="e">
        <f>('dep05'!H62/'dep05'!H61-1)*100</f>
        <v>#DIV/0!</v>
      </c>
      <c r="I62" s="187">
        <f>('dep05'!I62/'dep05'!I61-1)*100</f>
        <v>-3.8202953612800683</v>
      </c>
      <c r="J62" s="184">
        <f>('dep05'!J62/'dep05'!J61-1)*100</f>
        <v>-5.3914813305957043</v>
      </c>
      <c r="K62" s="184">
        <f>('dep05'!K62/'dep05'!K61-1)*100</f>
        <v>-6.3137305007063489</v>
      </c>
      <c r="L62" s="185">
        <f>('dep05'!L62/'dep05'!L61-1)*100</f>
        <v>-9.8560494710255302</v>
      </c>
      <c r="M62" s="186">
        <f>('dep05'!M62/'dep05'!M61-1)*100</f>
        <v>-31.39699012814544</v>
      </c>
      <c r="N62" s="186">
        <f>('dep05'!N62/'dep05'!N61-1)*100</f>
        <v>11.954132278516095</v>
      </c>
      <c r="O62" s="186">
        <f>('dep05'!O62/'dep05'!O61-1)*100</f>
        <v>1.8276950312356988</v>
      </c>
      <c r="P62" s="186">
        <f>('dep05'!P62/'dep05'!P61-1)*100</f>
        <v>1.8276950478980369</v>
      </c>
      <c r="Q62" s="186">
        <f>('dep05'!Q62/'dep05'!Q61-1)*100</f>
        <v>-15.143587470610187</v>
      </c>
      <c r="R62" s="186">
        <f>('dep05'!R62/'dep05'!R61-1)*100</f>
        <v>21.065890608861416</v>
      </c>
      <c r="S62" s="151" t="e">
        <f>('dep05'!S62/'dep05'!S61-1)*100</f>
        <v>#DIV/0!</v>
      </c>
      <c r="T62" s="188">
        <f>('dep05'!T62/'dep05'!T61-1)*100</f>
        <v>154.56923761463761</v>
      </c>
      <c r="U62" s="100">
        <f>'dep05'!B62-'dep05'!B61</f>
        <v>-20.213057836999951</v>
      </c>
      <c r="V62" s="100">
        <f>'dep05'!C62-'dep05'!C61</f>
        <v>-0.57107218100000001</v>
      </c>
      <c r="W62" s="100">
        <f>'dep05'!D62-'dep05'!D61</f>
        <v>0.25020738499999595</v>
      </c>
      <c r="X62" s="120">
        <f>'dep05'!E62-'dep05'!E61</f>
        <v>1.5771582419999994</v>
      </c>
      <c r="Y62" s="120">
        <f>'dep05'!F62-'dep05'!F61</f>
        <v>3.8092833149999983</v>
      </c>
      <c r="Z62" s="120">
        <f>'dep05'!G62-'dep05'!G61</f>
        <v>-3.8808463370000004</v>
      </c>
      <c r="AA62" s="120">
        <f>'dep05'!H62-'dep05'!H61</f>
        <v>0</v>
      </c>
      <c r="AB62" s="120">
        <f>'dep05'!I62-'dep05'!I61</f>
        <v>-1.2553878350000005</v>
      </c>
      <c r="AC62" s="100">
        <f>'dep05'!J62-'dep05'!J61</f>
        <v>-20.271933462999982</v>
      </c>
      <c r="AD62" s="100">
        <f>'dep05'!K62-'dep05'!K61</f>
        <v>-9.1416763569999944</v>
      </c>
      <c r="AE62" s="120">
        <f>'dep05'!L62-'dep05'!L61</f>
        <v>-7.3771468390000052</v>
      </c>
      <c r="AF62" s="120">
        <f>'dep05'!M62-'dep05'!M61</f>
        <v>-7.8054501869999982</v>
      </c>
      <c r="AG62" s="120">
        <f>'dep05'!N62-'dep05'!N61</f>
        <v>1.1663102620000014</v>
      </c>
      <c r="AH62" s="120">
        <f>'dep05'!O62-'dep05'!O61</f>
        <v>3.9003724000000073E-2</v>
      </c>
      <c r="AI62" s="120">
        <f>'dep05'!P62-'dep05'!P61</f>
        <v>1.7830274000000035E-2</v>
      </c>
      <c r="AJ62" s="120">
        <f>'dep05'!Q62-'dep05'!Q61</f>
        <v>-0.989480146</v>
      </c>
      <c r="AK62" s="120">
        <f>'dep05'!R62-'dep05'!R61</f>
        <v>5.4099001789999974</v>
      </c>
      <c r="AL62" s="120">
        <f>'dep05'!S62-'dep05'!S61</f>
        <v>0.39735637600000001</v>
      </c>
      <c r="AM62" s="100">
        <f>'dep05'!T62-'dep05'!T61</f>
        <v>9.5214167790000008</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('dep05'!B63/'dep05'!B62-1)*100</f>
        <v>-4.292473072165337</v>
      </c>
      <c r="C63" s="179">
        <f>('dep05'!C63/'dep05'!C62-1)*100</f>
        <v>-100</v>
      </c>
      <c r="D63" s="179">
        <f>('dep05'!D63/'dep05'!D62-1)*100</f>
        <v>1.9505008899871612</v>
      </c>
      <c r="E63" s="180">
        <f>('dep05'!E63/'dep05'!E62-1)*100</f>
        <v>34.220433687680242</v>
      </c>
      <c r="F63" s="181">
        <f>('dep05'!F63/'dep05'!F62-1)*100</f>
        <v>7.5851115055986851</v>
      </c>
      <c r="G63" s="181">
        <f>('dep05'!G63/'dep05'!G62-1)*100</f>
        <v>29.55854282507806</v>
      </c>
      <c r="H63" s="181" t="e">
        <f>('dep05'!H63/'dep05'!H62-1)*100</f>
        <v>#DIV/0!</v>
      </c>
      <c r="I63" s="182">
        <f>('dep05'!I63/'dep05'!I62-1)*100</f>
        <v>-13.153333401628553</v>
      </c>
      <c r="J63" s="179">
        <f>('dep05'!J63/'dep05'!J62-1)*100</f>
        <v>-12.938251563718461</v>
      </c>
      <c r="K63" s="179">
        <f>('dep05'!K63/'dep05'!K62-1)*100</f>
        <v>16.200000173108876</v>
      </c>
      <c r="L63" s="180">
        <f>('dep05'!L63/'dep05'!L62-1)*100</f>
        <v>5.4828398998305161</v>
      </c>
      <c r="M63" s="181">
        <f>('dep05'!M63/'dep05'!M62-1)*100</f>
        <v>54.36350479934331</v>
      </c>
      <c r="N63" s="181">
        <f>('dep05'!N63/'dep05'!N62-1)*100</f>
        <v>-24.275053451146789</v>
      </c>
      <c r="O63" s="181">
        <f>('dep05'!O63/'dep05'!O62-1)*100</f>
        <v>-2.8310928040943262</v>
      </c>
      <c r="P63" s="181">
        <f>('dep05'!P63/'dep05'!P62-1)*100</f>
        <v>94.337814179845608</v>
      </c>
      <c r="Q63" s="181">
        <f>('dep05'!Q63/'dep05'!Q62-1)*100</f>
        <v>-41.698655711242552</v>
      </c>
      <c r="R63" s="181">
        <f>('dep05'!R63/'dep05'!R62-1)*100</f>
        <v>30.347051419521076</v>
      </c>
      <c r="S63" s="152">
        <f>('dep05'!S63/'dep05'!S62-1)*100</f>
        <v>920.2735256977478</v>
      </c>
      <c r="T63" s="183">
        <f>('dep05'!T63/'dep05'!T62-1)*100</f>
        <v>-8.8107179042934973</v>
      </c>
      <c r="U63" s="52">
        <f>'dep05'!B63-'dep05'!B62</f>
        <v>-24.843111041999919</v>
      </c>
      <c r="V63" s="52">
        <f>'dep05'!C63-'dep05'!C62</f>
        <v>-0.79471275200000002</v>
      </c>
      <c r="W63" s="52">
        <f>'dep05'!D63-'dep05'!D62</f>
        <v>1.3830539920000007</v>
      </c>
      <c r="X63" s="121">
        <f>'dep05'!E63-'dep05'!E62</f>
        <v>2.9513988430000015</v>
      </c>
      <c r="Y63" s="121">
        <f>'dep05'!F63-'dep05'!F62</f>
        <v>2.2364904110000019</v>
      </c>
      <c r="Z63" s="121">
        <f>'dep05'!G63-'dep05'!G62</f>
        <v>0.35235826400000003</v>
      </c>
      <c r="AA63" s="121">
        <f>'dep05'!H63-'dep05'!H62</f>
        <v>0</v>
      </c>
      <c r="AB63" s="121">
        <f>'dep05'!I63-'dep05'!I62</f>
        <v>-4.1571935260000004</v>
      </c>
      <c r="AC63" s="52">
        <f>'dep05'!J63-'dep05'!J62</f>
        <v>-46.024904923999998</v>
      </c>
      <c r="AD63" s="52">
        <f>'dep05'!K63-'dep05'!K62</f>
        <v>21.975095286999988</v>
      </c>
      <c r="AE63" s="121">
        <f>'dep05'!L63-'dep05'!L62</f>
        <v>3.6993694420000054</v>
      </c>
      <c r="AF63" s="121">
        <f>'dep05'!M63-'dep05'!M62</f>
        <v>9.2717253450000001</v>
      </c>
      <c r="AG63" s="121">
        <f>'dep05'!N63-'dep05'!N62</f>
        <v>-2.6515288860000013</v>
      </c>
      <c r="AH63" s="121">
        <f>'dep05'!O63-'dep05'!O62</f>
        <v>-6.1520855000000374E-2</v>
      </c>
      <c r="AI63" s="121">
        <f>'dep05'!P63-'dep05'!P62</f>
        <v>0.9371432999999999</v>
      </c>
      <c r="AJ63" s="121">
        <f>'dep05'!Q63-'dep05'!Q62</f>
        <v>-2.3119851250000001</v>
      </c>
      <c r="AK63" s="121">
        <f>'dep05'!R63-'dep05'!R62</f>
        <v>9.435126535000002</v>
      </c>
      <c r="AL63" s="121">
        <f>'dep05'!S63-'dep05'!S62</f>
        <v>3.656765531</v>
      </c>
      <c r="AM63" s="52">
        <f>'dep05'!T63-'dep05'!T62</f>
        <v>-1.3816426450000012</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('dep05'!B64/'dep05'!B63-1)*100</f>
        <v>-10.003930196664646</v>
      </c>
      <c r="C64" s="179" t="e">
        <f>('dep05'!C64/'dep05'!C63-1)*100</f>
        <v>#DIV/0!</v>
      </c>
      <c r="D64" s="179">
        <f>('dep05'!D64/'dep05'!D63-1)*100</f>
        <v>1.2891224810278601</v>
      </c>
      <c r="E64" s="180">
        <f>('dep05'!E64/'dep05'!E63-1)*100</f>
        <v>-63.030183171831368</v>
      </c>
      <c r="F64" s="181">
        <f>('dep05'!F64/'dep05'!F63-1)*100</f>
        <v>15.688775800547505</v>
      </c>
      <c r="G64" s="181">
        <f>('dep05'!G64/'dep05'!G63-1)*100</f>
        <v>298.54387826181221</v>
      </c>
      <c r="H64" s="181" t="e">
        <f>('dep05'!H64/'dep05'!H63-1)*100</f>
        <v>#DIV/0!</v>
      </c>
      <c r="I64" s="182">
        <f>('dep05'!I64/'dep05'!I63-1)*100</f>
        <v>-4.9518934472462472</v>
      </c>
      <c r="J64" s="179">
        <f>('dep05'!J64/'dep05'!J63-1)*100</f>
        <v>-3.2315553284733789</v>
      </c>
      <c r="K64" s="179">
        <f>('dep05'!K64/'dep05'!K63-1)*100</f>
        <v>-25.515003087311385</v>
      </c>
      <c r="L64" s="180">
        <f>('dep05'!L64/'dep05'!L63-1)*100</f>
        <v>-11.064530997281919</v>
      </c>
      <c r="M64" s="181">
        <f>('dep05'!M64/'dep05'!M63-1)*100</f>
        <v>-25.096179510734729</v>
      </c>
      <c r="N64" s="181">
        <f>('dep05'!N64/'dep05'!N63-1)*100</f>
        <v>-53.847521421486142</v>
      </c>
      <c r="O64" s="181">
        <f>('dep05'!O64/'dep05'!O63-1)*100</f>
        <v>-3.3833022745258012</v>
      </c>
      <c r="P64" s="181">
        <f>('dep05'!P64/'dep05'!P63-1)*100</f>
        <v>-51.691651088409785</v>
      </c>
      <c r="Q64" s="181">
        <f>('dep05'!Q64/'dep05'!Q63-1)*100</f>
        <v>-67.794434074914335</v>
      </c>
      <c r="R64" s="181">
        <f>('dep05'!R64/'dep05'!R63-1)*100</f>
        <v>-42.288945255237387</v>
      </c>
      <c r="S64" s="152">
        <f>('dep05'!S64/'dep05'!S63-1)*100</f>
        <v>-21.786482776330583</v>
      </c>
      <c r="T64" s="183">
        <f>('dep05'!T64/'dep05'!T63-1)*100</f>
        <v>-49.31583068244494</v>
      </c>
      <c r="U64" s="52">
        <f>'dep05'!B64-'dep05'!B63</f>
        <v>-55.413444678000019</v>
      </c>
      <c r="V64" s="52">
        <f>'dep05'!C64-'dep05'!C63</f>
        <v>0.93260921699999999</v>
      </c>
      <c r="W64" s="52">
        <f>'dep05'!D64-'dep05'!D63</f>
        <v>0.9319154839999868</v>
      </c>
      <c r="X64" s="121">
        <f>'dep05'!E64-'dep05'!E63</f>
        <v>-7.2964162260000007</v>
      </c>
      <c r="Y64" s="121">
        <f>'dep05'!F64-'dep05'!F63</f>
        <v>4.9767554649999965</v>
      </c>
      <c r="Z64" s="121">
        <f>'dep05'!G64-'dep05'!G63</f>
        <v>4.6107934359999998</v>
      </c>
      <c r="AA64" s="121">
        <f>'dep05'!H64-'dep05'!H63</f>
        <v>0</v>
      </c>
      <c r="AB64" s="121">
        <f>'dep05'!I64-'dep05'!I63</f>
        <v>-1.3592171910000026</v>
      </c>
      <c r="AC64" s="52">
        <f>'dep05'!J64-'dep05'!J63</f>
        <v>-10.00820723999999</v>
      </c>
      <c r="AD64" s="52">
        <f>'dep05'!K64-'dep05'!K63</f>
        <v>-40.217725135999999</v>
      </c>
      <c r="AE64" s="121">
        <f>'dep05'!L64-'dep05'!L63</f>
        <v>-7.8747534210000012</v>
      </c>
      <c r="AF64" s="121">
        <f>'dep05'!M64-'dep05'!M63</f>
        <v>-6.6070159170000018</v>
      </c>
      <c r="AG64" s="121">
        <f>'dep05'!N64-'dep05'!N63</f>
        <v>-4.4539040929999993</v>
      </c>
      <c r="AH64" s="121">
        <f>'dep05'!O64-'dep05'!O63</f>
        <v>-7.1439165999999776E-2</v>
      </c>
      <c r="AI64" s="121">
        <f>'dep05'!P64-'dep05'!P63</f>
        <v>-0.99792502399999994</v>
      </c>
      <c r="AJ64" s="121">
        <f>'dep05'!Q64-'dep05'!Q63</f>
        <v>-2.1914703019999999</v>
      </c>
      <c r="AK64" s="121">
        <f>'dep05'!R64-'dep05'!R63</f>
        <v>-17.137966641999999</v>
      </c>
      <c r="AL64" s="121">
        <f>'dep05'!S64-'dep05'!S63</f>
        <v>-0.88325057100000004</v>
      </c>
      <c r="AM64" s="52">
        <f>'dep05'!T64-'dep05'!T63</f>
        <v>-7.0520370029999997</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('dep05'!B65/'dep05'!B64-1)*100</f>
        <v>4.1427342328866246</v>
      </c>
      <c r="C65" s="179">
        <f>('dep05'!C65/'dep05'!C64-1)*100</f>
        <v>-100</v>
      </c>
      <c r="D65" s="179">
        <f>('dep05'!D65/'dep05'!D64-1)*100</f>
        <v>7.8225743315138319</v>
      </c>
      <c r="E65" s="180">
        <f>('dep05'!E65/'dep05'!E64-1)*100</f>
        <v>78.713901814101789</v>
      </c>
      <c r="F65" s="181">
        <f>('dep05'!F65/'dep05'!F64-1)*100</f>
        <v>-7.9607368232970765</v>
      </c>
      <c r="G65" s="181">
        <f>('dep05'!G65/'dep05'!G64-1)*100</f>
        <v>74.894407740509038</v>
      </c>
      <c r="H65" s="181" t="e">
        <f>('dep05'!H65/'dep05'!H64-1)*100</f>
        <v>#DIV/0!</v>
      </c>
      <c r="I65" s="182">
        <f>('dep05'!I65/'dep05'!I64-1)*100</f>
        <v>2.5710553635286182</v>
      </c>
      <c r="J65" s="179">
        <f>('dep05'!J65/'dep05'!J64-1)*100</f>
        <v>-0.28048056507102848</v>
      </c>
      <c r="K65" s="179">
        <f>('dep05'!K65/'dep05'!K64-1)*100</f>
        <v>14.524108455045948</v>
      </c>
      <c r="L65" s="180">
        <f>('dep05'!L65/'dep05'!L64-1)*100</f>
        <v>15.498672174453443</v>
      </c>
      <c r="M65" s="181">
        <f>('dep05'!M65/'dep05'!M64-1)*100</f>
        <v>54.008398195587759</v>
      </c>
      <c r="N65" s="181">
        <f>('dep05'!N65/'dep05'!N64-1)*100</f>
        <v>76.153559769676662</v>
      </c>
      <c r="O65" s="181">
        <f>('dep05'!O65/'dep05'!O64-1)*100</f>
        <v>57.404966984325533</v>
      </c>
      <c r="P65" s="181">
        <f>('dep05'!P65/'dep05'!P64-1)*100</f>
        <v>88.885960259601404</v>
      </c>
      <c r="Q65" s="181">
        <f>('dep05'!Q65/'dep05'!Q64-1)*100</f>
        <v>4.9366446291251087</v>
      </c>
      <c r="R65" s="181">
        <f>('dep05'!R65/'dep05'!R64-1)*100</f>
        <v>-41.464647567907832</v>
      </c>
      <c r="S65" s="152">
        <f>('dep05'!S65/'dep05'!S64-1)*100</f>
        <v>41.973107482781828</v>
      </c>
      <c r="T65" s="183">
        <f>('dep05'!T65/'dep05'!T64-1)*100</f>
        <v>-4.9011657952329752</v>
      </c>
      <c r="U65" s="52">
        <f>'dep05'!B65-'dep05'!B64</f>
        <v>20.65166694100003</v>
      </c>
      <c r="V65" s="52">
        <f>'dep05'!C65-'dep05'!C64</f>
        <v>-0.93260921699999999</v>
      </c>
      <c r="W65" s="52">
        <f>'dep05'!D65-'dep05'!D64</f>
        <v>5.7278924230000143</v>
      </c>
      <c r="X65" s="121">
        <f>'dep05'!E65-'dep05'!E64</f>
        <v>3.3686800979999996</v>
      </c>
      <c r="Y65" s="121">
        <f>'dep05'!F65-'dep05'!F64</f>
        <v>-2.9214720609999958</v>
      </c>
      <c r="Z65" s="121">
        <f>'dep05'!G65-'dep05'!G64</f>
        <v>4.6099161850000003</v>
      </c>
      <c r="AA65" s="121">
        <f>'dep05'!H65-'dep05'!H64</f>
        <v>0</v>
      </c>
      <c r="AB65" s="121">
        <f>'dep05'!I65-'dep05'!I64</f>
        <v>0.67076820100000134</v>
      </c>
      <c r="AC65" s="52">
        <f>'dep05'!J65-'dep05'!J64</f>
        <v>-0.84058421100002079</v>
      </c>
      <c r="AD65" s="52">
        <f>'dep05'!K65-'dep05'!K64</f>
        <v>17.052190029000016</v>
      </c>
      <c r="AE65" s="121">
        <f>'dep05'!L65-'dep05'!L64</f>
        <v>9.8101002590000022</v>
      </c>
      <c r="AF65" s="121">
        <f>'dep05'!M65-'dep05'!M64</f>
        <v>10.650328599000002</v>
      </c>
      <c r="AG65" s="121">
        <f>'dep05'!N65-'dep05'!N64</f>
        <v>2.9071027489999999</v>
      </c>
      <c r="AH65" s="121">
        <f>'dep05'!O65-'dep05'!O64</f>
        <v>1.1711087779999998</v>
      </c>
      <c r="AI65" s="121">
        <f>'dep05'!P65-'dep05'!P64</f>
        <v>0.8289586579999999</v>
      </c>
      <c r="AJ65" s="121">
        <f>'dep05'!Q65-'dep05'!Q64</f>
        <v>5.1393044999999971E-2</v>
      </c>
      <c r="AK65" s="121">
        <f>'dep05'!R65-'dep05'!R64</f>
        <v>-9.6977152930000017</v>
      </c>
      <c r="AL65" s="121">
        <f>'dep05'!S65-'dep05'!S64</f>
        <v>1.3309132340000001</v>
      </c>
      <c r="AM65" s="52">
        <f>'dep05'!T65-'dep05'!T64</f>
        <v>-0.35522208299999924</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('dep05'!B66/'dep05'!B65-1)*100</f>
        <v>-3.0217618947587899</v>
      </c>
      <c r="C66" s="184" t="e">
        <f>('dep05'!C66/'dep05'!C65-1)*100</f>
        <v>#DIV/0!</v>
      </c>
      <c r="D66" s="184">
        <f>('dep05'!D66/'dep05'!D65-1)*100</f>
        <v>-2.9063617534381136</v>
      </c>
      <c r="E66" s="185">
        <f>('dep05'!E66/'dep05'!E65-1)*100</f>
        <v>74.555829698318774</v>
      </c>
      <c r="F66" s="186">
        <f>('dep05'!F66/'dep05'!F65-1)*100</f>
        <v>-22.195558963836191</v>
      </c>
      <c r="G66" s="186">
        <f>('dep05'!G66/'dep05'!G65-1)*100</f>
        <v>-50.300094369054364</v>
      </c>
      <c r="H66" s="186" t="e">
        <f>('dep05'!H66/'dep05'!H65-1)*100</f>
        <v>#DIV/0!</v>
      </c>
      <c r="I66" s="187">
        <f>('dep05'!I66/'dep05'!I65-1)*100</f>
        <v>18.367027263552728</v>
      </c>
      <c r="J66" s="184">
        <f>('dep05'!J66/'dep05'!J65-1)*100</f>
        <v>-6.4027839432697746</v>
      </c>
      <c r="K66" s="184">
        <f>('dep05'!K66/'dep05'!K65-1)*100</f>
        <v>4.9226363888922764</v>
      </c>
      <c r="L66" s="185">
        <f>('dep05'!L66/'dep05'!L65-1)*100</f>
        <v>-4.2288164759554654</v>
      </c>
      <c r="M66" s="186">
        <f>('dep05'!M66/'dep05'!M65-1)*100</f>
        <v>-16.687453051620572</v>
      </c>
      <c r="N66" s="186">
        <f>('dep05'!N66/'dep05'!N65-1)*100</f>
        <v>-16.755824984690683</v>
      </c>
      <c r="O66" s="186">
        <f>('dep05'!O66/'dep05'!O65-1)*100</f>
        <v>-66.253150502373387</v>
      </c>
      <c r="P66" s="186">
        <f>('dep05'!P66/'dep05'!P65-1)*100</f>
        <v>-100</v>
      </c>
      <c r="Q66" s="186">
        <f>('dep05'!Q66/'dep05'!Q65-1)*100</f>
        <v>203.72164555469681</v>
      </c>
      <c r="R66" s="186">
        <f>('dep05'!R66/'dep05'!R65-1)*100</f>
        <v>132.26500764569585</v>
      </c>
      <c r="S66" s="151">
        <f>('dep05'!S66/'dep05'!S65-1)*100</f>
        <v>-11.964740440700384</v>
      </c>
      <c r="T66" s="188">
        <f>('dep05'!T66/'dep05'!T65-1)*100</f>
        <v>-12.723665082311985</v>
      </c>
      <c r="U66" s="100">
        <f>'dep05'!B66-'dep05'!B65</f>
        <v>-15.687627024000108</v>
      </c>
      <c r="V66" s="100">
        <f>'dep05'!C66-'dep05'!C65</f>
        <v>0</v>
      </c>
      <c r="W66" s="100">
        <f>'dep05'!D66-'dep05'!D65</f>
        <v>-2.2945869570000212</v>
      </c>
      <c r="X66" s="120">
        <f>'dep05'!E66-'dep05'!E65</f>
        <v>5.7022765300000007</v>
      </c>
      <c r="Y66" s="120">
        <f>'dep05'!F66-'dep05'!F65</f>
        <v>-7.4970031020000008</v>
      </c>
      <c r="Z66" s="120">
        <f>'dep05'!G66-'dep05'!G65</f>
        <v>-5.4148740770000003</v>
      </c>
      <c r="AA66" s="120">
        <f>'dep05'!H66-'dep05'!H65</f>
        <v>0</v>
      </c>
      <c r="AB66" s="120">
        <f>'dep05'!I66-'dep05'!I65</f>
        <v>4.9150136919999987</v>
      </c>
      <c r="AC66" s="100">
        <f>'dep05'!J66-'dep05'!J65</f>
        <v>-19.13495647000002</v>
      </c>
      <c r="AD66" s="100">
        <f>'dep05'!K66-'dep05'!K65</f>
        <v>6.6188929609999718</v>
      </c>
      <c r="AE66" s="120">
        <f>'dep05'!L66-'dep05'!L65</f>
        <v>-3.0915393800000004</v>
      </c>
      <c r="AF66" s="120">
        <f>'dep05'!M66-'dep05'!M65</f>
        <v>-5.0679949240000006</v>
      </c>
      <c r="AG66" s="120">
        <f>'dep05'!N66-'dep05'!N65</f>
        <v>-1.126749599</v>
      </c>
      <c r="AH66" s="120">
        <f>'dep05'!O66-'dep05'!O65</f>
        <v>-2.1275154970000001</v>
      </c>
      <c r="AI66" s="120">
        <f>'dep05'!P66-'dep05'!P65</f>
        <v>-1.7615678749999999</v>
      </c>
      <c r="AJ66" s="120">
        <f>'dep05'!Q66-'dep05'!Q65</f>
        <v>2.225547326</v>
      </c>
      <c r="AK66" s="120">
        <f>'dep05'!R66-'dep05'!R65</f>
        <v>18.107339749000001</v>
      </c>
      <c r="AL66" s="120">
        <f>'dep05'!S66-'dep05'!S65</f>
        <v>-0.53862683899999997</v>
      </c>
      <c r="AM66" s="100">
        <f>'dep05'!T66-'dep05'!T65</f>
        <v>-0.87697655799999996</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('dep05'!B67/'dep05'!B66-1)*100</f>
        <v>6.865427119344325</v>
      </c>
      <c r="C67" s="179" t="e">
        <f>('dep05'!C67/'dep05'!C66-1)*100</f>
        <v>#DIV/0!</v>
      </c>
      <c r="D67" s="179">
        <f>('dep05'!D67/'dep05'!D66-1)*100</f>
        <v>-18.101428544707865</v>
      </c>
      <c r="E67" s="180">
        <f>('dep05'!E67/'dep05'!E66-1)*100</f>
        <v>-68.677799465173081</v>
      </c>
      <c r="F67" s="181">
        <f>('dep05'!F67/'dep05'!F66-1)*100</f>
        <v>-3.1560387242339338</v>
      </c>
      <c r="G67" s="181">
        <f>('dep05'!G67/'dep05'!G66-1)*100</f>
        <v>-45.704347988009921</v>
      </c>
      <c r="H67" s="181" t="e">
        <f>('dep05'!H67/'dep05'!H66-1)*100</f>
        <v>#DIV/0!</v>
      </c>
      <c r="I67" s="182">
        <f>('dep05'!I67/'dep05'!I66-1)*100</f>
        <v>-7.5785952208722973</v>
      </c>
      <c r="J67" s="179">
        <f>('dep05'!J67/'dep05'!J66-1)*100</f>
        <v>7.8976622876455016</v>
      </c>
      <c r="K67" s="179">
        <f>('dep05'!K67/'dep05'!K66-1)*100</f>
        <v>16.273875454588115</v>
      </c>
      <c r="L67" s="180">
        <f>('dep05'!L67/'dep05'!L66-1)*100</f>
        <v>22.403360956605557</v>
      </c>
      <c r="M67" s="181">
        <f>('dep05'!M67/'dep05'!M66-1)*100</f>
        <v>33.812837104675111</v>
      </c>
      <c r="N67" s="181">
        <f>('dep05'!N67/'dep05'!N66-1)*100</f>
        <v>59.684533370707605</v>
      </c>
      <c r="O67" s="181">
        <f>('dep05'!O67/'dep05'!O66-1)*100</f>
        <v>-2.2678263904837959</v>
      </c>
      <c r="P67" s="181" t="e">
        <f>('dep05'!P67/'dep05'!P66-1)*100</f>
        <v>#DIV/0!</v>
      </c>
      <c r="Q67" s="181">
        <f>('dep05'!Q67/'dep05'!Q66-1)*100</f>
        <v>36.82504305344245</v>
      </c>
      <c r="R67" s="181">
        <f>('dep05'!R67/'dep05'!R66-1)*100</f>
        <v>-25.331228329044244</v>
      </c>
      <c r="S67" s="152">
        <f>('dep05'!S67/'dep05'!S66-1)*100</f>
        <v>31.938434397881398</v>
      </c>
      <c r="T67" s="183">
        <f>('dep05'!T67/'dep05'!T66-1)*100</f>
        <v>56.371477788334779</v>
      </c>
      <c r="U67" s="52">
        <f>'dep05'!B67-'dep05'!B66</f>
        <v>34.565183423999997</v>
      </c>
      <c r="V67" s="52">
        <f>'dep05'!C67-'dep05'!C66</f>
        <v>0</v>
      </c>
      <c r="W67" s="52">
        <f>'dep05'!D67-'dep05'!D66</f>
        <v>-13.875814208999984</v>
      </c>
      <c r="X67" s="121">
        <f>'dep05'!E67-'dep05'!E66</f>
        <v>-9.1689033700000007</v>
      </c>
      <c r="Y67" s="121">
        <f>'dep05'!F67-'dep05'!F66</f>
        <v>-0.82940818000000149</v>
      </c>
      <c r="Z67" s="121">
        <f>'dep05'!G67-'dep05'!G66</f>
        <v>-2.445302791</v>
      </c>
      <c r="AA67" s="121">
        <f>'dep05'!H67-'dep05'!H66</f>
        <v>0.96832004900000002</v>
      </c>
      <c r="AB67" s="121">
        <f>'dep05'!I67-'dep05'!I66</f>
        <v>-2.4005199169999969</v>
      </c>
      <c r="AC67" s="52">
        <f>'dep05'!J67-'dep05'!J66</f>
        <v>22.091241414000024</v>
      </c>
      <c r="AD67" s="52">
        <f>'dep05'!K67-'dep05'!K66</f>
        <v>22.958725875000027</v>
      </c>
      <c r="AE67" s="121">
        <f>'dep05'!L67-'dep05'!L66</f>
        <v>15.685702566000003</v>
      </c>
      <c r="AF67" s="121">
        <f>'dep05'!M67-'dep05'!M66</f>
        <v>8.5553570300000032</v>
      </c>
      <c r="AG67" s="121">
        <f>'dep05'!N67-'dep05'!N66</f>
        <v>3.3410059809999995</v>
      </c>
      <c r="AH67" s="121">
        <f>'dep05'!O67-'dep05'!O66</f>
        <v>-2.4575888999999851E-2</v>
      </c>
      <c r="AI67" s="121">
        <f>'dep05'!P67-'dep05'!P66</f>
        <v>0.96832004900000002</v>
      </c>
      <c r="AJ67" s="121">
        <f>'dep05'!Q67-'dep05'!Q66</f>
        <v>1.2218521740000003</v>
      </c>
      <c r="AK67" s="121">
        <f>'dep05'!R67-'dep05'!R66</f>
        <v>-8.0547065680000003</v>
      </c>
      <c r="AL67" s="121">
        <f>'dep05'!S67-'dep05'!S66</f>
        <v>1.2657705320000003</v>
      </c>
      <c r="AM67" s="52">
        <f>'dep05'!T67-'dep05'!T66</f>
        <v>3.3910303439999989</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('dep05'!B68/'dep05'!B67-1)*100</f>
        <v>-12.654990398598043</v>
      </c>
      <c r="C68" s="179" t="e">
        <f>('dep05'!C68/'dep05'!C67-1)*100</f>
        <v>#DIV/0!</v>
      </c>
      <c r="D68" s="179">
        <f>('dep05'!D68/'dep05'!D67-1)*100</f>
        <v>-2.6585981782056844E-2</v>
      </c>
      <c r="E68" s="180">
        <f>('dep05'!E68/'dep05'!E67-1)*100</f>
        <v>-18.965436994023644</v>
      </c>
      <c r="F68" s="181">
        <f>('dep05'!F68/'dep05'!F67-1)*100</f>
        <v>-7.5253021951270487</v>
      </c>
      <c r="G68" s="181">
        <f>('dep05'!G68/'dep05'!G67-1)*100</f>
        <v>103.76121765905975</v>
      </c>
      <c r="H68" s="181">
        <f>('dep05'!H68/'dep05'!H67-1)*100</f>
        <v>-4.486929300376385</v>
      </c>
      <c r="I68" s="182">
        <f>('dep05'!I68/'dep05'!I67-1)*100</f>
        <v>-0.95355971210433488</v>
      </c>
      <c r="J68" s="179">
        <f>('dep05'!J68/'dep05'!J67-1)*100</f>
        <v>-16.982874476435406</v>
      </c>
      <c r="K68" s="179">
        <f>('dep05'!K68/'dep05'!K67-1)*100</f>
        <v>-10.694415875326413</v>
      </c>
      <c r="L68" s="180">
        <f>('dep05'!L68/'dep05'!L67-1)*100</f>
        <v>-10.997596740812799</v>
      </c>
      <c r="M68" s="181">
        <f>('dep05'!M68/'dep05'!M67-1)*100</f>
        <v>-28.969097956451396</v>
      </c>
      <c r="N68" s="181">
        <f>('dep05'!N68/'dep05'!N67-1)*100</f>
        <v>2.1112533924657395</v>
      </c>
      <c r="O68" s="181">
        <f>('dep05'!O68/'dep05'!O67-1)*100</f>
        <v>91.026141606660829</v>
      </c>
      <c r="P68" s="181">
        <f>('dep05'!P68/'dep05'!P67-1)*100</f>
        <v>-100</v>
      </c>
      <c r="Q68" s="181">
        <f>('dep05'!Q68/'dep05'!Q67-1)*100</f>
        <v>18.254278105487963</v>
      </c>
      <c r="R68" s="181">
        <f>('dep05'!R68/'dep05'!R67-1)*100</f>
        <v>5.3991961822296153</v>
      </c>
      <c r="S68" s="152">
        <f>('dep05'!S68/'dep05'!S67-1)*100</f>
        <v>-11.561971509112679</v>
      </c>
      <c r="T68" s="183">
        <f>('dep05'!T68/'dep05'!T67-1)*100</f>
        <v>-2.0991024447413631</v>
      </c>
      <c r="U68" s="52">
        <f>'dep05'!B68-'dep05'!B67</f>
        <v>-68.087964413999998</v>
      </c>
      <c r="V68" s="52">
        <f>'dep05'!C68-'dep05'!C67</f>
        <v>0.924872213</v>
      </c>
      <c r="W68" s="52">
        <f>'dep05'!D68-'dep05'!D67</f>
        <v>-1.6690704000005496E-2</v>
      </c>
      <c r="X68" s="121">
        <f>'dep05'!E68-'dep05'!E67</f>
        <v>-0.79307844099999958</v>
      </c>
      <c r="Y68" s="121">
        <f>'dep05'!F68-'dep05'!F67</f>
        <v>-1.915236814</v>
      </c>
      <c r="Z68" s="121">
        <f>'dep05'!G68-'dep05'!G67</f>
        <v>3.0142220199999996</v>
      </c>
      <c r="AA68" s="121">
        <f>'dep05'!H68-'dep05'!H67</f>
        <v>-4.3447836000000017E-2</v>
      </c>
      <c r="AB68" s="121">
        <f>'dep05'!I68-'dep05'!I67</f>
        <v>-0.27914963300000295</v>
      </c>
      <c r="AC68" s="52">
        <f>'dep05'!J68-'dep05'!J67</f>
        <v>-51.256010244000009</v>
      </c>
      <c r="AD68" s="52">
        <f>'dep05'!K68-'dep05'!K67</f>
        <v>-17.542682818000031</v>
      </c>
      <c r="AE68" s="121">
        <f>'dep05'!L68-'dep05'!L67</f>
        <v>-9.4250124650000089</v>
      </c>
      <c r="AF68" s="121">
        <f>'dep05'!M68-'dep05'!M67</f>
        <v>-9.8081991840000029</v>
      </c>
      <c r="AG68" s="121">
        <f>'dep05'!N68-'dep05'!N67</f>
        <v>0.18872031999999983</v>
      </c>
      <c r="AH68" s="121">
        <f>'dep05'!O68-'dep05'!O67</f>
        <v>0.96405791399999985</v>
      </c>
      <c r="AI68" s="121">
        <f>'dep05'!P68-'dep05'!P67</f>
        <v>-0.96832004900000002</v>
      </c>
      <c r="AJ68" s="121">
        <f>'dep05'!Q68-'dep05'!Q67</f>
        <v>0.82871587599999952</v>
      </c>
      <c r="AK68" s="121">
        <f>'dep05'!R68-'dep05'!R67</f>
        <v>1.2819219659999987</v>
      </c>
      <c r="AL68" s="121">
        <f>'dep05'!S68-'dep05'!S67</f>
        <v>-0.60456719600000053</v>
      </c>
      <c r="AM68" s="52">
        <f>'dep05'!T68-'dep05'!T67</f>
        <v>-0.19745286099999859</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('dep05'!B69/'dep05'!B68-1)*100</f>
        <v>22.987655712981404</v>
      </c>
      <c r="C69" s="179">
        <f>('dep05'!C69/'dep05'!C68-1)*100</f>
        <v>-100</v>
      </c>
      <c r="D69" s="179">
        <f>('dep05'!D69/'dep05'!D68-1)*100</f>
        <v>19.53116920373532</v>
      </c>
      <c r="E69" s="180">
        <f>('dep05'!E69/'dep05'!E68-1)*100</f>
        <v>159.19944313186676</v>
      </c>
      <c r="F69" s="181">
        <f>('dep05'!F69/'dep05'!F68-1)*100</f>
        <v>27.30254308037534</v>
      </c>
      <c r="G69" s="181">
        <f>('dep05'!G69/'dep05'!G68-1)*100</f>
        <v>-10.448034621274738</v>
      </c>
      <c r="H69" s="181">
        <f>('dep05'!H69/'dep05'!H68-1)*100</f>
        <v>-100</v>
      </c>
      <c r="I69" s="182">
        <f>('dep05'!I69/'dep05'!I68-1)*100</f>
        <v>6.833179097242903</v>
      </c>
      <c r="J69" s="179">
        <f>('dep05'!J69/'dep05'!J68-1)*100</f>
        <v>27.083816411629847</v>
      </c>
      <c r="K69" s="179">
        <f>('dep05'!K69/'dep05'!K68-1)*100</f>
        <v>16.532083047203571</v>
      </c>
      <c r="L69" s="180">
        <f>('dep05'!L69/'dep05'!L68-1)*100</f>
        <v>5.1187374201413949</v>
      </c>
      <c r="M69" s="181">
        <f>('dep05'!M69/'dep05'!M68-1)*100</f>
        <v>30.372727015905877</v>
      </c>
      <c r="N69" s="181">
        <f>('dep05'!N69/'dep05'!N68-1)*100</f>
        <v>6.6980991444392846</v>
      </c>
      <c r="O69" s="181">
        <f>('dep05'!O69/'dep05'!O68-1)*100</f>
        <v>144.11202410078539</v>
      </c>
      <c r="P69" s="181" t="e">
        <f>('dep05'!P69/'dep05'!P68-1)*100</f>
        <v>#DIV/0!</v>
      </c>
      <c r="Q69" s="181">
        <f>('dep05'!Q69/'dep05'!Q68-1)*100</f>
        <v>26.546367027391106</v>
      </c>
      <c r="R69" s="181">
        <f>('dep05'!R69/'dep05'!R68-1)*100</f>
        <v>16.15835769001006</v>
      </c>
      <c r="S69" s="152">
        <f>('dep05'!S69/'dep05'!S68-1)*100</f>
        <v>65.571633768795422</v>
      </c>
      <c r="T69" s="183">
        <f>('dep05'!T69/'dep05'!T68-1)*100</f>
        <v>50.143132540908987</v>
      </c>
      <c r="U69" s="52">
        <f>'dep05'!B69-'dep05'!B68</f>
        <v>108.02923769099993</v>
      </c>
      <c r="V69" s="52">
        <f>'dep05'!C69-'dep05'!C68</f>
        <v>-0.924872213</v>
      </c>
      <c r="W69" s="52">
        <f>'dep05'!D69-'dep05'!D68</f>
        <v>12.258426235999998</v>
      </c>
      <c r="X69" s="121">
        <f>'dep05'!E69-'dep05'!E68</f>
        <v>5.3946730500000006</v>
      </c>
      <c r="Y69" s="121">
        <f>'dep05'!F69-'dep05'!F68</f>
        <v>6.4257608489999996</v>
      </c>
      <c r="Z69" s="121">
        <f>'dep05'!G69-'dep05'!G68</f>
        <v>-0.6184382020000001</v>
      </c>
      <c r="AA69" s="121">
        <f>'dep05'!H69-'dep05'!H68</f>
        <v>-0.924872213</v>
      </c>
      <c r="AB69" s="121">
        <f>'dep05'!I69-'dep05'!I68</f>
        <v>1.9813027520000013</v>
      </c>
      <c r="AC69" s="52">
        <f>'dep05'!J69-'dep05'!J68</f>
        <v>67.859577472999973</v>
      </c>
      <c r="AD69" s="52">
        <f>'dep05'!K69-'dep05'!K68</f>
        <v>24.218382622000007</v>
      </c>
      <c r="AE69" s="121">
        <f>'dep05'!L69-'dep05'!L68</f>
        <v>3.9043498679999971</v>
      </c>
      <c r="AF69" s="121">
        <f>'dep05'!M69-'dep05'!M68</f>
        <v>7.3044146920000017</v>
      </c>
      <c r="AG69" s="121">
        <f>'dep05'!N69-'dep05'!N68</f>
        <v>0.61136909700000075</v>
      </c>
      <c r="AH69" s="121">
        <f>'dep05'!O69-'dep05'!O68</f>
        <v>2.9156138969999996</v>
      </c>
      <c r="AI69" s="121">
        <f>'dep05'!P69-'dep05'!P68</f>
        <v>0.98161925299999997</v>
      </c>
      <c r="AJ69" s="121">
        <f>'dep05'!Q69-'dep05'!Q68</f>
        <v>1.4251577930000003</v>
      </c>
      <c r="AK69" s="121">
        <f>'dep05'!R69-'dep05'!R68</f>
        <v>4.0435889190000012</v>
      </c>
      <c r="AL69" s="121">
        <f>'dep05'!S69-'dep05'!S68</f>
        <v>3.032269103</v>
      </c>
      <c r="AM69" s="52">
        <f>'dep05'!T69-'dep05'!T68</f>
        <v>4.6177235729999992</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('dep05'!B70/'dep05'!B69-1)*100</f>
        <v>0.58622479073093814</v>
      </c>
      <c r="C70" s="184" t="e">
        <f>('dep05'!C70/'dep05'!C69-1)*100</f>
        <v>#DIV/0!</v>
      </c>
      <c r="D70" s="184">
        <f>('dep05'!D70/'dep05'!D69-1)*100</f>
        <v>7.9337649263542476</v>
      </c>
      <c r="E70" s="185">
        <f>('dep05'!E70/'dep05'!E69-1)*100</f>
        <v>42.10084090972115</v>
      </c>
      <c r="F70" s="186">
        <f>('dep05'!F70/'dep05'!F69-1)*100</f>
        <v>-1.2024087798102046</v>
      </c>
      <c r="G70" s="186">
        <f>('dep05'!G70/'dep05'!G69-1)*100</f>
        <v>60.113017203635707</v>
      </c>
      <c r="H70" s="186" t="e">
        <f>('dep05'!H70/'dep05'!H69-1)*100</f>
        <v>#DIV/0!</v>
      </c>
      <c r="I70" s="187">
        <f>('dep05'!I70/'dep05'!I69-1)*100</f>
        <v>-1.8464521283344748</v>
      </c>
      <c r="J70" s="184">
        <f>('dep05'!J70/'dep05'!J69-1)*100</f>
        <v>-3.8911891695057821</v>
      </c>
      <c r="K70" s="184">
        <f>('dep05'!K70/'dep05'!K69-1)*100</f>
        <v>10.205281147183864</v>
      </c>
      <c r="L70" s="185">
        <f>('dep05'!L70/'dep05'!L69-1)*100</f>
        <v>-3.6088903122176275</v>
      </c>
      <c r="M70" s="186">
        <f>('dep05'!M70/'dep05'!M69-1)*100</f>
        <v>8.6942906747479611</v>
      </c>
      <c r="N70" s="186">
        <f>('dep05'!N70/'dep05'!N69-1)*100</f>
        <v>22.886348900946672</v>
      </c>
      <c r="O70" s="186">
        <f>('dep05'!O70/'dep05'!O69-1)*100</f>
        <v>31.134018159620759</v>
      </c>
      <c r="P70" s="186">
        <f>('dep05'!P70/'dep05'!P69-1)*100</f>
        <v>0.53608056116642988</v>
      </c>
      <c r="Q70" s="186">
        <f>('dep05'!Q70/'dep05'!Q69-1)*100</f>
        <v>29.723974944234822</v>
      </c>
      <c r="R70" s="186">
        <f>('dep05'!R70/'dep05'!R69-1)*100</f>
        <v>39.767221438335511</v>
      </c>
      <c r="S70" s="151">
        <f>('dep05'!S70/'dep05'!S69-1)*100</f>
        <v>3.1139288003510845</v>
      </c>
      <c r="T70" s="188">
        <f>('dep05'!T70/'dep05'!T69-1)*100</f>
        <v>-54.932101808824349</v>
      </c>
      <c r="U70" s="100">
        <f>'dep05'!B70-'dep05'!B69</f>
        <v>3.3882256910001161</v>
      </c>
      <c r="V70" s="100">
        <f>'dep05'!C70-'dep05'!C69</f>
        <v>0</v>
      </c>
      <c r="W70" s="100">
        <f>'dep05'!D70-'dep05'!D69</f>
        <v>5.9520554930000173</v>
      </c>
      <c r="X70" s="120">
        <f>'dep05'!E70-'dep05'!E69</f>
        <v>3.6978425819999998</v>
      </c>
      <c r="Y70" s="120">
        <f>'dep05'!F70-'dep05'!F69</f>
        <v>-0.36025554599999765</v>
      </c>
      <c r="Z70" s="120">
        <f>'dep05'!G70-'dep05'!G69</f>
        <v>3.1864371310000008</v>
      </c>
      <c r="AA70" s="120">
        <f>'dep05'!H70-'dep05'!H69</f>
        <v>0</v>
      </c>
      <c r="AB70" s="120">
        <f>'dep05'!I70-'dep05'!I69</f>
        <v>-0.57196867400000073</v>
      </c>
      <c r="AC70" s="100">
        <f>'dep05'!J70-'dep05'!J69</f>
        <v>-12.390073505999965</v>
      </c>
      <c r="AD70" s="100">
        <f>'dep05'!K70-'dep05'!K69</f>
        <v>17.421600129999973</v>
      </c>
      <c r="AE70" s="120">
        <f>'dep05'!L70-'dep05'!L69</f>
        <v>-2.8936079859999921</v>
      </c>
      <c r="AF70" s="120">
        <f>'dep05'!M70-'dep05'!M69</f>
        <v>2.7259792149999953</v>
      </c>
      <c r="AG70" s="120">
        <f>'dep05'!N70-'dep05'!N69</f>
        <v>2.2288718939999992</v>
      </c>
      <c r="AH70" s="120">
        <f>'dep05'!O70-'dep05'!O69</f>
        <v>1.5376381290000003</v>
      </c>
      <c r="AI70" s="120">
        <f>'dep05'!P70-'dep05'!P69</f>
        <v>5.2622700000000133E-3</v>
      </c>
      <c r="AJ70" s="120">
        <f>'dep05'!Q70-'dep05'!Q69</f>
        <v>2.0193631439999997</v>
      </c>
      <c r="AK70" s="120">
        <f>'dep05'!R70-'dep05'!R69</f>
        <v>11.559671451999996</v>
      </c>
      <c r="AL70" s="120">
        <f>'dep05'!S70-'dep05'!S69</f>
        <v>0.23842201200000002</v>
      </c>
      <c r="AM70" s="100">
        <f>'dep05'!T70-'dep05'!T69</f>
        <v>-7.5953564260000004</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('dep05'!B71/'dep05'!B70-1)*100</f>
        <v>-3.1658603805756247</v>
      </c>
      <c r="C71" s="179" t="e">
        <f>('dep05'!C71/'dep05'!C70-1)*100</f>
        <v>#DIV/0!</v>
      </c>
      <c r="D71" s="179">
        <f>('dep05'!D71/'dep05'!D70-1)*100</f>
        <v>6.0048545742412474</v>
      </c>
      <c r="E71" s="180">
        <f>('dep05'!E71/'dep05'!E70-1)*100</f>
        <v>-23.956969660789539</v>
      </c>
      <c r="F71" s="181">
        <f>('dep05'!F71/'dep05'!F70-1)*100</f>
        <v>-7.3799457262993755</v>
      </c>
      <c r="G71" s="181">
        <f>('dep05'!G71/'dep05'!G70-1)*100</f>
        <v>22.860049671180004</v>
      </c>
      <c r="H71" s="181" t="e">
        <f>('dep05'!H71/'dep05'!H70-1)*100</f>
        <v>#DIV/0!</v>
      </c>
      <c r="I71" s="182">
        <f>('dep05'!I71/'dep05'!I70-1)*100</f>
        <v>26.630203429597611</v>
      </c>
      <c r="J71" s="179">
        <f>('dep05'!J71/'dep05'!J70-1)*100</f>
        <v>-11.479320941221594</v>
      </c>
      <c r="K71" s="179">
        <f>('dep05'!K71/'dep05'!K70-1)*100</f>
        <v>-1.6843666805665403</v>
      </c>
      <c r="L71" s="180">
        <f>('dep05'!L71/'dep05'!L70-1)*100</f>
        <v>18.541433451521439</v>
      </c>
      <c r="M71" s="181">
        <f>('dep05'!M71/'dep05'!M70-1)*100</f>
        <v>7.5350404309252994</v>
      </c>
      <c r="N71" s="181">
        <f>('dep05'!N71/'dep05'!N70-1)*100</f>
        <v>-40.517125381573884</v>
      </c>
      <c r="O71" s="181">
        <f>('dep05'!O71/'dep05'!O70-1)*100</f>
        <v>16.292059584560658</v>
      </c>
      <c r="P71" s="181">
        <f>('dep05'!P71/'dep05'!P70-1)*100</f>
        <v>19.614689857761181</v>
      </c>
      <c r="Q71" s="181">
        <f>('dep05'!Q71/'dep05'!Q70-1)*100</f>
        <v>-47.668573184795804</v>
      </c>
      <c r="R71" s="181">
        <f>('dep05'!R71/'dep05'!R70-1)*100</f>
        <v>-27.70592821977953</v>
      </c>
      <c r="S71" s="152">
        <f>('dep05'!S71/'dep05'!S70-1)*100</f>
        <v>-12.780955308953779</v>
      </c>
      <c r="T71" s="183">
        <f>('dep05'!T71/'dep05'!T70-1)*100</f>
        <v>241.208570468338</v>
      </c>
      <c r="U71" s="52">
        <f>'dep05'!B71-'dep05'!B70</f>
        <v>-18.405109992999996</v>
      </c>
      <c r="V71" s="52">
        <f>'dep05'!C71-'dep05'!C70</f>
        <v>0</v>
      </c>
      <c r="W71" s="52">
        <f>'dep05'!D71-'dep05'!D70</f>
        <v>4.8623639589999925</v>
      </c>
      <c r="X71" s="121">
        <f>'dep05'!E71-'dep05'!E70</f>
        <v>-2.9901032130000011</v>
      </c>
      <c r="Y71" s="121">
        <f>'dep05'!F71-'dep05'!F70</f>
        <v>-2.1845302390000008</v>
      </c>
      <c r="Z71" s="121">
        <f>'dep05'!G71-'dep05'!G70</f>
        <v>1.9401738139999996</v>
      </c>
      <c r="AA71" s="121">
        <f>'dep05'!H71-'dep05'!H70</f>
        <v>0</v>
      </c>
      <c r="AB71" s="121">
        <f>'dep05'!I71-'dep05'!I70</f>
        <v>8.0968235970000038</v>
      </c>
      <c r="AC71" s="52">
        <f>'dep05'!J71-'dep05'!J70</f>
        <v>-35.129416827999989</v>
      </c>
      <c r="AD71" s="52">
        <f>'dep05'!K71-'dep05'!K70</f>
        <v>-3.1688531689999593</v>
      </c>
      <c r="AE71" s="121">
        <f>'dep05'!L71-'dep05'!L70</f>
        <v>14.330003574000003</v>
      </c>
      <c r="AF71" s="121">
        <f>'dep05'!M71-'dep05'!M70</f>
        <v>2.5679153540000001</v>
      </c>
      <c r="AG71" s="121">
        <f>'dep05'!N71-'dep05'!N70</f>
        <v>-4.8489852129999989</v>
      </c>
      <c r="AH71" s="121">
        <f>'dep05'!O71-'dep05'!O70</f>
        <v>1.0551405750000002</v>
      </c>
      <c r="AI71" s="121">
        <f>'dep05'!P71-'dep05'!P70</f>
        <v>0.19357374999999999</v>
      </c>
      <c r="AJ71" s="121">
        <f>'dep05'!Q71-'dep05'!Q70</f>
        <v>-4.201070208</v>
      </c>
      <c r="AK71" s="121">
        <f>'dep05'!R71-'dep05'!R70</f>
        <v>-11.256367909999998</v>
      </c>
      <c r="AL71" s="121">
        <f>'dep05'!S71-'dep05'!S70</f>
        <v>-1.0090630909999998</v>
      </c>
      <c r="AM71" s="52">
        <f>'dep05'!T71-'dep05'!T70</f>
        <v>15.030796044999999</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('dep05'!B72/'dep05'!B71-1)*100</f>
        <v>7.2669214520636238</v>
      </c>
      <c r="C72" s="179" t="e">
        <f>('dep05'!C72/'dep05'!C71-1)*100</f>
        <v>#DIV/0!</v>
      </c>
      <c r="D72" s="179">
        <f>('dep05'!D72/'dep05'!D71-1)*100</f>
        <v>-0.86185577564157345</v>
      </c>
      <c r="E72" s="180">
        <f>('dep05'!E72/'dep05'!E71-1)*100</f>
        <v>52.939219309712769</v>
      </c>
      <c r="F72" s="181">
        <f>('dep05'!F72/'dep05'!F71-1)*100</f>
        <v>-29.856171227647309</v>
      </c>
      <c r="G72" s="181">
        <f>('dep05'!G72/'dep05'!G71-1)*100</f>
        <v>-58.790624338573572</v>
      </c>
      <c r="H72" s="181" t="e">
        <f>('dep05'!H72/'dep05'!H71-1)*100</f>
        <v>#DIV/0!</v>
      </c>
      <c r="I72" s="182">
        <f>('dep05'!I72/'dep05'!I71-1)*100</f>
        <v>22.210879562923736</v>
      </c>
      <c r="J72" s="179">
        <f>('dep05'!J72/'dep05'!J71-1)*100</f>
        <v>2.3746573897229561</v>
      </c>
      <c r="K72" s="179">
        <f>('dep05'!K72/'dep05'!K71-1)*100</f>
        <v>26.364824595447466</v>
      </c>
      <c r="L72" s="180">
        <f>('dep05'!L72/'dep05'!L71-1)*100</f>
        <v>33.777008092420992</v>
      </c>
      <c r="M72" s="181">
        <f>('dep05'!M72/'dep05'!M71-1)*100</f>
        <v>5.3355878298910753E-3</v>
      </c>
      <c r="N72" s="181">
        <f>('dep05'!N72/'dep05'!N71-1)*100</f>
        <v>22.839103024981846</v>
      </c>
      <c r="O72" s="181">
        <f>('dep05'!O72/'dep05'!O71-1)*100</f>
        <v>62.789831805587902</v>
      </c>
      <c r="P72" s="181">
        <f>('dep05'!P72/'dep05'!P71-1)*100</f>
        <v>-100</v>
      </c>
      <c r="Q72" s="181">
        <f>('dep05'!Q72/'dep05'!Q71-1)*100</f>
        <v>22.092373846111869</v>
      </c>
      <c r="R72" s="181">
        <f>('dep05'!R72/'dep05'!R71-1)*100</f>
        <v>28.038549942217994</v>
      </c>
      <c r="S72" s="152">
        <f>('dep05'!S72/'dep05'!S71-1)*100</f>
        <v>49.224012472371783</v>
      </c>
      <c r="T72" s="183">
        <f>('dep05'!T72/'dep05'!T71-1)*100</f>
        <v>-63.722865200729494</v>
      </c>
      <c r="U72" s="52">
        <f>'dep05'!B72-'dep05'!B71</f>
        <v>40.909636766999938</v>
      </c>
      <c r="V72" s="52">
        <f>'dep05'!C72-'dep05'!C71</f>
        <v>0</v>
      </c>
      <c r="W72" s="52">
        <f>'dep05'!D72-'dep05'!D71</f>
        <v>-0.73978465800000492</v>
      </c>
      <c r="X72" s="121">
        <f>'dep05'!E72-'dep05'!E71</f>
        <v>5.0244814200000008</v>
      </c>
      <c r="Y72" s="121">
        <f>'dep05'!F72-'dep05'!F71</f>
        <v>-8.1854778330000002</v>
      </c>
      <c r="Z72" s="121">
        <f>'dep05'!G72-'dep05'!G71</f>
        <v>-6.1303070530000001</v>
      </c>
      <c r="AA72" s="121">
        <f>'dep05'!H72-'dep05'!H71</f>
        <v>0</v>
      </c>
      <c r="AB72" s="121">
        <f>'dep05'!I72-'dep05'!I71</f>
        <v>8.5515188079999973</v>
      </c>
      <c r="AC72" s="52">
        <f>'dep05'!J72-'dep05'!J71</f>
        <v>6.4328057660000013</v>
      </c>
      <c r="AD72" s="52">
        <f>'dep05'!K72-'dep05'!K71</f>
        <v>48.765529254999961</v>
      </c>
      <c r="AE72" s="121">
        <f>'dep05'!L72-'dep05'!L71</f>
        <v>30.945274858999994</v>
      </c>
      <c r="AF72" s="121">
        <f>'dep05'!M72-'dep05'!M71</f>
        <v>1.9553630000004318E-3</v>
      </c>
      <c r="AG72" s="121">
        <f>'dep05'!N72-'dep05'!N71</f>
        <v>1.6258602989999993</v>
      </c>
      <c r="AH72" s="121">
        <f>'dep05'!O72-'dep05'!O71</f>
        <v>4.7290479340000005</v>
      </c>
      <c r="AI72" s="121">
        <f>'dep05'!P72-'dep05'!P71</f>
        <v>-1.180455273</v>
      </c>
      <c r="AJ72" s="121">
        <f>'dep05'!Q72-'dep05'!Q71</f>
        <v>1.0189027780000002</v>
      </c>
      <c r="AK72" s="121">
        <f>'dep05'!R72-'dep05'!R71</f>
        <v>8.2353831660000019</v>
      </c>
      <c r="AL72" s="121">
        <f>'dep05'!S72-'dep05'!S71</f>
        <v>3.3895601290000004</v>
      </c>
      <c r="AM72" s="52">
        <f>'dep05'!T72-'dep05'!T71</f>
        <v>-13.548913595999998</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('dep05'!B73/'dep05'!B72-1)*100</f>
        <v>0.41825836135078731</v>
      </c>
      <c r="C73" s="179" t="e">
        <f>('dep05'!C73/'dep05'!C72-1)*100</f>
        <v>#DIV/0!</v>
      </c>
      <c r="D73" s="179">
        <f>('dep05'!D73/'dep05'!D72-1)*100</f>
        <v>-20.640280592890925</v>
      </c>
      <c r="E73" s="180">
        <f>('dep05'!E73/'dep05'!E72-1)*100</f>
        <v>-33.679427959529285</v>
      </c>
      <c r="F73" s="181">
        <f>('dep05'!F73/'dep05'!F72-1)*100</f>
        <v>53.342972188832704</v>
      </c>
      <c r="G73" s="181">
        <f>('dep05'!G73/'dep05'!G72-1)*100</f>
        <v>53.256268226210814</v>
      </c>
      <c r="H73" s="181" t="e">
        <f>('dep05'!H73/'dep05'!H72-1)*100</f>
        <v>#DIV/0!</v>
      </c>
      <c r="I73" s="182">
        <f>('dep05'!I73/'dep05'!I72-1)*100</f>
        <v>-53.603761266738346</v>
      </c>
      <c r="J73" s="179">
        <f>('dep05'!J73/'dep05'!J72-1)*100</f>
        <v>10.446767295562665</v>
      </c>
      <c r="K73" s="179">
        <f>('dep05'!K73/'dep05'!K72-1)*100</f>
        <v>-4.7262801773010015</v>
      </c>
      <c r="L73" s="180">
        <f>('dep05'!L73/'dep05'!L72-1)*100</f>
        <v>-21.497628473429398</v>
      </c>
      <c r="M73" s="181">
        <f>('dep05'!M73/'dep05'!M72-1)*100</f>
        <v>60.695719707742498</v>
      </c>
      <c r="N73" s="181">
        <f>('dep05'!N73/'dep05'!N72-1)*100</f>
        <v>43.85192379301148</v>
      </c>
      <c r="O73" s="181">
        <f>('dep05'!O73/'dep05'!O72-1)*100</f>
        <v>0.21757931307877509</v>
      </c>
      <c r="P73" s="181" t="e">
        <f>('dep05'!P73/'dep05'!P72-1)*100</f>
        <v>#DIV/0!</v>
      </c>
      <c r="Q73" s="181">
        <f>('dep05'!Q73/'dep05'!Q72-1)*100</f>
        <v>19.032373897826748</v>
      </c>
      <c r="R73" s="181">
        <f>('dep05'!R73/'dep05'!R72-1)*100</f>
        <v>-34.129672695661483</v>
      </c>
      <c r="S73" s="152">
        <f>('dep05'!S73/'dep05'!S72-1)*100</f>
        <v>-24.60119424156678</v>
      </c>
      <c r="T73" s="183">
        <f>('dep05'!T73/'dep05'!T72-1)*100</f>
        <v>28.067089190310313</v>
      </c>
      <c r="U73" s="52">
        <f>'dep05'!B73-'dep05'!B72</f>
        <v>2.5257223410000051</v>
      </c>
      <c r="V73" s="52">
        <f>'dep05'!C73-'dep05'!C72</f>
        <v>0</v>
      </c>
      <c r="W73" s="52">
        <f>'dep05'!D73-'dep05'!D72</f>
        <v>-17.564148736999996</v>
      </c>
      <c r="X73" s="121">
        <f>'dep05'!E73-'dep05'!E72</f>
        <v>-4.8887439050000001</v>
      </c>
      <c r="Y73" s="121">
        <f>'dep05'!F73-'dep05'!F72</f>
        <v>10.258328498000001</v>
      </c>
      <c r="Z73" s="121">
        <f>'dep05'!G73-'dep05'!G72</f>
        <v>2.2884473320000005</v>
      </c>
      <c r="AA73" s="121">
        <f>'dep05'!H73-'dep05'!H72</f>
        <v>0</v>
      </c>
      <c r="AB73" s="121">
        <f>'dep05'!I73-'dep05'!I72</f>
        <v>-25.222180662</v>
      </c>
      <c r="AC73" s="52">
        <f>'dep05'!J73-'dep05'!J72</f>
        <v>28.971692102999953</v>
      </c>
      <c r="AD73" s="52">
        <f>'dep05'!K73-'dep05'!K72</f>
        <v>-11.04672945599998</v>
      </c>
      <c r="AE73" s="121">
        <f>'dep05'!L73-'dep05'!L72</f>
        <v>-26.347850976999993</v>
      </c>
      <c r="AF73" s="121">
        <f>'dep05'!M73-'dep05'!M72</f>
        <v>22.244689948000001</v>
      </c>
      <c r="AG73" s="121">
        <f>'dep05'!N73-'dep05'!N72</f>
        <v>3.8346830169999997</v>
      </c>
      <c r="AH73" s="121">
        <f>'dep05'!O73-'dep05'!O72</f>
        <v>2.6676525999999257E-2</v>
      </c>
      <c r="AI73" s="121">
        <f>'dep05'!P73-'dep05'!P72</f>
        <v>3.4864386289999998</v>
      </c>
      <c r="AJ73" s="121">
        <f>'dep05'!Q73-'dep05'!Q72</f>
        <v>1.0716966210000001</v>
      </c>
      <c r="AK73" s="121">
        <f>'dep05'!R73-'dep05'!R72</f>
        <v>-12.835155397000001</v>
      </c>
      <c r="AL73" s="121">
        <f>'dep05'!S73-'dep05'!S72</f>
        <v>-2.5279078230000005</v>
      </c>
      <c r="AM73" s="52">
        <f>'dep05'!T73-'dep05'!T72</f>
        <v>2.1649084310000006</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('dep05'!B74/'dep05'!B73-1)*100</f>
        <v>6.4044928803900225</v>
      </c>
      <c r="C74" s="184" t="e">
        <f>('dep05'!C74/'dep05'!C73-1)*100</f>
        <v>#DIV/0!</v>
      </c>
      <c r="D74" s="184">
        <f>('dep05'!D74/'dep05'!D73-1)*100</f>
        <v>16.363509614994843</v>
      </c>
      <c r="E74" s="185">
        <f>('dep05'!E74/'dep05'!E73-1)*100</f>
        <v>-19.821537498422149</v>
      </c>
      <c r="F74" s="186">
        <f>('dep05'!F74/'dep05'!F73-1)*100</f>
        <v>-10.599631728915881</v>
      </c>
      <c r="G74" s="186">
        <f>('dep05'!G74/'dep05'!G73-1)*100</f>
        <v>19.440895004113081</v>
      </c>
      <c r="H74" s="186" t="e">
        <f>('dep05'!H74/'dep05'!H73-1)*100</f>
        <v>#DIV/0!</v>
      </c>
      <c r="I74" s="187">
        <f>('dep05'!I74/'dep05'!I73-1)*100</f>
        <v>63.309927321555534</v>
      </c>
      <c r="J74" s="184">
        <f>('dep05'!J74/'dep05'!J73-1)*100</f>
        <v>10.10691846809355</v>
      </c>
      <c r="K74" s="184">
        <f>('dep05'!K74/'dep05'!K73-1)*100</f>
        <v>-0.40070798039540945</v>
      </c>
      <c r="L74" s="185">
        <f>('dep05'!L74/'dep05'!L73-1)*100</f>
        <v>-7.2662748249288311</v>
      </c>
      <c r="M74" s="186">
        <f>('dep05'!M74/'dep05'!M73-1)*100</f>
        <v>14.609688152860389</v>
      </c>
      <c r="N74" s="186">
        <f>('dep05'!N74/'dep05'!N73-1)*100</f>
        <v>-35.523816398875709</v>
      </c>
      <c r="O74" s="186">
        <f>('dep05'!O74/'dep05'!O73-1)*100</f>
        <v>-15.97950833301719</v>
      </c>
      <c r="P74" s="186">
        <f>('dep05'!P74/'dep05'!P73-1)*100</f>
        <v>-71.798677572534444</v>
      </c>
      <c r="Q74" s="186">
        <f>('dep05'!Q74/'dep05'!Q73-1)*100</f>
        <v>53.924637292129951</v>
      </c>
      <c r="R74" s="186">
        <f>('dep05'!R74/'dep05'!R73-1)*100</f>
        <v>18.033391695488078</v>
      </c>
      <c r="S74" s="151">
        <f>('dep05'!S74/'dep05'!S73-1)*100</f>
        <v>-21.318310403983709</v>
      </c>
      <c r="T74" s="188">
        <f>('dep05'!T74/'dep05'!T73-1)*100</f>
        <v>-25.065057534966261</v>
      </c>
      <c r="U74" s="100">
        <f>'dep05'!B74-'dep05'!B73</f>
        <v>38.836349973999972</v>
      </c>
      <c r="V74" s="100">
        <f>'dep05'!C74-'dep05'!C73</f>
        <v>0.19664435999999999</v>
      </c>
      <c r="W74" s="100">
        <f>'dep05'!D74-'dep05'!D73</f>
        <v>11.050656736999997</v>
      </c>
      <c r="X74" s="120">
        <f>'dep05'!E74-'dep05'!E73</f>
        <v>-1.9081749180000003</v>
      </c>
      <c r="Y74" s="120">
        <f>'dep05'!F74-'dep05'!F73</f>
        <v>-3.1257485990000013</v>
      </c>
      <c r="Z74" s="120">
        <f>'dep05'!G74-'dep05'!G73</f>
        <v>1.2802792049999994</v>
      </c>
      <c r="AA74" s="120">
        <f>'dep05'!H74-'dep05'!H73</f>
        <v>0.98322179899999995</v>
      </c>
      <c r="AB74" s="120">
        <f>'dep05'!I74-'dep05'!I73</f>
        <v>13.821079249999997</v>
      </c>
      <c r="AC74" s="100">
        <f>'dep05'!J74-'dep05'!J73</f>
        <v>30.957345308000015</v>
      </c>
      <c r="AD74" s="100">
        <f>'dep05'!K74-'dep05'!K73</f>
        <v>-0.89230919499999573</v>
      </c>
      <c r="AE74" s="120">
        <f>'dep05'!L74-'dep05'!L73</f>
        <v>-6.9911600060000012</v>
      </c>
      <c r="AF74" s="120">
        <f>'dep05'!M74-'dep05'!M73</f>
        <v>8.6042604170000061</v>
      </c>
      <c r="AG74" s="120">
        <f>'dep05'!N74-'dep05'!N73</f>
        <v>-4.4686476319999997</v>
      </c>
      <c r="AH74" s="120">
        <f>'dep05'!O74-'dep05'!O73</f>
        <v>-1.963446137</v>
      </c>
      <c r="AI74" s="120">
        <f>'dep05'!P74-'dep05'!P73</f>
        <v>-2.5032168299999999</v>
      </c>
      <c r="AJ74" s="120">
        <f>'dep05'!Q74-'dep05'!Q73</f>
        <v>3.6143585079999996</v>
      </c>
      <c r="AK74" s="120">
        <f>'dep05'!R74-'dep05'!R73</f>
        <v>4.4672087269999992</v>
      </c>
      <c r="AL74" s="120">
        <f>'dep05'!S74-'dep05'!S73</f>
        <v>-1.6516662420000001</v>
      </c>
      <c r="AM74" s="100">
        <f>'dep05'!T74-'dep05'!T73</f>
        <v>-2.4759872360000008</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('dep05'!B75/'dep05'!B74-1)*100</f>
        <v>-2.5345996249708347</v>
      </c>
      <c r="C75" s="179">
        <f>('dep05'!C75/'dep05'!C74-1)*100</f>
        <v>-100</v>
      </c>
      <c r="D75" s="179">
        <f>('dep05'!D75/'dep05'!D74-1)*100</f>
        <v>0.20230484796521786</v>
      </c>
      <c r="E75" s="180">
        <f>('dep05'!E75/'dep05'!E74-1)*100</f>
        <v>131.13834389705693</v>
      </c>
      <c r="F75" s="181">
        <f>('dep05'!F75/'dep05'!F74-1)*100</f>
        <v>0.78384431543467858</v>
      </c>
      <c r="G75" s="181">
        <f>('dep05'!G75/'dep05'!G74-1)*100</f>
        <v>-57.303967731534186</v>
      </c>
      <c r="H75" s="181">
        <f>('dep05'!H75/'dep05'!H74-1)*100</f>
        <v>0.46125238523113676</v>
      </c>
      <c r="I75" s="182">
        <f>('dep05'!I75/'dep05'!I74-1)*100</f>
        <v>-15.894945516136726</v>
      </c>
      <c r="J75" s="179">
        <f>('dep05'!J75/'dep05'!J74-1)*100</f>
        <v>-10.551068951961163</v>
      </c>
      <c r="K75" s="179">
        <f>('dep05'!K75/'dep05'!K74-1)*100</f>
        <v>5.3190949199128701</v>
      </c>
      <c r="L75" s="180">
        <f>('dep05'!L75/'dep05'!L74-1)*100</f>
        <v>5.4654695854691626</v>
      </c>
      <c r="M75" s="181">
        <f>('dep05'!M75/'dep05'!M74-1)*100</f>
        <v>7.2197091903199118</v>
      </c>
      <c r="N75" s="181">
        <f>('dep05'!N75/'dep05'!N74-1)*100</f>
        <v>-0.60634559869766624</v>
      </c>
      <c r="O75" s="181">
        <f>('dep05'!O75/'dep05'!O74-1)*100</f>
        <v>4.6471379084773723</v>
      </c>
      <c r="P75" s="181">
        <f>('dep05'!P75/'dep05'!P74-1)*100</f>
        <v>100.92250477046227</v>
      </c>
      <c r="Q75" s="181">
        <f>('dep05'!Q75/'dep05'!Q74-1)*100</f>
        <v>15.423566584599158</v>
      </c>
      <c r="R75" s="181">
        <f>('dep05'!R75/'dep05'!R74-1)*100</f>
        <v>-4.0772627766577196</v>
      </c>
      <c r="S75" s="152">
        <f>('dep05'!S75/'dep05'!S74-1)*100</f>
        <v>3.7019379551588738</v>
      </c>
      <c r="T75" s="183">
        <f>('dep05'!T75/'dep05'!T74-1)*100</f>
        <v>100.92250479064555</v>
      </c>
      <c r="U75" s="52">
        <f>'dep05'!B75-'dep05'!B74</f>
        <v>-16.353962266999929</v>
      </c>
      <c r="V75" s="52">
        <f>'dep05'!C75-'dep05'!C74</f>
        <v>-0.19664435999999999</v>
      </c>
      <c r="W75" s="52">
        <f>'dep05'!D75-'dep05'!D74</f>
        <v>0.15897716000000628</v>
      </c>
      <c r="X75" s="121">
        <f>'dep05'!E75-'dep05'!E74</f>
        <v>10.122044991000001</v>
      </c>
      <c r="Y75" s="121">
        <f>'dep05'!F75-'dep05'!F74</f>
        <v>0.20664856300000167</v>
      </c>
      <c r="Z75" s="121">
        <f>'dep05'!G75-'dep05'!G74</f>
        <v>-4.5074008199999991</v>
      </c>
      <c r="AA75" s="121">
        <f>'dep05'!H75-'dep05'!H74</f>
        <v>4.5351340000000517E-3</v>
      </c>
      <c r="AB75" s="121">
        <f>'dep05'!I75-'dep05'!I74</f>
        <v>-5.6668507079999983</v>
      </c>
      <c r="AC75" s="52">
        <f>'dep05'!J75-'dep05'!J74</f>
        <v>-35.584102674999997</v>
      </c>
      <c r="AD75" s="52">
        <f>'dep05'!K75-'dep05'!K74</f>
        <v>11.79726590300001</v>
      </c>
      <c r="AE75" s="121">
        <f>'dep05'!L75-'dep05'!L74</f>
        <v>4.876436912999992</v>
      </c>
      <c r="AF75" s="121">
        <f>'dep05'!M75-'dep05'!M74</f>
        <v>4.8731932700000016</v>
      </c>
      <c r="AG75" s="121">
        <f>'dep05'!N75-'dep05'!N74</f>
        <v>-4.9178587000000107E-2</v>
      </c>
      <c r="AH75" s="121">
        <f>'dep05'!O75-'dep05'!O74</f>
        <v>0.47976256599999978</v>
      </c>
      <c r="AI75" s="121">
        <f>'dep05'!P75-'dep05'!P74</f>
        <v>0.99229206700000006</v>
      </c>
      <c r="AJ75" s="121">
        <f>'dep05'!Q75-'dep05'!Q74</f>
        <v>1.5912446150000008</v>
      </c>
      <c r="AK75" s="121">
        <f>'dep05'!R75-'dep05'!R74</f>
        <v>-1.1921541589999975</v>
      </c>
      <c r="AL75" s="121">
        <f>'dep05'!S75-'dep05'!S74</f>
        <v>0.22566921800000017</v>
      </c>
      <c r="AM75" s="52">
        <f>'dep05'!T75-'dep05'!T74</f>
        <v>7.4705417049999996</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('dep05'!B76/'dep05'!B75-1)*100</f>
        <v>10.742211662073853</v>
      </c>
      <c r="C76" s="179" t="e">
        <f>('dep05'!C76/'dep05'!C75-1)*100</f>
        <v>#DIV/0!</v>
      </c>
      <c r="D76" s="179">
        <f>('dep05'!D76/'dep05'!D75-1)*100</f>
        <v>24.333534016760261</v>
      </c>
      <c r="E76" s="180">
        <f>('dep05'!E76/'dep05'!E75-1)*100</f>
        <v>-30.255030375908898</v>
      </c>
      <c r="F76" s="181">
        <f>('dep05'!F76/'dep05'!F75-1)*100</f>
        <v>-4.8690248941707592</v>
      </c>
      <c r="G76" s="181">
        <f>('dep05'!G76/'dep05'!G75-1)*100</f>
        <v>83.75643596097342</v>
      </c>
      <c r="H76" s="181">
        <f>('dep05'!H76/'dep05'!H75-1)*100</f>
        <v>-81.067518763748325</v>
      </c>
      <c r="I76" s="182">
        <f>('dep05'!I76/'dep05'!I75-1)*100</f>
        <v>79.506256054258046</v>
      </c>
      <c r="J76" s="179">
        <f>('dep05'!J76/'dep05'!J75-1)*100</f>
        <v>12.501689588329356</v>
      </c>
      <c r="K76" s="179">
        <f>('dep05'!K76/'dep05'!K75-1)*100</f>
        <v>4.4260500927457702</v>
      </c>
      <c r="L76" s="180">
        <f>('dep05'!L76/'dep05'!L75-1)*100</f>
        <v>-6.5473589985514336</v>
      </c>
      <c r="M76" s="181">
        <f>('dep05'!M76/'dep05'!M75-1)*100</f>
        <v>3.534963859687168</v>
      </c>
      <c r="N76" s="181">
        <f>('dep05'!N76/'dep05'!N75-1)*100</f>
        <v>28.768815957075986</v>
      </c>
      <c r="O76" s="181">
        <f>('dep05'!O76/'dep05'!O75-1)*100</f>
        <v>-43.202556155303526</v>
      </c>
      <c r="P76" s="181">
        <f>('dep05'!P76/'dep05'!P75-1)*100</f>
        <v>-52.668796808131347</v>
      </c>
      <c r="Q76" s="181">
        <f>('dep05'!Q76/'dep05'!Q75-1)*100</f>
        <v>-36.891729062277477</v>
      </c>
      <c r="R76" s="181">
        <f>('dep05'!R76/'dep05'!R75-1)*100</f>
        <v>44.651431930529071</v>
      </c>
      <c r="S76" s="152">
        <f>('dep05'!S76/'dep05'!S75-1)*100</f>
        <v>145.53061661129288</v>
      </c>
      <c r="T76" s="183">
        <f>('dep05'!T76/'dep05'!T75-1)*100</f>
        <v>2.2964714458534763</v>
      </c>
      <c r="U76" s="52">
        <f>'dep05'!B76-'dep05'!B75</f>
        <v>67.55504717999986</v>
      </c>
      <c r="V76" s="52">
        <f>'dep05'!C76-'dep05'!C75</f>
        <v>0</v>
      </c>
      <c r="W76" s="52">
        <f>'dep05'!D76-'dep05'!D75</f>
        <v>19.160698739999987</v>
      </c>
      <c r="X76" s="121">
        <f>'dep05'!E76-'dep05'!E75</f>
        <v>-5.3976927410000002</v>
      </c>
      <c r="Y76" s="121">
        <f>'dep05'!F76-'dep05'!F75</f>
        <v>-1.2937057000000003</v>
      </c>
      <c r="Z76" s="121">
        <f>'dep05'!G76-'dep05'!G75</f>
        <v>2.8128540110000002</v>
      </c>
      <c r="AA76" s="121">
        <f>'dep05'!H76-'dep05'!H75</f>
        <v>-0.80075003700000003</v>
      </c>
      <c r="AB76" s="121">
        <f>'dep05'!I76-'dep05'!I75</f>
        <v>23.839993206999999</v>
      </c>
      <c r="AC76" s="52">
        <f>'dep05'!J76-'dep05'!J75</f>
        <v>37.714071821000005</v>
      </c>
      <c r="AD76" s="52">
        <f>'dep05'!K76-'dep05'!K75</f>
        <v>10.338727076999987</v>
      </c>
      <c r="AE76" s="121">
        <f>'dep05'!L76-'dep05'!L75</f>
        <v>-6.1610051709999993</v>
      </c>
      <c r="AF76" s="121">
        <f>'dep05'!M76-'dep05'!M75</f>
        <v>2.5583121549999959</v>
      </c>
      <c r="AG76" s="121">
        <f>'dep05'!N76-'dep05'!N75</f>
        <v>2.3191907140000012</v>
      </c>
      <c r="AH76" s="121">
        <f>'dep05'!O76-'dep05'!O75</f>
        <v>-4.6674276659999991</v>
      </c>
      <c r="AI76" s="121">
        <f>'dep05'!P76-'dep05'!P75</f>
        <v>-1.0404793840000002</v>
      </c>
      <c r="AJ76" s="121">
        <f>'dep05'!Q76-'dep05'!Q75</f>
        <v>-4.3931459790000007</v>
      </c>
      <c r="AK76" s="121">
        <f>'dep05'!R76-'dep05'!R75</f>
        <v>12.523354372</v>
      </c>
      <c r="AL76" s="121">
        <f>'dep05'!S76-'dep05'!S75</f>
        <v>9.1999280359999993</v>
      </c>
      <c r="AM76" s="52">
        <f>'dep05'!T76-'dep05'!T75</f>
        <v>0.34154954200000098</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('dep05'!B77/'dep05'!B76-1)*100</f>
        <v>-5.6021715869517097</v>
      </c>
      <c r="C77" s="179" t="e">
        <f>('dep05'!C77/'dep05'!C76-1)*100</f>
        <v>#DIV/0!</v>
      </c>
      <c r="D77" s="179">
        <f>('dep05'!D77/'dep05'!D76-1)*100</f>
        <v>-9.8759821879698677</v>
      </c>
      <c r="E77" s="180">
        <f>('dep05'!E77/'dep05'!E76-1)*100</f>
        <v>48.177748418380141</v>
      </c>
      <c r="F77" s="181">
        <f>('dep05'!F77/'dep05'!F76-1)*100</f>
        <v>11.922534333082901</v>
      </c>
      <c r="G77" s="181">
        <f>('dep05'!G77/'dep05'!G76-1)*100</f>
        <v>-3.8782898498270768</v>
      </c>
      <c r="H77" s="181">
        <f>('dep05'!H77/'dep05'!H76-1)*100</f>
        <v>428.66940746399001</v>
      </c>
      <c r="I77" s="182">
        <f>('dep05'!I77/'dep05'!I76-1)*100</f>
        <v>-35.744464796597185</v>
      </c>
      <c r="J77" s="179">
        <f>('dep05'!J77/'dep05'!J76-1)*100</f>
        <v>-5.377355330977462</v>
      </c>
      <c r="K77" s="179">
        <f>('dep05'!K77/'dep05'!K76-1)*100</f>
        <v>-1.2299899534073289</v>
      </c>
      <c r="L77" s="180">
        <f>('dep05'!L77/'dep05'!L76-1)*100</f>
        <v>16.581576947766962</v>
      </c>
      <c r="M77" s="181">
        <f>('dep05'!M77/'dep05'!M76-1)*100</f>
        <v>-13.971359226094949</v>
      </c>
      <c r="N77" s="181">
        <f>('dep05'!N77/'dep05'!N76-1)*100</f>
        <v>-7.9465867200662954</v>
      </c>
      <c r="O77" s="181">
        <f>('dep05'!O77/'dep05'!O76-1)*100</f>
        <v>-11.888432363392242</v>
      </c>
      <c r="P77" s="181">
        <f>('dep05'!P77/'dep05'!P76-1)*100</f>
        <v>5.7338812666376082</v>
      </c>
      <c r="Q77" s="181">
        <f>('dep05'!Q77/'dep05'!Q76-1)*100</f>
        <v>-38.321902656750481</v>
      </c>
      <c r="R77" s="181">
        <f>('dep05'!R77/'dep05'!R76-1)*100</f>
        <v>2.7684498851614947</v>
      </c>
      <c r="S77" s="152">
        <f>('dep05'!S77/'dep05'!S76-1)*100</f>
        <v>-24.839771219083573</v>
      </c>
      <c r="T77" s="183">
        <f>('dep05'!T77/'dep05'!T76-1)*100</f>
        <v>-55.812706376466139</v>
      </c>
      <c r="U77" s="52">
        <f>'dep05'!B77-'dep05'!B76</f>
        <v>-39.015187237999953</v>
      </c>
      <c r="V77" s="52">
        <f>'dep05'!C77-'dep05'!C76</f>
        <v>0.39545929899999999</v>
      </c>
      <c r="W77" s="52">
        <f>'dep05'!D77-'dep05'!D76</f>
        <v>-9.668847968999998</v>
      </c>
      <c r="X77" s="121">
        <f>'dep05'!E77-'dep05'!E76</f>
        <v>5.9947345169999977</v>
      </c>
      <c r="Y77" s="121">
        <f>'dep05'!F77-'dep05'!F76</f>
        <v>3.0135890329999988</v>
      </c>
      <c r="Z77" s="121">
        <f>'dep05'!G77-'dep05'!G76</f>
        <v>-0.23933809300000064</v>
      </c>
      <c r="AA77" s="121">
        <f>'dep05'!H77-'dep05'!H76</f>
        <v>0.80164135300000006</v>
      </c>
      <c r="AB77" s="121">
        <f>'dep05'!I77-'dep05'!I76</f>
        <v>-19.239474778999998</v>
      </c>
      <c r="AC77" s="52">
        <f>'dep05'!J77-'dep05'!J76</f>
        <v>-18.249984188999974</v>
      </c>
      <c r="AD77" s="52">
        <f>'dep05'!K77-'dep05'!K76</f>
        <v>-3.0002756780000368</v>
      </c>
      <c r="AE77" s="121">
        <f>'dep05'!L77-'dep05'!L76</f>
        <v>14.581521035999998</v>
      </c>
      <c r="AF77" s="121">
        <f>'dep05'!M77-'dep05'!M76</f>
        <v>-10.468736089000004</v>
      </c>
      <c r="AG77" s="121">
        <f>'dep05'!N77-'dep05'!N76</f>
        <v>-0.82490854999999996</v>
      </c>
      <c r="AH77" s="121">
        <f>'dep05'!O77-'dep05'!O76</f>
        <v>-0.7294936820000002</v>
      </c>
      <c r="AI77" s="121">
        <f>'dep05'!P77-'dep05'!P76</f>
        <v>5.361376700000009E-2</v>
      </c>
      <c r="AJ77" s="121">
        <f>'dep05'!Q77-'dep05'!Q76</f>
        <v>-2.8799169829999993</v>
      </c>
      <c r="AK77" s="121">
        <f>'dep05'!R77-'dep05'!R76</f>
        <v>1.1231678989999949</v>
      </c>
      <c r="AL77" s="121">
        <f>'dep05'!S77-'dep05'!S76</f>
        <v>-3.855523075999999</v>
      </c>
      <c r="AM77" s="52">
        <f>'dep05'!T77-'dep05'!T76</f>
        <v>-8.4915387009999996</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('dep05'!B78/'dep05'!B77-1)*100</f>
        <v>3.3180664974998386</v>
      </c>
      <c r="C78" s="184">
        <f>('dep05'!C78/'dep05'!C77-1)*100</f>
        <v>-55.792377763760712</v>
      </c>
      <c r="D78" s="184">
        <f>('dep05'!D78/'dep05'!D77-1)*100</f>
        <v>-2.5296092372114831</v>
      </c>
      <c r="E78" s="185">
        <f>('dep05'!E78/'dep05'!E77-1)*100</f>
        <v>-4.0843219665004487</v>
      </c>
      <c r="F78" s="186">
        <f>('dep05'!F78/'dep05'!F77-1)*100</f>
        <v>2.2031977075114728</v>
      </c>
      <c r="G78" s="186">
        <f>('dep05'!G78/'dep05'!G77-1)*100</f>
        <v>-46.826297307364996</v>
      </c>
      <c r="H78" s="186">
        <f>('dep05'!H78/'dep05'!H77-1)*100</f>
        <v>-100</v>
      </c>
      <c r="I78" s="187">
        <f>('dep05'!I78/'dep05'!I77-1)*100</f>
        <v>4.8116364302855263</v>
      </c>
      <c r="J78" s="184">
        <f>('dep05'!J78/'dep05'!J77-1)*100</f>
        <v>4.3723807162049155</v>
      </c>
      <c r="K78" s="184">
        <f>('dep05'!K78/'dep05'!K77-1)*100</f>
        <v>5.7228086534563571</v>
      </c>
      <c r="L78" s="185">
        <f>('dep05'!L78/'dep05'!L77-1)*100</f>
        <v>-17.682743742918426</v>
      </c>
      <c r="M78" s="186">
        <f>('dep05'!M78/'dep05'!M77-1)*100</f>
        <v>-7.288853898938874</v>
      </c>
      <c r="N78" s="186">
        <f>('dep05'!N78/'dep05'!N77-1)*100</f>
        <v>228.31754085752084</v>
      </c>
      <c r="O78" s="186">
        <f>('dep05'!O78/'dep05'!O77-1)*100</f>
        <v>17.286641836057303</v>
      </c>
      <c r="P78" s="186">
        <f>('dep05'!P78/'dep05'!P77-1)*100</f>
        <v>137.18059050545085</v>
      </c>
      <c r="Q78" s="186">
        <f>('dep05'!Q78/'dep05'!Q77-1)*100</f>
        <v>58.978868847211331</v>
      </c>
      <c r="R78" s="186">
        <f>('dep05'!R78/'dep05'!R77-1)*100</f>
        <v>27.930877504620199</v>
      </c>
      <c r="S78" s="151">
        <f>('dep05'!S78/'dep05'!S77-1)*100</f>
        <v>-16.054346896185891</v>
      </c>
      <c r="T78" s="188">
        <f>('dep05'!T78/'dep05'!T77-1)*100</f>
        <v>-52.998577080161539</v>
      </c>
      <c r="U78" s="100">
        <f>'dep05'!B78-'dep05'!B77</f>
        <v>21.813450971000066</v>
      </c>
      <c r="V78" s="100">
        <f>'dep05'!C78-'dep05'!C77</f>
        <v>-0.22063614599999998</v>
      </c>
      <c r="W78" s="100">
        <f>'dep05'!D78-'dep05'!D77</f>
        <v>-2.2319703280000027</v>
      </c>
      <c r="X78" s="120">
        <f>'dep05'!E78-'dep05'!E77</f>
        <v>-0.75305451499999876</v>
      </c>
      <c r="Y78" s="120">
        <f>'dep05'!F78-'dep05'!F77</f>
        <v>0.62328467900000106</v>
      </c>
      <c r="Z78" s="120">
        <f>'dep05'!G78-'dep05'!G77</f>
        <v>-2.7776842089999998</v>
      </c>
      <c r="AA78" s="120">
        <f>'dep05'!H78-'dep05'!H77</f>
        <v>-0.98864824900000003</v>
      </c>
      <c r="AB78" s="120">
        <f>'dep05'!I78-'dep05'!I77</f>
        <v>1.6641319659999994</v>
      </c>
      <c r="AC78" s="100">
        <f>'dep05'!J78-'dep05'!J77</f>
        <v>14.041283556999986</v>
      </c>
      <c r="AD78" s="100">
        <f>'dep05'!K78-'dep05'!K77</f>
        <v>13.787766515000015</v>
      </c>
      <c r="AE78" s="120">
        <f>'dep05'!L78-'dep05'!L77</f>
        <v>-18.128279014</v>
      </c>
      <c r="AF78" s="120">
        <f>'dep05'!M78-'dep05'!M77</f>
        <v>-4.6984855850000002</v>
      </c>
      <c r="AG78" s="120">
        <f>'dep05'!N78-'dep05'!N77</f>
        <v>21.817468242</v>
      </c>
      <c r="AH78" s="120">
        <f>'dep05'!O78-'dep05'!O77</f>
        <v>0.93463169699999948</v>
      </c>
      <c r="AI78" s="120">
        <f>'dep05'!P78-'dep05'!P77</f>
        <v>1.3562335059999997</v>
      </c>
      <c r="AJ78" s="120">
        <f>'dep05'!Q78-'dep05'!Q77</f>
        <v>2.7337595459999999</v>
      </c>
      <c r="AK78" s="120">
        <f>'dep05'!R78-'dep05'!R77</f>
        <v>11.645346152000002</v>
      </c>
      <c r="AL78" s="120">
        <f>'dep05'!S78-'dep05'!S77</f>
        <v>-1.8729080289999995</v>
      </c>
      <c r="AM78" s="100">
        <f>'dep05'!T78-'dep05'!T77</f>
        <v>-3.5629926269999999</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('dep05'!B79/'dep05'!B78-1)*100</f>
        <v>6.2561534949291175</v>
      </c>
      <c r="C79" s="179">
        <f>('dep05'!C79/'dep05'!C78-1)*100</f>
        <v>-100</v>
      </c>
      <c r="D79" s="179">
        <f>('dep05'!D79/'dep05'!D78-1)*100</f>
        <v>17.317205888077105</v>
      </c>
      <c r="E79" s="180">
        <f>('dep05'!E79/'dep05'!E78-1)*100</f>
        <v>11.669937804034181</v>
      </c>
      <c r="F79" s="181">
        <f>('dep05'!F79/'dep05'!F78-1)*100</f>
        <v>1.3933040621465276</v>
      </c>
      <c r="G79" s="181">
        <f>('dep05'!G79/'dep05'!G78-1)*100</f>
        <v>-29.979050139704878</v>
      </c>
      <c r="H79" s="181" t="e">
        <f>('dep05'!H79/'dep05'!H78-1)*100</f>
        <v>#DIV/0!</v>
      </c>
      <c r="I79" s="182">
        <f>('dep05'!I79/'dep05'!I78-1)*100</f>
        <v>35.227135380005613</v>
      </c>
      <c r="J79" s="179">
        <f>('dep05'!J79/'dep05'!J78-1)*100</f>
        <v>12.15116155217444</v>
      </c>
      <c r="K79" s="179">
        <f>('dep05'!K79/'dep05'!K78-1)*100</f>
        <v>-5.5788218467827893</v>
      </c>
      <c r="L79" s="180">
        <f>('dep05'!L79/'dep05'!L78-1)*100</f>
        <v>4.4324278465979861</v>
      </c>
      <c r="M79" s="181">
        <f>('dep05'!M79/'dep05'!M78-1)*100</f>
        <v>-16.669412645646851</v>
      </c>
      <c r="N79" s="181">
        <f>('dep05'!N79/'dep05'!N78-1)*100</f>
        <v>-26.204585224043797</v>
      </c>
      <c r="O79" s="181">
        <f>('dep05'!O79/'dep05'!O78-1)*100</f>
        <v>-20.843450878641246</v>
      </c>
      <c r="P79" s="181">
        <f>('dep05'!P79/'dep05'!P78-1)*100</f>
        <v>285.31581397374134</v>
      </c>
      <c r="Q79" s="181">
        <f>('dep05'!Q79/'dep05'!Q78-1)*100</f>
        <v>17.162990082520867</v>
      </c>
      <c r="R79" s="181">
        <f>('dep05'!R79/'dep05'!R78-1)*100</f>
        <v>-20.366066752067759</v>
      </c>
      <c r="S79" s="152">
        <f>('dep05'!S79/'dep05'!S78-1)*100</f>
        <v>45.566551982430155</v>
      </c>
      <c r="T79" s="183">
        <f>('dep05'!T79/'dep05'!T78-1)*100</f>
        <v>39.793258502638487</v>
      </c>
      <c r="U79" s="52">
        <f>'dep05'!B79-'dep05'!B78</f>
        <v>42.49354450699991</v>
      </c>
      <c r="V79" s="52">
        <f>'dep05'!C79-'dep05'!C78</f>
        <v>-0.17482315300000001</v>
      </c>
      <c r="W79" s="52">
        <f>'dep05'!D79-'dep05'!D78</f>
        <v>14.89311372600001</v>
      </c>
      <c r="X79" s="121">
        <f>'dep05'!E79-'dep05'!E78</f>
        <v>2.0637856540000001</v>
      </c>
      <c r="Y79" s="121">
        <f>'dep05'!F79-'dep05'!F78</f>
        <v>0.40284999999999727</v>
      </c>
      <c r="Z79" s="121">
        <f>'dep05'!G79-'dep05'!G78</f>
        <v>-0.94560078299999972</v>
      </c>
      <c r="AA79" s="121">
        <f>'dep05'!H79-'dep05'!H78</f>
        <v>0.60234668099999999</v>
      </c>
      <c r="AB79" s="121">
        <f>'dep05'!I79-'dep05'!I78</f>
        <v>12.769732173999998</v>
      </c>
      <c r="AC79" s="52">
        <f>'dep05'!J79-'dep05'!J78</f>
        <v>40.727919371999974</v>
      </c>
      <c r="AD79" s="52">
        <f>'dep05'!K79-'dep05'!K78</f>
        <v>-14.210058973000002</v>
      </c>
      <c r="AE79" s="121">
        <f>'dep05'!L79-'dep05'!L78</f>
        <v>3.740584627000004</v>
      </c>
      <c r="AF79" s="121">
        <f>'dep05'!M79-'dep05'!M78</f>
        <v>-9.9621000960000003</v>
      </c>
      <c r="AG79" s="121">
        <f>'dep05'!N79-'dep05'!N78</f>
        <v>-8.2212234140000007</v>
      </c>
      <c r="AH79" s="121">
        <f>'dep05'!O79-'dep05'!O78</f>
        <v>-1.3217461269999999</v>
      </c>
      <c r="AI79" s="121">
        <f>'dep05'!P79-'dep05'!P78</f>
        <v>6.6903184660000008</v>
      </c>
      <c r="AJ79" s="121">
        <f>'dep05'!Q79-'dep05'!Q78</f>
        <v>1.2647253619999992</v>
      </c>
      <c r="AK79" s="121">
        <f>'dep05'!R79-'dep05'!R78</f>
        <v>-10.863014614000001</v>
      </c>
      <c r="AL79" s="121">
        <f>'dep05'!S79-'dep05'!S78</f>
        <v>4.4623968229999988</v>
      </c>
      <c r="AM79" s="52">
        <f>'dep05'!T79-'dep05'!T78</f>
        <v>1.2573935350000003</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('dep05'!B80/'dep05'!B79-1)*100</f>
        <v>-0.23117829286037894</v>
      </c>
      <c r="C80" s="179" t="e">
        <f>('dep05'!C80/'dep05'!C79-1)*100</f>
        <v>#DIV/0!</v>
      </c>
      <c r="D80" s="179">
        <f>('dep05'!D80/'dep05'!D79-1)*100</f>
        <v>23.969669400373462</v>
      </c>
      <c r="E80" s="180">
        <f>('dep05'!E80/'dep05'!E79-1)*100</f>
        <v>-14.634699608983881</v>
      </c>
      <c r="F80" s="181">
        <f>('dep05'!F80/'dep05'!F79-1)*100</f>
        <v>13.437002811462895</v>
      </c>
      <c r="G80" s="181">
        <f>('dep05'!G80/'dep05'!G79-1)*100</f>
        <v>218.30246393969696</v>
      </c>
      <c r="H80" s="181">
        <f>('dep05'!H80/'dep05'!H79-1)*100</f>
        <v>-100</v>
      </c>
      <c r="I80" s="182">
        <f>('dep05'!I80/'dep05'!I79-1)*100</f>
        <v>38.588784306066827</v>
      </c>
      <c r="J80" s="179">
        <f>('dep05'!J80/'dep05'!J79-1)*100</f>
        <v>-9.3255351346279713</v>
      </c>
      <c r="K80" s="179">
        <f>('dep05'!K80/'dep05'!K79-1)*100</f>
        <v>0.43227773109764112</v>
      </c>
      <c r="L80" s="180">
        <f>('dep05'!L80/'dep05'!L79-1)*100</f>
        <v>-17.910693690768987</v>
      </c>
      <c r="M80" s="181">
        <f>('dep05'!M80/'dep05'!M79-1)*100</f>
        <v>7.9200581472588238</v>
      </c>
      <c r="N80" s="181">
        <f>('dep05'!N80/'dep05'!N79-1)*100</f>
        <v>9.4405755140237524</v>
      </c>
      <c r="O80" s="181">
        <f>('dep05'!O80/'dep05'!O79-1)*100</f>
        <v>-0.48859810645403012</v>
      </c>
      <c r="P80" s="181">
        <f>('dep05'!P80/'dep05'!P79-1)*100</f>
        <v>12.615784045943833</v>
      </c>
      <c r="Q80" s="181">
        <f>('dep05'!Q80/'dep05'!Q79-1)*100</f>
        <v>-33.573353593154877</v>
      </c>
      <c r="R80" s="181">
        <f>('dep05'!R80/'dep05'!R79-1)*100</f>
        <v>-10.668728874612121</v>
      </c>
      <c r="S80" s="152">
        <f>('dep05'!S80/'dep05'!S79-1)*100</f>
        <v>119.31959990892037</v>
      </c>
      <c r="T80" s="183">
        <f>('dep05'!T80/'dep05'!T79-1)*100</f>
        <v>184.79694147467117</v>
      </c>
      <c r="U80" s="52">
        <f>'dep05'!B80-'dep05'!B79</f>
        <v>-1.6684634809998897</v>
      </c>
      <c r="V80" s="52">
        <f>'dep05'!C80-'dep05'!C79</f>
        <v>0</v>
      </c>
      <c r="W80" s="52">
        <f>'dep05'!D80-'dep05'!D79</f>
        <v>24.184184116999987</v>
      </c>
      <c r="X80" s="121">
        <f>'dep05'!E80-'dep05'!E79</f>
        <v>-2.8901217250000002</v>
      </c>
      <c r="Y80" s="121">
        <f>'dep05'!F80-'dep05'!F79</f>
        <v>3.9392101309999994</v>
      </c>
      <c r="Z80" s="121">
        <f>'dep05'!G80-'dep05'!G79</f>
        <v>4.8214380400000003</v>
      </c>
      <c r="AA80" s="121">
        <f>'dep05'!H80-'dep05'!H79</f>
        <v>-0.60234668099999999</v>
      </c>
      <c r="AB80" s="121">
        <f>'dep05'!I80-'dep05'!I79</f>
        <v>18.916004352000002</v>
      </c>
      <c r="AC80" s="52">
        <f>'dep05'!J80-'dep05'!J79</f>
        <v>-35.055161150999993</v>
      </c>
      <c r="AD80" s="52">
        <f>'dep05'!K80-'dep05'!K79</f>
        <v>1.0396464280000259</v>
      </c>
      <c r="AE80" s="121">
        <f>'dep05'!L80-'dep05'!L79</f>
        <v>-15.785036528999996</v>
      </c>
      <c r="AF80" s="121">
        <f>'dep05'!M80-'dep05'!M79</f>
        <v>3.9442407579999994</v>
      </c>
      <c r="AG80" s="121">
        <f>'dep05'!N80-'dep05'!N79</f>
        <v>2.1856821679999996</v>
      </c>
      <c r="AH80" s="121">
        <f>'dep05'!O80-'dep05'!O79</f>
        <v>-2.4525453999999947E-2</v>
      </c>
      <c r="AI80" s="121">
        <f>'dep05'!P80-'dep05'!P79</f>
        <v>1.1398613480000002</v>
      </c>
      <c r="AJ80" s="121">
        <f>'dep05'!Q80-'dep05'!Q79</f>
        <v>-2.8986010639999993</v>
      </c>
      <c r="AK80" s="121">
        <f>'dep05'!R80-'dep05'!R79</f>
        <v>-4.5316258569999945</v>
      </c>
      <c r="AL80" s="121">
        <f>'dep05'!S80-'dep05'!S79</f>
        <v>17.009651058000003</v>
      </c>
      <c r="AM80" s="52">
        <f>'dep05'!T80-'dep05'!T79</f>
        <v>8.1628671249999982</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('dep05'!B81/'dep05'!B80-1)*100</f>
        <v>8.8217969236586988</v>
      </c>
      <c r="C81" s="179" t="e">
        <f>('dep05'!C81/'dep05'!C80-1)*100</f>
        <v>#DIV/0!</v>
      </c>
      <c r="D81" s="179">
        <f>('dep05'!D81/'dep05'!D80-1)*100</f>
        <v>-9.9972823625358647</v>
      </c>
      <c r="E81" s="180">
        <f>('dep05'!E81/'dep05'!E80-1)*100</f>
        <v>-19.905960001703672</v>
      </c>
      <c r="F81" s="181">
        <f>('dep05'!F81/'dep05'!F80-1)*100</f>
        <v>12.354092341761813</v>
      </c>
      <c r="G81" s="181">
        <f>('dep05'!G81/'dep05'!G80-1)*100</f>
        <v>-38.081664828458017</v>
      </c>
      <c r="H81" s="181" t="e">
        <f>('dep05'!H81/'dep05'!H80-1)*100</f>
        <v>#DIV/0!</v>
      </c>
      <c r="I81" s="182">
        <f>('dep05'!I81/'dep05'!I80-1)*100</f>
        <v>-15.864775539271337</v>
      </c>
      <c r="J81" s="179">
        <f>('dep05'!J81/'dep05'!J80-1)*100</f>
        <v>23.757563846128683</v>
      </c>
      <c r="K81" s="179">
        <f>('dep05'!K81/'dep05'!K80-1)*100</f>
        <v>-1.1831918476209458</v>
      </c>
      <c r="L81" s="180">
        <f>('dep05'!L81/'dep05'!L80-1)*100</f>
        <v>-9.7029071819185635</v>
      </c>
      <c r="M81" s="181">
        <f>('dep05'!M81/'dep05'!M80-1)*100</f>
        <v>8.0863405091968765E-2</v>
      </c>
      <c r="N81" s="181">
        <f>('dep05'!N81/'dep05'!N80-1)*100</f>
        <v>-15.247628131513324</v>
      </c>
      <c r="O81" s="181">
        <f>('dep05'!O81/'dep05'!O80-1)*100</f>
        <v>70.327541531542991</v>
      </c>
      <c r="P81" s="181">
        <f>('dep05'!P81/'dep05'!P80-1)*100</f>
        <v>-35.830089000221164</v>
      </c>
      <c r="Q81" s="181">
        <f>('dep05'!Q81/'dep05'!Q80-1)*100</f>
        <v>-10.300124421060552</v>
      </c>
      <c r="R81" s="181">
        <f>('dep05'!R81/'dep05'!R80-1)*100</f>
        <v>39.638129402652346</v>
      </c>
      <c r="S81" s="152">
        <f>('dep05'!S81/'dep05'!S80-1)*100</f>
        <v>-20.262240767247096</v>
      </c>
      <c r="T81" s="183">
        <f>('dep05'!T81/'dep05'!T80-1)*100</f>
        <v>-16.642027374848332</v>
      </c>
      <c r="U81" s="52">
        <f>'dep05'!B81-'dep05'!B80</f>
        <v>63.52161807799996</v>
      </c>
      <c r="V81" s="52">
        <f>'dep05'!C81-'dep05'!C80</f>
        <v>0</v>
      </c>
      <c r="W81" s="52">
        <f>'dep05'!D81-'dep05'!D80</f>
        <v>-12.504513446999994</v>
      </c>
      <c r="X81" s="121">
        <f>'dep05'!E81-'dep05'!E80</f>
        <v>-3.3558058129999999</v>
      </c>
      <c r="Y81" s="121">
        <f>'dep05'!F81-'dep05'!F80</f>
        <v>4.1083962730000039</v>
      </c>
      <c r="Z81" s="121">
        <f>'dep05'!G81-'dep05'!G80</f>
        <v>-2.6771572370000003</v>
      </c>
      <c r="AA81" s="121">
        <f>'dep05'!H81-'dep05'!H80</f>
        <v>0.19785842300000001</v>
      </c>
      <c r="AB81" s="121">
        <f>'dep05'!I81-'dep05'!I80</f>
        <v>-10.777805092999998</v>
      </c>
      <c r="AC81" s="52">
        <f>'dep05'!J81-'dep05'!J80</f>
        <v>80.977639237000005</v>
      </c>
      <c r="AD81" s="52">
        <f>'dep05'!K81-'dep05'!K80</f>
        <v>-2.8579279999999585</v>
      </c>
      <c r="AE81" s="121">
        <f>'dep05'!L81-'dep05'!L80</f>
        <v>-7.0197500280000042</v>
      </c>
      <c r="AF81" s="121">
        <f>'dep05'!M81-'dep05'!M80</f>
        <v>4.3459951999999191E-2</v>
      </c>
      <c r="AG81" s="121">
        <f>'dep05'!N81-'dep05'!N80</f>
        <v>-3.8633957559999992</v>
      </c>
      <c r="AH81" s="121">
        <f>'dep05'!O81-'dep05'!O80</f>
        <v>3.5128819560000002</v>
      </c>
      <c r="AI81" s="121">
        <f>'dep05'!P81-'dep05'!P80</f>
        <v>-3.6457336160000002</v>
      </c>
      <c r="AJ81" s="121">
        <f>'dep05'!Q81-'dep05'!Q80</f>
        <v>-0.59071571000000045</v>
      </c>
      <c r="AK81" s="121">
        <f>'dep05'!R81-'dep05'!R80</f>
        <v>15.040353110999995</v>
      </c>
      <c r="AL81" s="121">
        <f>'dep05'!S81-'dep05'!S80</f>
        <v>-6.3350279090000008</v>
      </c>
      <c r="AM81" s="52">
        <f>'dep05'!T81-'dep05'!T80</f>
        <v>-2.0935797119999986</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('dep05'!B82/'dep05'!B81-1)*100</f>
        <v>5.3606853998193316</v>
      </c>
      <c r="C82" s="184" t="e">
        <f>('dep05'!C82/'dep05'!C81-1)*100</f>
        <v>#DIV/0!</v>
      </c>
      <c r="D82" s="184">
        <f>('dep05'!D82/'dep05'!D81-1)*100</f>
        <v>-0.34610148028428878</v>
      </c>
      <c r="E82" s="185">
        <f>('dep05'!E82/'dep05'!E81-1)*100</f>
        <v>7.4494757065996176</v>
      </c>
      <c r="F82" s="186">
        <f>('dep05'!F82/'dep05'!F81-1)*100</f>
        <v>11.864652584207613</v>
      </c>
      <c r="G82" s="186">
        <f>('dep05'!G82/'dep05'!G81-1)*100</f>
        <v>-73.193644053431115</v>
      </c>
      <c r="H82" s="186">
        <f>('dep05'!H82/'dep05'!H81-1)*100</f>
        <v>1472.639546914816</v>
      </c>
      <c r="I82" s="187">
        <f>('dep05'!I82/'dep05'!I81-1)*100</f>
        <v>-9.7209611935255129</v>
      </c>
      <c r="J82" s="184">
        <f>('dep05'!J82/'dep05'!J81-1)*100</f>
        <v>9.9227543653625183</v>
      </c>
      <c r="K82" s="184">
        <f>('dep05'!K82/'dep05'!K81-1)*100</f>
        <v>-1.8180143264105775</v>
      </c>
      <c r="L82" s="185">
        <f>('dep05'!L82/'dep05'!L81-1)*100</f>
        <v>25.905606545977133</v>
      </c>
      <c r="M82" s="186">
        <f>('dep05'!M82/'dep05'!M81-1)*100</f>
        <v>31.875360855362466</v>
      </c>
      <c r="N82" s="186">
        <f>('dep05'!N82/'dep05'!N81-1)*100</f>
        <v>-6.3109567574995973</v>
      </c>
      <c r="O82" s="186">
        <f>('dep05'!O82/'dep05'!O81-1)*100</f>
        <v>-65.712800544479435</v>
      </c>
      <c r="P82" s="186">
        <f>('dep05'!P82/'dep05'!P81-1)*100</f>
        <v>16.160875722518632</v>
      </c>
      <c r="Q82" s="186">
        <f>('dep05'!Q82/'dep05'!Q81-1)*100</f>
        <v>17.191889426052942</v>
      </c>
      <c r="R82" s="186">
        <f>('dep05'!R82/'dep05'!R81-1)*100</f>
        <v>-42.04834789445934</v>
      </c>
      <c r="S82" s="151">
        <f>('dep05'!S82/'dep05'!S81-1)*100</f>
        <v>-44.614380989614574</v>
      </c>
      <c r="T82" s="188">
        <f>('dep05'!T82/'dep05'!T81-1)*100</f>
        <v>44.653165985301648</v>
      </c>
      <c r="U82" s="100">
        <f>'dep05'!B82-'dep05'!B81</f>
        <v>42.004972988999953</v>
      </c>
      <c r="V82" s="100">
        <f>'dep05'!C82-'dep05'!C81</f>
        <v>0.19447498799999999</v>
      </c>
      <c r="W82" s="100">
        <f>'dep05'!D82-'dep05'!D81</f>
        <v>-0.38962240200000053</v>
      </c>
      <c r="X82" s="120">
        <f>'dep05'!E82-'dep05'!E81</f>
        <v>1.0058647839999999</v>
      </c>
      <c r="Y82" s="120">
        <f>'dep05'!F82-'dep05'!F81</f>
        <v>4.4330783280000006</v>
      </c>
      <c r="Z82" s="120">
        <f>'dep05'!G82-'dep05'!G81</f>
        <v>-3.1860353739999998</v>
      </c>
      <c r="AA82" s="120">
        <f>'dep05'!H82-'dep05'!H81</f>
        <v>2.9137413840000002</v>
      </c>
      <c r="AB82" s="120">
        <f>'dep05'!I82-'dep05'!I81</f>
        <v>-5.5562715240000031</v>
      </c>
      <c r="AC82" s="100">
        <f>'dep05'!J82-'dep05'!J81</f>
        <v>41.856913330999987</v>
      </c>
      <c r="AD82" s="100">
        <f>'dep05'!K82-'dep05'!K81</f>
        <v>-4.3393455760000279</v>
      </c>
      <c r="AE82" s="120">
        <f>'dep05'!L82-'dep05'!L81</f>
        <v>16.923387689999998</v>
      </c>
      <c r="AF82" s="120">
        <f>'dep05'!M82-'dep05'!M81</f>
        <v>17.145232176000007</v>
      </c>
      <c r="AG82" s="120">
        <f>'dep05'!N82-'dep05'!N81</f>
        <v>-1.3552330129999994</v>
      </c>
      <c r="AH82" s="120">
        <f>'dep05'!O82-'dep05'!O81</f>
        <v>-5.5907873620000004</v>
      </c>
      <c r="AI82" s="120">
        <f>'dep05'!P82-'dep05'!P81</f>
        <v>1.0551965760000002</v>
      </c>
      <c r="AJ82" s="120">
        <f>'dep05'!Q82-'dep05'!Q81</f>
        <v>0.88440563300000008</v>
      </c>
      <c r="AK82" s="120">
        <f>'dep05'!R82-'dep05'!R81</f>
        <v>-22.279110142999997</v>
      </c>
      <c r="AL82" s="120">
        <f>'dep05'!S82-'dep05'!S81</f>
        <v>-11.122437133</v>
      </c>
      <c r="AM82" s="100">
        <f>'dep05'!T82-'dep05'!T81</f>
        <v>4.6825526479999997</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('dep05'!B83/'dep05'!B82-1)*100</f>
        <v>0.62138398068380951</v>
      </c>
      <c r="C83" s="179">
        <f>('dep05'!C83/'dep05'!C82-1)*100</f>
        <v>309.83121335891275</v>
      </c>
      <c r="D83" s="179">
        <f>('dep05'!D83/'dep05'!D82-1)*100</f>
        <v>-3.314286178878556</v>
      </c>
      <c r="E83" s="180">
        <f>('dep05'!E83/'dep05'!E82-1)*100</f>
        <v>39.427186906256352</v>
      </c>
      <c r="F83" s="181">
        <f>('dep05'!F83/'dep05'!F82-1)*100</f>
        <v>-28.279906235183137</v>
      </c>
      <c r="G83" s="181">
        <f>('dep05'!G83/'dep05'!G82-1)*100</f>
        <v>275.67861220281958</v>
      </c>
      <c r="H83" s="181">
        <f>('dep05'!H83/'dep05'!H82-1)*100</f>
        <v>-35.963872908158976</v>
      </c>
      <c r="I83" s="182">
        <f>('dep05'!I83/'dep05'!I82-1)*100</f>
        <v>0.55043097022680065</v>
      </c>
      <c r="J83" s="179">
        <f>('dep05'!J83/'dep05'!J82-1)*100</f>
        <v>-8.8042476263231144</v>
      </c>
      <c r="K83" s="179">
        <f>('dep05'!K83/'dep05'!K82-1)*100</f>
        <v>18.994238203298728</v>
      </c>
      <c r="L83" s="180">
        <f>('dep05'!L83/'dep05'!L82-1)*100</f>
        <v>14.441642658238084</v>
      </c>
      <c r="M83" s="181">
        <f>('dep05'!M83/'dep05'!M82-1)*100</f>
        <v>1.2418822466560453</v>
      </c>
      <c r="N83" s="181">
        <f>('dep05'!N83/'dep05'!N82-1)*100</f>
        <v>-6.8053590481801702</v>
      </c>
      <c r="O83" s="181">
        <f>('dep05'!O83/'dep05'!O82-1)*100</f>
        <v>36.610404499801419</v>
      </c>
      <c r="P83" s="181">
        <f>('dep05'!P83/'dep05'!P82-1)*100</f>
        <v>-8.0506892774266916</v>
      </c>
      <c r="Q83" s="181">
        <f>('dep05'!Q83/'dep05'!Q82-1)*100</f>
        <v>48.729069417608528</v>
      </c>
      <c r="R83" s="181">
        <f>('dep05'!R83/'dep05'!R82-1)*100</f>
        <v>84.028349546211317</v>
      </c>
      <c r="S83" s="152">
        <f>('dep05'!S83/'dep05'!S82-1)*100</f>
        <v>28.433021136146564</v>
      </c>
      <c r="T83" s="183">
        <f>('dep05'!T83/'dep05'!T82-1)*100</f>
        <v>30.042596596367343</v>
      </c>
      <c r="U83" s="52">
        <f>'dep05'!B83-'dep05'!B82</f>
        <v>5.1300196560001723</v>
      </c>
      <c r="V83" s="52">
        <f>'dep05'!C83-'dep05'!C82</f>
        <v>0.60254421499999999</v>
      </c>
      <c r="W83" s="52">
        <f>'dep05'!D83-'dep05'!D82</f>
        <v>-3.7181316380000027</v>
      </c>
      <c r="X83" s="121">
        <f>'dep05'!E83-'dep05'!E82</f>
        <v>5.7202365370000017</v>
      </c>
      <c r="Y83" s="121">
        <f>'dep05'!F83-'dep05'!F82</f>
        <v>-11.820101949000001</v>
      </c>
      <c r="Z83" s="121">
        <f>'dep05'!G83-'dep05'!G82</f>
        <v>3.2167556879999997</v>
      </c>
      <c r="AA83" s="121">
        <f>'dep05'!H83-'dep05'!H82</f>
        <v>-1.1190518000000003</v>
      </c>
      <c r="AB83" s="121">
        <f>'dep05'!I83-'dep05'!I82</f>
        <v>0.28402988599999901</v>
      </c>
      <c r="AC83" s="52">
        <f>'dep05'!J83-'dep05'!J82</f>
        <v>-40.823929863999979</v>
      </c>
      <c r="AD83" s="52">
        <f>'dep05'!K83-'dep05'!K82</f>
        <v>44.512360727000072</v>
      </c>
      <c r="AE83" s="121">
        <f>'dep05'!L83-'dep05'!L82</f>
        <v>11.878324970999998</v>
      </c>
      <c r="AF83" s="121">
        <f>'dep05'!M83-'dep05'!M82</f>
        <v>0.88091162300000292</v>
      </c>
      <c r="AG83" s="121">
        <f>'dep05'!N83-'dep05'!N82</f>
        <v>-1.3691739110000007</v>
      </c>
      <c r="AH83" s="121">
        <f>'dep05'!O83-'dep05'!O82</f>
        <v>1.0679711959999998</v>
      </c>
      <c r="AI83" s="121">
        <f>'dep05'!P83-'dep05'!P82</f>
        <v>-0.61060650300000052</v>
      </c>
      <c r="AJ83" s="121">
        <f>'dep05'!Q83-'dep05'!Q82</f>
        <v>2.9377414079999999</v>
      </c>
      <c r="AK83" s="121">
        <f>'dep05'!R83-'dep05'!R82</f>
        <v>25.801238818999998</v>
      </c>
      <c r="AL83" s="121">
        <f>'dep05'!S83-'dep05'!S82</f>
        <v>3.9259531240000012</v>
      </c>
      <c r="AM83" s="52">
        <f>'dep05'!T83-'dep05'!T82</f>
        <v>4.5571762160000002</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('dep05'!B84/'dep05'!B83-1)*100</f>
        <v>1.8300188518240335</v>
      </c>
      <c r="C84" s="179">
        <f>('dep05'!C84/'dep05'!C83-1)*100</f>
        <v>16.681999442364749</v>
      </c>
      <c r="D84" s="179">
        <f>('dep05'!D84/'dep05'!D83-1)*100</f>
        <v>9.2679806475917115</v>
      </c>
      <c r="E84" s="180">
        <f>('dep05'!E84/'dep05'!E83-1)*100</f>
        <v>10.840393000766868</v>
      </c>
      <c r="F84" s="181">
        <f>('dep05'!F84/'dep05'!F83-1)*100</f>
        <v>14.197425291860544</v>
      </c>
      <c r="G84" s="181">
        <f>('dep05'!G84/'dep05'!G83-1)*100</f>
        <v>6.0745449825156062</v>
      </c>
      <c r="H84" s="181">
        <f>('dep05'!H84/'dep05'!H83-1)*100</f>
        <v>-43.992640223498512</v>
      </c>
      <c r="I84" s="182">
        <f>('dep05'!I84/'dep05'!I83-1)*100</f>
        <v>8.1221251772268346</v>
      </c>
      <c r="J84" s="179">
        <f>('dep05'!J84/'dep05'!J83-1)*100</f>
        <v>2.2978226950806535</v>
      </c>
      <c r="K84" s="179">
        <f>('dep05'!K84/'dep05'!K83-1)*100</f>
        <v>-3.4158053183634851</v>
      </c>
      <c r="L84" s="180">
        <f>('dep05'!L84/'dep05'!L83-1)*100</f>
        <v>-1.2319314592046049</v>
      </c>
      <c r="M84" s="181">
        <f>('dep05'!M84/'dep05'!M83-1)*100</f>
        <v>-19.886889031829625</v>
      </c>
      <c r="N84" s="181">
        <f>('dep05'!N84/'dep05'!N83-1)*100</f>
        <v>-38.533287242956796</v>
      </c>
      <c r="O84" s="181">
        <f>('dep05'!O84/'dep05'!O83-1)*100</f>
        <v>7.3474395070503906</v>
      </c>
      <c r="P84" s="181">
        <f>('dep05'!P84/'dep05'!P83-1)*100</f>
        <v>65.355062090028639</v>
      </c>
      <c r="Q84" s="181">
        <f>('dep05'!Q84/'dep05'!Q83-1)*100</f>
        <v>-56.43872020270679</v>
      </c>
      <c r="R84" s="181">
        <f>('dep05'!R84/'dep05'!R83-1)*100</f>
        <v>-9.5043233326474912</v>
      </c>
      <c r="S84" s="152">
        <f>('dep05'!S84/'dep05'!S83-1)*100</f>
        <v>105.57008443385922</v>
      </c>
      <c r="T84" s="183">
        <f>('dep05'!T84/'dep05'!T83-1)*100</f>
        <v>24.460799422988465</v>
      </c>
      <c r="U84" s="52">
        <f>'dep05'!B84-'dep05'!B83</f>
        <v>15.202143449999994</v>
      </c>
      <c r="V84" s="52">
        <f>'dep05'!C84-'dep05'!C83</f>
        <v>0.13295873899999999</v>
      </c>
      <c r="W84" s="52">
        <f>'dep05'!D84-'dep05'!D83</f>
        <v>10.052687497000008</v>
      </c>
      <c r="X84" s="121">
        <f>'dep05'!E84-'dep05'!E83</f>
        <v>2.1928589019999976</v>
      </c>
      <c r="Y84" s="121">
        <f>'dep05'!F84-'dep05'!F83</f>
        <v>4.2559223730000006</v>
      </c>
      <c r="Z84" s="121">
        <f>'dep05'!G84-'dep05'!G83</f>
        <v>0.2662840950000005</v>
      </c>
      <c r="AA84" s="121">
        <f>'dep05'!H84-'dep05'!H83</f>
        <v>-0.87657447599999982</v>
      </c>
      <c r="AB84" s="121">
        <f>'dep05'!I84-'dep05'!I83</f>
        <v>4.2141966030000049</v>
      </c>
      <c r="AC84" s="52">
        <f>'dep05'!J84-'dep05'!J83</f>
        <v>9.716585699999996</v>
      </c>
      <c r="AD84" s="52">
        <f>'dep05'!K84-'dep05'!K83</f>
        <v>-9.5252808840000398</v>
      </c>
      <c r="AE84" s="121">
        <f>'dep05'!L84-'dep05'!L83</f>
        <v>-1.1596027499999906</v>
      </c>
      <c r="AF84" s="121">
        <f>'dep05'!M84-'dep05'!M83</f>
        <v>-14.281669636000004</v>
      </c>
      <c r="AG84" s="121">
        <f>'dep05'!N84-'dep05'!N83</f>
        <v>-7.2249454310000001</v>
      </c>
      <c r="AH84" s="121">
        <f>'dep05'!O84-'dep05'!O83</f>
        <v>0.29280251900000032</v>
      </c>
      <c r="AI84" s="121">
        <f>'dep05'!P84-'dep05'!P83</f>
        <v>4.5578084560000001</v>
      </c>
      <c r="AJ84" s="121">
        <f>'dep05'!Q84-'dep05'!Q83</f>
        <v>-5.0605586769999995</v>
      </c>
      <c r="AK84" s="121">
        <f>'dep05'!R84-'dep05'!R83</f>
        <v>-5.3705734289999967</v>
      </c>
      <c r="AL84" s="121">
        <f>'dep05'!S84-'dep05'!S83</f>
        <v>18.721458064</v>
      </c>
      <c r="AM84" s="52">
        <f>'dep05'!T84-'dep05'!T83</f>
        <v>4.8251923979999987</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('dep05'!B85/'dep05'!B84-1)*100</f>
        <v>8.9067235891954422</v>
      </c>
      <c r="C85" s="179">
        <f>('dep05'!C85/'dep05'!C84-1)*100</f>
        <v>327.75548487148961</v>
      </c>
      <c r="D85" s="179">
        <f>('dep05'!D85/'dep05'!D84-1)*100</f>
        <v>12.242758285340315</v>
      </c>
      <c r="E85" s="180">
        <f>('dep05'!E85/'dep05'!E84-1)*100</f>
        <v>-15.451195965931397</v>
      </c>
      <c r="F85" s="181">
        <f>('dep05'!F85/'dep05'!F84-1)*100</f>
        <v>-14.441887684307087</v>
      </c>
      <c r="G85" s="181">
        <f>('dep05'!G85/'dep05'!G84-1)*100</f>
        <v>75.379748764970216</v>
      </c>
      <c r="H85" s="181">
        <f>('dep05'!H85/'dep05'!H84-1)*100</f>
        <v>78.23145197876562</v>
      </c>
      <c r="I85" s="182">
        <f>('dep05'!I85/'dep05'!I84-1)*100</f>
        <v>33.048666081916878</v>
      </c>
      <c r="J85" s="179">
        <f>('dep05'!J85/'dep05'!J84-1)*100</f>
        <v>4.8105567549111994</v>
      </c>
      <c r="K85" s="179">
        <f>('dep05'!K85/'dep05'!K84-1)*100</f>
        <v>-0.34460474003277231</v>
      </c>
      <c r="L85" s="180">
        <f>('dep05'!L85/'dep05'!L84-1)*100</f>
        <v>-4.6072693380247003</v>
      </c>
      <c r="M85" s="181">
        <f>('dep05'!M85/'dep05'!M84-1)*100</f>
        <v>8.1836794654968958</v>
      </c>
      <c r="N85" s="181">
        <f>('dep05'!N85/'dep05'!N84-1)*100</f>
        <v>-22.931807291145802</v>
      </c>
      <c r="O85" s="181">
        <f>('dep05'!O85/'dep05'!O84-1)*100</f>
        <v>-53.504838597932022</v>
      </c>
      <c r="P85" s="181">
        <f>('dep05'!P85/'dep05'!P84-1)*100</f>
        <v>-60.32912842547249</v>
      </c>
      <c r="Q85" s="181">
        <f>('dep05'!Q85/'dep05'!Q84-1)*100</f>
        <v>129.15472400949733</v>
      </c>
      <c r="R85" s="181">
        <f>('dep05'!R85/'dep05'!R84-1)*100</f>
        <v>26.406408709033947</v>
      </c>
      <c r="S85" s="152">
        <f>('dep05'!S85/'dep05'!S84-1)*100</f>
        <v>-21.97827253760525</v>
      </c>
      <c r="T85" s="183">
        <f>('dep05'!T85/'dep05'!T84-1)*100</f>
        <v>154.38489059728622</v>
      </c>
      <c r="U85" s="52">
        <f>'dep05'!B85-'dep05'!B84</f>
        <v>75.343026472999895</v>
      </c>
      <c r="V85" s="52">
        <f>'dep05'!C85-'dep05'!C84</f>
        <v>3.0480537130000003</v>
      </c>
      <c r="W85" s="52">
        <f>'dep05'!D85-'dep05'!D84</f>
        <v>14.510061593000003</v>
      </c>
      <c r="X85" s="121">
        <f>'dep05'!E85-'dep05'!E84</f>
        <v>-3.4643823609999984</v>
      </c>
      <c r="Y85" s="121">
        <f>'dep05'!F85-'dep05'!F84</f>
        <v>-4.9438397080000023</v>
      </c>
      <c r="Z85" s="121">
        <f>'dep05'!G85-'dep05'!G84</f>
        <v>3.5050751820000006</v>
      </c>
      <c r="AA85" s="121">
        <f>'dep05'!H85-'dep05'!H84</f>
        <v>0.87304229700000002</v>
      </c>
      <c r="AB85" s="121">
        <f>'dep05'!I85-'dep05'!I84</f>
        <v>18.540166183000004</v>
      </c>
      <c r="AC85" s="52">
        <f>'dep05'!J85-'dep05'!J84</f>
        <v>20.80936865000001</v>
      </c>
      <c r="AD85" s="52">
        <f>'dep05'!K85-'dep05'!K84</f>
        <v>-0.92813679600004662</v>
      </c>
      <c r="AE85" s="121">
        <f>'dep05'!L85-'dep05'!L84</f>
        <v>-4.2833430040000025</v>
      </c>
      <c r="AF85" s="121">
        <f>'dep05'!M85-'dep05'!M84</f>
        <v>4.7083023059999931</v>
      </c>
      <c r="AG85" s="121">
        <f>'dep05'!N85-'dep05'!N84</f>
        <v>-2.6428759720000006</v>
      </c>
      <c r="AH85" s="121">
        <f>'dep05'!O85-'dep05'!O84</f>
        <v>-2.2888827059999999</v>
      </c>
      <c r="AI85" s="121">
        <f>'dep05'!P85-'dep05'!P84</f>
        <v>-6.9569900789999997</v>
      </c>
      <c r="AJ85" s="121">
        <f>'dep05'!Q85-'dep05'!Q84</f>
        <v>5.0446638670000006</v>
      </c>
      <c r="AK85" s="121">
        <f>'dep05'!R85-'dep05'!R84</f>
        <v>13.503197788999998</v>
      </c>
      <c r="AL85" s="121">
        <f>'dep05'!S85-'dep05'!S84</f>
        <v>-8.0122089970000019</v>
      </c>
      <c r="AM85" s="52">
        <f>'dep05'!T85-'dep05'!T84</f>
        <v>37.903679312999998</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('dep05'!B86/'dep05'!B85-1)*100</f>
        <v>-6.9486795454694601</v>
      </c>
      <c r="C86" s="184">
        <f>('dep05'!C86/'dep05'!C85-1)*100</f>
        <v>-75.562002082660655</v>
      </c>
      <c r="D86" s="184">
        <f>('dep05'!D86/'dep05'!D85-1)*100</f>
        <v>-1.584351969440545</v>
      </c>
      <c r="E86" s="185">
        <f>('dep05'!E86/'dep05'!E85-1)*100</f>
        <v>47.437619457365528</v>
      </c>
      <c r="F86" s="186">
        <f>('dep05'!F86/'dep05'!F85-1)*100</f>
        <v>19.278344215160171</v>
      </c>
      <c r="G86" s="186">
        <f>('dep05'!G86/'dep05'!G85-1)*100</f>
        <v>-33.242542286441711</v>
      </c>
      <c r="H86" s="186">
        <f>('dep05'!H86/'dep05'!H85-1)*100</f>
        <v>-100</v>
      </c>
      <c r="I86" s="187">
        <f>('dep05'!I86/'dep05'!I85-1)*100</f>
        <v>-16.140060786504819</v>
      </c>
      <c r="J86" s="184">
        <f>('dep05'!J86/'dep05'!J85-1)*100</f>
        <v>-12.288770739299625</v>
      </c>
      <c r="K86" s="184">
        <f>('dep05'!K86/'dep05'!K85-1)*100</f>
        <v>-14.209965865182939</v>
      </c>
      <c r="L86" s="185">
        <f>('dep05'!L86/'dep05'!L85-1)*100</f>
        <v>-1.0355509658376394</v>
      </c>
      <c r="M86" s="186">
        <f>('dep05'!M86/'dep05'!M85-1)*100</f>
        <v>-17.139980886237172</v>
      </c>
      <c r="N86" s="186">
        <f>('dep05'!N86/'dep05'!N85-1)*100</f>
        <v>85.118730058699171</v>
      </c>
      <c r="O86" s="186">
        <f>('dep05'!O86/'dep05'!O85-1)*100</f>
        <v>-2.2480083552155694</v>
      </c>
      <c r="P86" s="186">
        <f>('dep05'!P86/'dep05'!P85-1)*100</f>
        <v>70.003463738367429</v>
      </c>
      <c r="Q86" s="186">
        <f>('dep05'!Q86/'dep05'!Q85-1)*100</f>
        <v>-8.7648078023941913</v>
      </c>
      <c r="R86" s="186">
        <f>('dep05'!R86/'dep05'!R85-1)*100</f>
        <v>-27.184021044082741</v>
      </c>
      <c r="S86" s="151">
        <f>('dep05'!S86/'dep05'!S85-1)*100</f>
        <v>-66.504562304436476</v>
      </c>
      <c r="T86" s="188">
        <f>('dep05'!T86/'dep05'!T85-1)*100</f>
        <v>55.967349725507766</v>
      </c>
      <c r="U86" s="100">
        <f>'dep05'!B86-'dep05'!B85</f>
        <v>-64.015046186999825</v>
      </c>
      <c r="V86" s="100">
        <f>'dep05'!C86-'dep05'!C85</f>
        <v>-3.0058803620000001</v>
      </c>
      <c r="W86" s="100">
        <f>'dep05'!D86-'dep05'!D85</f>
        <v>-2.107657214999989</v>
      </c>
      <c r="X86" s="120">
        <f>'dep05'!E86-'dep05'!E85</f>
        <v>8.992782168999998</v>
      </c>
      <c r="Y86" s="120">
        <f>'dep05'!F86-'dep05'!F85</f>
        <v>5.6463961209999987</v>
      </c>
      <c r="Z86" s="120">
        <f>'dep05'!G86-'dep05'!G85</f>
        <v>-2.710917653000001</v>
      </c>
      <c r="AA86" s="120">
        <f>'dep05'!H86-'dep05'!H85</f>
        <v>-1.9890158280000001</v>
      </c>
      <c r="AB86" s="120">
        <f>'dep05'!I86-'dep05'!I85</f>
        <v>-12.046902024000005</v>
      </c>
      <c r="AC86" s="100">
        <f>'dep05'!J86-'dep05'!J85</f>
        <v>-55.71562815499999</v>
      </c>
      <c r="AD86" s="100">
        <f>'dep05'!K86-'dep05'!K85</f>
        <v>-38.140343005999966</v>
      </c>
      <c r="AE86" s="120">
        <f>'dep05'!L86-'dep05'!L85</f>
        <v>-0.918387598999999</v>
      </c>
      <c r="AF86" s="120">
        <f>'dep05'!M86-'dep05'!M85</f>
        <v>-10.668117994999996</v>
      </c>
      <c r="AG86" s="120">
        <f>'dep05'!N86-'dep05'!N85</f>
        <v>7.560296172000001</v>
      </c>
      <c r="AH86" s="120">
        <f>'dep05'!O86-'dep05'!O85</f>
        <v>-4.4713242000000042E-2</v>
      </c>
      <c r="AI86" s="120">
        <f>'dep05'!P86-'dep05'!P85</f>
        <v>3.2024739389999999</v>
      </c>
      <c r="AJ86" s="120">
        <f>'dep05'!Q86-'dep05'!Q85</f>
        <v>-0.78450036500000131</v>
      </c>
      <c r="AK86" s="120">
        <f>'dep05'!R86-'dep05'!R85</f>
        <v>-17.571550250999998</v>
      </c>
      <c r="AL86" s="120">
        <f>'dep05'!S86-'dep05'!S85</f>
        <v>-18.915843664999997</v>
      </c>
      <c r="AM86" s="100">
        <f>'dep05'!T86-'dep05'!T85</f>
        <v>34.954462551000006</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('dep05'!B87/'dep05'!B86-1)*100</f>
        <v>5.9645914727942229</v>
      </c>
      <c r="C87" s="179">
        <f>('dep05'!C87/'dep05'!C86-1)*100</f>
        <v>102.79515844865514</v>
      </c>
      <c r="D87" s="179">
        <f>('dep05'!D87/'dep05'!D86-1)*100</f>
        <v>-93.406653240282594</v>
      </c>
      <c r="E87" s="180">
        <f>('dep05'!E87/'dep05'!E86-1)*100</f>
        <v>-44.369573000964721</v>
      </c>
      <c r="F87" s="181">
        <f>('dep05'!F87/'dep05'!F86-1)*100</f>
        <v>4.7121946063351183</v>
      </c>
      <c r="G87" s="181">
        <f>('dep05'!G87/'dep05'!G86-1)*100</f>
        <v>26.746974076587925</v>
      </c>
      <c r="H87" s="181" t="e">
        <f>('dep05'!H87/'dep05'!H86-1)*100</f>
        <v>#DIV/0!</v>
      </c>
      <c r="I87" s="182">
        <f>('dep05'!I87/'dep05'!I86-1)*100</f>
        <v>-0.71344667817403451</v>
      </c>
      <c r="J87" s="179">
        <f>('dep05'!J87/'dep05'!J86-1)*100</f>
        <v>-3.9511318354587432</v>
      </c>
      <c r="K87" s="179">
        <f>('dep05'!K87/'dep05'!K86-1)*100</f>
        <v>26.328303076180013</v>
      </c>
      <c r="L87" s="180">
        <f>('dep05'!L87/'dep05'!L86-1)*100</f>
        <v>19.518235609242261</v>
      </c>
      <c r="M87" s="181">
        <f>('dep05'!M87/'dep05'!M86-1)*100</f>
        <v>21.852597187168566</v>
      </c>
      <c r="N87" s="181">
        <f>('dep05'!N87/'dep05'!N86-1)*100</f>
        <v>76.991160017414529</v>
      </c>
      <c r="O87" s="181">
        <f>('dep05'!O87/'dep05'!O86-1)*100</f>
        <v>254.89152736229502</v>
      </c>
      <c r="P87" s="181">
        <f>('dep05'!P87/'dep05'!P86-1)*100</f>
        <v>11.537337188301544</v>
      </c>
      <c r="Q87" s="181">
        <f>('dep05'!Q87/'dep05'!Q86-1)*100</f>
        <v>11.054491573571102</v>
      </c>
      <c r="R87" s="181">
        <f>('dep05'!R87/'dep05'!R86-1)*100</f>
        <v>18.973189299308757</v>
      </c>
      <c r="S87" s="152">
        <f>('dep05'!S87/'dep05'!S86-1)*100</f>
        <v>40.715007959589265</v>
      </c>
      <c r="T87" s="183">
        <f>('dep05'!T87/'dep05'!T86-1)*100</f>
        <v>15.362515329380466</v>
      </c>
      <c r="U87" s="52">
        <f>'dep05'!B87-'dep05'!B86</f>
        <v>51.13085126399983</v>
      </c>
      <c r="V87" s="52">
        <f>'dep05'!C87-'dep05'!C86</f>
        <v>0.99932446199999991</v>
      </c>
      <c r="W87" s="52">
        <f>'dep05'!D87-'dep05'!D86</f>
        <v>-122.2898126271914</v>
      </c>
      <c r="X87" s="121">
        <f>'dep05'!E87-'dep05'!E86</f>
        <v>-12.401229539999997</v>
      </c>
      <c r="Y87" s="121">
        <f>'dep05'!F87-'dep05'!F86</f>
        <v>1.6462145350000057</v>
      </c>
      <c r="Z87" s="121">
        <f>'dep05'!G87-'dep05'!G86</f>
        <v>1.4561179040000001</v>
      </c>
      <c r="AA87" s="121">
        <f>'dep05'!H87-'dep05'!H86</f>
        <v>0</v>
      </c>
      <c r="AB87" s="121">
        <f>'dep05'!I87-'dep05'!I86</f>
        <v>-0.44656663900000382</v>
      </c>
      <c r="AC87" s="52">
        <f>'dep05'!J87-'dep05'!J86</f>
        <v>-15.712500613000032</v>
      </c>
      <c r="AD87" s="52">
        <f>'dep05'!K87-'dep05'!K86</f>
        <v>60.624932638999951</v>
      </c>
      <c r="AE87" s="121">
        <f>'dep05'!L87-'dep05'!L86</f>
        <v>17.130668067999991</v>
      </c>
      <c r="AF87" s="121">
        <f>'dep05'!M87-'dep05'!M86</f>
        <v>11.270042838000002</v>
      </c>
      <c r="AG87" s="121">
        <f>'dep05'!N87-'dep05'!N86</f>
        <v>12.659160296</v>
      </c>
      <c r="AH87" s="121">
        <f>'dep05'!O87-'dep05'!O86</f>
        <v>4.9558625579999998</v>
      </c>
      <c r="AI87" s="121">
        <f>'dep05'!P87-'dep05'!P86</f>
        <v>0.89728298100000004</v>
      </c>
      <c r="AJ87" s="121">
        <f>'dep05'!Q87-'dep05'!Q86</f>
        <v>0.90271761500000025</v>
      </c>
      <c r="AK87" s="121">
        <f>'dep05'!R87-'dep05'!R86</f>
        <v>8.9302458159999958</v>
      </c>
      <c r="AL87" s="121">
        <f>'dep05'!S87-'dep05'!S86</f>
        <v>3.8789524669999995</v>
      </c>
      <c r="AM87" s="52">
        <f>'dep05'!T87-'dep05'!T86</f>
        <v>14.964558515999997</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('dep05'!B88/'dep05'!B87-1)*100</f>
        <v>0.500723550511184</v>
      </c>
      <c r="C88" s="179">
        <f>('dep05'!C88/'dep05'!C87-1)*100</f>
        <v>89.691732171466668</v>
      </c>
      <c r="D88" s="179">
        <f>('dep05'!D88/'dep05'!D87-1)*100</f>
        <v>1197.9478371598077</v>
      </c>
      <c r="E88" s="180">
        <f>('dep05'!E88/'dep05'!E87-1)*100</f>
        <v>-5.5379909698287877</v>
      </c>
      <c r="F88" s="181">
        <f>('dep05'!F88/'dep05'!F87-1)*100</f>
        <v>-12.016388992655013</v>
      </c>
      <c r="G88" s="181">
        <f>('dep05'!G88/'dep05'!G87-1)*100</f>
        <v>24.654566818292366</v>
      </c>
      <c r="H88" s="181" t="e">
        <f>('dep05'!H88/'dep05'!H87-1)*100</f>
        <v>#DIV/0!</v>
      </c>
      <c r="I88" s="182">
        <f>('dep05'!I88/'dep05'!I87-1)*100</f>
        <v>-11.987938828632794</v>
      </c>
      <c r="J88" s="179">
        <f>('dep05'!J88/'dep05'!J87-1)*100</f>
        <v>-2.0752335310564307</v>
      </c>
      <c r="K88" s="179">
        <f>('dep05'!K88/'dep05'!K87-1)*100</f>
        <v>4.3127646834954181</v>
      </c>
      <c r="L88" s="180">
        <f>('dep05'!L88/'dep05'!L87-1)*100</f>
        <v>28.049938957022611</v>
      </c>
      <c r="M88" s="181">
        <f>('dep05'!M88/'dep05'!M87-1)*100</f>
        <v>-10.443245743980778</v>
      </c>
      <c r="N88" s="181">
        <f>('dep05'!N88/'dep05'!N87-1)*100</f>
        <v>-22.711476948263165</v>
      </c>
      <c r="O88" s="181">
        <f>('dep05'!O88/'dep05'!O87-1)*100</f>
        <v>-51.222126025104295</v>
      </c>
      <c r="P88" s="181">
        <f>('dep05'!P88/'dep05'!P87-1)*100</f>
        <v>7.779393249525457</v>
      </c>
      <c r="Q88" s="181">
        <f>('dep05'!Q88/'dep05'!Q87-1)*100</f>
        <v>-54.63893362609705</v>
      </c>
      <c r="R88" s="181">
        <f>('dep05'!R88/'dep05'!R87-1)*100</f>
        <v>-21.147852926509913</v>
      </c>
      <c r="S88" s="152">
        <f>('dep05'!S88/'dep05'!S87-1)*100</f>
        <v>118.98236722628263</v>
      </c>
      <c r="T88" s="183">
        <f>('dep05'!T88/'dep05'!T87-1)*100</f>
        <v>6.4936039966278836</v>
      </c>
      <c r="U88" s="52">
        <f>'dep05'!B88-'dep05'!B87</f>
        <v>4.5484257139999045</v>
      </c>
      <c r="V88" s="52">
        <f>'dep05'!C88-'dep05'!C87</f>
        <v>1.7682507540000001</v>
      </c>
      <c r="W88" s="52">
        <f>'dep05'!D88-'dep05'!D87</f>
        <v>103.40851290119139</v>
      </c>
      <c r="X88" s="121">
        <f>'dep05'!E88-'dep05'!E87</f>
        <v>-0.86108125200000174</v>
      </c>
      <c r="Y88" s="121">
        <f>'dep05'!F88-'dep05'!F87</f>
        <v>-4.3957648780000014</v>
      </c>
      <c r="Z88" s="121">
        <f>'dep05'!G88-'dep05'!G87</f>
        <v>1.7012058259999998</v>
      </c>
      <c r="AA88" s="121">
        <f>'dep05'!H88-'dep05'!H87</f>
        <v>1.869863254</v>
      </c>
      <c r="AB88" s="121">
        <f>'dep05'!I88-'dep05'!I87</f>
        <v>-7.4500589359999978</v>
      </c>
      <c r="AC88" s="52">
        <f>'dep05'!J88-'dep05'!J87</f>
        <v>-7.9265282970000044</v>
      </c>
      <c r="AD88" s="52">
        <f>'dep05'!K88-'dep05'!K87</f>
        <v>12.545409022000001</v>
      </c>
      <c r="AE88" s="121">
        <f>'dep05'!L88-'dep05'!L87</f>
        <v>29.423873015000012</v>
      </c>
      <c r="AF88" s="121">
        <f>'dep05'!M88-'dep05'!M87</f>
        <v>-6.5628547780000019</v>
      </c>
      <c r="AG88" s="121">
        <f>'dep05'!N88-'dep05'!N87</f>
        <v>-6.6093840700000008</v>
      </c>
      <c r="AH88" s="121">
        <f>'dep05'!O88-'dep05'!O87</f>
        <v>-3.5344112859999997</v>
      </c>
      <c r="AI88" s="121">
        <f>'dep05'!P88-'dep05'!P87</f>
        <v>0.6748229479999992</v>
      </c>
      <c r="AJ88" s="121">
        <f>'dep05'!Q88-'dep05'!Q87</f>
        <v>-4.9550893149999995</v>
      </c>
      <c r="AK88" s="121">
        <f>'dep05'!R88-'dep05'!R87</f>
        <v>-11.842365447999995</v>
      </c>
      <c r="AL88" s="121">
        <f>'dep05'!S88-'dep05'!S87</f>
        <v>15.950817956000002</v>
      </c>
      <c r="AM88" s="52">
        <f>'dep05'!T88-'dep05'!T87</f>
        <v>7.2971302210000033</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('dep05'!B89/'dep05'!B88-1)*100</f>
        <v>4.475970607463875</v>
      </c>
      <c r="C89" s="179">
        <f>('dep05'!C89/'dep05'!C88-1)*100</f>
        <v>-21.667671634540909</v>
      </c>
      <c r="D89" s="179">
        <f>('dep05'!D89/'dep05'!D88-1)*100</f>
        <v>8.2988249045154348</v>
      </c>
      <c r="E89" s="180">
        <f>('dep05'!E89/'dep05'!E88-1)*100</f>
        <v>42.477356620785464</v>
      </c>
      <c r="F89" s="181">
        <f>('dep05'!F89/'dep05'!F88-1)*100</f>
        <v>4.2625190094498278</v>
      </c>
      <c r="G89" s="181">
        <f>('dep05'!G89/'dep05'!G88-1)*100</f>
        <v>-9.7900056041866357E-2</v>
      </c>
      <c r="H89" s="181">
        <f>('dep05'!H89/'dep05'!H88-1)*100</f>
        <v>4.443104533033404</v>
      </c>
      <c r="I89" s="182">
        <f>('dep05'!I89/'dep05'!I88-1)*100</f>
        <v>2.9482837643549642</v>
      </c>
      <c r="J89" s="179">
        <f>('dep05'!J89/'dep05'!J88-1)*100</f>
        <v>10.054326695348115</v>
      </c>
      <c r="K89" s="179">
        <f>('dep05'!K89/'dep05'!K88-1)*100</f>
        <v>-7.4026296695059006</v>
      </c>
      <c r="L89" s="180">
        <f>('dep05'!L89/'dep05'!L88-1)*100</f>
        <v>-24.189398362829241</v>
      </c>
      <c r="M89" s="181">
        <f>('dep05'!M89/'dep05'!M88-1)*100</f>
        <v>11.599251970678214</v>
      </c>
      <c r="N89" s="181">
        <f>('dep05'!N89/'dep05'!N88-1)*100</f>
        <v>26.548746669453482</v>
      </c>
      <c r="O89" s="181">
        <f>('dep05'!O89/'dep05'!O88-1)*100</f>
        <v>45.05986732794527</v>
      </c>
      <c r="P89" s="181">
        <f>('dep05'!P89/'dep05'!P88-1)*100</f>
        <v>31.59831166652809</v>
      </c>
      <c r="Q89" s="181">
        <f>('dep05'!Q89/'dep05'!Q88-1)*100</f>
        <v>-76.262930801255507</v>
      </c>
      <c r="R89" s="181">
        <f>('dep05'!R89/'dep05'!R88-1)*100</f>
        <v>4.7965645060082718</v>
      </c>
      <c r="S89" s="152">
        <f>('dep05'!S89/'dep05'!S88-1)*100</f>
        <v>-20.170875544605526</v>
      </c>
      <c r="T89" s="183">
        <f>('dep05'!T89/'dep05'!T88-1)*100</f>
        <v>14.397837892267894</v>
      </c>
      <c r="U89" s="52">
        <f>'dep05'!B89-'dep05'!B88</f>
        <v>40.861988994000058</v>
      </c>
      <c r="V89" s="52">
        <f>'dep05'!C89-'dep05'!C88</f>
        <v>-0.81031165999999999</v>
      </c>
      <c r="W89" s="52">
        <f>'dep05'!D89-'dep05'!D88</f>
        <v>9.2980574569999987</v>
      </c>
      <c r="X89" s="121">
        <f>'dep05'!E89-'dep05'!E88</f>
        <v>6.2388788299999991</v>
      </c>
      <c r="Y89" s="121">
        <f>'dep05'!F89-'dep05'!F88</f>
        <v>1.3719193669999967</v>
      </c>
      <c r="Z89" s="121">
        <f>'dep05'!G89-'dep05'!G88</f>
        <v>-8.4207469999988405E-3</v>
      </c>
      <c r="AA89" s="121">
        <f>'dep05'!H89-'dep05'!H88</f>
        <v>8.3079979000000082E-2</v>
      </c>
      <c r="AB89" s="121">
        <f>'dep05'!I89-'dep05'!I88</f>
        <v>1.6126000280000028</v>
      </c>
      <c r="AC89" s="52">
        <f>'dep05'!J89-'dep05'!J88</f>
        <v>37.606383929999993</v>
      </c>
      <c r="AD89" s="52">
        <f>'dep05'!K89-'dep05'!K88</f>
        <v>-22.462213062999979</v>
      </c>
      <c r="AE89" s="121">
        <f>'dep05'!L89-'dep05'!L88</f>
        <v>-32.49169438700001</v>
      </c>
      <c r="AF89" s="121">
        <f>'dep05'!M89-'dep05'!M88</f>
        <v>6.5280823570000024</v>
      </c>
      <c r="AG89" s="121">
        <f>'dep05'!N89-'dep05'!N88</f>
        <v>5.9713790939999996</v>
      </c>
      <c r="AH89" s="121">
        <f>'dep05'!O89-'dep05'!O88</f>
        <v>1.5166042229999994</v>
      </c>
      <c r="AI89" s="121">
        <f>'dep05'!P89-'dep05'!P88</f>
        <v>2.9542260940000009</v>
      </c>
      <c r="AJ89" s="121">
        <f>'dep05'!Q89-'dep05'!Q88</f>
        <v>-3.1372275430000003</v>
      </c>
      <c r="AK89" s="121">
        <f>'dep05'!R89-'dep05'!R88</f>
        <v>2.1179513999999955</v>
      </c>
      <c r="AL89" s="121">
        <f>'dep05'!S89-'dep05'!S88</f>
        <v>-5.9215343010000012</v>
      </c>
      <c r="AM89" s="52">
        <f>'dep05'!T89-'dep05'!T88</f>
        <v>17.230072329999985</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37" t="str">
        <f>Paca!A90</f>
        <v>T4 2019</v>
      </c>
      <c r="B90" s="144">
        <f>('dep05'!B90/'dep05'!B89-1)*100</f>
        <v>-5.8386371438027052</v>
      </c>
      <c r="C90" s="179">
        <f>('dep05'!C90/'dep05'!C89-1)*100</f>
        <v>-34.18388386820115</v>
      </c>
      <c r="D90" s="179">
        <f>('dep05'!D90/'dep05'!D89-1)*100</f>
        <v>0.59801754823789466</v>
      </c>
      <c r="E90" s="180">
        <f>('dep05'!E90/'dep05'!E89-1)*100</f>
        <v>-1.2285164586409048</v>
      </c>
      <c r="F90" s="181">
        <f>('dep05'!F90/'dep05'!F89-1)*100</f>
        <v>15.178189925788676</v>
      </c>
      <c r="G90" s="181">
        <f>('dep05'!G90/'dep05'!G89-1)*100</f>
        <v>21.161486553626908</v>
      </c>
      <c r="H90" s="181">
        <f>('dep05'!H90/'dep05'!H89-1)*100</f>
        <v>38.213843873668793</v>
      </c>
      <c r="I90" s="182">
        <f>('dep05'!I90/'dep05'!I89-1)*100</f>
        <v>-11.854998393242722</v>
      </c>
      <c r="J90" s="179">
        <f>('dep05'!J90/'dep05'!J89-1)*100</f>
        <v>-12.730155597603432</v>
      </c>
      <c r="K90" s="179">
        <f>('dep05'!K90/'dep05'!K89-1)*100</f>
        <v>-0.10649783817431313</v>
      </c>
      <c r="L90" s="180">
        <f>('dep05'!L90/'dep05'!L89-1)*100</f>
        <v>-1.5208421066865152</v>
      </c>
      <c r="M90" s="181">
        <f>('dep05'!M90/'dep05'!M89-1)*100</f>
        <v>3.1305446413938398</v>
      </c>
      <c r="N90" s="181">
        <f>('dep05'!N90/'dep05'!N89-1)*100</f>
        <v>30.146688821506331</v>
      </c>
      <c r="O90" s="181">
        <f>('dep05'!O90/'dep05'!O89-1)*100</f>
        <v>-1.2758257580984589</v>
      </c>
      <c r="P90" s="181">
        <f>('dep05'!P90/'dep05'!P89-1)*100</f>
        <v>-16.946329619112088</v>
      </c>
      <c r="Q90" s="181">
        <f>('dep05'!Q90/'dep05'!Q89-1)*100</f>
        <v>314.64153188452741</v>
      </c>
      <c r="R90" s="181">
        <f>('dep05'!R90/'dep05'!R89-1)*100</f>
        <v>8.9703449026566915</v>
      </c>
      <c r="S90" s="152">
        <f>('dep05'!S90/'dep05'!S89-1)*100</f>
        <v>-61.333031763664223</v>
      </c>
      <c r="T90" s="183">
        <f>('dep05'!T90/'dep05'!T89-1)*100</f>
        <v>-1.9799924960991033</v>
      </c>
      <c r="U90" s="52">
        <f>'dep05'!B90-'dep05'!B89</f>
        <v>-55.687814855999932</v>
      </c>
      <c r="V90" s="52">
        <f>'dep05'!C90-'dep05'!C89</f>
        <v>-1.00138777</v>
      </c>
      <c r="W90" s="52">
        <f>'dep05'!D90-'dep05'!D89</f>
        <v>0.72562677000000519</v>
      </c>
      <c r="X90" s="121">
        <f>'dep05'!E90-'dep05'!E89</f>
        <v>-0.25708450199999788</v>
      </c>
      <c r="Y90" s="121">
        <f>'dep05'!F90-'dep05'!F89</f>
        <v>5.093431319000004</v>
      </c>
      <c r="Z90" s="121">
        <f>'dep05'!G90-'dep05'!G89</f>
        <v>1.8183960059999986</v>
      </c>
      <c r="AA90" s="121">
        <f>'dep05'!H90-'dep05'!H89</f>
        <v>0.74629467799999993</v>
      </c>
      <c r="AB90" s="121">
        <f>'dep05'!I90-'dep05'!I89</f>
        <v>-6.6754107309999995</v>
      </c>
      <c r="AC90" s="52">
        <f>'dep05'!J90-'dep05'!J89</f>
        <v>-52.402187407999975</v>
      </c>
      <c r="AD90" s="52">
        <f>'dep05'!K90-'dep05'!K89</f>
        <v>-0.29923057299998845</v>
      </c>
      <c r="AE90" s="121">
        <f>'dep05'!L90-'dep05'!L89</f>
        <v>-1.5486788389999901</v>
      </c>
      <c r="AF90" s="121">
        <f>'dep05'!M90-'dep05'!M89</f>
        <v>1.9662413579999907</v>
      </c>
      <c r="AG90" s="121">
        <f>'dep05'!N90-'dep05'!N89</f>
        <v>8.5808060590000039</v>
      </c>
      <c r="AH90" s="121">
        <f>'dep05'!O90-'dep05'!O89</f>
        <v>-6.2290381999999589E-2</v>
      </c>
      <c r="AI90" s="121">
        <f>'dep05'!P90-'dep05'!P89</f>
        <v>-2.0849988439999994</v>
      </c>
      <c r="AJ90" s="121">
        <f>'dep05'!Q90-'dep05'!Q89</f>
        <v>3.0723852509999996</v>
      </c>
      <c r="AK90" s="121">
        <f>'dep05'!R90-'dep05'!R89</f>
        <v>4.1508963420000029</v>
      </c>
      <c r="AL90" s="121">
        <f>'dep05'!S90-'dep05'!S89</f>
        <v>-14.373591518</v>
      </c>
      <c r="AM90" s="52">
        <f>'dep05'!T90-'dep05'!T89</f>
        <v>-2.7106358749999799</v>
      </c>
      <c r="AN90" s="189">
        <f>(Paca!B90/Paca!B86-1)*100</f>
        <v>1.6421414735550366</v>
      </c>
      <c r="AO90" s="189">
        <f>(Paca!C90/Paca!C86-1)*100</f>
        <v>-19.070056671757275</v>
      </c>
      <c r="AP90" s="189">
        <f>(Paca!D90/Paca!D86-1)*100</f>
        <v>-5.2645641162914707</v>
      </c>
      <c r="AQ90" s="190">
        <f>(Paca!E90/Paca!E86-1)*100</f>
        <v>9.7957576313875592</v>
      </c>
      <c r="AR90" s="190">
        <f>(Paca!F90/Paca!F86-1)*100</f>
        <v>-7.3945789780618831</v>
      </c>
      <c r="AS90" s="190">
        <f>(Paca!G90/Paca!G86-1)*100</f>
        <v>-11.826014837808819</v>
      </c>
      <c r="AT90" s="190">
        <f>(Paca!H90/Paca!H86-1)*100</f>
        <v>0.26054281376055588</v>
      </c>
      <c r="AU90" s="190">
        <f>(Paca!I90/Paca!I86-1)*100</f>
        <v>-9.3503965562298781</v>
      </c>
      <c r="AV90" s="189">
        <f>(Paca!J90/Paca!J86-1)*100</f>
        <v>-2.5278452892037784</v>
      </c>
      <c r="AW90" s="189">
        <f>(Paca!K90/Paca!K86-1)*100</f>
        <v>7.9966531979464461</v>
      </c>
      <c r="AX90" s="190">
        <f>(Paca!L90/Paca!L86-1)*100</f>
        <v>9.9057381638669071</v>
      </c>
      <c r="AY90" s="190">
        <f>(Paca!M90/Paca!M86-1)*100</f>
        <v>6.3125107174364592</v>
      </c>
      <c r="AZ90" s="190">
        <f>(Paca!N90/Paca!N86-1)*100</f>
        <v>12.263590225305521</v>
      </c>
      <c r="BA90" s="190">
        <f>(Paca!O90/Paca!O86-1)*100</f>
        <v>-9.2282587548277668</v>
      </c>
      <c r="BB90" s="190">
        <f>(Paca!P90/Paca!P86-1)*100</f>
        <v>6.9525482451743503</v>
      </c>
      <c r="BC90" s="190">
        <f>(Paca!Q90/Paca!Q86-1)*100</f>
        <v>6.487757850679543</v>
      </c>
      <c r="BD90" s="190">
        <f>(Paca!R90/Paca!R86-1)*100</f>
        <v>8.9681446768151254</v>
      </c>
      <c r="BE90" s="190">
        <f>(Paca!S90/Paca!S86-1)*100</f>
        <v>16.858276564882459</v>
      </c>
      <c r="BF90" s="189">
        <f>(Paca!T90/Paca!T86-1)*100</f>
        <v>6.326356333800498</v>
      </c>
      <c r="BG90" s="53">
        <f>Paca!B90-Paca!B86</f>
        <v>822.88423468499241</v>
      </c>
      <c r="BH90" s="53">
        <f>Paca!C90-Paca!C86</f>
        <v>-64.774670559000015</v>
      </c>
      <c r="BI90" s="53">
        <f>Paca!D90-Paca!D86</f>
        <v>-604.54723204900074</v>
      </c>
      <c r="BJ90" s="122">
        <f>Paca!E90-Paca!E86</f>
        <v>170.66363598499993</v>
      </c>
      <c r="BK90" s="122">
        <f>Paca!F90-Paca!F86</f>
        <v>-174.85505923499977</v>
      </c>
      <c r="BL90" s="122">
        <f>Paca!G90-Paca!G86</f>
        <v>-111.48614947399994</v>
      </c>
      <c r="BM90" s="122">
        <f>Paca!H90-Paca!H86</f>
        <v>3.0554974120000225</v>
      </c>
      <c r="BN90" s="122">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('dep05'!B91/'dep05'!B90-1)*100</f>
        <v>-38.173346668338738</v>
      </c>
      <c r="C91" s="179">
        <f>('dep05'!C91/'dep05'!C90-1)*100</f>
        <v>344.25472714016792</v>
      </c>
      <c r="D91" s="179">
        <f>('dep05'!D91/'dep05'!D90-1)*100</f>
        <v>-39.693582599384371</v>
      </c>
      <c r="E91" s="180">
        <f>('dep05'!E91/'dep05'!E90-1)*100</f>
        <v>-23.969678680505147</v>
      </c>
      <c r="F91" s="181">
        <f>('dep05'!F91/'dep05'!F90-1)*100</f>
        <v>-37.722217794895208</v>
      </c>
      <c r="G91" s="181">
        <f>('dep05'!G91/'dep05'!G90-1)*100</f>
        <v>-74.405077456962559</v>
      </c>
      <c r="H91" s="181">
        <f>('dep05'!H91/'dep05'!H90-1)*100</f>
        <v>-100</v>
      </c>
      <c r="I91" s="182">
        <f>('dep05'!I91/'dep05'!I90-1)*100</f>
        <v>-37.215878754064079</v>
      </c>
      <c r="J91" s="179">
        <f>('dep05'!J91/'dep05'!J90-1)*100</f>
        <v>-44.259171214537453</v>
      </c>
      <c r="K91" s="179">
        <f>('dep05'!K91/'dep05'!K90-1)*100</f>
        <v>-38.665031002906701</v>
      </c>
      <c r="L91" s="180">
        <f>('dep05'!L91/'dep05'!L90-1)*100</f>
        <v>-44.786956551438827</v>
      </c>
      <c r="M91" s="181">
        <f>('dep05'!M91/'dep05'!M90-1)*100</f>
        <v>-26.638629026150074</v>
      </c>
      <c r="N91" s="181">
        <f>('dep05'!N91/'dep05'!N90-1)*100</f>
        <v>-72.663501764833185</v>
      </c>
      <c r="O91" s="181">
        <f>('dep05'!O91/'dep05'!O90-1)*100</f>
        <v>38.212581731624361</v>
      </c>
      <c r="P91" s="181">
        <f>('dep05'!P91/'dep05'!P90-1)*100</f>
        <v>-73.922154389971013</v>
      </c>
      <c r="Q91" s="181">
        <f>('dep05'!Q91/'dep05'!Q90-1)*100</f>
        <v>-29.483376671808625</v>
      </c>
      <c r="R91" s="181">
        <f>('dep05'!R91/'dep05'!R90-1)*100</f>
        <v>-27.641943530593906</v>
      </c>
      <c r="S91" s="152">
        <f>('dep05'!S91/'dep05'!S90-1)*100</f>
        <v>15.527233987634492</v>
      </c>
      <c r="T91" s="183">
        <f>('dep05'!T91/'dep05'!T90-1)*100</f>
        <v>-24.964639014178836</v>
      </c>
      <c r="U91" s="52">
        <f>'dep05'!B91-'dep05'!B90</f>
        <v>-342.83224536500006</v>
      </c>
      <c r="V91" s="52">
        <f>'dep05'!C91-'dep05'!C90</f>
        <v>6.6373243600000009</v>
      </c>
      <c r="W91" s="52">
        <f>'dep05'!D91-'dep05'!D90</f>
        <v>-48.451707769000009</v>
      </c>
      <c r="X91" s="121">
        <f>'dep05'!E91-'dep05'!E90</f>
        <v>-4.954373072000001</v>
      </c>
      <c r="Y91" s="121">
        <f>'dep05'!F91-'dep05'!F90</f>
        <v>-14.580013928000003</v>
      </c>
      <c r="Z91" s="121">
        <f>'dep05'!G91-'dep05'!G90</f>
        <v>-7.7465702259999993</v>
      </c>
      <c r="AA91" s="121">
        <f>'dep05'!H91-'dep05'!H90</f>
        <v>-2.699237911</v>
      </c>
      <c r="AB91" s="121">
        <f>'dep05'!I91-'dep05'!I90</f>
        <v>-18.471512632000003</v>
      </c>
      <c r="AC91" s="52">
        <f>'dep05'!J91-'dep05'!J90</f>
        <v>-158.99489595400001</v>
      </c>
      <c r="AD91" s="52">
        <f>'dep05'!K91-'dep05'!K90</f>
        <v>-108.522745969</v>
      </c>
      <c r="AE91" s="121">
        <f>'dep05'!L91-'dep05'!L90</f>
        <v>-44.913108457000007</v>
      </c>
      <c r="AF91" s="121">
        <f>'dep05'!M91-'dep05'!M90</f>
        <v>-17.255045418999991</v>
      </c>
      <c r="AG91" s="121">
        <f>'dep05'!N91-'dep05'!N90</f>
        <v>-26.917697908000001</v>
      </c>
      <c r="AH91" s="121">
        <f>'dep05'!O91-'dep05'!O90</f>
        <v>1.8418723090000002</v>
      </c>
      <c r="AI91" s="121">
        <f>'dep05'!P91-'dep05'!P90</f>
        <v>-7.5537675180000008</v>
      </c>
      <c r="AJ91" s="121">
        <f>'dep05'!Q91-'dep05'!Q90</f>
        <v>-1.1937397209999996</v>
      </c>
      <c r="AK91" s="121">
        <f>'dep05'!R91-'dep05'!R90</f>
        <v>-13.938294851999999</v>
      </c>
      <c r="AL91" s="121">
        <f>'dep05'!S91-'dep05'!S90</f>
        <v>1.4070355970000001</v>
      </c>
      <c r="AM91" s="52">
        <f>'dep05'!T91-'dep05'!T90</f>
        <v>-33.500220033000005</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s="106" customFormat="1" x14ac:dyDescent="0.25">
      <c r="A92" s="37" t="str">
        <f>Paca!A92</f>
        <v>T2 2020</v>
      </c>
      <c r="B92" s="144">
        <f>('dep05'!B92/'dep05'!B91-1)*100</f>
        <v>53.621110604469258</v>
      </c>
      <c r="C92" s="179">
        <f>('dep05'!C92/'dep05'!C91-1)*100</f>
        <v>-54.969248413579308</v>
      </c>
      <c r="D92" s="179">
        <f>('dep05'!D92/'dep05'!D91-1)*100</f>
        <v>39.006982517796509</v>
      </c>
      <c r="E92" s="180">
        <f>('dep05'!E92/'dep05'!E91-1)*100</f>
        <v>-14.674043384133251</v>
      </c>
      <c r="F92" s="181">
        <f>('dep05'!F92/'dep05'!F91-1)*100</f>
        <v>30.59332656624585</v>
      </c>
      <c r="G92" s="181">
        <f>('dep05'!G92/'dep05'!G91-1)*100</f>
        <v>146.06089264606754</v>
      </c>
      <c r="H92" s="181" t="e">
        <f>('dep05'!H92/'dep05'!H91-1)*100</f>
        <v>#DIV/0!</v>
      </c>
      <c r="I92" s="182">
        <f>('dep05'!I92/'dep05'!I91-1)*100</f>
        <v>63.422869162786235</v>
      </c>
      <c r="J92" s="179">
        <f>('dep05'!J92/'dep05'!J91-1)*100</f>
        <v>60.72303195944373</v>
      </c>
      <c r="K92" s="179">
        <f>('dep05'!K92/'dep05'!K91-1)*100</f>
        <v>70.351640779363066</v>
      </c>
      <c r="L92" s="180">
        <f>('dep05'!L92/'dep05'!L91-1)*100</f>
        <v>137.69228096089313</v>
      </c>
      <c r="M92" s="181">
        <f>('dep05'!M92/'dep05'!M91-1)*100</f>
        <v>14.791596641068129</v>
      </c>
      <c r="N92" s="181">
        <f>('dep05'!N92/'dep05'!N91-1)*100</f>
        <v>3.2879105384559848</v>
      </c>
      <c r="O92" s="181">
        <f>('dep05'!O92/'dep05'!O91-1)*100</f>
        <v>30.267531388433365</v>
      </c>
      <c r="P92" s="181">
        <f>('dep05'!P92/'dep05'!P91-1)*100</f>
        <v>44.741701541058191</v>
      </c>
      <c r="Q92" s="181">
        <f>('dep05'!Q92/'dep05'!Q91-1)*100</f>
        <v>-93.24538727700947</v>
      </c>
      <c r="R92" s="181">
        <f>('dep05'!R92/'dep05'!R91-1)*100</f>
        <v>44.905875776409744</v>
      </c>
      <c r="S92" s="152">
        <f>('dep05'!S92/'dep05'!S91-1)*100</f>
        <v>196.58890477858341</v>
      </c>
      <c r="T92" s="183">
        <f>('dep05'!T92/'dep05'!T91-1)*100</f>
        <v>30.814758984363632</v>
      </c>
      <c r="U92" s="52">
        <f>'dep05'!B92-'dep05'!B91</f>
        <v>297.73711131100004</v>
      </c>
      <c r="V92" s="52">
        <f>'dep05'!C92-'dep05'!C91</f>
        <v>-4.7083093100000006</v>
      </c>
      <c r="W92" s="52">
        <f>'dep05'!D92-'dep05'!D91</f>
        <v>28.714064764</v>
      </c>
      <c r="X92" s="121">
        <f>'dep05'!E92-'dep05'!E91</f>
        <v>-2.3060202619999988</v>
      </c>
      <c r="Y92" s="121">
        <f>'dep05'!F92-'dep05'!F91</f>
        <v>7.3641149940000012</v>
      </c>
      <c r="Z92" s="121">
        <f>'dep05'!G92-'dep05'!G91</f>
        <v>3.8921956169999996</v>
      </c>
      <c r="AA92" s="121">
        <f>'dep05'!H92-'dep05'!H91</f>
        <v>0</v>
      </c>
      <c r="AB92" s="121">
        <f>'dep05'!I92-'dep05'!I91</f>
        <v>19.763774415000004</v>
      </c>
      <c r="AC92" s="52">
        <f>'dep05'!J92-'dep05'!J91</f>
        <v>121.59249656500003</v>
      </c>
      <c r="AD92" s="52">
        <f>'dep05'!K92-'dep05'!K91</f>
        <v>121.11133527599995</v>
      </c>
      <c r="AE92" s="121">
        <f>'dep05'!L92-'dep05'!L91</f>
        <v>76.238236814999993</v>
      </c>
      <c r="AF92" s="121">
        <f>'dep05'!M92-'dep05'!M91</f>
        <v>7.0288897459999973</v>
      </c>
      <c r="AG92" s="121">
        <f>'dep05'!N92-'dep05'!N91</f>
        <v>0.33295417499999935</v>
      </c>
      <c r="AH92" s="121">
        <f>'dep05'!O92-'dep05'!O91</f>
        <v>2.0164047830000005</v>
      </c>
      <c r="AI92" s="121">
        <f>'dep05'!P92-'dep05'!P91</f>
        <v>1.1922661259999998</v>
      </c>
      <c r="AJ92" s="121">
        <f>'dep05'!Q92-'dep05'!Q91</f>
        <v>-2.6622650399999999</v>
      </c>
      <c r="AK92" s="121">
        <f>'dep05'!R92-'dep05'!R91</f>
        <v>16.384422400999995</v>
      </c>
      <c r="AL92" s="121">
        <f>'dep05'!S92-'dep05'!S91</f>
        <v>20.580426269999997</v>
      </c>
      <c r="AM92" s="52">
        <f>'dep05'!T92-'dep05'!T91</f>
        <v>31.027524016000001</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100">
        <f>Paca!J92-Paca!J88</f>
        <v>-4080.316823309</v>
      </c>
      <c r="BP92" s="100">
        <f>Paca!K92-Paca!K88</f>
        <v>-3951.1431691469988</v>
      </c>
      <c r="BQ92" s="120">
        <f>Paca!L92-Paca!L88</f>
        <v>-1519.8716043040004</v>
      </c>
      <c r="BR92" s="120">
        <f>Paca!M92-Paca!M88</f>
        <v>-405.40267305199995</v>
      </c>
      <c r="BS92" s="120">
        <f>Paca!N92-Paca!N88</f>
        <v>-1036.5963277830001</v>
      </c>
      <c r="BT92" s="120">
        <f>Paca!O92-Paca!O88</f>
        <v>-156.814256559</v>
      </c>
      <c r="BU92" s="120">
        <f>Paca!P92-Paca!P88</f>
        <v>-283.67793788699998</v>
      </c>
      <c r="BV92" s="120">
        <f>Paca!Q92-Paca!Q88</f>
        <v>-3.0288702510000007</v>
      </c>
      <c r="BW92" s="120">
        <f>Paca!R92-Paca!R88</f>
        <v>-338.79662757200003</v>
      </c>
      <c r="BX92" s="120">
        <f>Paca!S92-Paca!S88</f>
        <v>-206.954871739</v>
      </c>
      <c r="BY92" s="100">
        <f>Paca!T92-Paca!T88</f>
        <v>107.0438494330001</v>
      </c>
    </row>
    <row r="93" spans="1:77" x14ac:dyDescent="0.25">
      <c r="A93" s="37" t="str">
        <f>Paca!A93</f>
        <v>T3 2020</v>
      </c>
      <c r="B93" s="144">
        <f>('dep05'!B93/'dep05'!B92-1)*100</f>
        <v>4.941340740706246</v>
      </c>
      <c r="C93" s="179">
        <f>('dep05'!C93/'dep05'!C92-1)*100</f>
        <v>27.523810746532806</v>
      </c>
      <c r="D93" s="179">
        <f>('dep05'!D93/'dep05'!D92-1)*100</f>
        <v>4.5795435477096191</v>
      </c>
      <c r="E93" s="180">
        <f>('dep05'!E93/'dep05'!E92-1)*100</f>
        <v>41.469594542434706</v>
      </c>
      <c r="F93" s="181">
        <f>('dep05'!F93/'dep05'!F92-1)*100</f>
        <v>8.514007589449113</v>
      </c>
      <c r="G93" s="181">
        <f>('dep05'!G93/'dep05'!G92-1)*100</f>
        <v>-12.983752688562033</v>
      </c>
      <c r="H93" s="181" t="e">
        <f>('dep05'!H93/'dep05'!H92-1)*100</f>
        <v>#DIV/0!</v>
      </c>
      <c r="I93" s="182">
        <f>('dep05'!I93/'dep05'!I92-1)*100</f>
        <v>-7.2327229758885503</v>
      </c>
      <c r="J93" s="179">
        <f>('dep05'!J93/'dep05'!J92-1)*100</f>
        <v>12.824244690754449</v>
      </c>
      <c r="K93" s="179">
        <f>('dep05'!K93/'dep05'!K92-1)*100</f>
        <v>-3.6411977031661547</v>
      </c>
      <c r="L93" s="180">
        <f>('dep05'!L93/'dep05'!L92-1)*100</f>
        <v>-9.2098316731984653</v>
      </c>
      <c r="M93" s="181">
        <f>('dep05'!M93/'dep05'!M92-1)*100</f>
        <v>22.912789580175684</v>
      </c>
      <c r="N93" s="181">
        <f>('dep05'!N93/'dep05'!N92-1)*100</f>
        <v>12.871088521325191</v>
      </c>
      <c r="O93" s="181">
        <f>('dep05'!O93/'dep05'!O92-1)*100</f>
        <v>13.354498420043237</v>
      </c>
      <c r="P93" s="181">
        <f>('dep05'!P93/'dep05'!P92-1)*100</f>
        <v>53.028572869912779</v>
      </c>
      <c r="Q93" s="181">
        <f>('dep05'!Q93/'dep05'!Q92-1)*100</f>
        <v>2.0190487315705052</v>
      </c>
      <c r="R93" s="181">
        <f>('dep05'!R93/'dep05'!R92-1)*100</f>
        <v>-6.5233246325715699</v>
      </c>
      <c r="S93" s="152">
        <f>('dep05'!S93/'dep05'!S92-1)*100</f>
        <v>-39.168766063950088</v>
      </c>
      <c r="T93" s="183">
        <f>('dep05'!T93/'dep05'!T92-1)*100</f>
        <v>4.4089530882087002</v>
      </c>
      <c r="U93" s="52">
        <f>'dep05'!B93-'dep05'!B92</f>
        <v>42.149542856000039</v>
      </c>
      <c r="V93" s="52">
        <f>'dep05'!C93-'dep05'!C92</f>
        <v>1.0616049759999999</v>
      </c>
      <c r="W93" s="52">
        <f>'dep05'!D93-'dep05'!D92</f>
        <v>4.6860954360000022</v>
      </c>
      <c r="X93" s="121">
        <f>'dep05'!E93-'dep05'!E92</f>
        <v>5.5606335459999983</v>
      </c>
      <c r="Y93" s="121">
        <f>'dep05'!F93-'dep05'!F92</f>
        <v>2.6763867840000017</v>
      </c>
      <c r="Z93" s="121">
        <f>'dep05'!G93-'dep05'!G92</f>
        <v>-0.85134097899999972</v>
      </c>
      <c r="AA93" s="121">
        <f>'dep05'!H93-'dep05'!H92</f>
        <v>0.98372942100000005</v>
      </c>
      <c r="AB93" s="121">
        <f>'dep05'!I93-'dep05'!I92</f>
        <v>-3.6833133360000048</v>
      </c>
      <c r="AC93" s="52">
        <f>'dep05'!J93-'dep05'!J92</f>
        <v>41.272734132999972</v>
      </c>
      <c r="AD93" s="52">
        <f>'dep05'!K93-'dep05'!K92</f>
        <v>-10.678276019999942</v>
      </c>
      <c r="AE93" s="121">
        <f>'dep05'!L93-'dep05'!L92</f>
        <v>-12.120764698999992</v>
      </c>
      <c r="AF93" s="121">
        <f>'dep05'!M93-'dep05'!M92</f>
        <v>12.498553083999994</v>
      </c>
      <c r="AG93" s="121">
        <f>'dep05'!N93-'dep05'!N92</f>
        <v>1.3462609289999996</v>
      </c>
      <c r="AH93" s="121">
        <f>'dep05'!O93-'dep05'!O92</f>
        <v>1.1589494179999988</v>
      </c>
      <c r="AI93" s="121">
        <f>'dep05'!P93-'dep05'!P92</f>
        <v>2.0453343960000003</v>
      </c>
      <c r="AJ93" s="121">
        <f>'dep05'!Q93-'dep05'!Q92</f>
        <v>3.8937780000000144E-3</v>
      </c>
      <c r="AK93" s="121">
        <f>'dep05'!R93-'dep05'!R92</f>
        <v>-3.4489186669999938</v>
      </c>
      <c r="AL93" s="121">
        <f>'dep05'!S93-'dep05'!S92</f>
        <v>-12.161584258999998</v>
      </c>
      <c r="AM93" s="52">
        <f>'dep05'!T93-'dep05'!T92</f>
        <v>5.8073843310000086</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('dep05'!B94/'dep05'!B93-1)*100</f>
        <v>5.316737899230084</v>
      </c>
      <c r="C94" s="184">
        <f>('dep05'!C94/'dep05'!C93-1)*100</f>
        <v>-1.3970052645197795</v>
      </c>
      <c r="D94" s="184">
        <f>('dep05'!D94/'dep05'!D93-1)*100</f>
        <v>1.5902781448744907</v>
      </c>
      <c r="E94" s="185">
        <f>('dep05'!E94/'dep05'!E93-1)*100</f>
        <v>-20.624387359322295</v>
      </c>
      <c r="F94" s="186">
        <f>('dep05'!F94/'dep05'!F93-1)*100</f>
        <v>-17.793983499909803</v>
      </c>
      <c r="G94" s="186">
        <f>('dep05'!G94/'dep05'!G93-1)*100</f>
        <v>36.004130678181426</v>
      </c>
      <c r="H94" s="186">
        <f>('dep05'!H94/'dep05'!H93-1)*100</f>
        <v>97.205989430298828</v>
      </c>
      <c r="I94" s="187">
        <f>('dep05'!I94/'dep05'!I93-1)*100</f>
        <v>18.359463945785294</v>
      </c>
      <c r="J94" s="184">
        <f>('dep05'!J94/'dep05'!J93-1)*100</f>
        <v>5.2819244179547864</v>
      </c>
      <c r="K94" s="184">
        <f>('dep05'!K94/'dep05'!K93-1)*100</f>
        <v>6.1751286029644303</v>
      </c>
      <c r="L94" s="185">
        <f>('dep05'!L94/'dep05'!L93-1)*100</f>
        <v>10.056962802345026</v>
      </c>
      <c r="M94" s="186">
        <f>('dep05'!M94/'dep05'!M93-1)*100</f>
        <v>-11.97833181724539</v>
      </c>
      <c r="N94" s="186">
        <f>('dep05'!N94/'dep05'!N93-1)*100</f>
        <v>-42.908193026119278</v>
      </c>
      <c r="O94" s="186">
        <f>('dep05'!O94/'dep05'!O93-1)*100</f>
        <v>41.988312428645798</v>
      </c>
      <c r="P94" s="186">
        <f>('dep05'!P94/'dep05'!P93-1)*100</f>
        <v>-27.691137189862701</v>
      </c>
      <c r="Q94" s="186">
        <f>('dep05'!Q94/'dep05'!Q93-1)*100</f>
        <v>-1.3970050829627656</v>
      </c>
      <c r="R94" s="186">
        <f>('dep05'!R94/'dep05'!R93-1)*100</f>
        <v>51.824382162215123</v>
      </c>
      <c r="S94" s="151">
        <f>('dep05'!S94/'dep05'!S93-1)*100</f>
        <v>-50.698502628211564</v>
      </c>
      <c r="T94" s="188">
        <f>('dep05'!T94/'dep05'!T93-1)*100</f>
        <v>6.7846452320841522</v>
      </c>
      <c r="U94" s="100">
        <f>'dep05'!B94-'dep05'!B93</f>
        <v>47.592654221999965</v>
      </c>
      <c r="V94" s="100">
        <f>'dep05'!C94-'dep05'!C93</f>
        <v>-6.8713758999999541E-2</v>
      </c>
      <c r="W94" s="100">
        <f>'dep05'!D94-'dep05'!D93</f>
        <v>1.7018009760000012</v>
      </c>
      <c r="X94" s="120">
        <f>'dep05'!E94-'dep05'!E93</f>
        <v>-3.912358574999999</v>
      </c>
      <c r="Y94" s="120">
        <f>'dep05'!F94-'dep05'!F93</f>
        <v>-6.0697922970000029</v>
      </c>
      <c r="Z94" s="120">
        <f>'dep05'!G94-'dep05'!G93</f>
        <v>2.0542627119999999</v>
      </c>
      <c r="AA94" s="120">
        <f>'dep05'!H94-'dep05'!H93</f>
        <v>0.95624391699999989</v>
      </c>
      <c r="AB94" s="120">
        <f>'dep05'!I94-'dep05'!I93</f>
        <v>8.6734452190000013</v>
      </c>
      <c r="AC94" s="100">
        <f>'dep05'!J94-'dep05'!J93</f>
        <v>19.179004502999987</v>
      </c>
      <c r="AD94" s="100">
        <f>'dep05'!K94-'dep05'!K93</f>
        <v>17.44995383700001</v>
      </c>
      <c r="AE94" s="120">
        <f>'dep05'!L94-'dep05'!L93</f>
        <v>12.016666067999992</v>
      </c>
      <c r="AF94" s="120">
        <f>'dep05'!M94-'dep05'!M93</f>
        <v>-8.0311028399999955</v>
      </c>
      <c r="AG94" s="120">
        <f>'dep05'!N94-'dep05'!N93</f>
        <v>-5.0656701079999999</v>
      </c>
      <c r="AH94" s="120">
        <f>'dep05'!O94-'dep05'!O93</f>
        <v>4.1305138269999997</v>
      </c>
      <c r="AI94" s="120">
        <f>'dep05'!P94-'dep05'!P93</f>
        <v>-1.6344351810000006</v>
      </c>
      <c r="AJ94" s="120">
        <f>'dep05'!Q94-'dep05'!Q93</f>
        <v>-2.7485500000000163E-3</v>
      </c>
      <c r="AK94" s="120">
        <f>'dep05'!R94-'dep05'!R93</f>
        <v>25.612463478000002</v>
      </c>
      <c r="AL94" s="120">
        <f>'dep05'!S94-'dep05'!S93</f>
        <v>-9.575732857000002</v>
      </c>
      <c r="AM94" s="100">
        <f>'dep05'!T94-'dep05'!T93</f>
        <v>9.3306086649999997</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('dep05'!B95/'dep05'!B94-1)*100</f>
        <v>1.7403728358937887</v>
      </c>
      <c r="C95" s="179">
        <f>('dep05'!C95/'dep05'!C94-1)*100</f>
        <v>-19.097595387860412</v>
      </c>
      <c r="D95" s="179">
        <f>('dep05'!D95/'dep05'!D94-1)*100</f>
        <v>6.3763650706586184</v>
      </c>
      <c r="E95" s="180">
        <f>('dep05'!E95/'dep05'!E94-1)*100</f>
        <v>23.912627701595301</v>
      </c>
      <c r="F95" s="181">
        <f>('dep05'!F95/'dep05'!F94-1)*100</f>
        <v>0.23287625667947065</v>
      </c>
      <c r="G95" s="181">
        <f>('dep05'!G95/'dep05'!G94-1)*100</f>
        <v>-24.15399566381128</v>
      </c>
      <c r="H95" s="181">
        <f>('dep05'!H95/'dep05'!H94-1)*100</f>
        <v>-79.774398837640106</v>
      </c>
      <c r="I95" s="182">
        <f>('dep05'!I95/'dep05'!I94-1)*100</f>
        <v>11.960994134102521</v>
      </c>
      <c r="J95" s="179">
        <f>('dep05'!J95/'dep05'!J94-1)*100</f>
        <v>8.586108367294143</v>
      </c>
      <c r="K95" s="179">
        <f>('dep05'!K95/'dep05'!K94-1)*100</f>
        <v>-4.6251196179627581</v>
      </c>
      <c r="L95" s="180">
        <f>('dep05'!L95/'dep05'!L94-1)*100</f>
        <v>-18.308195160786521</v>
      </c>
      <c r="M95" s="181">
        <f>('dep05'!M95/'dep05'!M94-1)*100</f>
        <v>15.964122448874152</v>
      </c>
      <c r="N95" s="181">
        <f>('dep05'!N95/'dep05'!N94-1)*100</f>
        <v>70.671141326499651</v>
      </c>
      <c r="O95" s="181">
        <f>('dep05'!O95/'dep05'!O94-1)*100</f>
        <v>22.196340313450193</v>
      </c>
      <c r="P95" s="181">
        <f>('dep05'!P95/'dep05'!P94-1)*100</f>
        <v>-21.855631903454764</v>
      </c>
      <c r="Q95" s="181">
        <f>('dep05'!Q95/'dep05'!Q94-1)*100</f>
        <v>1.1280057075423455</v>
      </c>
      <c r="R95" s="181">
        <f>('dep05'!R95/'dep05'!R94-1)*100</f>
        <v>-11.481310196416306</v>
      </c>
      <c r="S95" s="152">
        <f>('dep05'!S95/'dep05'!S94-1)*100</f>
        <v>26.410007221551133</v>
      </c>
      <c r="T95" s="183">
        <f>('dep05'!T95/'dep05'!T94-1)*100</f>
        <v>-5.8187000329675271</v>
      </c>
      <c r="U95" s="52">
        <f>'dep05'!B95-'dep05'!B94</f>
        <v>16.407196121999959</v>
      </c>
      <c r="V95" s="52">
        <f>'dep05'!C95-'dep05'!C94</f>
        <v>-0.92622064700000006</v>
      </c>
      <c r="W95" s="52">
        <f>'dep05'!D95-'dep05'!D94</f>
        <v>6.9320390629999906</v>
      </c>
      <c r="X95" s="121">
        <f>'dep05'!E95-'dep05'!E94</f>
        <v>3.6005760440000003</v>
      </c>
      <c r="Y95" s="121">
        <f>'dep05'!F95-'dep05'!F94</f>
        <v>6.5302448000000624E-2</v>
      </c>
      <c r="Z95" s="121">
        <f>'dep05'!G95-'dep05'!G94</f>
        <v>-1.8743243039999999</v>
      </c>
      <c r="AA95" s="121">
        <f>'dep05'!H95-'dep05'!H94</f>
        <v>-1.547602068</v>
      </c>
      <c r="AB95" s="121">
        <f>'dep05'!I95-'dep05'!I94</f>
        <v>6.6880869430000018</v>
      </c>
      <c r="AC95" s="52">
        <f>'dep05'!J95-'dep05'!J94</f>
        <v>32.82343731200001</v>
      </c>
      <c r="AD95" s="52">
        <f>'dep05'!K95-'dep05'!K94</f>
        <v>-13.876950550000061</v>
      </c>
      <c r="AE95" s="121">
        <f>'dep05'!L95-'dep05'!L94</f>
        <v>-24.075771105999991</v>
      </c>
      <c r="AF95" s="121">
        <f>'dep05'!M95-'dep05'!M94</f>
        <v>9.421357700999998</v>
      </c>
      <c r="AG95" s="121">
        <f>'dep05'!N95-'dep05'!N94</f>
        <v>4.7633508600000001</v>
      </c>
      <c r="AH95" s="121">
        <f>'dep05'!O95-'dep05'!O94</f>
        <v>3.1003422060000023</v>
      </c>
      <c r="AI95" s="121">
        <f>'dep05'!P95-'dep05'!P94</f>
        <v>-0.93278554999999974</v>
      </c>
      <c r="AJ95" s="121">
        <f>'dep05'!Q95-'dep05'!Q94</f>
        <v>2.1883010000000036E-3</v>
      </c>
      <c r="AK95" s="121">
        <f>'dep05'!R95-'dep05'!R94</f>
        <v>-8.6148990360000113</v>
      </c>
      <c r="AL95" s="121">
        <f>'dep05'!S95-'dep05'!S94</f>
        <v>2.4592660740000003</v>
      </c>
      <c r="AM95" s="52">
        <f>'dep05'!T95-'dep05'!T94</f>
        <v>-8.5451090560000011</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('dep05'!B96/'dep05'!B95-1)*100</f>
        <v>12.522644129684624</v>
      </c>
      <c r="C96" s="179">
        <f>('dep05'!C96/'dep05'!C95-1)*100</f>
        <v>21.611676543395152</v>
      </c>
      <c r="D96" s="179">
        <f>('dep05'!D96/'dep05'!D95-1)*100</f>
        <v>9.5649693054900897</v>
      </c>
      <c r="E96" s="180">
        <f>('dep05'!E96/'dep05'!E95-1)*100</f>
        <v>25.820404160241207</v>
      </c>
      <c r="F96" s="181">
        <f>('dep05'!F96/'dep05'!F95-1)*100</f>
        <v>-9.6877725614708421</v>
      </c>
      <c r="G96" s="181">
        <f>('dep05'!G96/'dep05'!G95-1)*100</f>
        <v>19.990187511263713</v>
      </c>
      <c r="H96" s="181">
        <f>('dep05'!H96/'dep05'!H95-1)*100</f>
        <v>-2.7106587085236944</v>
      </c>
      <c r="I96" s="182">
        <f>('dep05'!I96/'dep05'!I95-1)*100</f>
        <v>12.461026798927822</v>
      </c>
      <c r="J96" s="179">
        <f>('dep05'!J96/'dep05'!J95-1)*100</f>
        <v>-7.175360333081704</v>
      </c>
      <c r="K96" s="179">
        <f>('dep05'!K96/'dep05'!K95-1)*100</f>
        <v>41.12646218131917</v>
      </c>
      <c r="L96" s="180">
        <f>('dep05'!L96/'dep05'!L95-1)*100</f>
        <v>42.903527089524431</v>
      </c>
      <c r="M96" s="181">
        <f>('dep05'!M96/'dep05'!M95-1)*100</f>
        <v>20.496687481183095</v>
      </c>
      <c r="N96" s="181">
        <f>('dep05'!N96/'dep05'!N95-1)*100</f>
        <v>25.324278607871918</v>
      </c>
      <c r="O96" s="181">
        <f>('dep05'!O96/'dep05'!O95-1)*100</f>
        <v>-66.451951302198992</v>
      </c>
      <c r="P96" s="181">
        <f>('dep05'!P96/'dep05'!P95-1)*100</f>
        <v>174.69931646017733</v>
      </c>
      <c r="Q96" s="181">
        <f>('dep05'!Q96/'dep05'!Q95-1)*100</f>
        <v>1845.7868243003625</v>
      </c>
      <c r="R96" s="181">
        <f>('dep05'!R96/'dep05'!R95-1)*100</f>
        <v>77.863112504313364</v>
      </c>
      <c r="S96" s="152">
        <f>('dep05'!S96/'dep05'!S95-1)*100</f>
        <v>41.069544786169729</v>
      </c>
      <c r="T96" s="183">
        <f>('dep05'!T96/'dep05'!T95-1)*100</f>
        <v>14.677223494369462</v>
      </c>
      <c r="U96" s="52">
        <f>'dep05'!B96-'dep05'!B95</f>
        <v>120.11062781800013</v>
      </c>
      <c r="V96" s="52">
        <f>'dep05'!C96-'dep05'!C95</f>
        <v>0.84798009699999977</v>
      </c>
      <c r="W96" s="52">
        <f>'dep05'!D96-'dep05'!D95</f>
        <v>11.061564452000013</v>
      </c>
      <c r="X96" s="121">
        <f>'dep05'!E96-'dep05'!E95</f>
        <v>4.8175173559999998</v>
      </c>
      <c r="Y96" s="121">
        <f>'dep05'!F96-'dep05'!F95</f>
        <v>-2.7229419190000002</v>
      </c>
      <c r="Z96" s="121">
        <f>'dep05'!G96-'dep05'!G95</f>
        <v>1.1765362890000004</v>
      </c>
      <c r="AA96" s="121">
        <f>'dep05'!H96-'dep05'!H95</f>
        <v>-1.0635846000000004E-2</v>
      </c>
      <c r="AB96" s="121">
        <f>'dep05'!I96-'dep05'!I95</f>
        <v>7.8010885720000047</v>
      </c>
      <c r="AC96" s="52">
        <f>'dep05'!J96-'dep05'!J95</f>
        <v>-29.785553677999985</v>
      </c>
      <c r="AD96" s="52">
        <f>'dep05'!K96-'dep05'!K95</f>
        <v>117.68644105100009</v>
      </c>
      <c r="AE96" s="121">
        <f>'dep05'!L96-'dep05'!L95</f>
        <v>46.089941887000009</v>
      </c>
      <c r="AF96" s="121">
        <f>'dep05'!M96-'dep05'!M95</f>
        <v>14.027354346999999</v>
      </c>
      <c r="AG96" s="121">
        <f>'dep05'!N96-'dep05'!N95</f>
        <v>2.9131821650000003</v>
      </c>
      <c r="AH96" s="121">
        <f>'dep05'!O96-'dep05'!O95</f>
        <v>-11.342118887000002</v>
      </c>
      <c r="AI96" s="121">
        <f>'dep05'!P96-'dep05'!P95</f>
        <v>5.8264943749999993</v>
      </c>
      <c r="AJ96" s="121">
        <f>'dep05'!Q96-'dep05'!Q95</f>
        <v>3.621168602</v>
      </c>
      <c r="AK96" s="121">
        <f>'dep05'!R96-'dep05'!R95</f>
        <v>51.716065729000007</v>
      </c>
      <c r="AL96" s="121">
        <f>'dep05'!S96-'dep05'!S95</f>
        <v>4.8343528329999987</v>
      </c>
      <c r="AM96" s="52">
        <f>'dep05'!T96-'dep05'!T95</f>
        <v>20.300195895999991</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('dep05'!B97/'dep05'!B96-1)*100</f>
        <v>-5.2578607104595942</v>
      </c>
      <c r="C97" s="179">
        <f>('dep05'!C97/'dep05'!C96-1)*100</f>
        <v>3.9960334445637624</v>
      </c>
      <c r="D97" s="179">
        <f>('dep05'!D97/'dep05'!D96-1)*100</f>
        <v>-3.7685215944566863</v>
      </c>
      <c r="E97" s="180">
        <f>('dep05'!E97/'dep05'!E96-1)*100</f>
        <v>-18.274707751728226</v>
      </c>
      <c r="F97" s="181">
        <f>('dep05'!F97/'dep05'!F96-1)*100</f>
        <v>17.716315092055112</v>
      </c>
      <c r="G97" s="181">
        <f>('dep05'!G97/'dep05'!G96-1)*100</f>
        <v>-7.2467809881880951</v>
      </c>
      <c r="H97" s="181">
        <f>('dep05'!H97/'dep05'!H96-1)*100</f>
        <v>159.99008334107342</v>
      </c>
      <c r="I97" s="182">
        <f>('dep05'!I97/'dep05'!I96-1)*100</f>
        <v>-7.2169092456705002</v>
      </c>
      <c r="J97" s="179">
        <f>('dep05'!J97/'dep05'!J96-1)*100</f>
        <v>1.0697299122677029</v>
      </c>
      <c r="K97" s="179">
        <f>('dep05'!K97/'dep05'!K96-1)*100</f>
        <v>-16.292812198829576</v>
      </c>
      <c r="L97" s="180">
        <f>('dep05'!L97/'dep05'!L96-1)*100</f>
        <v>-12.515603649212469</v>
      </c>
      <c r="M97" s="181">
        <f>('dep05'!M97/'dep05'!M96-1)*100</f>
        <v>0.52619993888891603</v>
      </c>
      <c r="N97" s="181">
        <f>('dep05'!N97/'dep05'!N96-1)*100</f>
        <v>37.527027609758811</v>
      </c>
      <c r="O97" s="181">
        <f>('dep05'!O97/'dep05'!O96-1)*100</f>
        <v>-65.334655524253591</v>
      </c>
      <c r="P97" s="181">
        <f>('dep05'!P97/'dep05'!P96-1)*100</f>
        <v>-13.336638809178258</v>
      </c>
      <c r="Q97" s="181">
        <f>('dep05'!Q97/'dep05'!Q96-1)*100</f>
        <v>-48.001983290920883</v>
      </c>
      <c r="R97" s="181">
        <f>('dep05'!R97/'dep05'!R96-1)*100</f>
        <v>-33.644427733362079</v>
      </c>
      <c r="S97" s="152">
        <f>('dep05'!S97/'dep05'!S96-1)*100</f>
        <v>-35.45073787014794</v>
      </c>
      <c r="T97" s="183">
        <f>('dep05'!T97/'dep05'!T96-1)*100</f>
        <v>5.9983637971525061</v>
      </c>
      <c r="U97" s="52">
        <f>'dep05'!B97-'dep05'!B96</f>
        <v>-56.745888947000026</v>
      </c>
      <c r="V97" s="52">
        <f>'dep05'!C97-'dep05'!C96</f>
        <v>0.19067844000000012</v>
      </c>
      <c r="W97" s="52">
        <f>'dep05'!D97-'dep05'!D96</f>
        <v>-4.7750255870000018</v>
      </c>
      <c r="X97" s="121">
        <f>'dep05'!E97-'dep05'!E96</f>
        <v>-4.2900442169999984</v>
      </c>
      <c r="Y97" s="121">
        <f>'dep05'!F97-'dep05'!F96</f>
        <v>4.4971191369999985</v>
      </c>
      <c r="Z97" s="121">
        <f>'dep05'!G97-'dep05'!G96</f>
        <v>-0.51177530700000062</v>
      </c>
      <c r="AA97" s="121">
        <f>'dep05'!H97-'dep05'!H96</f>
        <v>0.61073882299999993</v>
      </c>
      <c r="AB97" s="121">
        <f>'dep05'!I97-'dep05'!I96</f>
        <v>-5.0810640230000104</v>
      </c>
      <c r="AC97" s="52">
        <f>'dep05'!J97-'dep05'!J96</f>
        <v>4.1219182489999753</v>
      </c>
      <c r="AD97" s="52">
        <f>'dep05'!K97-'dep05'!K96</f>
        <v>-65.797528963000047</v>
      </c>
      <c r="AE97" s="121">
        <f>'dep05'!L97-'dep05'!L96</f>
        <v>-19.213563183000019</v>
      </c>
      <c r="AF97" s="121">
        <f>'dep05'!M97-'dep05'!M96</f>
        <v>0.43392831500000284</v>
      </c>
      <c r="AG97" s="121">
        <f>'dep05'!N97-'dep05'!N96</f>
        <v>5.410157890999999</v>
      </c>
      <c r="AH97" s="121">
        <f>'dep05'!O97-'dep05'!O96</f>
        <v>-3.7410828609999998</v>
      </c>
      <c r="AI97" s="121">
        <f>'dep05'!P97-'dep05'!P96</f>
        <v>-1.2218561919999997</v>
      </c>
      <c r="AJ97" s="121">
        <f>'dep05'!Q97-'dep05'!Q96</f>
        <v>-1.832405743</v>
      </c>
      <c r="AK97" s="121">
        <f>'dep05'!R97-'dep05'!R96</f>
        <v>-39.745938128000006</v>
      </c>
      <c r="AL97" s="121">
        <f>'dep05'!S97-'dep05'!S96</f>
        <v>-5.8867690619999991</v>
      </c>
      <c r="AM97" s="52">
        <f>'dep05'!T97-'dep05'!T96</f>
        <v>9.5140689140000063</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('dep05'!B98/'dep05'!B97-1)*100</f>
        <v>-2.3030781290753088</v>
      </c>
      <c r="C98" s="184">
        <f>('dep05'!C98/'dep05'!C97-1)*100</f>
        <v>-41.943116687854342</v>
      </c>
      <c r="D98" s="184">
        <f>('dep05'!D98/'dep05'!D97-1)*100</f>
        <v>-3.2902804123750351</v>
      </c>
      <c r="E98" s="185">
        <f>('dep05'!E98/'dep05'!E97-1)*100</f>
        <v>-10.915233070305986</v>
      </c>
      <c r="F98" s="186">
        <f>('dep05'!F98/'dep05'!F97-1)*100</f>
        <v>6.4915278063615967</v>
      </c>
      <c r="G98" s="186">
        <f>('dep05'!G98/'dep05'!G97-1)*100</f>
        <v>-6.1706936305054079</v>
      </c>
      <c r="H98" s="186">
        <f>('dep05'!H98/'dep05'!H97-1)*100</f>
        <v>-3.2385277600054385</v>
      </c>
      <c r="I98" s="187">
        <f>('dep05'!I98/'dep05'!I97-1)*100</f>
        <v>-5.2373294118932323</v>
      </c>
      <c r="J98" s="184">
        <f>('dep05'!J98/'dep05'!J97-1)*100</f>
        <v>-0.46724443814540884</v>
      </c>
      <c r="K98" s="184">
        <f>('dep05'!K98/'dep05'!K97-1)*100</f>
        <v>-3.9238887612896178</v>
      </c>
      <c r="L98" s="185">
        <f>('dep05'!L98/'dep05'!L97-1)*100</f>
        <v>-7.5322185215784376</v>
      </c>
      <c r="M98" s="186">
        <f>('dep05'!M98/'dep05'!M97-1)*100</f>
        <v>13.248654853596387</v>
      </c>
      <c r="N98" s="186">
        <f>('dep05'!N98/'dep05'!N97-1)*100</f>
        <v>-23.684114739963956</v>
      </c>
      <c r="O98" s="186">
        <f>('dep05'!O98/'dep05'!O97-1)*100</f>
        <v>-51.61926388000272</v>
      </c>
      <c r="P98" s="186">
        <f>('dep05'!P98/'dep05'!P97-1)*100</f>
        <v>-39.524079882809794</v>
      </c>
      <c r="Q98" s="186">
        <f>('dep05'!Q98/'dep05'!Q97-1)*100</f>
        <v>6.4376194337665504</v>
      </c>
      <c r="R98" s="186">
        <f>('dep05'!R98/'dep05'!R97-1)*100</f>
        <v>-6.9367879150396439</v>
      </c>
      <c r="S98" s="151">
        <f>('dep05'!S98/'dep05'!S97-1)*100</f>
        <v>0.34523041508356389</v>
      </c>
      <c r="T98" s="188">
        <f>('dep05'!T98/'dep05'!T97-1)*100</f>
        <v>-1.4106841807342341</v>
      </c>
      <c r="U98" s="100">
        <f>'dep05'!B98-'dep05'!B97</f>
        <v>-23.549255688000017</v>
      </c>
      <c r="V98" s="100">
        <f>'dep05'!C98-'dep05'!C97</f>
        <v>-2.0813731579999999</v>
      </c>
      <c r="W98" s="100">
        <f>'dep05'!D98-'dep05'!D97</f>
        <v>-4.0119430990000069</v>
      </c>
      <c r="X98" s="120">
        <f>'dep05'!E98-'dep05'!E97</f>
        <v>-2.0941164280000031</v>
      </c>
      <c r="Y98" s="120">
        <f>'dep05'!F98-'dep05'!F97</f>
        <v>1.939744717</v>
      </c>
      <c r="Z98" s="120">
        <f>'dep05'!G98-'dep05'!G97</f>
        <v>-0.40420079799999975</v>
      </c>
      <c r="AA98" s="120">
        <f>'dep05'!H98-'dep05'!H97</f>
        <v>-3.2141553999999961E-2</v>
      </c>
      <c r="AB98" s="120">
        <f>'dep05'!I98-'dep05'!I97</f>
        <v>-3.4212290359999926</v>
      </c>
      <c r="AC98" s="100">
        <f>'dep05'!J98-'dep05'!J97</f>
        <v>-1.8196609689999832</v>
      </c>
      <c r="AD98" s="100">
        <f>'dep05'!K98-'dep05'!K97</f>
        <v>-13.264563743999929</v>
      </c>
      <c r="AE98" s="120">
        <f>'dep05'!L98-'dep05'!L97</f>
        <v>-10.116018670999992</v>
      </c>
      <c r="AF98" s="120">
        <f>'dep05'!M98-'dep05'!M97</f>
        <v>10.982930836000008</v>
      </c>
      <c r="AG98" s="120">
        <f>'dep05'!N98-'dep05'!N97</f>
        <v>-4.6958150789999991</v>
      </c>
      <c r="AH98" s="120">
        <f>'dep05'!O98-'dep05'!O97</f>
        <v>-1.0246158009999999</v>
      </c>
      <c r="AI98" s="120">
        <f>'dep05'!P98-'dep05'!P97</f>
        <v>-3.1381305140000002</v>
      </c>
      <c r="AJ98" s="120">
        <f>'dep05'!Q98-'dep05'!Q97</f>
        <v>0.12778343000000025</v>
      </c>
      <c r="AK98" s="120">
        <f>'dep05'!R98-'dep05'!R97</f>
        <v>-5.437702232999996</v>
      </c>
      <c r="AL98" s="120">
        <f>'dep05'!S98-'dep05'!S97</f>
        <v>3.7004288000000329E-2</v>
      </c>
      <c r="AM98" s="100">
        <f>'dep05'!T98-'dep05'!T97</f>
        <v>-2.3717147180000211</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('dep05'!B99/'dep05'!B98-1)*100</f>
        <v>5.9541391874555094</v>
      </c>
      <c r="C99" s="179">
        <f>('dep05'!C99/'dep05'!C98-1)*100</f>
        <v>91.383367802441114</v>
      </c>
      <c r="D99" s="179">
        <f>('dep05'!D99/'dep05'!D98-1)*100</f>
        <v>13.31695199810885</v>
      </c>
      <c r="E99" s="180">
        <f>('dep05'!E99/'dep05'!E98-1)*100</f>
        <v>36.691127776055275</v>
      </c>
      <c r="F99" s="181">
        <f>('dep05'!F99/'dep05'!F98-1)*100</f>
        <v>-13.02600580464668</v>
      </c>
      <c r="G99" s="181">
        <f>('dep05'!G99/'dep05'!G98-1)*100</f>
        <v>-10.289046341632623</v>
      </c>
      <c r="H99" s="181">
        <f>('dep05'!H99/'dep05'!H98-1)*100</f>
        <v>105.05360833321124</v>
      </c>
      <c r="I99" s="182">
        <f>('dep05'!I99/'dep05'!I98-1)*100</f>
        <v>21.325543756683764</v>
      </c>
      <c r="J99" s="179">
        <f>('dep05'!J99/'dep05'!J98-1)*100</f>
        <v>3.1431354678958856</v>
      </c>
      <c r="K99" s="179">
        <f>('dep05'!K99/'dep05'!K98-1)*100</f>
        <v>5.0806090090679934</v>
      </c>
      <c r="L99" s="180">
        <f>('dep05'!L99/'dep05'!L98-1)*100</f>
        <v>2.6622256947564038</v>
      </c>
      <c r="M99" s="181">
        <f>('dep05'!M99/'dep05'!M98-1)*100</f>
        <v>13.560163861208196</v>
      </c>
      <c r="N99" s="181">
        <f>('dep05'!N99/'dep05'!N98-1)*100</f>
        <v>-11.2076121924782</v>
      </c>
      <c r="O99" s="181">
        <f>('dep05'!O99/'dep05'!O98-1)*100</f>
        <v>2.5268041145403375</v>
      </c>
      <c r="P99" s="181">
        <f>('dep05'!P99/'dep05'!P98-1)*100</f>
        <v>64.04288671407042</v>
      </c>
      <c r="Q99" s="181">
        <f>('dep05'!Q99/'dep05'!Q98-1)*100</f>
        <v>328.74845384311993</v>
      </c>
      <c r="R99" s="181">
        <f>('dep05'!R99/'dep05'!R98-1)*100</f>
        <v>-4.7025140173494462</v>
      </c>
      <c r="S99" s="152">
        <f>('dep05'!S99/'dep05'!S98-1)*100</f>
        <v>-41.413254744321215</v>
      </c>
      <c r="T99" s="183">
        <f>('dep05'!T99/'dep05'!T98-1)*100</f>
        <v>7.5165212016873095</v>
      </c>
      <c r="U99" s="52">
        <f>'dep05'!B99-'dep05'!B98</f>
        <v>59.479646314000092</v>
      </c>
      <c r="V99" s="52">
        <f>'dep05'!C99-'dep05'!C98</f>
        <v>2.6327530699999997</v>
      </c>
      <c r="W99" s="52">
        <f>'dep05'!D99-'dep05'!D98</f>
        <v>15.703512738000001</v>
      </c>
      <c r="X99" s="121">
        <f>'dep05'!E99-'dep05'!E98</f>
        <v>6.2709352890000005</v>
      </c>
      <c r="Y99" s="121">
        <f>'dep05'!F99-'dep05'!F98</f>
        <v>-4.1449947149999993</v>
      </c>
      <c r="Z99" s="121">
        <f>'dep05'!G99-'dep05'!G98</f>
        <v>-0.63237808500000003</v>
      </c>
      <c r="AA99" s="121">
        <f>'dep05'!H99-'dep05'!H98</f>
        <v>1.0088641460000001</v>
      </c>
      <c r="AB99" s="121">
        <f>'dep05'!I99-'dep05'!I98</f>
        <v>13.201086103000002</v>
      </c>
      <c r="AC99" s="52">
        <f>'dep05'!J99-'dep05'!J98</f>
        <v>12.183595345000015</v>
      </c>
      <c r="AD99" s="52">
        <f>'dep05'!K99-'dep05'!K98</f>
        <v>16.500893997999981</v>
      </c>
      <c r="AE99" s="121">
        <f>'dep05'!L99-'dep05'!L98</f>
        <v>3.3061459369999966</v>
      </c>
      <c r="AF99" s="121">
        <f>'dep05'!M99-'dep05'!M98</f>
        <v>12.730470423999989</v>
      </c>
      <c r="AG99" s="121">
        <f>'dep05'!N99-'dep05'!N98</f>
        <v>-1.6958282709999999</v>
      </c>
      <c r="AH99" s="121">
        <f>'dep05'!O99-'dep05'!O98</f>
        <v>2.4265725999999987E-2</v>
      </c>
      <c r="AI99" s="121">
        <f>'dep05'!P99-'dep05'!P98</f>
        <v>3.0751238920000006</v>
      </c>
      <c r="AJ99" s="121">
        <f>'dep05'!Q99-'dep05'!Q98</f>
        <v>6.9455735339999993</v>
      </c>
      <c r="AK99" s="121">
        <f>'dep05'!R99-'dep05'!R98</f>
        <v>-3.4305609710000056</v>
      </c>
      <c r="AL99" s="121">
        <f>'dep05'!S99-'dep05'!S98</f>
        <v>-4.4542962729999998</v>
      </c>
      <c r="AM99" s="52">
        <f>'dep05'!T99-'dep05'!T98</f>
        <v>12.458891163000004</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('dep05'!B100/'dep05'!B99-1)*100</f>
        <v>1.2295155054593554</v>
      </c>
      <c r="C100" s="179">
        <f>('dep05'!C100/'dep05'!C99-1)*100</f>
        <v>-26.644677018709729</v>
      </c>
      <c r="D100" s="179">
        <f>('dep05'!D100/'dep05'!D99-1)*100</f>
        <v>-3.7383589881127999</v>
      </c>
      <c r="E100" s="180">
        <f>('dep05'!E100/'dep05'!E99-1)*100</f>
        <v>-2.0002855430166222</v>
      </c>
      <c r="F100" s="181">
        <f>('dep05'!F100/'dep05'!F99-1)*100</f>
        <v>-5.2789574020498335</v>
      </c>
      <c r="G100" s="181">
        <f>('dep05'!G100/'dep05'!G99-1)*100</f>
        <v>18.765761025963524</v>
      </c>
      <c r="H100" s="181">
        <f>('dep05'!H100/'dep05'!H99-1)*100</f>
        <v>-2.1929027177358784</v>
      </c>
      <c r="I100" s="182">
        <f>('dep05'!I100/'dep05'!I99-1)*100</f>
        <v>-5.4039603539829066</v>
      </c>
      <c r="J100" s="179">
        <f>('dep05'!J100/'dep05'!J99-1)*100</f>
        <v>-5.3588473072345373</v>
      </c>
      <c r="K100" s="179">
        <f>('dep05'!K100/'dep05'!K99-1)*100</f>
        <v>10.421425852705823</v>
      </c>
      <c r="L100" s="180">
        <f>('dep05'!L100/'dep05'!L99-1)*100</f>
        <v>14.599926530802554</v>
      </c>
      <c r="M100" s="181">
        <f>('dep05'!M100/'dep05'!M99-1)*100</f>
        <v>10.078286432075112</v>
      </c>
      <c r="N100" s="181">
        <f>('dep05'!N100/'dep05'!N99-1)*100</f>
        <v>32.380375352381854</v>
      </c>
      <c r="O100" s="181">
        <f>('dep05'!O100/'dep05'!O99-1)*100</f>
        <v>-100</v>
      </c>
      <c r="P100" s="181">
        <f>('dep05'!P100/'dep05'!P99-1)*100</f>
        <v>-80.438580533446441</v>
      </c>
      <c r="Q100" s="181">
        <f>('dep05'!Q100/'dep05'!Q99-1)*100</f>
        <v>-78.737587544047699</v>
      </c>
      <c r="R100" s="181">
        <f>('dep05'!R100/'dep05'!R99-1)*100</f>
        <v>2.8818573965337713</v>
      </c>
      <c r="S100" s="152">
        <f>('dep05'!S100/'dep05'!S99-1)*100</f>
        <v>227.0424816013076</v>
      </c>
      <c r="T100" s="183">
        <f>('dep05'!T100/'dep05'!T99-1)*100</f>
        <v>2.9946560554816593</v>
      </c>
      <c r="U100" s="52">
        <f>'dep05'!B100-'dep05'!B99</f>
        <v>13.0137162179999</v>
      </c>
      <c r="V100" s="52">
        <f>'dep05'!C100-'dep05'!C99</f>
        <v>-1.4691211849999997</v>
      </c>
      <c r="W100" s="52">
        <f>'dep05'!D100-'dep05'!D99</f>
        <v>-4.9953723399999888</v>
      </c>
      <c r="X100" s="121">
        <f>'dep05'!E100-'dep05'!E99</f>
        <v>-0.46730839299999971</v>
      </c>
      <c r="Y100" s="121">
        <f>'dep05'!F100-'dep05'!F99</f>
        <v>-1.4610002370000004</v>
      </c>
      <c r="Z100" s="121">
        <f>'dep05'!G100-'dep05'!G99</f>
        <v>1.0346973640000003</v>
      </c>
      <c r="AA100" s="121">
        <f>'dep05'!H100-'dep05'!H99</f>
        <v>-4.3182571000000003E-2</v>
      </c>
      <c r="AB100" s="121">
        <f>'dep05'!I100-'dep05'!I99</f>
        <v>-4.0585785030000068</v>
      </c>
      <c r="AC100" s="52">
        <f>'dep05'!J100-'dep05'!J99</f>
        <v>-21.425160256000026</v>
      </c>
      <c r="AD100" s="52">
        <f>'dep05'!K100-'dep05'!K99</f>
        <v>35.566524148999974</v>
      </c>
      <c r="AE100" s="121">
        <f>'dep05'!L100-'dep05'!L99</f>
        <v>18.613947940000017</v>
      </c>
      <c r="AF100" s="121">
        <f>'dep05'!M100-'dep05'!M99</f>
        <v>10.74464874200001</v>
      </c>
      <c r="AG100" s="121">
        <f>'dep05'!N100-'dep05'!N99</f>
        <v>4.3503719499999995</v>
      </c>
      <c r="AH100" s="121">
        <f>'dep05'!O100-'dep05'!O99</f>
        <v>-0.984598419</v>
      </c>
      <c r="AI100" s="121">
        <f>'dep05'!P100-'dep05'!P99</f>
        <v>-6.33597594</v>
      </c>
      <c r="AJ100" s="121">
        <f>'dep05'!Q100-'dep05'!Q99</f>
        <v>-7.1322911899999992</v>
      </c>
      <c r="AK100" s="121">
        <f>'dep05'!R100-'dep05'!R99</f>
        <v>2.0034982810000059</v>
      </c>
      <c r="AL100" s="121">
        <f>'dep05'!S100-'dep05'!S99</f>
        <v>14.306922784999998</v>
      </c>
      <c r="AM100" s="52">
        <f>'dep05'!T100-'dep05'!T99</f>
        <v>5.3368458500000031</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('dep05'!B101/'dep05'!B100-1)*100</f>
        <v>1.8191994496524977</v>
      </c>
      <c r="C101" s="179">
        <f>('dep05'!C101/'dep05'!C100-1)*100</f>
        <v>-2.0696056936173157</v>
      </c>
      <c r="D101" s="179">
        <f>('dep05'!D101/'dep05'!D100-1)*100</f>
        <v>18.524253167794178</v>
      </c>
      <c r="E101" s="180">
        <f>('dep05'!E101/'dep05'!E100-1)*100</f>
        <v>44.262280015318666</v>
      </c>
      <c r="F101" s="181">
        <f>('dep05'!F101/'dep05'!F100-1)*100</f>
        <v>29.646835082020662</v>
      </c>
      <c r="G101" s="181">
        <f>('dep05'!G101/'dep05'!G100-1)*100</f>
        <v>60.289013019882788</v>
      </c>
      <c r="H101" s="181">
        <f>('dep05'!H101/'dep05'!H100-1)*100</f>
        <v>23.392296800991286</v>
      </c>
      <c r="I101" s="182">
        <f>('dep05'!I101/'dep05'!I100-1)*100</f>
        <v>2.1443391769465858</v>
      </c>
      <c r="J101" s="179">
        <f>('dep05'!J101/'dep05'!J100-1)*100</f>
        <v>2.7441499234499345</v>
      </c>
      <c r="K101" s="179">
        <f>('dep05'!K101/'dep05'!K100-1)*100</f>
        <v>4.7771392506566146</v>
      </c>
      <c r="L101" s="180">
        <f>('dep05'!L101/'dep05'!L100-1)*100</f>
        <v>8.0268691875173825</v>
      </c>
      <c r="M101" s="181">
        <f>('dep05'!M101/'dep05'!M100-1)*100</f>
        <v>8.991905327182149</v>
      </c>
      <c r="N101" s="181">
        <f>('dep05'!N101/'dep05'!N100-1)*100</f>
        <v>-27.975161293391892</v>
      </c>
      <c r="O101" s="181" t="e">
        <f>('dep05'!O101/'dep05'!O100-1)*100</f>
        <v>#DIV/0!</v>
      </c>
      <c r="P101" s="181">
        <f>('dep05'!P101/'dep05'!P100-1)*100</f>
        <v>-35.733178742059103</v>
      </c>
      <c r="Q101" s="181">
        <f>('dep05'!Q101/'dep05'!Q100-1)*100</f>
        <v>95.371136627529893</v>
      </c>
      <c r="R101" s="181">
        <f>('dep05'!R101/'dep05'!R100-1)*100</f>
        <v>3.6235631184085682</v>
      </c>
      <c r="S101" s="152">
        <f>('dep05'!S101/'dep05'!S100-1)*100</f>
        <v>-15.432070719480361</v>
      </c>
      <c r="T101" s="183">
        <f>('dep05'!T101/'dep05'!T100-1)*100</f>
        <v>-17.781628040894969</v>
      </c>
      <c r="U101" s="52">
        <f>'dep05'!B101-'dep05'!B100</f>
        <v>19.491927902999805</v>
      </c>
      <c r="V101" s="52">
        <f>'dep05'!C101-'dep05'!C100</f>
        <v>-8.3707892000000061E-2</v>
      </c>
      <c r="W101" s="52">
        <f>'dep05'!D101-'dep05'!D100</f>
        <v>23.827629029000008</v>
      </c>
      <c r="X101" s="121">
        <f>'dep05'!E101-'dep05'!E100</f>
        <v>10.133749781000002</v>
      </c>
      <c r="Y101" s="121">
        <f>'dep05'!F101-'dep05'!F100</f>
        <v>7.7718952060000035</v>
      </c>
      <c r="Z101" s="121">
        <f>'dep05'!G101-'dep05'!G100</f>
        <v>3.9479949760000004</v>
      </c>
      <c r="AA101" s="121">
        <f>'dep05'!H101-'dep05'!H100</f>
        <v>0.45053897399999987</v>
      </c>
      <c r="AB101" s="121">
        <f>'dep05'!I101-'dep05'!I100</f>
        <v>1.5234500920000045</v>
      </c>
      <c r="AC101" s="52">
        <f>'dep05'!J101-'dep05'!J100</f>
        <v>10.383423139000001</v>
      </c>
      <c r="AD101" s="52">
        <f>'dep05'!K101-'dep05'!K100</f>
        <v>18.002612486999908</v>
      </c>
      <c r="AE101" s="121">
        <f>'dep05'!L101-'dep05'!L100</f>
        <v>11.727848555999998</v>
      </c>
      <c r="AF101" s="121">
        <f>'dep05'!M101-'dep05'!M100</f>
        <v>10.552586268999988</v>
      </c>
      <c r="AG101" s="121">
        <f>'dep05'!N101-'dep05'!N100</f>
        <v>-4.9755456889999987</v>
      </c>
      <c r="AH101" s="121">
        <f>'dep05'!O101-'dep05'!O100</f>
        <v>0</v>
      </c>
      <c r="AI101" s="121">
        <f>'dep05'!P101-'dep05'!P100</f>
        <v>-0.55058089700000012</v>
      </c>
      <c r="AJ101" s="121">
        <f>'dep05'!Q101-'dep05'!Q100</f>
        <v>1.8368616989999997</v>
      </c>
      <c r="AK101" s="121">
        <f>'dep05'!R101-'dep05'!R100</f>
        <v>2.5917381069999976</v>
      </c>
      <c r="AL101" s="121">
        <f>'dep05'!S101-'dep05'!S100</f>
        <v>-3.1802955579999974</v>
      </c>
      <c r="AM101" s="52">
        <f>'dep05'!T101-'dep05'!T100</f>
        <v>-32.638028859999991</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('dep05'!B102/'dep05'!B101-1)*100</f>
        <v>3.8911232744348823</v>
      </c>
      <c r="C102" s="184">
        <f>('dep05'!C102/'dep05'!C101-1)*100</f>
        <v>-46.763426868743366</v>
      </c>
      <c r="D102" s="184">
        <f>('dep05'!D102/'dep05'!D101-1)*100</f>
        <v>-9.294649186448078</v>
      </c>
      <c r="E102" s="185">
        <f>('dep05'!E102/'dep05'!E101-1)*100</f>
        <v>1.6427215752944591</v>
      </c>
      <c r="F102" s="186">
        <f>('dep05'!F102/'dep05'!F101-1)*100</f>
        <v>-21.615578086862154</v>
      </c>
      <c r="G102" s="186">
        <f>('dep05'!G102/'dep05'!G101-1)*100</f>
        <v>7.7515545330204993</v>
      </c>
      <c r="H102" s="186">
        <f>('dep05'!H102/'dep05'!H101-1)*100</f>
        <v>-19.338525553638743</v>
      </c>
      <c r="I102" s="187">
        <f>('dep05'!I102/'dep05'!I101-1)*100</f>
        <v>-10.638903974741332</v>
      </c>
      <c r="J102" s="184">
        <f>('dep05'!J102/'dep05'!J101-1)*100</f>
        <v>4.8564051515074702</v>
      </c>
      <c r="K102" s="184">
        <f>('dep05'!K102/'dep05'!K101-1)*100</f>
        <v>1.8341328665239187</v>
      </c>
      <c r="L102" s="185">
        <f>('dep05'!L102/'dep05'!L101-1)*100</f>
        <v>7.005475093222957</v>
      </c>
      <c r="M102" s="186">
        <f>('dep05'!M102/'dep05'!M101-1)*100</f>
        <v>0.85381394003758437</v>
      </c>
      <c r="N102" s="186">
        <f>('dep05'!N102/'dep05'!N101-1)*100</f>
        <v>-34.658160719919032</v>
      </c>
      <c r="O102" s="186" t="e">
        <f>('dep05'!O102/'dep05'!O101-1)*100</f>
        <v>#DIV/0!</v>
      </c>
      <c r="P102" s="186">
        <f>('dep05'!P102/'dep05'!P101-1)*100</f>
        <v>480.76261582154149</v>
      </c>
      <c r="Q102" s="186">
        <f>('dep05'!Q102/'dep05'!Q101-1)*100</f>
        <v>27.360222819696254</v>
      </c>
      <c r="R102" s="186">
        <f>('dep05'!R102/'dep05'!R101-1)*100</f>
        <v>-5.8784822583984315</v>
      </c>
      <c r="S102" s="151">
        <f>('dep05'!S102/'dep05'!S101-1)*100</f>
        <v>-21.905027018705646</v>
      </c>
      <c r="T102" s="188">
        <f>('dep05'!T102/'dep05'!T101-1)*100</f>
        <v>21.43680246574673</v>
      </c>
      <c r="U102" s="100">
        <f>'dep05'!B102-'dep05'!B101</f>
        <v>42.450142098000015</v>
      </c>
      <c r="V102" s="100">
        <f>'dep05'!C102-'dep05'!C101</f>
        <v>-1.852262896</v>
      </c>
      <c r="W102" s="100">
        <f>'dep05'!D102-'dep05'!D101</f>
        <v>-14.170342659000028</v>
      </c>
      <c r="X102" s="120">
        <f>'dep05'!E102-'dep05'!E101</f>
        <v>0.54256671599999606</v>
      </c>
      <c r="Y102" s="120">
        <f>'dep05'!F102-'dep05'!F101</f>
        <v>-7.3464473870000013</v>
      </c>
      <c r="Z102" s="120">
        <f>'dep05'!G102-'dep05'!G101</f>
        <v>0.81363754099999852</v>
      </c>
      <c r="AA102" s="120">
        <f>'dep05'!H102-'dep05'!H101</f>
        <v>-0.45959035599999987</v>
      </c>
      <c r="AB102" s="120">
        <f>'dep05'!I102-'dep05'!I101</f>
        <v>-7.7205091729999964</v>
      </c>
      <c r="AC102" s="100">
        <f>'dep05'!J102-'dep05'!J101</f>
        <v>18.880119205000028</v>
      </c>
      <c r="AD102" s="100">
        <f>'dep05'!K102-'dep05'!K101</f>
        <v>7.2421074190000922</v>
      </c>
      <c r="AE102" s="120">
        <f>'dep05'!L102-'dep05'!L101</f>
        <v>11.057107877999982</v>
      </c>
      <c r="AF102" s="120">
        <f>'dep05'!M102-'dep05'!M101</f>
        <v>1.0921056939999971</v>
      </c>
      <c r="AG102" s="120">
        <f>'dep05'!N102-'dep05'!N101</f>
        <v>-4.4397235150000007</v>
      </c>
      <c r="AH102" s="120">
        <f>'dep05'!O102-'dep05'!O101</f>
        <v>1.9169628860000001</v>
      </c>
      <c r="AI102" s="120">
        <f>'dep05'!P102-'dep05'!P101</f>
        <v>4.7606581410000004</v>
      </c>
      <c r="AJ102" s="120">
        <f>'dep05'!Q102-'dep05'!Q101</f>
        <v>1.0295312490000001</v>
      </c>
      <c r="AK102" s="120">
        <f>'dep05'!R102-'dep05'!R101</f>
        <v>-4.3569142949999957</v>
      </c>
      <c r="AL102" s="120">
        <f>'dep05'!S102-'dep05'!S101</f>
        <v>-3.8176206190000013</v>
      </c>
      <c r="AM102" s="100">
        <f>'dep05'!T102-'dep05'!T101</f>
        <v>32.350521028999992</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('dep05'!B103/'dep05'!B102-1)*100</f>
        <v>-3.8786135098608621</v>
      </c>
      <c r="C103" s="179">
        <f>('dep05'!C103/'dep05'!C102-1)*100</f>
        <v>274.68202954135535</v>
      </c>
      <c r="D103" s="179">
        <f>('dep05'!D103/'dep05'!D102-1)*100</f>
        <v>-6.8964743870046918</v>
      </c>
      <c r="E103" s="180">
        <f>('dep05'!E103/'dep05'!E102-1)*100</f>
        <v>-7.2166490036717379</v>
      </c>
      <c r="F103" s="181">
        <f>('dep05'!F103/'dep05'!F102-1)*100</f>
        <v>-31.469065893604697</v>
      </c>
      <c r="G103" s="181">
        <f>('dep05'!G103/'dep05'!G102-1)*100</f>
        <v>-23.158431228600882</v>
      </c>
      <c r="H103" s="181">
        <f>('dep05'!H103/'dep05'!H102-1)*100</f>
        <v>106.07511631291958</v>
      </c>
      <c r="I103" s="182">
        <f>('dep05'!I103/'dep05'!I102-1)*100</f>
        <v>2.8606791327218328</v>
      </c>
      <c r="J103" s="179">
        <f>('dep05'!J103/'dep05'!J102-1)*100</f>
        <v>2.8083866102662336</v>
      </c>
      <c r="K103" s="179">
        <f>('dep05'!K103/'dep05'!K102-1)*100</f>
        <v>-5.9313513437657122</v>
      </c>
      <c r="L103" s="180">
        <f>('dep05'!L103/'dep05'!L102-1)*100</f>
        <v>-20.17433207469108</v>
      </c>
      <c r="M103" s="181">
        <f>('dep05'!M103/'dep05'!M102-1)*100</f>
        <v>6.6959039479042914</v>
      </c>
      <c r="N103" s="181">
        <f>('dep05'!N103/'dep05'!N102-1)*100</f>
        <v>93.722093634724615</v>
      </c>
      <c r="O103" s="181">
        <f>('dep05'!O103/'dep05'!O102-1)*100</f>
        <v>-48.481220934811567</v>
      </c>
      <c r="P103" s="181">
        <f>('dep05'!P103/'dep05'!P102-1)*100</f>
        <v>-14.135368222228006</v>
      </c>
      <c r="Q103" s="181">
        <f>('dep05'!Q103/'dep05'!Q102-1)*100</f>
        <v>27.766572080046714</v>
      </c>
      <c r="R103" s="181">
        <f>('dep05'!R103/'dep05'!R102-1)*100</f>
        <v>-3.0293652326519815</v>
      </c>
      <c r="S103" s="152">
        <f>('dep05'!S103/'dep05'!S102-1)*100</f>
        <v>-27.43833934492158</v>
      </c>
      <c r="T103" s="183">
        <f>('dep05'!T103/'dep05'!T102-1)*100</f>
        <v>-15.177240325424401</v>
      </c>
      <c r="U103" s="52">
        <f>'dep05'!B103-'dep05'!B102</f>
        <v>-43.960143983999842</v>
      </c>
      <c r="V103" s="52">
        <f>'dep05'!C103-'dep05'!C102</f>
        <v>5.7921078179999999</v>
      </c>
      <c r="W103" s="52">
        <f>'dep05'!D103-'dep05'!D102</f>
        <v>-9.5369034210000052</v>
      </c>
      <c r="X103" s="121">
        <f>'dep05'!E103-'dep05'!E102</f>
        <v>-2.4227078989999988</v>
      </c>
      <c r="Y103" s="121">
        <f>'dep05'!F103-'dep05'!F102</f>
        <v>-8.3834760780000011</v>
      </c>
      <c r="Z103" s="121">
        <f>'dep05'!G103-'dep05'!G102</f>
        <v>-2.6192373369999995</v>
      </c>
      <c r="AA103" s="121">
        <f>'dep05'!H103-'dep05'!H102</f>
        <v>2.0334206109999995</v>
      </c>
      <c r="AB103" s="121">
        <f>'dep05'!I103-'dep05'!I102</f>
        <v>1.8550972819999885</v>
      </c>
      <c r="AC103" s="52">
        <f>'dep05'!J103-'dep05'!J102</f>
        <v>11.448317863</v>
      </c>
      <c r="AD103" s="52">
        <f>'dep05'!K103-'dep05'!K102</f>
        <v>-23.849604907000128</v>
      </c>
      <c r="AE103" s="121">
        <f>'dep05'!L103-'dep05'!L102</f>
        <v>-34.072901529999996</v>
      </c>
      <c r="AF103" s="121">
        <f>'dep05'!M103-'dep05'!M102</f>
        <v>8.6377965709999955</v>
      </c>
      <c r="AG103" s="121">
        <f>'dep05'!N103-'dep05'!N102</f>
        <v>7.8448338619999998</v>
      </c>
      <c r="AH103" s="121">
        <f>'dep05'!O103-'dep05'!O102</f>
        <v>-0.92936701200000005</v>
      </c>
      <c r="AI103" s="121">
        <f>'dep05'!P103-'dep05'!P102</f>
        <v>-0.81290928800000017</v>
      </c>
      <c r="AJ103" s="121">
        <f>'dep05'!Q103-'dep05'!Q102</f>
        <v>1.3306872040000002</v>
      </c>
      <c r="AK103" s="121">
        <f>'dep05'!R103-'dep05'!R102</f>
        <v>-2.1132669630000009</v>
      </c>
      <c r="AL103" s="121">
        <f>'dep05'!S103-'dep05'!S102</f>
        <v>-3.734477751</v>
      </c>
      <c r="AM103" s="52">
        <f>'dep05'!T103-'dep05'!T102</f>
        <v>-27.814061336999998</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('dep05'!B104/'dep05'!B103-1)*100</f>
        <v>-4.46143134539766</v>
      </c>
      <c r="C104" s="179">
        <f>('dep05'!C104/'dep05'!C103-1)*100</f>
        <v>22.771552820049102</v>
      </c>
      <c r="D104" s="179">
        <f>('dep05'!D104/'dep05'!D103-1)*100</f>
        <v>-11.343780221762801</v>
      </c>
      <c r="E104" s="180">
        <f>('dep05'!E104/'dep05'!E103-1)*100</f>
        <v>-24.01380127245999</v>
      </c>
      <c r="F104" s="181">
        <f>('dep05'!F104/'dep05'!F103-1)*100</f>
        <v>-2.16413446394913</v>
      </c>
      <c r="G104" s="181">
        <f>('dep05'!G104/'dep05'!G103-1)*100</f>
        <v>-41.962538669945268</v>
      </c>
      <c r="H104" s="181">
        <f>('dep05'!H104/'dep05'!H103-1)*100</f>
        <v>22.771552804509909</v>
      </c>
      <c r="I104" s="182">
        <f>('dep05'!I104/'dep05'!I103-1)*100</f>
        <v>-5.9708320837071227</v>
      </c>
      <c r="J104" s="179">
        <f>('dep05'!J104/'dep05'!J103-1)*100</f>
        <v>-6.0077290794194216</v>
      </c>
      <c r="K104" s="179">
        <f>('dep05'!K104/'dep05'!K103-1)*100</f>
        <v>0.43800057250233948</v>
      </c>
      <c r="L104" s="180">
        <f>('dep05'!L104/'dep05'!L103-1)*100</f>
        <v>6.8012818698809152</v>
      </c>
      <c r="M104" s="181">
        <f>('dep05'!M104/'dep05'!M103-1)*100</f>
        <v>-7.1521106461197252</v>
      </c>
      <c r="N104" s="181">
        <f>('dep05'!N104/'dep05'!N103-1)*100</f>
        <v>-15.876628364748102</v>
      </c>
      <c r="O104" s="181">
        <f>('dep05'!O104/'dep05'!O103-1)*100</f>
        <v>57.147587576899909</v>
      </c>
      <c r="P104" s="181">
        <f>('dep05'!P104/'dep05'!P103-1)*100</f>
        <v>53.218897904545351</v>
      </c>
      <c r="Q104" s="181">
        <f>('dep05'!Q104/'dep05'!Q103-1)*100</f>
        <v>-68.317018635815856</v>
      </c>
      <c r="R104" s="181">
        <f>('dep05'!R104/'dep05'!R103-1)*100</f>
        <v>-6.7960346604939108</v>
      </c>
      <c r="S104" s="152">
        <f>('dep05'!S104/'dep05'!S103-1)*100</f>
        <v>106.25620873075295</v>
      </c>
      <c r="T104" s="183">
        <f>('dep05'!T104/'dep05'!T103-1)*100</f>
        <v>-7.8979354749469817</v>
      </c>
      <c r="U104" s="52">
        <f>'dep05'!B104-'dep05'!B103</f>
        <v>-48.604540442000143</v>
      </c>
      <c r="V104" s="52">
        <f>'dep05'!C104-'dep05'!C103</f>
        <v>1.7991273290000001</v>
      </c>
      <c r="W104" s="52">
        <f>'dep05'!D104-'dep05'!D103</f>
        <v>-14.605088325999986</v>
      </c>
      <c r="X104" s="121">
        <f>'dep05'!E104-'dep05'!E103</f>
        <v>-7.4799111329999981</v>
      </c>
      <c r="Y104" s="121">
        <f>'dep05'!F104-'dep05'!F103</f>
        <v>-0.39510376700000194</v>
      </c>
      <c r="Z104" s="121">
        <f>'dep05'!G104-'dep05'!G103</f>
        <v>-3.6468986449999994</v>
      </c>
      <c r="AA104" s="121">
        <f>'dep05'!H104-'dep05'!H103</f>
        <v>0.89956366400000043</v>
      </c>
      <c r="AB104" s="121">
        <f>'dep05'!I104-'dep05'!I103</f>
        <v>-3.9827384449999954</v>
      </c>
      <c r="AC104" s="52">
        <f>'dep05'!J104-'dep05'!J103</f>
        <v>-25.17814143999999</v>
      </c>
      <c r="AD104" s="52">
        <f>'dep05'!K104-'dep05'!K103</f>
        <v>1.6567123970000921</v>
      </c>
      <c r="AE104" s="121">
        <f>'dep05'!L104-'dep05'!L103</f>
        <v>9.1694500289999894</v>
      </c>
      <c r="AF104" s="121">
        <f>'dep05'!M104-'dep05'!M103</f>
        <v>-9.844093462999993</v>
      </c>
      <c r="AG104" s="121">
        <f>'dep05'!N104-'dep05'!N103</f>
        <v>-2.5744188220000002</v>
      </c>
      <c r="AH104" s="121">
        <f>'dep05'!O104-'dep05'!O103</f>
        <v>0.56438721700000005</v>
      </c>
      <c r="AI104" s="121">
        <f>'dep05'!P104-'dep05'!P103</f>
        <v>2.6279382</v>
      </c>
      <c r="AJ104" s="121">
        <f>'dep05'!Q104-'dep05'!Q103</f>
        <v>-4.1831155560000006</v>
      </c>
      <c r="AK104" s="121">
        <f>'dep05'!R104-'dep05'!R103</f>
        <v>-4.5972545420000017</v>
      </c>
      <c r="AL104" s="121">
        <f>'dep05'!S104-'dep05'!S103</f>
        <v>10.493819333999999</v>
      </c>
      <c r="AM104" s="52">
        <f>'dep05'!T104-'dep05'!T103</f>
        <v>-12.27715040199999</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('dep05'!B105/'dep05'!B104-1)*100</f>
        <v>2.9205349646933332</v>
      </c>
      <c r="C105" s="179">
        <f>('dep05'!C105/'dep05'!C104-1)*100</f>
        <v>-32.51355911009275</v>
      </c>
      <c r="D105" s="179">
        <f>('dep05'!D105/'dep05'!D104-1)*100</f>
        <v>5.9129289451565814</v>
      </c>
      <c r="E105" s="180">
        <f>('dep05'!E105/'dep05'!E104-1)*100</f>
        <v>-3.2783035464737598</v>
      </c>
      <c r="F105" s="181">
        <f>('dep05'!F105/'dep05'!F104-1)*100</f>
        <v>2.1955696014880122</v>
      </c>
      <c r="G105" s="181">
        <f>('dep05'!G105/'dep05'!G104-1)*100</f>
        <v>80.907708707636104</v>
      </c>
      <c r="H105" s="181">
        <f>('dep05'!H105/'dep05'!H104-1)*100</f>
        <v>-79.549563364820344</v>
      </c>
      <c r="I105" s="182">
        <f>('dep05'!I105/'dep05'!I104-1)*100</f>
        <v>11.017482573874293</v>
      </c>
      <c r="J105" s="179">
        <f>('dep05'!J105/'dep05'!J104-1)*100</f>
        <v>2.8820432397726359</v>
      </c>
      <c r="K105" s="179">
        <f>('dep05'!K105/'dep05'!K104-1)*100</f>
        <v>-3.3611879161634661</v>
      </c>
      <c r="L105" s="180">
        <f>('dep05'!L105/'dep05'!L104-1)*100</f>
        <v>-8.4275446949082173</v>
      </c>
      <c r="M105" s="181">
        <f>('dep05'!M105/'dep05'!M104-1)*100</f>
        <v>3.8153037170131965</v>
      </c>
      <c r="N105" s="181">
        <f>('dep05'!N105/'dep05'!N104-1)*100</f>
        <v>-7.5842912916372356</v>
      </c>
      <c r="O105" s="181">
        <f>('dep05'!O105/'dep05'!O104-1)*100</f>
        <v>-100</v>
      </c>
      <c r="P105" s="181">
        <f>('dep05'!P105/'dep05'!P104-1)*100</f>
        <v>-21.344474478414853</v>
      </c>
      <c r="Q105" s="181">
        <f>('dep05'!Q105/'dep05'!Q104-1)*100</f>
        <v>32.927838125147744</v>
      </c>
      <c r="R105" s="181">
        <f>('dep05'!R105/'dep05'!R104-1)*100</f>
        <v>4.3636034050505978</v>
      </c>
      <c r="S105" s="152">
        <f>('dep05'!S105/'dep05'!S104-1)*100</f>
        <v>-23.067405038481258</v>
      </c>
      <c r="T105" s="183">
        <f>('dep05'!T105/'dep05'!T104-1)*100</f>
        <v>19.709872985889842</v>
      </c>
      <c r="U105" s="52">
        <f>'dep05'!B105-'dep05'!B104</f>
        <v>30.397912980000001</v>
      </c>
      <c r="V105" s="52">
        <f>'dep05'!C105-'dep05'!C104</f>
        <v>-3.1537808740000006</v>
      </c>
      <c r="W105" s="52">
        <f>'dep05'!D105-'dep05'!D104</f>
        <v>6.749292557000004</v>
      </c>
      <c r="X105" s="121">
        <f>'dep05'!E105-'dep05'!E104</f>
        <v>-0.77592439900000088</v>
      </c>
      <c r="Y105" s="121">
        <f>'dep05'!F105-'dep05'!F104</f>
        <v>0.39216806900000023</v>
      </c>
      <c r="Z105" s="121">
        <f>'dep05'!G105-'dep05'!G104</f>
        <v>4.0809403659999992</v>
      </c>
      <c r="AA105" s="121">
        <f>'dep05'!H105-'dep05'!H104</f>
        <v>-3.8581117900000002</v>
      </c>
      <c r="AB105" s="121">
        <f>'dep05'!I105-'dep05'!I104</f>
        <v>6.9102203110000033</v>
      </c>
      <c r="AC105" s="52">
        <f>'dep05'!J105-'dep05'!J104</f>
        <v>11.352877820999993</v>
      </c>
      <c r="AD105" s="52">
        <f>'dep05'!K105-'dep05'!K104</f>
        <v>-12.769188438000015</v>
      </c>
      <c r="AE105" s="121">
        <f>'dep05'!L105-'dep05'!L104</f>
        <v>-12.134727937999997</v>
      </c>
      <c r="AF105" s="121">
        <f>'dep05'!M105-'dep05'!M104</f>
        <v>4.875763761000016</v>
      </c>
      <c r="AG105" s="121">
        <f>'dep05'!N105-'dep05'!N104</f>
        <v>-1.0345526520000004</v>
      </c>
      <c r="AH105" s="121">
        <f>'dep05'!O105-'dep05'!O104</f>
        <v>-1.5519830910000001</v>
      </c>
      <c r="AI105" s="121">
        <f>'dep05'!P105-'dep05'!P104</f>
        <v>-1.6149053450000004</v>
      </c>
      <c r="AJ105" s="121">
        <f>'dep05'!Q105-'dep05'!Q104</f>
        <v>0.6387931</v>
      </c>
      <c r="AK105" s="121">
        <f>'dep05'!R105-'dep05'!R104</f>
        <v>2.7512029410000025</v>
      </c>
      <c r="AL105" s="121">
        <f>'dep05'!S105-'dep05'!S104</f>
        <v>-4.698779214</v>
      </c>
      <c r="AM105" s="52">
        <f>'dep05'!T105-'dep05'!T104</f>
        <v>28.218711913999982</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('dep05'!B106/'dep05'!B105-1)*100</f>
        <v>8.5948418129373714</v>
      </c>
      <c r="C106" s="184">
        <f>('dep05'!C106/'dep05'!C105-1)*100</f>
        <v>-12.438898675805532</v>
      </c>
      <c r="D106" s="184">
        <f>('dep05'!D106/'dep05'!D105-1)*100</f>
        <v>1.1333966488997982</v>
      </c>
      <c r="E106" s="185">
        <f>('dep05'!E106/'dep05'!E105-1)*100</f>
        <v>-14.728199783396756</v>
      </c>
      <c r="F106" s="186">
        <f>('dep05'!F106/'dep05'!F105-1)*100</f>
        <v>14.506866364862091</v>
      </c>
      <c r="G106" s="186">
        <f>('dep05'!G106/'dep05'!G105-1)*100</f>
        <v>15.161883249831899</v>
      </c>
      <c r="H106" s="186">
        <f>('dep05'!H106/'dep05'!H105-1)*100</f>
        <v>111.89786515488164</v>
      </c>
      <c r="I106" s="187">
        <f>('dep05'!I106/'dep05'!I105-1)*100</f>
        <v>-0.57382186229519849</v>
      </c>
      <c r="J106" s="184">
        <f>('dep05'!J106/'dep05'!J105-1)*100</f>
        <v>7.9355969364701018</v>
      </c>
      <c r="K106" s="184">
        <f>('dep05'!K106/'dep05'!K105-1)*100</f>
        <v>17.209669824842756</v>
      </c>
      <c r="L106" s="185">
        <f>('dep05'!L106/'dep05'!L105-1)*100</f>
        <v>40.264324630933345</v>
      </c>
      <c r="M106" s="186">
        <f>('dep05'!M106/'dep05'!M105-1)*100</f>
        <v>1.9544806693299721</v>
      </c>
      <c r="N106" s="186">
        <f>('dep05'!N106/'dep05'!N105-1)*100</f>
        <v>8.0912311828550632</v>
      </c>
      <c r="O106" s="186" t="e">
        <f>('dep05'!O106/'dep05'!O105-1)*100</f>
        <v>#DIV/0!</v>
      </c>
      <c r="P106" s="186">
        <f>('dep05'!P106/'dep05'!P105-1)*100</f>
        <v>12.370080014014739</v>
      </c>
      <c r="Q106" s="186">
        <f>('dep05'!Q106/'dep05'!Q105-1)*100</f>
        <v>25.953276534070469</v>
      </c>
      <c r="R106" s="186">
        <f>('dep05'!R106/'dep05'!R105-1)*100</f>
        <v>16.717931772870685</v>
      </c>
      <c r="S106" s="151">
        <f>('dep05'!S106/'dep05'!S105-1)*100</f>
        <v>-43.916560425050243</v>
      </c>
      <c r="T106" s="188">
        <f>('dep05'!T106/'dep05'!T105-1)*100</f>
        <v>-2.2335712488771864</v>
      </c>
      <c r="U106" s="100">
        <f>'dep05'!B106-'dep05'!B105</f>
        <v>92.070665079000264</v>
      </c>
      <c r="V106" s="100">
        <f>'dep05'!C106-'dep05'!C105</f>
        <v>-0.81426441899999968</v>
      </c>
      <c r="W106" s="100">
        <f>'dep05'!D106-'dep05'!D105</f>
        <v>1.3702079909999867</v>
      </c>
      <c r="X106" s="120">
        <f>'dep05'!E106-'dep05'!E105</f>
        <v>-3.3716603350000014</v>
      </c>
      <c r="Y106" s="120">
        <f>'dep05'!F106-'dep05'!F105</f>
        <v>2.6480775510000001</v>
      </c>
      <c r="Z106" s="120">
        <f>'dep05'!G106-'dep05'!G105</f>
        <v>1.3835044730000003</v>
      </c>
      <c r="AA106" s="120">
        <f>'dep05'!H106-'dep05'!H105</f>
        <v>1.109842606</v>
      </c>
      <c r="AB106" s="120">
        <f>'dep05'!I106-'dep05'!I105</f>
        <v>-0.39955630400000075</v>
      </c>
      <c r="AC106" s="100">
        <f>'dep05'!J106-'dep05'!J105</f>
        <v>32.160637844999997</v>
      </c>
      <c r="AD106" s="100">
        <f>'dep05'!K106-'dep05'!K105</f>
        <v>63.182182487000034</v>
      </c>
      <c r="AE106" s="120">
        <f>'dep05'!L106-'dep05'!L105</f>
        <v>53.090187267000005</v>
      </c>
      <c r="AF106" s="120">
        <f>'dep05'!M106-'dep05'!M105</f>
        <v>2.593022574999992</v>
      </c>
      <c r="AG106" s="120">
        <f>'dep05'!N106-'dep05'!N105</f>
        <v>1.0199949040000007</v>
      </c>
      <c r="AH106" s="120">
        <f>'dep05'!O106-'dep05'!O105</f>
        <v>0.95530817099999998</v>
      </c>
      <c r="AI106" s="120">
        <f>'dep05'!P106-'dep05'!P105</f>
        <v>0.73614497400000012</v>
      </c>
      <c r="AJ106" s="120">
        <f>'dep05'!Q106-'dep05'!Q105</f>
        <v>0.66927581900000011</v>
      </c>
      <c r="AK106" s="120">
        <f>'dep05'!R106-'dep05'!R105</f>
        <v>11.000412460999996</v>
      </c>
      <c r="AL106" s="120">
        <f>'dep05'!S106-'dep05'!S105</f>
        <v>-6.882163684</v>
      </c>
      <c r="AM106" s="100">
        <f>'dep05'!T106-'dep05'!T105</f>
        <v>-3.8280988249999837</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('dep05'!B107/'dep05'!B106-1)*100</f>
        <v>11.866054846829233</v>
      </c>
      <c r="C107" s="179">
        <f>('dep05'!C107/'dep05'!C106-1)*100</f>
        <v>-48.486092898452718</v>
      </c>
      <c r="D107" s="179">
        <f>('dep05'!D107/'dep05'!D106-1)*100</f>
        <v>-3.8257875439988154</v>
      </c>
      <c r="E107" s="180">
        <f>('dep05'!E107/'dep05'!E106-1)*100</f>
        <v>-3.805794983016364</v>
      </c>
      <c r="F107" s="181">
        <f>('dep05'!F107/'dep05'!F106-1)*100</f>
        <v>23.407250338607156</v>
      </c>
      <c r="G107" s="181">
        <f>('dep05'!G107/'dep05'!G106-1)*100</f>
        <v>-58.788874318704543</v>
      </c>
      <c r="H107" s="181">
        <f>('dep05'!H107/'dep05'!H106-1)*100</f>
        <v>-53.169175355544972</v>
      </c>
      <c r="I107" s="182">
        <f>('dep05'!I107/'dep05'!I106-1)*100</f>
        <v>-2.2129126329054283</v>
      </c>
      <c r="J107" s="179">
        <f>('dep05'!J107/'dep05'!J106-1)*100</f>
        <v>-9.1214771893251889</v>
      </c>
      <c r="K107" s="179">
        <f>('dep05'!K107/'dep05'!K106-1)*100</f>
        <v>50.413187116969091</v>
      </c>
      <c r="L107" s="180">
        <f>('dep05'!L107/'dep05'!L106-1)*100</f>
        <v>109.89446168437067</v>
      </c>
      <c r="M107" s="181">
        <f>('dep05'!M107/'dep05'!M106-1)*100</f>
        <v>-15.758858999695901</v>
      </c>
      <c r="N107" s="181">
        <f>('dep05'!N107/'dep05'!N106-1)*100</f>
        <v>34.76023989691042</v>
      </c>
      <c r="O107" s="181">
        <f>('dep05'!O107/'dep05'!O106-1)*100</f>
        <v>106.05562851403687</v>
      </c>
      <c r="P107" s="181">
        <f>('dep05'!P107/'dep05'!P106-1)*100</f>
        <v>-32.29600781629599</v>
      </c>
      <c r="Q107" s="181">
        <f>('dep05'!Q107/'dep05'!Q106-1)*100</f>
        <v>-21.214024455132229</v>
      </c>
      <c r="R107" s="181">
        <f>('dep05'!R107/'dep05'!R106-1)*100</f>
        <v>28.899464538799879</v>
      </c>
      <c r="S107" s="152">
        <f>('dep05'!S107/'dep05'!S106-1)*100</f>
        <v>112.77483367691561</v>
      </c>
      <c r="T107" s="183">
        <f>('dep05'!T107/'dep05'!T106-1)*100</f>
        <v>-18.823010709557153</v>
      </c>
      <c r="U107" s="52">
        <f>'dep05'!B107-'dep05'!B106</f>
        <v>138.03808979099995</v>
      </c>
      <c r="V107" s="52">
        <f>'dep05'!C107-'dep05'!C106</f>
        <v>-2.7791496449999999</v>
      </c>
      <c r="W107" s="52">
        <f>'dep05'!D107-'dep05'!D106</f>
        <v>-4.6775669709999761</v>
      </c>
      <c r="X107" s="121">
        <f>'dep05'!E107-'dep05'!E106</f>
        <v>-0.74292499699999937</v>
      </c>
      <c r="Y107" s="121">
        <f>'dep05'!F107-'dep05'!F106</f>
        <v>4.8925922030000031</v>
      </c>
      <c r="Z107" s="121">
        <f>'dep05'!G107-'dep05'!G106</f>
        <v>-6.1777641230000002</v>
      </c>
      <c r="AA107" s="121">
        <f>'dep05'!H107-'dep05'!H106</f>
        <v>-1.117444849</v>
      </c>
      <c r="AB107" s="121">
        <f>'dep05'!I107-'dep05'!I106</f>
        <v>-1.5320252049999965</v>
      </c>
      <c r="AC107" s="52">
        <f>'dep05'!J107-'dep05'!J106</f>
        <v>-39.900186587000007</v>
      </c>
      <c r="AD107" s="52">
        <f>'dep05'!K107-'dep05'!K106</f>
        <v>216.93502799699996</v>
      </c>
      <c r="AE107" s="121">
        <f>'dep05'!L107-'dep05'!L106</f>
        <v>203.24359551399999</v>
      </c>
      <c r="AF107" s="121">
        <f>'dep05'!M107-'dep05'!M106</f>
        <v>-21.316014397000004</v>
      </c>
      <c r="AG107" s="121">
        <f>'dep05'!N107-'dep05'!N106</f>
        <v>4.7364899549999997</v>
      </c>
      <c r="AH107" s="121">
        <f>'dep05'!O107-'dep05'!O106</f>
        <v>1.0131580849999999</v>
      </c>
      <c r="AI107" s="121">
        <f>'dep05'!P107-'dep05'!P106</f>
        <v>-2.1596848120000001</v>
      </c>
      <c r="AJ107" s="121">
        <f>'dep05'!Q107-'dep05'!Q106</f>
        <v>-0.68904165100000014</v>
      </c>
      <c r="AK107" s="121">
        <f>'dep05'!R107-'dep05'!R106</f>
        <v>22.194931050000008</v>
      </c>
      <c r="AL107" s="121">
        <f>'dep05'!S107-'dep05'!S106</f>
        <v>9.9115942530000005</v>
      </c>
      <c r="AM107" s="52">
        <f>'dep05'!T107-'dep05'!T106</f>
        <v>-31.540035003000014</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('dep05'!B108/'dep05'!B107-1)*100</f>
        <v>-0.87060018933973193</v>
      </c>
      <c r="C108" s="179">
        <f>('dep05'!C108/'dep05'!C107-1)*100</f>
        <v>25.890609018395082</v>
      </c>
      <c r="D108" s="179">
        <f>('dep05'!D108/'dep05'!D107-1)*100</f>
        <v>2.5607627804832722</v>
      </c>
      <c r="E108" s="180">
        <f>('dep05'!E108/'dep05'!E107-1)*100</f>
        <v>55.421538750647905</v>
      </c>
      <c r="F108" s="181">
        <f>('dep05'!F108/'dep05'!F107-1)*100</f>
        <v>-34.47464488163169</v>
      </c>
      <c r="G108" s="181">
        <f>('dep05'!G108/'dep05'!G107-1)*100</f>
        <v>71.669012305739628</v>
      </c>
      <c r="H108" s="181">
        <f>('dep05'!H108/'dep05'!H107-1)*100</f>
        <v>-0.61267710143565468</v>
      </c>
      <c r="I108" s="182">
        <f>('dep05'!I108/'dep05'!I107-1)*100</f>
        <v>-2.3648782915644095</v>
      </c>
      <c r="J108" s="179">
        <f>('dep05'!J108/'dep05'!J107-1)*100</f>
        <v>5.1251158671839603</v>
      </c>
      <c r="K108" s="179">
        <f>('dep05'!K108/'dep05'!K107-1)*100</f>
        <v>-5.8968246517846712</v>
      </c>
      <c r="L108" s="180">
        <f>('dep05'!L108/'dep05'!L107-1)*100</f>
        <v>1.0521108894659292</v>
      </c>
      <c r="M108" s="181">
        <f>('dep05'!M108/'dep05'!M107-1)*100</f>
        <v>-9.4578257148879796</v>
      </c>
      <c r="N108" s="181">
        <f>('dep05'!N108/'dep05'!N107-1)*100</f>
        <v>-1.5247666977278862</v>
      </c>
      <c r="O108" s="181">
        <f>('dep05'!O108/'dep05'!O107-1)*100</f>
        <v>-0.61267710143565468</v>
      </c>
      <c r="P108" s="181">
        <f>('dep05'!P108/'dep05'!P107-1)*100</f>
        <v>29.635638586251289</v>
      </c>
      <c r="Q108" s="181">
        <f>('dep05'!Q108/'dep05'!Q107-1)*100</f>
        <v>-54.128927894261089</v>
      </c>
      <c r="R108" s="181">
        <f>('dep05'!R108/'dep05'!R107-1)*100</f>
        <v>-33.51301001120931</v>
      </c>
      <c r="S108" s="152">
        <f>('dep05'!S108/'dep05'!S107-1)*100</f>
        <v>10.895328728287911</v>
      </c>
      <c r="T108" s="183">
        <f>('dep05'!T108/'dep05'!T107-1)*100</f>
        <v>1.9762835730464223</v>
      </c>
      <c r="U108" s="52">
        <f>'dep05'!B108-'dep05'!B107</f>
        <v>-11.329471959000102</v>
      </c>
      <c r="V108" s="52">
        <f>'dep05'!C108-'dep05'!C107</f>
        <v>0.76447185299999987</v>
      </c>
      <c r="W108" s="52">
        <f>'dep05'!D108-'dep05'!D107</f>
        <v>3.0111136869999768</v>
      </c>
      <c r="X108" s="121">
        <f>'dep05'!E108-'dep05'!E107</f>
        <v>10.407036346000002</v>
      </c>
      <c r="Y108" s="121">
        <f>'dep05'!F108-'dep05'!F107</f>
        <v>-8.8926069290000029</v>
      </c>
      <c r="Z108" s="121">
        <f>'dep05'!G108-'dep05'!G107</f>
        <v>3.1037167110000006</v>
      </c>
      <c r="AA108" s="121">
        <f>'dep05'!H108-'dep05'!H107</f>
        <v>-6.0301709999999176E-3</v>
      </c>
      <c r="AB108" s="121">
        <f>'dep05'!I108-'dep05'!I107</f>
        <v>-1.6010022700000093</v>
      </c>
      <c r="AC108" s="52">
        <f>'dep05'!J108-'dep05'!J107</f>
        <v>20.373924741999986</v>
      </c>
      <c r="AD108" s="52">
        <f>'dep05'!K108-'dep05'!K107</f>
        <v>-38.167143280999994</v>
      </c>
      <c r="AE108" s="121">
        <f>'dep05'!L108-'dep05'!L107</f>
        <v>4.0841676240000311</v>
      </c>
      <c r="AF108" s="121">
        <f>'dep05'!M108-'dep05'!M107</f>
        <v>-10.776972692000001</v>
      </c>
      <c r="AG108" s="121">
        <f>'dep05'!N108-'dep05'!N107</f>
        <v>-0.27998774900000001</v>
      </c>
      <c r="AH108" s="121">
        <f>'dep05'!O108-'dep05'!O107</f>
        <v>-1.2060341999999835E-2</v>
      </c>
      <c r="AI108" s="121">
        <f>'dep05'!P108-'dep05'!P107</f>
        <v>1.3417453540000004</v>
      </c>
      <c r="AJ108" s="121">
        <f>'dep05'!Q108-'dep05'!Q107</f>
        <v>-1.3851625839999999</v>
      </c>
      <c r="AK108" s="121">
        <f>'dep05'!R108-'dep05'!R107</f>
        <v>-33.176346152000008</v>
      </c>
      <c r="AL108" s="121">
        <f>'dep05'!S108-'dep05'!S107</f>
        <v>2.0374732599999987</v>
      </c>
      <c r="AM108" s="52">
        <f>'dep05'!T108-'dep05'!T107</f>
        <v>2.6881610400000113</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('dep05'!B109/'dep05'!B108-1)*100</f>
        <v>0.13907832525841268</v>
      </c>
      <c r="C109" s="179">
        <f>('dep05'!C109/'dep05'!C108-1)*100</f>
        <v>0.79303615896346713</v>
      </c>
      <c r="D109" s="179">
        <f>('dep05'!D109/'dep05'!D108-1)*100</f>
        <v>-7.852258758239838</v>
      </c>
      <c r="E109" s="180">
        <f>('dep05'!E109/'dep05'!E108-1)*100</f>
        <v>-44.373059327408782</v>
      </c>
      <c r="F109" s="181">
        <f>('dep05'!F109/'dep05'!F108-1)*100</f>
        <v>16.436118212477368</v>
      </c>
      <c r="G109" s="181">
        <f>('dep05'!G109/'dep05'!G108-1)*100</f>
        <v>27.317519351611175</v>
      </c>
      <c r="H109" s="181">
        <f>('dep05'!H109/'dep05'!H108-1)*100</f>
        <v>-100</v>
      </c>
      <c r="I109" s="182">
        <f>('dep05'!I109/'dep05'!I108-1)*100</f>
        <v>-0.52963368409532086</v>
      </c>
      <c r="J109" s="179">
        <f>('dep05'!J109/'dep05'!J108-1)*100</f>
        <v>0.82030096909033734</v>
      </c>
      <c r="K109" s="179">
        <f>('dep05'!K109/'dep05'!K108-1)*100</f>
        <v>6.7667110938918862</v>
      </c>
      <c r="L109" s="180">
        <f>('dep05'!L109/'dep05'!L108-1)*100</f>
        <v>8.6541027138654858</v>
      </c>
      <c r="M109" s="181">
        <f>('dep05'!M109/'dep05'!M108-1)*100</f>
        <v>8.8732446210658455</v>
      </c>
      <c r="N109" s="181">
        <f>('dep05'!N109/'dep05'!N108-1)*100</f>
        <v>28.09959963831361</v>
      </c>
      <c r="O109" s="181">
        <f>('dep05'!O109/'dep05'!O108-1)*100</f>
        <v>-49.603481928546245</v>
      </c>
      <c r="P109" s="181">
        <f>('dep05'!P109/'dep05'!P108-1)*100</f>
        <v>-49.603481911508197</v>
      </c>
      <c r="Q109" s="181">
        <f>('dep05'!Q109/'dep05'!Q108-1)*100</f>
        <v>101.58607235450768</v>
      </c>
      <c r="R109" s="181">
        <f>('dep05'!R109/'dep05'!R108-1)*100</f>
        <v>5.5320930369822552</v>
      </c>
      <c r="S109" s="152">
        <f>('dep05'!S109/'dep05'!S108-1)*100</f>
        <v>-38.192949525311903</v>
      </c>
      <c r="T109" s="183">
        <f>('dep05'!T109/'dep05'!T108-1)*100</f>
        <v>-24.085357817490703</v>
      </c>
      <c r="U109" s="52">
        <f>'dep05'!B109-'dep05'!B108</f>
        <v>1.7941255900000215</v>
      </c>
      <c r="V109" s="52">
        <f>'dep05'!C109-'dep05'!C108</f>
        <v>2.9478511999999846E-2</v>
      </c>
      <c r="W109" s="52">
        <f>'dep05'!D109-'dep05'!D108</f>
        <v>-9.4696439199999816</v>
      </c>
      <c r="X109" s="121">
        <f>'dep05'!E109-'dep05'!E108</f>
        <v>-12.950277319000001</v>
      </c>
      <c r="Y109" s="121">
        <f>'dep05'!F109-'dep05'!F108</f>
        <v>2.7780364150000025</v>
      </c>
      <c r="Z109" s="121">
        <f>'dep05'!G109-'dep05'!G108</f>
        <v>2.0308779439999993</v>
      </c>
      <c r="AA109" s="121">
        <f>'dep05'!H109-'dep05'!H108</f>
        <v>-0.97820295700000004</v>
      </c>
      <c r="AB109" s="121">
        <f>'dep05'!I109-'dep05'!I108</f>
        <v>-0.35007800299999303</v>
      </c>
      <c r="AC109" s="52">
        <f>'dep05'!J109-'dep05'!J108</f>
        <v>3.4280782090000343</v>
      </c>
      <c r="AD109" s="52">
        <f>'dep05'!K109-'dep05'!K108</f>
        <v>41.214814951999983</v>
      </c>
      <c r="AE109" s="121">
        <f>'dep05'!L109-'dep05'!L108</f>
        <v>33.947631404999981</v>
      </c>
      <c r="AF109" s="121">
        <f>'dep05'!M109-'dep05'!M108</f>
        <v>9.1545889660000057</v>
      </c>
      <c r="AG109" s="121">
        <f>'dep05'!N109-'dep05'!N108</f>
        <v>5.0811589579999996</v>
      </c>
      <c r="AH109" s="121">
        <f>'dep05'!O109-'dep05'!O108</f>
        <v>-0.97044545400000004</v>
      </c>
      <c r="AI109" s="121">
        <f>'dep05'!P109-'dep05'!P108</f>
        <v>-2.911336361</v>
      </c>
      <c r="AJ109" s="121">
        <f>'dep05'!Q109-'dep05'!Q108</f>
        <v>1.1924615559999998</v>
      </c>
      <c r="AK109" s="121">
        <f>'dep05'!R109-'dep05'!R108</f>
        <v>3.6411725890000071</v>
      </c>
      <c r="AL109" s="121">
        <f>'dep05'!S109-'dep05'!S108</f>
        <v>-7.9204167069999993</v>
      </c>
      <c r="AM109" s="52">
        <f>'dep05'!T109-'dep05'!T108</f>
        <v>-33.408602162999998</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04" activePane="bottomRight" state="frozen"/>
      <selection activeCell="A108" sqref="A108:BY109"/>
      <selection pane="topRight" activeCell="A108" sqref="A108:BY109"/>
      <selection pane="bottomLeft" activeCell="A108" sqref="A108:BY109"/>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('dep06'!B12/'dep06'!B11-1)*100</f>
        <v>0.31194847149447202</v>
      </c>
      <c r="C12" s="179">
        <f>('dep06'!C12/'dep06'!C11-1)*100</f>
        <v>-13.543238995447826</v>
      </c>
      <c r="D12" s="179">
        <f>('dep06'!D12/'dep06'!D11-1)*100</f>
        <v>4.6376316001831785</v>
      </c>
      <c r="E12" s="180">
        <f>('dep06'!E12/'dep06'!E11-1)*100</f>
        <v>-26.96304992774985</v>
      </c>
      <c r="F12" s="181">
        <f>('dep06'!F12/'dep06'!F11-1)*100</f>
        <v>-14.136526871826183</v>
      </c>
      <c r="G12" s="181">
        <f>('dep06'!G12/'dep06'!G11-1)*100</f>
        <v>28.621237512465193</v>
      </c>
      <c r="H12" s="181">
        <f>('dep06'!H12/'dep06'!H11-1)*100</f>
        <v>22.179833040048536</v>
      </c>
      <c r="I12" s="182">
        <f>('dep06'!I12/'dep06'!I11-1)*100</f>
        <v>5.1256638190713577</v>
      </c>
      <c r="J12" s="179">
        <f>('dep06'!J12/'dep06'!J11-1)*100</f>
        <v>-1.8905896815709644</v>
      </c>
      <c r="K12" s="179">
        <f>('dep06'!K12/'dep06'!K11-1)*100</f>
        <v>-0.84016864734783869</v>
      </c>
      <c r="L12" s="180">
        <f>('dep06'!L12/'dep06'!L11-1)*100</f>
        <v>23.336521923892974</v>
      </c>
      <c r="M12" s="181">
        <f>('dep06'!M12/'dep06'!M11-1)*100</f>
        <v>-26.807819307297777</v>
      </c>
      <c r="N12" s="181">
        <f>('dep06'!N12/'dep06'!N11-1)*100</f>
        <v>33.572488268636171</v>
      </c>
      <c r="O12" s="181">
        <f>('dep06'!O12/'dep06'!O11-1)*100</f>
        <v>-25.656849806519677</v>
      </c>
      <c r="P12" s="181">
        <f>('dep06'!P12/'dep06'!P11-1)*100</f>
        <v>9.6762386468740793</v>
      </c>
      <c r="Q12" s="181">
        <f>('dep06'!Q12/'dep06'!Q11-1)*100</f>
        <v>-62.626837725172038</v>
      </c>
      <c r="R12" s="181">
        <f>('dep06'!R12/'dep06'!R11-1)*100</f>
        <v>4.7030697485513695</v>
      </c>
      <c r="S12" s="152">
        <f>('dep06'!S12/'dep06'!S11-1)*100</f>
        <v>43.637008623516273</v>
      </c>
      <c r="T12" s="183">
        <f>('dep06'!T12/'dep06'!T11-1)*100</f>
        <v>5.7876654581746179</v>
      </c>
      <c r="U12" s="52">
        <f>'dep06'!B12-'dep06'!B11</f>
        <v>19.86642510800084</v>
      </c>
      <c r="V12" s="52">
        <f>'dep06'!C12-'dep06'!C11</f>
        <v>-3.2439891890000006</v>
      </c>
      <c r="W12" s="52">
        <f>'dep06'!D12-'dep06'!D11</f>
        <v>71.190360721999923</v>
      </c>
      <c r="X12" s="121">
        <f>'dep06'!E12-'dep06'!E11</f>
        <v>-24.785929832999997</v>
      </c>
      <c r="Y12" s="121">
        <f>'dep06'!F12-'dep06'!F11</f>
        <v>-31.39913154300001</v>
      </c>
      <c r="Z12" s="121">
        <f>'dep06'!G12-'dep06'!G11</f>
        <v>68.414056283000008</v>
      </c>
      <c r="AA12" s="121">
        <f>'dep06'!H12-'dep06'!H11</f>
        <v>11.221176516</v>
      </c>
      <c r="AB12" s="121">
        <f>'dep06'!I12-'dep06'!I11</f>
        <v>47.740189299000008</v>
      </c>
      <c r="AC12" s="52">
        <f>'dep06'!J12-'dep06'!J11</f>
        <v>-45.13761075299999</v>
      </c>
      <c r="AD12" s="52">
        <f>'dep06'!K12-'dep06'!K11</f>
        <v>-18.142336146999696</v>
      </c>
      <c r="AE12" s="121">
        <f>'dep06'!L12-'dep06'!L11</f>
        <v>116.52027982899995</v>
      </c>
      <c r="AF12" s="121">
        <f>'dep06'!M12-'dep06'!M11</f>
        <v>-132.12335176900001</v>
      </c>
      <c r="AG12" s="121">
        <f>'dep06'!N12-'dep06'!N11</f>
        <v>48.864419951000002</v>
      </c>
      <c r="AH12" s="121">
        <f>'dep06'!O12-'dep06'!O11</f>
        <v>-33.107444337000004</v>
      </c>
      <c r="AI12" s="121">
        <f>'dep06'!P12-'dep06'!P11</f>
        <v>8.4681906980000008</v>
      </c>
      <c r="AJ12" s="121">
        <f>'dep06'!Q12-'dep06'!Q11</f>
        <v>-93.362204368000008</v>
      </c>
      <c r="AK12" s="121">
        <f>'dep06'!R12-'dep06'!R11</f>
        <v>26.535757798000077</v>
      </c>
      <c r="AL12" s="121">
        <f>'dep06'!S12-'dep06'!S11</f>
        <v>40.062016050999986</v>
      </c>
      <c r="AM12" s="52">
        <f>'dep06'!T12-'dep06'!T11</f>
        <v>15.200000475000024</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('dep06'!B13/'dep06'!B12-1)*100</f>
        <v>4.3529976615455102</v>
      </c>
      <c r="C13" s="179">
        <f>('dep06'!C13/'dep06'!C12-1)*100</f>
        <v>-15.006151727330931</v>
      </c>
      <c r="D13" s="179">
        <f>('dep06'!D13/'dep06'!D12-1)*100</f>
        <v>0.97784402756275757</v>
      </c>
      <c r="E13" s="180">
        <f>('dep06'!E13/'dep06'!E12-1)*100</f>
        <v>26.735299446718976</v>
      </c>
      <c r="F13" s="181">
        <f>('dep06'!F13/'dep06'!F12-1)*100</f>
        <v>6.675090462677935</v>
      </c>
      <c r="G13" s="181">
        <f>('dep06'!G13/'dep06'!G12-1)*100</f>
        <v>21.76954038301535</v>
      </c>
      <c r="H13" s="181">
        <f>('dep06'!H13/'dep06'!H12-1)*100</f>
        <v>3.3683734940867849</v>
      </c>
      <c r="I13" s="182">
        <f>('dep06'!I13/'dep06'!I12-1)*100</f>
        <v>-8.5775175508661654</v>
      </c>
      <c r="J13" s="179">
        <f>('dep06'!J13/'dep06'!J12-1)*100</f>
        <v>5.3069566371440224</v>
      </c>
      <c r="K13" s="179">
        <f>('dep06'!K13/'dep06'!K12-1)*100</f>
        <v>5.1831410029914204</v>
      </c>
      <c r="L13" s="180">
        <f>('dep06'!L13/'dep06'!L12-1)*100</f>
        <v>-5.272923312736733</v>
      </c>
      <c r="M13" s="181">
        <f>('dep06'!M13/'dep06'!M12-1)*100</f>
        <v>30.152345407078762</v>
      </c>
      <c r="N13" s="181">
        <f>('dep06'!N13/'dep06'!N12-1)*100</f>
        <v>-7.2721908796130279</v>
      </c>
      <c r="O13" s="181">
        <f>('dep06'!O13/'dep06'!O12-1)*100</f>
        <v>14.244695839869447</v>
      </c>
      <c r="P13" s="181">
        <f>('dep06'!P13/'dep06'!P12-1)*100</f>
        <v>-11.262057497192535</v>
      </c>
      <c r="Q13" s="181">
        <f>('dep06'!Q13/'dep06'!Q12-1)*100</f>
        <v>9.5937272124071207</v>
      </c>
      <c r="R13" s="181">
        <f>('dep06'!R13/'dep06'!R12-1)*100</f>
        <v>1.7770004516587612</v>
      </c>
      <c r="S13" s="152">
        <f>('dep06'!S13/'dep06'!S12-1)*100</f>
        <v>22.845144841323894</v>
      </c>
      <c r="T13" s="183">
        <f>('dep06'!T13/'dep06'!T12-1)*100</f>
        <v>10.868592158172664</v>
      </c>
      <c r="U13" s="52">
        <f>'dep06'!B13-'dep06'!B12</f>
        <v>278.08525551699859</v>
      </c>
      <c r="V13" s="52">
        <f>'dep06'!C13-'dep06'!C12</f>
        <v>-3.1076002679999988</v>
      </c>
      <c r="W13" s="52">
        <f>'dep06'!D13-'dep06'!D12</f>
        <v>15.706609110000045</v>
      </c>
      <c r="X13" s="121">
        <f>'dep06'!E13-'dep06'!E12</f>
        <v>17.949976406999994</v>
      </c>
      <c r="Y13" s="121">
        <f>'dep06'!F13-'dep06'!F12</f>
        <v>12.730355169999996</v>
      </c>
      <c r="Z13" s="121">
        <f>'dep06'!G13-'dep06'!G12</f>
        <v>66.929699735999975</v>
      </c>
      <c r="AA13" s="121">
        <f>'dep06'!H13-'dep06'!H12</f>
        <v>2.082091878</v>
      </c>
      <c r="AB13" s="121">
        <f>'dep06'!I13-'dep06'!I12</f>
        <v>-83.985514081000019</v>
      </c>
      <c r="AC13" s="52">
        <f>'dep06'!J13-'dep06'!J12</f>
        <v>124.30754464399979</v>
      </c>
      <c r="AD13" s="52">
        <f>'dep06'!K13-'dep06'!K12</f>
        <v>110.98276527699954</v>
      </c>
      <c r="AE13" s="121">
        <f>'dep06'!L13-'dep06'!L12</f>
        <v>-32.471962894999933</v>
      </c>
      <c r="AF13" s="121">
        <f>'dep06'!M13-'dep06'!M12</f>
        <v>108.76868580799999</v>
      </c>
      <c r="AG13" s="121">
        <f>'dep06'!N13-'dep06'!N12</f>
        <v>-14.138114777999988</v>
      </c>
      <c r="AH13" s="121">
        <f>'dep06'!O13-'dep06'!O12</f>
        <v>13.665214902000002</v>
      </c>
      <c r="AI13" s="121">
        <f>'dep06'!P13-'dep06'!P12</f>
        <v>-10.80971756000001</v>
      </c>
      <c r="AJ13" s="121">
        <f>'dep06'!Q13-'dep06'!Q12</f>
        <v>5.3451245130000018</v>
      </c>
      <c r="AK13" s="121">
        <f>'dep06'!R13-'dep06'!R12</f>
        <v>10.49776938499997</v>
      </c>
      <c r="AL13" s="121">
        <f>'dep06'!S13-'dep06'!S12</f>
        <v>30.125765902000012</v>
      </c>
      <c r="AM13" s="52">
        <f>'dep06'!T13-'dep06'!T12</f>
        <v>30.195936754000002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('dep06'!B14/'dep06'!B13-1)*100</f>
        <v>-4.3827389956490936</v>
      </c>
      <c r="C14" s="184">
        <f>('dep06'!C14/'dep06'!C13-1)*100</f>
        <v>63.670585391641808</v>
      </c>
      <c r="D14" s="184">
        <f>('dep06'!D14/'dep06'!D13-1)*100</f>
        <v>-8.0820956493707676</v>
      </c>
      <c r="E14" s="185">
        <f>('dep06'!E14/'dep06'!E13-1)*100</f>
        <v>-18.634235834388548</v>
      </c>
      <c r="F14" s="186">
        <f>('dep06'!F14/'dep06'!F13-1)*100</f>
        <v>3.3844986762779472</v>
      </c>
      <c r="G14" s="186">
        <f>('dep06'!G14/'dep06'!G13-1)*100</f>
        <v>9.9509770334905046</v>
      </c>
      <c r="H14" s="186">
        <f>('dep06'!H14/'dep06'!H13-1)*100</f>
        <v>4.9424332243648061</v>
      </c>
      <c r="I14" s="187">
        <f>('dep06'!I14/'dep06'!I13-1)*100</f>
        <v>-18.156718377318416</v>
      </c>
      <c r="J14" s="184">
        <f>('dep06'!J14/'dep06'!J13-1)*100</f>
        <v>-6.9971026155409843</v>
      </c>
      <c r="K14" s="184">
        <f>('dep06'!K14/'dep06'!K13-1)*100</f>
        <v>0.36542738219154103</v>
      </c>
      <c r="L14" s="185">
        <f>('dep06'!L14/'dep06'!L13-1)*100</f>
        <v>7.0038275884000578</v>
      </c>
      <c r="M14" s="186">
        <f>('dep06'!M14/'dep06'!M13-1)*100</f>
        <v>5.607305041127475</v>
      </c>
      <c r="N14" s="186">
        <f>('dep06'!N14/'dep06'!N13-1)*100</f>
        <v>12.79057385342921</v>
      </c>
      <c r="O14" s="186">
        <f>('dep06'!O14/'dep06'!O13-1)*100</f>
        <v>12.880363695326125</v>
      </c>
      <c r="P14" s="186">
        <f>('dep06'!P14/'dep06'!P13-1)*100</f>
        <v>-2.1283421556093862</v>
      </c>
      <c r="Q14" s="186">
        <f>('dep06'!Q14/'dep06'!Q13-1)*100</f>
        <v>15.304070622848954</v>
      </c>
      <c r="R14" s="186">
        <f>('dep06'!R14/'dep06'!R13-1)*100</f>
        <v>-11.137189342199195</v>
      </c>
      <c r="S14" s="151">
        <f>('dep06'!S14/'dep06'!S13-1)*100</f>
        <v>-22.652968795787842</v>
      </c>
      <c r="T14" s="188">
        <f>('dep06'!T14/'dep06'!T13-1)*100</f>
        <v>-2.5736272735464416</v>
      </c>
      <c r="U14" s="100">
        <f>'dep06'!B14-'dep06'!B13</f>
        <v>-292.17299058599929</v>
      </c>
      <c r="V14" s="100">
        <f>'dep06'!C14-'dep06'!C13</f>
        <v>11.206813716999999</v>
      </c>
      <c r="W14" s="100">
        <f>'dep06'!D14-'dep06'!D13</f>
        <v>-131.08799707100002</v>
      </c>
      <c r="X14" s="120">
        <f>'dep06'!E14-'dep06'!E13</f>
        <v>-15.855794638000006</v>
      </c>
      <c r="Y14" s="120">
        <f>'dep06'!F14-'dep06'!F13</f>
        <v>6.8855832430000135</v>
      </c>
      <c r="Z14" s="120">
        <f>'dep06'!G14-'dep06'!G13</f>
        <v>37.254094117000022</v>
      </c>
      <c r="AA14" s="120">
        <f>'dep06'!H14-'dep06'!H13</f>
        <v>3.1579710319999919</v>
      </c>
      <c r="AB14" s="120">
        <f>'dep06'!I14-'dep06'!I13</f>
        <v>-162.52985082500004</v>
      </c>
      <c r="AC14" s="100">
        <f>'dep06'!J14-'dep06'!J13</f>
        <v>-172.59462002999999</v>
      </c>
      <c r="AD14" s="100">
        <f>'dep06'!K14-'dep06'!K13</f>
        <v>8.2301877089998925</v>
      </c>
      <c r="AE14" s="120">
        <f>'dep06'!L14-'dep06'!L13</f>
        <v>40.85701824299997</v>
      </c>
      <c r="AF14" s="120">
        <f>'dep06'!M14-'dep06'!M13</f>
        <v>26.326247694000017</v>
      </c>
      <c r="AG14" s="120">
        <f>'dep06'!N14-'dep06'!N13</f>
        <v>23.058245666999994</v>
      </c>
      <c r="AH14" s="120">
        <f>'dep06'!O14-'dep06'!O13</f>
        <v>14.116513811000004</v>
      </c>
      <c r="AI14" s="120">
        <f>'dep06'!P14-'dep06'!P13</f>
        <v>-1.8127896310000011</v>
      </c>
      <c r="AJ14" s="120">
        <f>'dep06'!Q14-'dep06'!Q13</f>
        <v>9.3446517109999974</v>
      </c>
      <c r="AK14" s="120">
        <f>'dep06'!R14-'dep06'!R13</f>
        <v>-66.962975021000034</v>
      </c>
      <c r="AL14" s="120">
        <f>'dep06'!S14-'dep06'!S13</f>
        <v>-36.696724764999999</v>
      </c>
      <c r="AM14" s="100">
        <f>'dep06'!T14-'dep06'!T13</f>
        <v>-7.9273749110000153</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('dep06'!B15/'dep06'!B14-1)*100</f>
        <v>9.8221861290148649</v>
      </c>
      <c r="C15" s="179">
        <f>('dep06'!C15/'dep06'!C14-1)*100</f>
        <v>15.968597393109473</v>
      </c>
      <c r="D15" s="179">
        <f>('dep06'!D15/'dep06'!D14-1)*100</f>
        <v>17.346946601270162</v>
      </c>
      <c r="E15" s="180">
        <f>('dep06'!E15/'dep06'!E14-1)*100</f>
        <v>118.56926162155452</v>
      </c>
      <c r="F15" s="181">
        <f>('dep06'!F15/'dep06'!F14-1)*100</f>
        <v>15.135450545933903</v>
      </c>
      <c r="G15" s="181">
        <f>('dep06'!G15/'dep06'!G14-1)*100</f>
        <v>4.8601918326351523</v>
      </c>
      <c r="H15" s="181">
        <f>('dep06'!H15/'dep06'!H14-1)*100</f>
        <v>-1.9510291490345333</v>
      </c>
      <c r="I15" s="182">
        <f>('dep06'!I15/'dep06'!I14-1)*100</f>
        <v>17.198240164794655</v>
      </c>
      <c r="J15" s="179">
        <f>('dep06'!J15/'dep06'!J14-1)*100</f>
        <v>15.920809065096165</v>
      </c>
      <c r="K15" s="179">
        <f>('dep06'!K15/'dep06'!K14-1)*100</f>
        <v>0.91157424686671984</v>
      </c>
      <c r="L15" s="180">
        <f>('dep06'!L15/'dep06'!L14-1)*100</f>
        <v>-0.72502114085802871</v>
      </c>
      <c r="M15" s="181">
        <f>('dep06'!M15/'dep06'!M14-1)*100</f>
        <v>-7.7641939961207278</v>
      </c>
      <c r="N15" s="181">
        <f>('dep06'!N15/'dep06'!N14-1)*100</f>
        <v>24.267351454961883</v>
      </c>
      <c r="O15" s="181">
        <f>('dep06'!O15/'dep06'!O14-1)*100</f>
        <v>1.0277797407332256</v>
      </c>
      <c r="P15" s="181">
        <f>('dep06'!P15/'dep06'!P14-1)*100</f>
        <v>29.246430650189168</v>
      </c>
      <c r="Q15" s="181">
        <f>('dep06'!Q15/'dep06'!Q14-1)*100</f>
        <v>-24.519685760107869</v>
      </c>
      <c r="R15" s="181">
        <f>('dep06'!R15/'dep06'!R14-1)*100</f>
        <v>-12.400124350720986</v>
      </c>
      <c r="S15" s="152">
        <f>('dep06'!S15/'dep06'!S14-1)*100</f>
        <v>57.581474082982709</v>
      </c>
      <c r="T15" s="183">
        <f>('dep06'!T15/'dep06'!T14-1)*100</f>
        <v>-7.6529609211057998</v>
      </c>
      <c r="U15" s="52">
        <f>'dep06'!B15-'dep06'!B14</f>
        <v>626.09309857399967</v>
      </c>
      <c r="V15" s="52">
        <f>'dep06'!C15-'dep06'!C14</f>
        <v>4.6002424089999998</v>
      </c>
      <c r="W15" s="52">
        <f>'dep06'!D15-'dep06'!D14</f>
        <v>258.61999428800004</v>
      </c>
      <c r="X15" s="121">
        <f>'dep06'!E15-'dep06'!E14</f>
        <v>82.089998469999998</v>
      </c>
      <c r="Y15" s="121">
        <f>'dep06'!F15-'dep06'!F14</f>
        <v>31.834436291999992</v>
      </c>
      <c r="Z15" s="121">
        <f>'dep06'!G15-'dep06'!G14</f>
        <v>20.006024101999969</v>
      </c>
      <c r="AA15" s="121">
        <f>'dep06'!H15-'dep06'!H14</f>
        <v>-1.3082243220000009</v>
      </c>
      <c r="AB15" s="121">
        <f>'dep06'!I15-'dep06'!I14</f>
        <v>125.99775974600004</v>
      </c>
      <c r="AC15" s="52">
        <f>'dep06'!J15-'dep06'!J14</f>
        <v>365.23351562200014</v>
      </c>
      <c r="AD15" s="52">
        <f>'dep06'!K15-'dep06'!K14</f>
        <v>20.605579802000193</v>
      </c>
      <c r="AE15" s="121">
        <f>'dep06'!L15-'dep06'!L14</f>
        <v>-4.5256525140000576</v>
      </c>
      <c r="AF15" s="121">
        <f>'dep06'!M15-'dep06'!M14</f>
        <v>-38.496843249999984</v>
      </c>
      <c r="AG15" s="121">
        <f>'dep06'!N15-'dep06'!N14</f>
        <v>49.343666686000006</v>
      </c>
      <c r="AH15" s="121">
        <f>'dep06'!O15-'dep06'!O14</f>
        <v>1.271504156000006</v>
      </c>
      <c r="AI15" s="121">
        <f>'dep06'!P15-'dep06'!P14</f>
        <v>24.380116515000012</v>
      </c>
      <c r="AJ15" s="121">
        <f>'dep06'!Q15-'dep06'!Q14</f>
        <v>-17.262977231999997</v>
      </c>
      <c r="AK15" s="121">
        <f>'dep06'!R15-'dep06'!R14</f>
        <v>-66.25295036</v>
      </c>
      <c r="AL15" s="121">
        <f>'dep06'!S15-'dep06'!S14</f>
        <v>72.148715801000009</v>
      </c>
      <c r="AM15" s="52">
        <f>'dep06'!T15-'dep06'!T14</f>
        <v>-22.966233547000002</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('dep06'!B16/'dep06'!B15-1)*100</f>
        <v>3.1677653466674505</v>
      </c>
      <c r="C16" s="179">
        <f>('dep06'!C16/'dep06'!C15-1)*100</f>
        <v>-32.441765322439842</v>
      </c>
      <c r="D16" s="179">
        <f>('dep06'!D16/'dep06'!D15-1)*100</f>
        <v>16.290598819647208</v>
      </c>
      <c r="E16" s="180">
        <f>('dep06'!E16/'dep06'!E15-1)*100</f>
        <v>64.898207649951985</v>
      </c>
      <c r="F16" s="181">
        <f>('dep06'!F16/'dep06'!F15-1)*100</f>
        <v>22.573749827178169</v>
      </c>
      <c r="G16" s="181">
        <f>('dep06'!G16/'dep06'!G15-1)*100</f>
        <v>-6.4855870104335906</v>
      </c>
      <c r="H16" s="181">
        <f>('dep06'!H16/'dep06'!H15-1)*100</f>
        <v>-25.431901604765272</v>
      </c>
      <c r="I16" s="182">
        <f>('dep06'!I16/'dep06'!I15-1)*100</f>
        <v>20.596382679066384</v>
      </c>
      <c r="J16" s="179">
        <f>('dep06'!J16/'dep06'!J15-1)*100</f>
        <v>-0.35901748780301501</v>
      </c>
      <c r="K16" s="179">
        <f>('dep06'!K16/'dep06'!K15-1)*100</f>
        <v>2.1665520603320054</v>
      </c>
      <c r="L16" s="180">
        <f>('dep06'!L16/'dep06'!L15-1)*100</f>
        <v>0.23757887620470264</v>
      </c>
      <c r="M16" s="181">
        <f>('dep06'!M16/'dep06'!M15-1)*100</f>
        <v>-2.6735596704268283</v>
      </c>
      <c r="N16" s="181">
        <f>('dep06'!N16/'dep06'!N15-1)*100</f>
        <v>-28.632593643572758</v>
      </c>
      <c r="O16" s="181">
        <f>('dep06'!O16/'dep06'!O15-1)*100</f>
        <v>-3.9034240294080647</v>
      </c>
      <c r="P16" s="181">
        <f>('dep06'!P16/'dep06'!P15-1)*100</f>
        <v>-15.628991050834573</v>
      </c>
      <c r="Q16" s="181">
        <f>('dep06'!Q16/'dep06'!Q15-1)*100</f>
        <v>6.5862446829850763</v>
      </c>
      <c r="R16" s="181">
        <f>('dep06'!R16/'dep06'!R15-1)*100</f>
        <v>35.270767672689061</v>
      </c>
      <c r="S16" s="152">
        <f>('dep06'!S16/'dep06'!S15-1)*100</f>
        <v>-7.2631570854070908</v>
      </c>
      <c r="T16" s="183">
        <f>('dep06'!T16/'dep06'!T15-1)*100</f>
        <v>-33.298911098762915</v>
      </c>
      <c r="U16" s="52">
        <f>'dep06'!B16-'dep06'!B15</f>
        <v>221.75521660800041</v>
      </c>
      <c r="V16" s="52">
        <f>'dep06'!C16-'dep06'!C15</f>
        <v>-10.838241624999998</v>
      </c>
      <c r="W16" s="52">
        <f>'dep06'!D16-'dep06'!D15</f>
        <v>285.00199394700007</v>
      </c>
      <c r="X16" s="121">
        <f>'dep06'!E16-'dep06'!E15</f>
        <v>98.206429133</v>
      </c>
      <c r="Y16" s="121">
        <f>'dep06'!F16-'dep06'!F15</f>
        <v>54.665658387999969</v>
      </c>
      <c r="Z16" s="121">
        <f>'dep06'!G16-'dep06'!G15</f>
        <v>-27.994151877999968</v>
      </c>
      <c r="AA16" s="121">
        <f>'dep06'!H16-'dep06'!H15</f>
        <v>-16.720156393999993</v>
      </c>
      <c r="AB16" s="121">
        <f>'dep06'!I16-'dep06'!I15</f>
        <v>176.84421469800009</v>
      </c>
      <c r="AC16" s="52">
        <f>'dep06'!J16-'dep06'!J15</f>
        <v>-9.5473423749999711</v>
      </c>
      <c r="AD16" s="52">
        <f>'dep06'!K16-'dep06'!K15</f>
        <v>49.420018369000445</v>
      </c>
      <c r="AE16" s="121">
        <f>'dep06'!L16-'dep06'!L15</f>
        <v>1.472238470000093</v>
      </c>
      <c r="AF16" s="121">
        <f>'dep06'!M16-'dep06'!M15</f>
        <v>-12.226950928999997</v>
      </c>
      <c r="AG16" s="121">
        <f>'dep06'!N16-'dep06'!N15</f>
        <v>-72.348040072000003</v>
      </c>
      <c r="AH16" s="121">
        <f>'dep06'!O16-'dep06'!O15</f>
        <v>-4.8787017740000067</v>
      </c>
      <c r="AI16" s="121">
        <f>'dep06'!P16-'dep06'!P15</f>
        <v>-16.838849170000003</v>
      </c>
      <c r="AJ16" s="121">
        <f>'dep06'!Q16-'dep06'!Q15</f>
        <v>3.5000347659999989</v>
      </c>
      <c r="AK16" s="121">
        <f>'dep06'!R16-'dep06'!R15</f>
        <v>165.08118757600005</v>
      </c>
      <c r="AL16" s="121">
        <f>'dep06'!S16-'dep06'!S15</f>
        <v>-14.340900497999996</v>
      </c>
      <c r="AM16" s="52">
        <f>'dep06'!T16-'dep06'!T15</f>
        <v>-92.281211708000001</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('dep06'!B17/'dep06'!B16-1)*100</f>
        <v>-3.934537071357147</v>
      </c>
      <c r="C17" s="179">
        <f>('dep06'!C17/'dep06'!C16-1)*100</f>
        <v>21.945290205428169</v>
      </c>
      <c r="D17" s="179">
        <f>('dep06'!D17/'dep06'!D16-1)*100</f>
        <v>-13.896339882828734</v>
      </c>
      <c r="E17" s="180">
        <f>('dep06'!E17/'dep06'!E16-1)*100</f>
        <v>-49.553388904420039</v>
      </c>
      <c r="F17" s="181">
        <f>('dep06'!F17/'dep06'!F16-1)*100</f>
        <v>-10.398519285552066</v>
      </c>
      <c r="G17" s="181">
        <f>('dep06'!G17/'dep06'!G16-1)*100</f>
        <v>-8.3934017127933132</v>
      </c>
      <c r="H17" s="181">
        <f>('dep06'!H17/'dep06'!H16-1)*100</f>
        <v>28.00170045720165</v>
      </c>
      <c r="I17" s="182">
        <f>('dep06'!I17/'dep06'!I16-1)*100</f>
        <v>-10.435086301375618</v>
      </c>
      <c r="J17" s="179">
        <f>('dep06'!J17/'dep06'!J16-1)*100</f>
        <v>0.8404626018781558</v>
      </c>
      <c r="K17" s="179">
        <f>('dep06'!K17/'dep06'!K16-1)*100</f>
        <v>-1.5039896729144298</v>
      </c>
      <c r="L17" s="180">
        <f>('dep06'!L17/'dep06'!L16-1)*100</f>
        <v>1.8191775852774761</v>
      </c>
      <c r="M17" s="181">
        <f>('dep06'!M17/'dep06'!M16-1)*100</f>
        <v>0.33605780473147107</v>
      </c>
      <c r="N17" s="181">
        <f>('dep06'!N17/'dep06'!N16-1)*100</f>
        <v>16.291821015120433</v>
      </c>
      <c r="O17" s="181">
        <f>('dep06'!O17/'dep06'!O16-1)*100</f>
        <v>-28.989257330368666</v>
      </c>
      <c r="P17" s="181">
        <f>('dep06'!P17/'dep06'!P16-1)*100</f>
        <v>-27.677744520815295</v>
      </c>
      <c r="Q17" s="181">
        <f>('dep06'!Q17/'dep06'!Q16-1)*100</f>
        <v>-17.597766432446051</v>
      </c>
      <c r="R17" s="181">
        <f>('dep06'!R17/'dep06'!R16-1)*100</f>
        <v>4.7629950454493919</v>
      </c>
      <c r="S17" s="152">
        <f>('dep06'!S17/'dep06'!S16-1)*100</f>
        <v>-20.444282357462018</v>
      </c>
      <c r="T17" s="183">
        <f>('dep06'!T17/'dep06'!T16-1)*100</f>
        <v>3.4564538423223157</v>
      </c>
      <c r="U17" s="52">
        <f>'dep06'!B17-'dep06'!B16</f>
        <v>-284.15709662200061</v>
      </c>
      <c r="V17" s="52">
        <f>'dep06'!C17-'dep06'!C16</f>
        <v>4.9530643639999994</v>
      </c>
      <c r="W17" s="52">
        <f>'dep06'!D17-'dep06'!D16</f>
        <v>-282.71957830500014</v>
      </c>
      <c r="X17" s="121">
        <f>'dep06'!E17-'dep06'!E16</f>
        <v>-123.65068119999999</v>
      </c>
      <c r="Y17" s="121">
        <f>'dep06'!F17-'dep06'!F16</f>
        <v>-30.865964292000001</v>
      </c>
      <c r="Z17" s="121">
        <f>'dep06'!G17-'dep06'!G16</f>
        <v>-33.879312244999994</v>
      </c>
      <c r="AA17" s="121">
        <f>'dep06'!H17-'dep06'!H16</f>
        <v>13.727737759</v>
      </c>
      <c r="AB17" s="121">
        <f>'dep06'!I17-'dep06'!I16</f>
        <v>-108.05135832700012</v>
      </c>
      <c r="AC17" s="52">
        <f>'dep06'!J17-'dep06'!J16</f>
        <v>22.270157472999927</v>
      </c>
      <c r="AD17" s="52">
        <f>'dep06'!K17-'dep06'!K16</f>
        <v>-35.049946907000503</v>
      </c>
      <c r="AE17" s="121">
        <f>'dep06'!L17-'dep06'!L16</f>
        <v>11.299936489999936</v>
      </c>
      <c r="AF17" s="121">
        <f>'dep06'!M17-'dep06'!M16</f>
        <v>1.4957985689999873</v>
      </c>
      <c r="AG17" s="121">
        <f>'dep06'!N17-'dep06'!N16</f>
        <v>29.378906344000001</v>
      </c>
      <c r="AH17" s="121">
        <f>'dep06'!O17-'dep06'!O16</f>
        <v>-34.817977712000001</v>
      </c>
      <c r="AI17" s="121">
        <f>'dep06'!P17-'dep06'!P16</f>
        <v>-25.159696808999996</v>
      </c>
      <c r="AJ17" s="121">
        <f>'dep06'!Q17-'dep06'!Q16</f>
        <v>-9.9676598150000046</v>
      </c>
      <c r="AK17" s="121">
        <f>'dep06'!R17-'dep06'!R16</f>
        <v>30.155515476999994</v>
      </c>
      <c r="AL17" s="121">
        <f>'dep06'!S17-'dep06'!S16</f>
        <v>-37.434769451000022</v>
      </c>
      <c r="AM17" s="52">
        <f>'dep06'!T17-'dep06'!T16</f>
        <v>6.3892067529999963</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('dep06'!B18/'dep06'!B17-1)*100</f>
        <v>-4.9430665755112901</v>
      </c>
      <c r="C18" s="184">
        <f>('dep06'!C18/'dep06'!C17-1)*100</f>
        <v>-12.899791621729207</v>
      </c>
      <c r="D18" s="184">
        <f>('dep06'!D18/'dep06'!D17-1)*100</f>
        <v>-7.4793334651062526</v>
      </c>
      <c r="E18" s="185">
        <f>('dep06'!E18/'dep06'!E17-1)*100</f>
        <v>-9.8967941979534402</v>
      </c>
      <c r="F18" s="186">
        <f>('dep06'!F18/'dep06'!F17-1)*100</f>
        <v>8.8041940195771708</v>
      </c>
      <c r="G18" s="186">
        <f>('dep06'!G18/'dep06'!G17-1)*100</f>
        <v>-5.3138428802227855</v>
      </c>
      <c r="H18" s="186">
        <f>('dep06'!H18/'dep06'!H17-1)*100</f>
        <v>0.20761180883377417</v>
      </c>
      <c r="I18" s="187">
        <f>('dep06'!I18/'dep06'!I17-1)*100</f>
        <v>-13.204544946415774</v>
      </c>
      <c r="J18" s="184">
        <f>('dep06'!J18/'dep06'!J17-1)*100</f>
        <v>-18.033452788115678</v>
      </c>
      <c r="K18" s="184">
        <f>('dep06'!K18/'dep06'!K17-1)*100</f>
        <v>11.988882826654645</v>
      </c>
      <c r="L18" s="185">
        <f>('dep06'!L18/'dep06'!L17-1)*100</f>
        <v>7.6283672396402213</v>
      </c>
      <c r="M18" s="186">
        <f>('dep06'!M18/'dep06'!M17-1)*100</f>
        <v>9.2513561135325606</v>
      </c>
      <c r="N18" s="186">
        <f>('dep06'!N18/'dep06'!N17-1)*100</f>
        <v>7.7609904388064921</v>
      </c>
      <c r="O18" s="186">
        <f>('dep06'!O18/'dep06'!O17-1)*100</f>
        <v>22.457168128101166</v>
      </c>
      <c r="P18" s="186">
        <f>('dep06'!P18/'dep06'!P17-1)*100</f>
        <v>314.69847801547166</v>
      </c>
      <c r="Q18" s="186">
        <f>('dep06'!Q18/'dep06'!Q17-1)*100</f>
        <v>7.5420423476882492</v>
      </c>
      <c r="R18" s="186">
        <f>('dep06'!R18/'dep06'!R17-1)*100</f>
        <v>-7.9058904972652329</v>
      </c>
      <c r="S18" s="151">
        <f>('dep06'!S18/'dep06'!S17-1)*100</f>
        <v>-5.3337541518795328</v>
      </c>
      <c r="T18" s="188">
        <f>('dep06'!T18/'dep06'!T17-1)*100</f>
        <v>-0.89637432270095463</v>
      </c>
      <c r="U18" s="100">
        <f>'dep06'!B18-'dep06'!B17</f>
        <v>-342.94826083599946</v>
      </c>
      <c r="V18" s="100">
        <f>'dep06'!C18-'dep06'!C17</f>
        <v>-3.550425219000001</v>
      </c>
      <c r="W18" s="100">
        <f>'dep06'!D18-'dep06'!D17</f>
        <v>-131.020715333</v>
      </c>
      <c r="X18" s="120">
        <f>'dep06'!E18-'dep06'!E17</f>
        <v>-12.458039061999997</v>
      </c>
      <c r="Y18" s="120">
        <f>'dep06'!F18-'dep06'!F17</f>
        <v>23.416023166999992</v>
      </c>
      <c r="Z18" s="120">
        <f>'dep06'!G18-'dep06'!G17</f>
        <v>-19.648619465000024</v>
      </c>
      <c r="AA18" s="120">
        <f>'dep06'!H18-'dep06'!H17</f>
        <v>0.13028138299999625</v>
      </c>
      <c r="AB18" s="120">
        <f>'dep06'!I18-'dep06'!I17</f>
        <v>-122.46036135599991</v>
      </c>
      <c r="AC18" s="100">
        <f>'dep06'!J18-'dep06'!J17</f>
        <v>-481.85748671500005</v>
      </c>
      <c r="AD18" s="100">
        <f>'dep06'!K18-'dep06'!K17</f>
        <v>275.19457308199981</v>
      </c>
      <c r="AE18" s="120">
        <f>'dep06'!L18-'dep06'!L17</f>
        <v>48.246085653000023</v>
      </c>
      <c r="AF18" s="120">
        <f>'dep06'!M18-'dep06'!M17</f>
        <v>41.316313070999968</v>
      </c>
      <c r="AG18" s="120">
        <f>'dep06'!N18-'dep06'!N17</f>
        <v>16.275424101999988</v>
      </c>
      <c r="AH18" s="120">
        <f>'dep06'!O18-'dep06'!O17</f>
        <v>19.153383247000008</v>
      </c>
      <c r="AI18" s="120">
        <f>'dep06'!P18-'dep06'!P17</f>
        <v>206.89086308199995</v>
      </c>
      <c r="AJ18" s="120">
        <f>'dep06'!Q18-'dep06'!Q17</f>
        <v>3.5201697670000058</v>
      </c>
      <c r="AK18" s="120">
        <f>'dep06'!R18-'dep06'!R17</f>
        <v>-52.437904409999987</v>
      </c>
      <c r="AL18" s="120">
        <f>'dep06'!S18-'dep06'!S17</f>
        <v>-7.7697614299999884</v>
      </c>
      <c r="AM18" s="100">
        <f>'dep06'!T18-'dep06'!T17</f>
        <v>-1.7142066509999836</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('dep06'!B19/'dep06'!B18-1)*100</f>
        <v>2.5155039850300431</v>
      </c>
      <c r="C19" s="179">
        <f>('dep06'!C19/'dep06'!C18-1)*100</f>
        <v>74.075232841000414</v>
      </c>
      <c r="D19" s="179">
        <f>('dep06'!D19/'dep06'!D18-1)*100</f>
        <v>15.323613269674109</v>
      </c>
      <c r="E19" s="180">
        <f>('dep06'!E19/'dep06'!E18-1)*100</f>
        <v>-6.4709684328293493</v>
      </c>
      <c r="F19" s="181">
        <f>('dep06'!F19/'dep06'!F18-1)*100</f>
        <v>-0.30086809284559646</v>
      </c>
      <c r="G19" s="181">
        <f>('dep06'!G19/'dep06'!G18-1)*100</f>
        <v>-3.2193698098806012</v>
      </c>
      <c r="H19" s="181">
        <f>('dep06'!H19/'dep06'!H18-1)*100</f>
        <v>9.0071924151729821</v>
      </c>
      <c r="I19" s="182">
        <f>('dep06'!I19/'dep06'!I18-1)*100</f>
        <v>32.570329705251133</v>
      </c>
      <c r="J19" s="179">
        <f>('dep06'!J19/'dep06'!J18-1)*100</f>
        <v>7.444569873816631</v>
      </c>
      <c r="K19" s="179">
        <f>('dep06'!K19/'dep06'!K18-1)*100</f>
        <v>-10.465711847594505</v>
      </c>
      <c r="L19" s="180">
        <f>('dep06'!L19/'dep06'!L18-1)*100</f>
        <v>6.6282482780904317</v>
      </c>
      <c r="M19" s="181">
        <f>('dep06'!M19/'dep06'!M18-1)*100</f>
        <v>-8.4532709293838835</v>
      </c>
      <c r="N19" s="181">
        <f>('dep06'!N19/'dep06'!N18-1)*100</f>
        <v>-5.4605423883260844</v>
      </c>
      <c r="O19" s="181">
        <f>('dep06'!O19/'dep06'!O18-1)*100</f>
        <v>-34.833273441570924</v>
      </c>
      <c r="P19" s="181">
        <f>('dep06'!P19/'dep06'!P18-1)*100</f>
        <v>-68.705524067303116</v>
      </c>
      <c r="Q19" s="181">
        <f>('dep06'!Q19/'dep06'!Q18-1)*100</f>
        <v>30.253972789973972</v>
      </c>
      <c r="R19" s="181">
        <f>('dep06'!R19/'dep06'!R18-1)*100</f>
        <v>-7.109073740069805</v>
      </c>
      <c r="S19" s="152">
        <f>('dep06'!S19/'dep06'!S18-1)*100</f>
        <v>-6.2599689560628775</v>
      </c>
      <c r="T19" s="183">
        <f>('dep06'!T19/'dep06'!T18-1)*100</f>
        <v>3.0429553136886556</v>
      </c>
      <c r="U19" s="52">
        <f>'dep06'!B19-'dep06'!B18</f>
        <v>165.89792512099939</v>
      </c>
      <c r="V19" s="52">
        <f>'dep06'!C19-'dep06'!C18</f>
        <v>17.757830001000002</v>
      </c>
      <c r="W19" s="52">
        <f>'dep06'!D19-'dep06'!D18</f>
        <v>248.35734321599989</v>
      </c>
      <c r="X19" s="121">
        <f>'dep06'!E19-'dep06'!E18</f>
        <v>-7.339469555000008</v>
      </c>
      <c r="Y19" s="121">
        <f>'dep06'!F19-'dep06'!F18</f>
        <v>-0.87065340699996341</v>
      </c>
      <c r="Z19" s="121">
        <f>'dep06'!G19-'dep06'!G18</f>
        <v>-11.271473404999995</v>
      </c>
      <c r="AA19" s="121">
        <f>'dep06'!H19-'dep06'!H18</f>
        <v>5.6639636860000024</v>
      </c>
      <c r="AB19" s="121">
        <f>'dep06'!I19-'dep06'!I18</f>
        <v>262.17497589699985</v>
      </c>
      <c r="AC19" s="52">
        <f>'dep06'!J19-'dep06'!J18</f>
        <v>163.04818753800009</v>
      </c>
      <c r="AD19" s="52">
        <f>'dep06'!K19-'dep06'!K18</f>
        <v>-269.03255428400007</v>
      </c>
      <c r="AE19" s="121">
        <f>'dep06'!L19-'dep06'!L18</f>
        <v>45.118641078999985</v>
      </c>
      <c r="AF19" s="121">
        <f>'dep06'!M19-'dep06'!M18</f>
        <v>-41.244665511999983</v>
      </c>
      <c r="AG19" s="121">
        <f>'dep06'!N19-'dep06'!N18</f>
        <v>-12.339925076999975</v>
      </c>
      <c r="AH19" s="121">
        <f>'dep06'!O19-'dep06'!O18</f>
        <v>-36.380528963000003</v>
      </c>
      <c r="AI19" s="121">
        <f>'dep06'!P19-'dep06'!P18</f>
        <v>-187.31422808299999</v>
      </c>
      <c r="AJ19" s="121">
        <f>'dep06'!Q19-'dep06'!Q18</f>
        <v>15.185718114999993</v>
      </c>
      <c r="AK19" s="121">
        <f>'dep06'!R19-'dep06'!R18</f>
        <v>-43.424957764000055</v>
      </c>
      <c r="AL19" s="121">
        <f>'dep06'!S19-'dep06'!S18</f>
        <v>-8.6326080789999935</v>
      </c>
      <c r="AM19" s="52">
        <f>'dep06'!T19-'dep06'!T18</f>
        <v>5.7671186499999862</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('dep06'!B20/'dep06'!B19-1)*100</f>
        <v>-0.12318618467420661</v>
      </c>
      <c r="C20" s="179">
        <f>('dep06'!C20/'dep06'!C19-1)*100</f>
        <v>-32.620129441188595</v>
      </c>
      <c r="D20" s="179">
        <f>('dep06'!D20/'dep06'!D19-1)*100</f>
        <v>-3.0787379271722703</v>
      </c>
      <c r="E20" s="180">
        <f>('dep06'!E20/'dep06'!E19-1)*100</f>
        <v>5.148364399074512</v>
      </c>
      <c r="F20" s="181">
        <f>('dep06'!F20/'dep06'!F19-1)*100</f>
        <v>-10.468002865069327</v>
      </c>
      <c r="G20" s="181">
        <f>('dep06'!G20/'dep06'!G19-1)*100</f>
        <v>6.6936300468440901</v>
      </c>
      <c r="H20" s="181">
        <f>('dep06'!H20/'dep06'!H19-1)*100</f>
        <v>-11.60385790819387</v>
      </c>
      <c r="I20" s="182">
        <f>('dep06'!I20/'dep06'!I19-1)*100</f>
        <v>-4.454209706321322</v>
      </c>
      <c r="J20" s="179">
        <f>('dep06'!J20/'dep06'!J19-1)*100</f>
        <v>-7.2795796499511622</v>
      </c>
      <c r="K20" s="179">
        <f>('dep06'!K20/'dep06'!K19-1)*100</f>
        <v>10.137189134252456</v>
      </c>
      <c r="L20" s="180">
        <f>('dep06'!L20/'dep06'!L19-1)*100</f>
        <v>3.8308870381680515</v>
      </c>
      <c r="M20" s="181">
        <f>('dep06'!M20/'dep06'!M19-1)*100</f>
        <v>-16.328289242511573</v>
      </c>
      <c r="N20" s="181">
        <f>('dep06'!N20/'dep06'!N19-1)*100</f>
        <v>-1.6770402918570682</v>
      </c>
      <c r="O20" s="181">
        <f>('dep06'!O20/'dep06'!O19-1)*100</f>
        <v>12.820466586290081</v>
      </c>
      <c r="P20" s="181">
        <f>('dep06'!P20/'dep06'!P19-1)*100</f>
        <v>48.968331611851589</v>
      </c>
      <c r="Q20" s="181">
        <f>('dep06'!Q20/'dep06'!Q19-1)*100</f>
        <v>-13.699469232404827</v>
      </c>
      <c r="R20" s="181">
        <f>('dep06'!R20/'dep06'!R19-1)*100</f>
        <v>43.846407856593864</v>
      </c>
      <c r="S20" s="152">
        <f>('dep06'!S20/'dep06'!S19-1)*100</f>
        <v>-6.4306380639844507</v>
      </c>
      <c r="T20" s="183">
        <f>('dep06'!T20/'dep06'!T19-1)*100</f>
        <v>0.41866112638824227</v>
      </c>
      <c r="U20" s="52">
        <f>'dep06'!B20-'dep06'!B19</f>
        <v>-8.3285136189997502</v>
      </c>
      <c r="V20" s="52">
        <f>'dep06'!C20-'dep06'!C19</f>
        <v>-13.612551431</v>
      </c>
      <c r="W20" s="52">
        <f>'dep06'!D20-'dep06'!D19</f>
        <v>-57.544892795999885</v>
      </c>
      <c r="X20" s="121">
        <f>'dep06'!E20-'dep06'!E19</f>
        <v>5.4614895640000043</v>
      </c>
      <c r="Y20" s="121">
        <f>'dep06'!F20-'dep06'!F19</f>
        <v>-30.201212591000001</v>
      </c>
      <c r="Z20" s="121">
        <f>'dep06'!G20-'dep06'!G19</f>
        <v>22.680883860999984</v>
      </c>
      <c r="AA20" s="121">
        <f>'dep06'!H20-'dep06'!H19</f>
        <v>-7.954054751000001</v>
      </c>
      <c r="AB20" s="121">
        <f>'dep06'!I20-'dep06'!I19</f>
        <v>-47.531998878999957</v>
      </c>
      <c r="AC20" s="52">
        <f>'dep06'!J20-'dep06'!J19</f>
        <v>-171.30385598700013</v>
      </c>
      <c r="AD20" s="52">
        <f>'dep06'!K20-'dep06'!K19</f>
        <v>233.31518024600064</v>
      </c>
      <c r="AE20" s="121">
        <f>'dep06'!L20-'dep06'!L19</f>
        <v>27.805381855000064</v>
      </c>
      <c r="AF20" s="121">
        <f>'dep06'!M20-'dep06'!M19</f>
        <v>-72.933409105999999</v>
      </c>
      <c r="AG20" s="121">
        <f>'dep06'!N20-'dep06'!N19</f>
        <v>-3.5828889150000123</v>
      </c>
      <c r="AH20" s="121">
        <f>'dep06'!O20-'dep06'!O19</f>
        <v>8.7257839879999892</v>
      </c>
      <c r="AI20" s="121">
        <f>'dep06'!P20-'dep06'!P19</f>
        <v>41.779390591999999</v>
      </c>
      <c r="AJ20" s="121">
        <f>'dep06'!Q20-'dep06'!Q19</f>
        <v>-8.9566920329999959</v>
      </c>
      <c r="AK20" s="121">
        <f>'dep06'!R20-'dep06'!R19</f>
        <v>248.79044588600004</v>
      </c>
      <c r="AL20" s="121">
        <f>'dep06'!S20-'dep06'!S19</f>
        <v>-8.3128320210000055</v>
      </c>
      <c r="AM20" s="52">
        <f>'dep06'!T20-'dep06'!T19</f>
        <v>0.81760634900001605</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('dep06'!B21/'dep06'!B20-1)*100</f>
        <v>3.0806130522109676E-2</v>
      </c>
      <c r="C21" s="179">
        <f>('dep06'!C21/'dep06'!C20-1)*100</f>
        <v>-0.95100261650580276</v>
      </c>
      <c r="D21" s="179">
        <f>('dep06'!D21/'dep06'!D20-1)*100</f>
        <v>-2.0225669418593828</v>
      </c>
      <c r="E21" s="180">
        <f>('dep06'!E21/'dep06'!E20-1)*100</f>
        <v>9.9360690928832263</v>
      </c>
      <c r="F21" s="181">
        <f>('dep06'!F21/'dep06'!F20-1)*100</f>
        <v>6.9902510341696811</v>
      </c>
      <c r="G21" s="181">
        <f>('dep06'!G21/'dep06'!G20-1)*100</f>
        <v>2.6601662510300272</v>
      </c>
      <c r="H21" s="181">
        <f>('dep06'!H21/'dep06'!H20-1)*100</f>
        <v>14.041094091166229</v>
      </c>
      <c r="I21" s="182">
        <f>('dep06'!I21/'dep06'!I20-1)*100</f>
        <v>-8.2292125012793704</v>
      </c>
      <c r="J21" s="179">
        <f>('dep06'!J21/'dep06'!J20-1)*100</f>
        <v>4.1711126454121672</v>
      </c>
      <c r="K21" s="179">
        <f>('dep06'!K21/'dep06'!K20-1)*100</f>
        <v>-2.0220956350640584</v>
      </c>
      <c r="L21" s="180">
        <f>('dep06'!L21/'dep06'!L20-1)*100</f>
        <v>-13.542182014813253</v>
      </c>
      <c r="M21" s="181">
        <f>('dep06'!M21/'dep06'!M20-1)*100</f>
        <v>-4.8074962908879026</v>
      </c>
      <c r="N21" s="181">
        <f>('dep06'!N21/'dep06'!N20-1)*100</f>
        <v>13.43595083343625</v>
      </c>
      <c r="O21" s="181">
        <f>('dep06'!O21/'dep06'!O20-1)*100</f>
        <v>51.052595287688973</v>
      </c>
      <c r="P21" s="181">
        <f>('dep06'!P21/'dep06'!P20-1)*100</f>
        <v>108.2048856832989</v>
      </c>
      <c r="Q21" s="181">
        <f>('dep06'!Q21/'dep06'!Q20-1)*100</f>
        <v>18.328737630767943</v>
      </c>
      <c r="R21" s="181">
        <f>('dep06'!R21/'dep06'!R20-1)*100</f>
        <v>-19.48213305243257</v>
      </c>
      <c r="S21" s="152">
        <f>('dep06'!S21/'dep06'!S20-1)*100</f>
        <v>10.323363845961708</v>
      </c>
      <c r="T21" s="183">
        <f>('dep06'!T21/'dep06'!T20-1)*100</f>
        <v>-0.3896820026761616</v>
      </c>
      <c r="U21" s="52">
        <f>'dep06'!B21-'dep06'!B20</f>
        <v>2.0802107020008407</v>
      </c>
      <c r="V21" s="52">
        <f>'dep06'!C21-'dep06'!C20</f>
        <v>-0.26740266900000265</v>
      </c>
      <c r="W21" s="52">
        <f>'dep06'!D21-'dep06'!D20</f>
        <v>-36.640047566000021</v>
      </c>
      <c r="X21" s="121">
        <f>'dep06'!E21-'dep06'!E20</f>
        <v>11.083041360999999</v>
      </c>
      <c r="Y21" s="121">
        <f>'dep06'!F21-'dep06'!F20</f>
        <v>18.056417675000034</v>
      </c>
      <c r="Z21" s="121">
        <f>'dep06'!G21-'dep06'!G20</f>
        <v>9.6171311820000369</v>
      </c>
      <c r="AA21" s="121">
        <f>'dep06'!H21-'dep06'!H20</f>
        <v>8.5078619610000032</v>
      </c>
      <c r="AB21" s="121">
        <f>'dep06'!I21-'dep06'!I20</f>
        <v>-83.904499744999953</v>
      </c>
      <c r="AC21" s="52">
        <f>'dep06'!J21-'dep06'!J20</f>
        <v>91.009797295000226</v>
      </c>
      <c r="AD21" s="52">
        <f>'dep06'!K21-'dep06'!K20</f>
        <v>-51.257937485000184</v>
      </c>
      <c r="AE21" s="121">
        <f>'dep06'!L21-'dep06'!L20</f>
        <v>-102.05745367600002</v>
      </c>
      <c r="AF21" s="121">
        <f>'dep06'!M21-'dep06'!M20</f>
        <v>-17.967325502999984</v>
      </c>
      <c r="AG21" s="121">
        <f>'dep06'!N21-'dep06'!N20</f>
        <v>28.223651154000009</v>
      </c>
      <c r="AH21" s="121">
        <f>'dep06'!O21-'dep06'!O20</f>
        <v>39.201830136000012</v>
      </c>
      <c r="AI21" s="121">
        <f>'dep06'!P21-'dep06'!P20</f>
        <v>137.526888649</v>
      </c>
      <c r="AJ21" s="121">
        <f>'dep06'!Q21-'dep06'!Q20</f>
        <v>10.341652049000004</v>
      </c>
      <c r="AK21" s="121">
        <f>'dep06'!R21-'dep06'!R20</f>
        <v>-159.01394246799998</v>
      </c>
      <c r="AL21" s="121">
        <f>'dep06'!S21-'dep06'!S20</f>
        <v>12.486762173999992</v>
      </c>
      <c r="AM21" s="52">
        <f>'dep06'!T21-'dep06'!T20</f>
        <v>-0.764198872999998</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('dep06'!B22/'dep06'!B21-1)*100</f>
        <v>0.99919636982583881</v>
      </c>
      <c r="C22" s="184">
        <f>('dep06'!C22/'dep06'!C21-1)*100</f>
        <v>10.371944814535894</v>
      </c>
      <c r="D22" s="184">
        <f>('dep06'!D22/'dep06'!D21-1)*100</f>
        <v>-1.3145503077955367</v>
      </c>
      <c r="E22" s="185">
        <f>('dep06'!E22/'dep06'!E21-1)*100</f>
        <v>-2.7599357383217837</v>
      </c>
      <c r="F22" s="186">
        <f>('dep06'!F22/'dep06'!F21-1)*100</f>
        <v>10.040084417583728</v>
      </c>
      <c r="G22" s="186">
        <f>('dep06'!G22/'dep06'!G21-1)*100</f>
        <v>-35.56045177113414</v>
      </c>
      <c r="H22" s="186">
        <f>('dep06'!H22/'dep06'!H21-1)*100</f>
        <v>-29.9923440883754</v>
      </c>
      <c r="I22" s="187">
        <f>('dep06'!I22/'dep06'!I21-1)*100</f>
        <v>11.222651619366331</v>
      </c>
      <c r="J22" s="184">
        <f>('dep06'!J22/'dep06'!J21-1)*100</f>
        <v>10.839213386883051</v>
      </c>
      <c r="K22" s="184">
        <f>('dep06'!K22/'dep06'!K21-1)*100</f>
        <v>-6.8574976857248675</v>
      </c>
      <c r="L22" s="185">
        <f>('dep06'!L22/'dep06'!L21-1)*100</f>
        <v>0.83174996433881265</v>
      </c>
      <c r="M22" s="186">
        <f>('dep06'!M22/'dep06'!M21-1)*100</f>
        <v>0.30206601774245279</v>
      </c>
      <c r="N22" s="186">
        <f>('dep06'!N22/'dep06'!N21-1)*100</f>
        <v>8.6873563603809387</v>
      </c>
      <c r="O22" s="186">
        <f>('dep06'!O22/'dep06'!O21-1)*100</f>
        <v>28.466319957273136</v>
      </c>
      <c r="P22" s="186">
        <f>('dep06'!P22/'dep06'!P21-1)*100</f>
        <v>-52.606184945828595</v>
      </c>
      <c r="Q22" s="186">
        <f>('dep06'!Q22/'dep06'!Q21-1)*100</f>
        <v>-5.6897475436938016</v>
      </c>
      <c r="R22" s="186">
        <f>('dep06'!R22/'dep06'!R21-1)*100</f>
        <v>-14.085077906616094</v>
      </c>
      <c r="S22" s="151">
        <f>('dep06'!S22/'dep06'!S21-1)*100</f>
        <v>3.7815569670420768</v>
      </c>
      <c r="T22" s="188">
        <f>('dep06'!T22/'dep06'!T21-1)*100</f>
        <v>6.0840422958204465</v>
      </c>
      <c r="U22" s="100">
        <f>'dep06'!B22-'dep06'!B21</f>
        <v>67.492387525000595</v>
      </c>
      <c r="V22" s="100">
        <f>'dep06'!C22-'dep06'!C21</f>
        <v>2.8886458949999998</v>
      </c>
      <c r="W22" s="100">
        <f>'dep06'!D22-'dep06'!D21</f>
        <v>-23.332237713999803</v>
      </c>
      <c r="X22" s="120">
        <f>'dep06'!E22-'dep06'!E21</f>
        <v>-3.3844143319999915</v>
      </c>
      <c r="Y22" s="120">
        <f>'dep06'!F22-'dep06'!F21</f>
        <v>27.747278334999976</v>
      </c>
      <c r="Z22" s="120">
        <f>'dep06'!G22-'dep06'!G21</f>
        <v>-131.97935260100002</v>
      </c>
      <c r="AA22" s="120">
        <f>'dep06'!H22-'dep06'!H21</f>
        <v>-20.724844009000002</v>
      </c>
      <c r="AB22" s="120">
        <f>'dep06'!I22-'dep06'!I21</f>
        <v>105.009094893</v>
      </c>
      <c r="AC22" s="100">
        <f>'dep06'!J22-'dep06'!J21</f>
        <v>246.36629788499977</v>
      </c>
      <c r="AD22" s="100">
        <f>'dep06'!K22-'dep06'!K21</f>
        <v>-170.31513818299982</v>
      </c>
      <c r="AE22" s="120">
        <f>'dep06'!L22-'dep06'!L21</f>
        <v>5.41942416400002</v>
      </c>
      <c r="AF22" s="120">
        <f>'dep06'!M22-'dep06'!M21</f>
        <v>1.0746550839999713</v>
      </c>
      <c r="AG22" s="120">
        <f>'dep06'!N22-'dep06'!N21</f>
        <v>20.700609947999993</v>
      </c>
      <c r="AH22" s="120">
        <f>'dep06'!O22-'dep06'!O21</f>
        <v>33.017792646999993</v>
      </c>
      <c r="AI22" s="120">
        <f>'dep06'!P22-'dep06'!P21</f>
        <v>-139.20937096500001</v>
      </c>
      <c r="AJ22" s="120">
        <f>'dep06'!Q22-'dep06'!Q21</f>
        <v>-3.798748971000002</v>
      </c>
      <c r="AK22" s="120">
        <f>'dep06'!R22-'dep06'!R21</f>
        <v>-92.565726688000041</v>
      </c>
      <c r="AL22" s="120">
        <f>'dep06'!S22-'dep06'!S21</f>
        <v>5.0462265980000041</v>
      </c>
      <c r="AM22" s="100">
        <f>'dep06'!T22-'dep06'!T21</f>
        <v>11.884819641999997</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('dep06'!B23/'dep06'!B22-1)*100</f>
        <v>-2.7617692900705038</v>
      </c>
      <c r="C23" s="179">
        <f>('dep06'!C23/'dep06'!C22-1)*100</f>
        <v>-3.3715618404488334</v>
      </c>
      <c r="D23" s="179">
        <f>('dep06'!D23/'dep06'!D22-1)*100</f>
        <v>4.0654956167159195</v>
      </c>
      <c r="E23" s="180">
        <f>('dep06'!E23/'dep06'!E22-1)*100</f>
        <v>-8.3366263421810629</v>
      </c>
      <c r="F23" s="181">
        <f>('dep06'!F23/'dep06'!F22-1)*100</f>
        <v>2.9603732841761321</v>
      </c>
      <c r="G23" s="181">
        <f>('dep06'!G23/'dep06'!G22-1)*100</f>
        <v>14.230481284597385</v>
      </c>
      <c r="H23" s="181">
        <f>('dep06'!H23/'dep06'!H22-1)*100</f>
        <v>-56.633260527409711</v>
      </c>
      <c r="I23" s="182">
        <f>('dep06'!I23/'dep06'!I22-1)*100</f>
        <v>6.2949639332864571</v>
      </c>
      <c r="J23" s="179">
        <f>('dep06'!J23/'dep06'!J22-1)*100</f>
        <v>-9.1576170124568197</v>
      </c>
      <c r="K23" s="179">
        <f>('dep06'!K23/'dep06'!K22-1)*100</f>
        <v>-2.255361407541201</v>
      </c>
      <c r="L23" s="180">
        <f>('dep06'!L23/'dep06'!L22-1)*100</f>
        <v>-0.85672245704443428</v>
      </c>
      <c r="M23" s="181">
        <f>('dep06'!M23/'dep06'!M22-1)*100</f>
        <v>6.119891297962643</v>
      </c>
      <c r="N23" s="181">
        <f>('dep06'!N23/'dep06'!N22-1)*100</f>
        <v>8.6917845779104663</v>
      </c>
      <c r="O23" s="181">
        <f>('dep06'!O23/'dep06'!O22-1)*100</f>
        <v>-54.973510763666248</v>
      </c>
      <c r="P23" s="181">
        <f>('dep06'!P23/'dep06'!P22-1)*100</f>
        <v>-6.1789551704800605</v>
      </c>
      <c r="Q23" s="181">
        <f>('dep06'!Q23/'dep06'!Q22-1)*100</f>
        <v>-21.117215953966639</v>
      </c>
      <c r="R23" s="181">
        <f>('dep06'!R23/'dep06'!R22-1)*100</f>
        <v>1.6094666063115159</v>
      </c>
      <c r="S23" s="152">
        <f>('dep06'!S23/'dep06'!S22-1)*100</f>
        <v>2.1510317500463838</v>
      </c>
      <c r="T23" s="183">
        <f>('dep06'!T23/'dep06'!T22-1)*100</f>
        <v>11.722923603182567</v>
      </c>
      <c r="U23" s="52">
        <f>'dep06'!B23-'dep06'!B22</f>
        <v>-188.41230307000114</v>
      </c>
      <c r="V23" s="52">
        <f>'dep06'!C23-'dep06'!C22</f>
        <v>-1.0363917199999975</v>
      </c>
      <c r="W23" s="52">
        <f>'dep06'!D23-'dep06'!D22</f>
        <v>71.210789854000041</v>
      </c>
      <c r="X23" s="121">
        <f>'dep06'!E23-'dep06'!E22</f>
        <v>-9.9407723620000041</v>
      </c>
      <c r="Y23" s="121">
        <f>'dep06'!F23-'dep06'!F22</f>
        <v>9.0028583569999796</v>
      </c>
      <c r="Z23" s="121">
        <f>'dep06'!G23-'dep06'!G22</f>
        <v>34.033827978999966</v>
      </c>
      <c r="AA23" s="121">
        <f>'dep06'!H23-'dep06'!H22</f>
        <v>-27.396681610000002</v>
      </c>
      <c r="AB23" s="121">
        <f>'dep06'!I23-'dep06'!I22</f>
        <v>65.511557490000087</v>
      </c>
      <c r="AC23" s="52">
        <f>'dep06'!J23-'dep06'!J22</f>
        <v>-230.70629403800012</v>
      </c>
      <c r="AD23" s="52">
        <f>'dep06'!K23-'dep06'!K22</f>
        <v>-52.173698906000482</v>
      </c>
      <c r="AE23" s="121">
        <f>'dep06'!L23-'dep06'!L22</f>
        <v>-5.6285665860000336</v>
      </c>
      <c r="AF23" s="121">
        <f>'dep06'!M23-'dep06'!M22</f>
        <v>21.838399898000034</v>
      </c>
      <c r="AG23" s="121">
        <f>'dep06'!N23-'dep06'!N22</f>
        <v>22.510414120000007</v>
      </c>
      <c r="AH23" s="121">
        <f>'dep06'!O23-'dep06'!O22</f>
        <v>-81.914251273999994</v>
      </c>
      <c r="AI23" s="121">
        <f>'dep06'!P23-'dep06'!P22</f>
        <v>-7.7494053350000058</v>
      </c>
      <c r="AJ23" s="121">
        <f>'dep06'!Q23-'dep06'!Q22</f>
        <v>-13.296678469</v>
      </c>
      <c r="AK23" s="121">
        <f>'dep06'!R23-'dep06'!R22</f>
        <v>9.0874394950000124</v>
      </c>
      <c r="AL23" s="121">
        <f>'dep06'!S23-'dep06'!S22</f>
        <v>2.9789492449999955</v>
      </c>
      <c r="AM23" s="52">
        <f>'dep06'!T23-'dep06'!T22</f>
        <v>24.293291740000001</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('dep06'!B24/'dep06'!B23-1)*100</f>
        <v>1.3425345334228789</v>
      </c>
      <c r="C24" s="179">
        <f>('dep06'!C24/'dep06'!C23-1)*100</f>
        <v>18.478605296905815</v>
      </c>
      <c r="D24" s="179">
        <f>('dep06'!D24/'dep06'!D23-1)*100</f>
        <v>-13.983935496914446</v>
      </c>
      <c r="E24" s="180">
        <f>('dep06'!E24/'dep06'!E23-1)*100</f>
        <v>-0.13486668349662612</v>
      </c>
      <c r="F24" s="181">
        <f>('dep06'!F24/'dep06'!F23-1)*100</f>
        <v>-7.5335099704158415</v>
      </c>
      <c r="G24" s="181">
        <f>('dep06'!G24/'dep06'!G23-1)*100</f>
        <v>-4.3073487148264427</v>
      </c>
      <c r="H24" s="181">
        <f>('dep06'!H24/'dep06'!H23-1)*100</f>
        <v>207.14582907447036</v>
      </c>
      <c r="I24" s="182">
        <f>('dep06'!I24/'dep06'!I23-1)*100</f>
        <v>-23.761568547802124</v>
      </c>
      <c r="J24" s="179">
        <f>('dep06'!J24/'dep06'!J23-1)*100</f>
        <v>4.1811140488693832</v>
      </c>
      <c r="K24" s="179">
        <f>('dep06'!K24/'dep06'!K23-1)*100</f>
        <v>9.7346943672688369</v>
      </c>
      <c r="L24" s="180">
        <f>('dep06'!L24/'dep06'!L23-1)*100</f>
        <v>9.947675858802608</v>
      </c>
      <c r="M24" s="181">
        <f>('dep06'!M24/'dep06'!M23-1)*100</f>
        <v>23.651901838827662</v>
      </c>
      <c r="N24" s="181">
        <f>('dep06'!N24/'dep06'!N23-1)*100</f>
        <v>-0.19698391720475161</v>
      </c>
      <c r="O24" s="181">
        <f>('dep06'!O24/'dep06'!O23-1)*100</f>
        <v>-4.5510094206021146</v>
      </c>
      <c r="P24" s="181">
        <f>('dep06'!P24/'dep06'!P23-1)*100</f>
        <v>31.516502960332481</v>
      </c>
      <c r="Q24" s="181">
        <f>('dep06'!Q24/'dep06'!Q23-1)*100</f>
        <v>20.982025644603674</v>
      </c>
      <c r="R24" s="181">
        <f>('dep06'!R24/'dep06'!R23-1)*100</f>
        <v>-5.565320773905114</v>
      </c>
      <c r="S24" s="152">
        <f>('dep06'!S24/'dep06'!S23-1)*100</f>
        <v>38.01967671175732</v>
      </c>
      <c r="T24" s="183">
        <f>('dep06'!T24/'dep06'!T23-1)*100</f>
        <v>9.790554678752251</v>
      </c>
      <c r="U24" s="52">
        <f>'dep06'!B24-'dep06'!B23</f>
        <v>89.06034555899987</v>
      </c>
      <c r="V24" s="52">
        <f>'dep06'!C24-'dep06'!C23</f>
        <v>5.4886678979999957</v>
      </c>
      <c r="W24" s="52">
        <f>'dep06'!D24-'dep06'!D23</f>
        <v>-254.89920132200018</v>
      </c>
      <c r="X24" s="121">
        <f>'dep06'!E24-'dep06'!E23</f>
        <v>-0.1474111410000063</v>
      </c>
      <c r="Y24" s="121">
        <f>'dep06'!F24-'dep06'!F23</f>
        <v>-23.588559317000033</v>
      </c>
      <c r="Z24" s="121">
        <f>'dep06'!G24-'dep06'!G23</f>
        <v>-11.767474080999989</v>
      </c>
      <c r="AA24" s="121">
        <f>'dep06'!H24-'dep06'!H23</f>
        <v>43.456961855999999</v>
      </c>
      <c r="AB24" s="121">
        <f>'dep06'!I24-'dep06'!I23</f>
        <v>-262.85271863900005</v>
      </c>
      <c r="AC24" s="52">
        <f>'dep06'!J24-'dep06'!J23</f>
        <v>95.688004655000441</v>
      </c>
      <c r="AD24" s="52">
        <f>'dep06'!K24-'dep06'!K23</f>
        <v>220.1155624500002</v>
      </c>
      <c r="AE24" s="121">
        <f>'dep06'!L24-'dep06'!L23</f>
        <v>64.795158203000028</v>
      </c>
      <c r="AF24" s="121">
        <f>'dep06'!M24-'dep06'!M23</f>
        <v>89.565338274999988</v>
      </c>
      <c r="AG24" s="121">
        <f>'dep06'!N24-'dep06'!N23</f>
        <v>-0.5545005989999936</v>
      </c>
      <c r="AH24" s="121">
        <f>'dep06'!O24-'dep06'!O23</f>
        <v>-3.0533867259999994</v>
      </c>
      <c r="AI24" s="121">
        <f>'dep06'!P24-'dep06'!P23</f>
        <v>37.084431079000012</v>
      </c>
      <c r="AJ24" s="121">
        <f>'dep06'!Q24-'dep06'!Q23</f>
        <v>10.421641973999996</v>
      </c>
      <c r="AK24" s="121">
        <f>'dep06'!R24-'dep06'!R23</f>
        <v>-31.928898397000012</v>
      </c>
      <c r="AL24" s="121">
        <f>'dep06'!S24-'dep06'!S23</f>
        <v>53.785778641000007</v>
      </c>
      <c r="AM24" s="52">
        <f>'dep06'!T24-'dep06'!T23</f>
        <v>22.667311877999992</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('dep06'!B25/'dep06'!B24-1)*100</f>
        <v>2.6279781311087103</v>
      </c>
      <c r="C25" s="179">
        <f>('dep06'!C25/'dep06'!C24-1)*100</f>
        <v>-33.774040075435089</v>
      </c>
      <c r="D25" s="179">
        <f>('dep06'!D25/'dep06'!D24-1)*100</f>
        <v>4.3687354680322033</v>
      </c>
      <c r="E25" s="180">
        <f>('dep06'!E25/'dep06'!E24-1)*100</f>
        <v>-12.638594328335218</v>
      </c>
      <c r="F25" s="181">
        <f>('dep06'!F25/'dep06'!F24-1)*100</f>
        <v>13.434610383543856</v>
      </c>
      <c r="G25" s="181">
        <f>('dep06'!G25/'dep06'!G24-1)*100</f>
        <v>-20.247415370135602</v>
      </c>
      <c r="H25" s="181">
        <f>('dep06'!H25/'dep06'!H24-1)*100</f>
        <v>11.335516351660546</v>
      </c>
      <c r="I25" s="182">
        <f>('dep06'!I25/'dep06'!I24-1)*100</f>
        <v>10.555965153025459</v>
      </c>
      <c r="J25" s="179">
        <f>('dep06'!J25/'dep06'!J24-1)*100</f>
        <v>6.4050025305285141</v>
      </c>
      <c r="K25" s="179">
        <f>('dep06'!K25/'dep06'!K24-1)*100</f>
        <v>-2.2087161105071695</v>
      </c>
      <c r="L25" s="180">
        <f>('dep06'!L25/'dep06'!L24-1)*100</f>
        <v>-1.0098237924387243</v>
      </c>
      <c r="M25" s="181">
        <f>('dep06'!M25/'dep06'!M24-1)*100</f>
        <v>5.4693494499708173</v>
      </c>
      <c r="N25" s="181">
        <f>('dep06'!N25/'dep06'!N24-1)*100</f>
        <v>-3.4432905102252609</v>
      </c>
      <c r="O25" s="181">
        <f>('dep06'!O25/'dep06'!O24-1)*100</f>
        <v>58.744298435228615</v>
      </c>
      <c r="P25" s="181">
        <f>('dep06'!P25/'dep06'!P24-1)*100</f>
        <v>-23.489265544453698</v>
      </c>
      <c r="Q25" s="181">
        <f>('dep06'!Q25/'dep06'!Q24-1)*100</f>
        <v>-4.772318490981398</v>
      </c>
      <c r="R25" s="181">
        <f>('dep06'!R25/'dep06'!R24-1)*100</f>
        <v>-11.430399744928199</v>
      </c>
      <c r="S25" s="152">
        <f>('dep06'!S25/'dep06'!S24-1)*100</f>
        <v>9.0701740557586064E-3</v>
      </c>
      <c r="T25" s="183">
        <f>('dep06'!T25/'dep06'!T24-1)*100</f>
        <v>8.7154788001429395</v>
      </c>
      <c r="U25" s="52">
        <f>'dep06'!B25-'dep06'!B24</f>
        <v>176.67390923399853</v>
      </c>
      <c r="V25" s="52">
        <f>'dep06'!C25-'dep06'!C24</f>
        <v>-11.885589104999998</v>
      </c>
      <c r="W25" s="52">
        <f>'dep06'!D25-'dep06'!D24</f>
        <v>68.497446131999823</v>
      </c>
      <c r="X25" s="121">
        <f>'dep06'!E25-'dep06'!E24</f>
        <v>-13.795526827999993</v>
      </c>
      <c r="Y25" s="121">
        <f>'dep06'!F25-'dep06'!F24</f>
        <v>38.896766335000052</v>
      </c>
      <c r="Z25" s="121">
        <f>'dep06'!G25-'dep06'!G24</f>
        <v>-52.932377042999974</v>
      </c>
      <c r="AA25" s="121">
        <f>'dep06'!H25-'dep06'!H24</f>
        <v>7.3041401480000019</v>
      </c>
      <c r="AB25" s="121">
        <f>'dep06'!I25-'dep06'!I24</f>
        <v>89.024443519999977</v>
      </c>
      <c r="AC25" s="52">
        <f>'dep06'!J25-'dep06'!J24</f>
        <v>152.71221885299974</v>
      </c>
      <c r="AD25" s="52">
        <f>'dep06'!K25-'dep06'!K24</f>
        <v>-54.80400348800049</v>
      </c>
      <c r="AE25" s="121">
        <f>'dep06'!L25-'dep06'!L24</f>
        <v>-7.2319028160000016</v>
      </c>
      <c r="AF25" s="121">
        <f>'dep06'!M25-'dep06'!M24</f>
        <v>25.610046996999984</v>
      </c>
      <c r="AG25" s="121">
        <f>'dep06'!N25-'dep06'!N24</f>
        <v>-9.6736101630000348</v>
      </c>
      <c r="AH25" s="121">
        <f>'dep06'!O25-'dep06'!O24</f>
        <v>37.619337246000001</v>
      </c>
      <c r="AI25" s="121">
        <f>'dep06'!P25-'dep06'!P24</f>
        <v>-36.349905670000012</v>
      </c>
      <c r="AJ25" s="121">
        <f>'dep06'!Q25-'dep06'!Q24</f>
        <v>-2.867734935999998</v>
      </c>
      <c r="AK25" s="121">
        <f>'dep06'!R25-'dep06'!R24</f>
        <v>-61.927944028000013</v>
      </c>
      <c r="AL25" s="121">
        <f>'dep06'!S25-'dep06'!S24</f>
        <v>1.7709881999991239E-2</v>
      </c>
      <c r="AM25" s="52">
        <f>'dep06'!T25-'dep06'!T24</f>
        <v>22.153836842000004</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('dep06'!B26/'dep06'!B25-1)*100</f>
        <v>3.4838293612803994</v>
      </c>
      <c r="C26" s="184">
        <f>('dep06'!C26/'dep06'!C25-1)*100</f>
        <v>36.780393910890538</v>
      </c>
      <c r="D26" s="184">
        <f>('dep06'!D26/'dep06'!D25-1)*100</f>
        <v>12.882718276967253</v>
      </c>
      <c r="E26" s="185">
        <f>('dep06'!E26/'dep06'!E25-1)*100</f>
        <v>35.157608728972043</v>
      </c>
      <c r="F26" s="186">
        <f>('dep06'!F26/'dep06'!F25-1)*100</f>
        <v>-10.412670512753619</v>
      </c>
      <c r="G26" s="186">
        <f>('dep06'!G26/'dep06'!G25-1)*100</f>
        <v>50.619939462879614</v>
      </c>
      <c r="H26" s="186">
        <f>('dep06'!H26/'dep06'!H25-1)*100</f>
        <v>-2.6021962852235236</v>
      </c>
      <c r="I26" s="187">
        <f>('dep06'!I26/'dep06'!I25-1)*100</f>
        <v>11.562978971729265</v>
      </c>
      <c r="J26" s="184">
        <f>('dep06'!J26/'dep06'!J25-1)*100</f>
        <v>1.2754666482658772</v>
      </c>
      <c r="K26" s="184">
        <f>('dep06'!K26/'dep06'!K25-1)*100</f>
        <v>-1.6692212139756801</v>
      </c>
      <c r="L26" s="185">
        <f>('dep06'!L26/'dep06'!L25-1)*100</f>
        <v>-2.9443869347321572</v>
      </c>
      <c r="M26" s="186">
        <f>('dep06'!M26/'dep06'!M25-1)*100</f>
        <v>-19.680881061593613</v>
      </c>
      <c r="N26" s="186">
        <f>('dep06'!N26/'dep06'!N25-1)*100</f>
        <v>-0.91918597045440587</v>
      </c>
      <c r="O26" s="186">
        <f>('dep06'!O26/'dep06'!O25-1)*100</f>
        <v>6.5099106353113889</v>
      </c>
      <c r="P26" s="186">
        <f>('dep06'!P26/'dep06'!P25-1)*100</f>
        <v>-10.641179622723108</v>
      </c>
      <c r="Q26" s="186">
        <f>('dep06'!Q26/'dep06'!Q25-1)*100</f>
        <v>21.029056498087904</v>
      </c>
      <c r="R26" s="186">
        <f>('dep06'!R26/'dep06'!R25-1)*100</f>
        <v>21.232555507425467</v>
      </c>
      <c r="S26" s="151">
        <f>('dep06'!S26/'dep06'!S25-1)*100</f>
        <v>-14.276641408116342</v>
      </c>
      <c r="T26" s="188">
        <f>('dep06'!T26/'dep06'!T25-1)*100</f>
        <v>10.53985328930942</v>
      </c>
      <c r="U26" s="100">
        <f>'dep06'!B26-'dep06'!B25</f>
        <v>240.36615690700182</v>
      </c>
      <c r="V26" s="100">
        <f>'dep06'!C26-'dep06'!C25</f>
        <v>8.5720034270000021</v>
      </c>
      <c r="W26" s="100">
        <f>'dep06'!D26-'dep06'!D25</f>
        <v>210.81259887700026</v>
      </c>
      <c r="X26" s="120">
        <f>'dep06'!E26-'dep06'!E25</f>
        <v>33.525746577999996</v>
      </c>
      <c r="Y26" s="120">
        <f>'dep06'!F26-'dep06'!F25</f>
        <v>-34.197639665999986</v>
      </c>
      <c r="Z26" s="120">
        <f>'dep06'!G26-'dep06'!G25</f>
        <v>105.540268094</v>
      </c>
      <c r="AA26" s="120">
        <f>'dep06'!H26-'dep06'!H25</f>
        <v>-1.866816239000002</v>
      </c>
      <c r="AB26" s="120">
        <f>'dep06'!I26-'dep06'!I25</f>
        <v>107.81104010999991</v>
      </c>
      <c r="AC26" s="100">
        <f>'dep06'!J26-'dep06'!J25</f>
        <v>32.35829536700021</v>
      </c>
      <c r="AD26" s="100">
        <f>'dep06'!K26-'dep06'!K25</f>
        <v>-40.502928915999291</v>
      </c>
      <c r="AE26" s="120">
        <f>'dep06'!L26-'dep06'!L25</f>
        <v>-20.873436821000041</v>
      </c>
      <c r="AF26" s="120">
        <f>'dep06'!M26-'dep06'!M25</f>
        <v>-97.195354263000013</v>
      </c>
      <c r="AG26" s="120">
        <f>'dep06'!N26-'dep06'!N25</f>
        <v>-2.4934505539999918</v>
      </c>
      <c r="AH26" s="120">
        <f>'dep06'!O26-'dep06'!O25</f>
        <v>6.617875326999993</v>
      </c>
      <c r="AI26" s="120">
        <f>'dep06'!P26-'dep06'!P25</f>
        <v>-12.599287777000001</v>
      </c>
      <c r="AJ26" s="120">
        <f>'dep06'!Q26-'dep06'!Q25</f>
        <v>12.033517286000006</v>
      </c>
      <c r="AK26" s="120">
        <f>'dep06'!R26-'dep06'!R25</f>
        <v>101.88545652299996</v>
      </c>
      <c r="AL26" s="120">
        <f>'dep06'!S26-'dep06'!S25</f>
        <v>-27.878248636999984</v>
      </c>
      <c r="AM26" s="100">
        <f>'dep06'!T26-'dep06'!T25</f>
        <v>29.126188151999997</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('dep06'!B27/'dep06'!B26-1)*100</f>
        <v>-1.8383583163798956</v>
      </c>
      <c r="C27" s="179">
        <f>('dep06'!C27/'dep06'!C26-1)*100</f>
        <v>-24.581810048817232</v>
      </c>
      <c r="D27" s="179">
        <f>('dep06'!D27/'dep06'!D26-1)*100</f>
        <v>-3.1833339259961235</v>
      </c>
      <c r="E27" s="180">
        <f>('dep06'!E27/'dep06'!E26-1)*100</f>
        <v>-29.035090231871575</v>
      </c>
      <c r="F27" s="181">
        <f>('dep06'!F27/'dep06'!F26-1)*100</f>
        <v>-1.3968211960609933</v>
      </c>
      <c r="G27" s="181">
        <f>('dep06'!G27/'dep06'!G26-1)*100</f>
        <v>-6.3020711187663281</v>
      </c>
      <c r="H27" s="181">
        <f>('dep06'!H27/'dep06'!H26-1)*100</f>
        <v>120.92293340302858</v>
      </c>
      <c r="I27" s="182">
        <f>('dep06'!I27/'dep06'!I26-1)*100</f>
        <v>-7.8806037627604297</v>
      </c>
      <c r="J27" s="179">
        <f>('dep06'!J27/'dep06'!J26-1)*100</f>
        <v>3.8489786057261055</v>
      </c>
      <c r="K27" s="179">
        <f>('dep06'!K27/'dep06'!K26-1)*100</f>
        <v>-5.4160706421266136</v>
      </c>
      <c r="L27" s="180">
        <f>('dep06'!L27/'dep06'!L26-1)*100</f>
        <v>-1.2929846859431215</v>
      </c>
      <c r="M27" s="181">
        <f>('dep06'!M27/'dep06'!M26-1)*100</f>
        <v>-7.4287267138795299</v>
      </c>
      <c r="N27" s="181">
        <f>('dep06'!N27/'dep06'!N26-1)*100</f>
        <v>-26.750966521583663</v>
      </c>
      <c r="O27" s="181">
        <f>('dep06'!O27/'dep06'!O26-1)*100</f>
        <v>-15.63701605651746</v>
      </c>
      <c r="P27" s="181">
        <f>('dep06'!P27/'dep06'!P26-1)*100</f>
        <v>30.707643192200539</v>
      </c>
      <c r="Q27" s="181">
        <f>('dep06'!Q27/'dep06'!Q26-1)*100</f>
        <v>-4.4420479401710562</v>
      </c>
      <c r="R27" s="181">
        <f>('dep06'!R27/'dep06'!R26-1)*100</f>
        <v>2.5716880535882725</v>
      </c>
      <c r="S27" s="152">
        <f>('dep06'!S27/'dep06'!S26-1)*100</f>
        <v>-27.721686653299514</v>
      </c>
      <c r="T27" s="183">
        <f>('dep06'!T27/'dep06'!T26-1)*100</f>
        <v>-11.223751143572313</v>
      </c>
      <c r="U27" s="52">
        <f>'dep06'!B27-'dep06'!B26</f>
        <v>-131.25598034599989</v>
      </c>
      <c r="V27" s="52">
        <f>'dep06'!C27-'dep06'!C26</f>
        <v>-7.8361667390000029</v>
      </c>
      <c r="W27" s="52">
        <f>'dep06'!D27-'dep06'!D26</f>
        <v>-58.802895182000157</v>
      </c>
      <c r="X27" s="121">
        <f>'dep06'!E27-'dep06'!E26</f>
        <v>-37.421639333000002</v>
      </c>
      <c r="Y27" s="121">
        <f>'dep06'!F27-'dep06'!F26</f>
        <v>-4.1098068640000065</v>
      </c>
      <c r="Z27" s="121">
        <f>'dep06'!G27-'dep06'!G26</f>
        <v>-19.790753983999991</v>
      </c>
      <c r="AA27" s="121">
        <f>'dep06'!H27-'dep06'!H26</f>
        <v>84.492732461999992</v>
      </c>
      <c r="AB27" s="121">
        <f>'dep06'!I27-'dep06'!I26</f>
        <v>-81.973427462999894</v>
      </c>
      <c r="AC27" s="52">
        <f>'dep06'!J27-'dep06'!J26</f>
        <v>98.893165398999827</v>
      </c>
      <c r="AD27" s="52">
        <f>'dep06'!K27-'dep06'!K26</f>
        <v>-129.22493826399977</v>
      </c>
      <c r="AE27" s="121">
        <f>'dep06'!L27-'dep06'!L26</f>
        <v>-8.8963757609999448</v>
      </c>
      <c r="AF27" s="121">
        <f>'dep06'!M27-'dep06'!M26</f>
        <v>-29.466889060999961</v>
      </c>
      <c r="AG27" s="121">
        <f>'dep06'!N27-'dep06'!N26</f>
        <v>-71.899590550999989</v>
      </c>
      <c r="AH27" s="121">
        <f>'dep06'!O27-'dep06'!O26</f>
        <v>-16.931188968000001</v>
      </c>
      <c r="AI27" s="121">
        <f>'dep06'!P27-'dep06'!P26</f>
        <v>32.489283535000013</v>
      </c>
      <c r="AJ27" s="121">
        <f>'dep06'!Q27-'dep06'!Q26</f>
        <v>-3.0764204340000134</v>
      </c>
      <c r="AK27" s="121">
        <f>'dep06'!R27-'dep06'!R26</f>
        <v>14.960547073000043</v>
      </c>
      <c r="AL27" s="121">
        <f>'dep06'!S27-'dep06'!S26</f>
        <v>-46.404304097000008</v>
      </c>
      <c r="AM27" s="52">
        <f>'dep06'!T27-'dep06'!T26</f>
        <v>-34.285145559999989</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('dep06'!B28/'dep06'!B27-1)*100</f>
        <v>4.2458012401826339</v>
      </c>
      <c r="C28" s="179">
        <f>('dep06'!C28/'dep06'!C27-1)*100</f>
        <v>3.9487185400719493</v>
      </c>
      <c r="D28" s="179">
        <f>('dep06'!D28/'dep06'!D27-1)*100</f>
        <v>4.5331751455928604</v>
      </c>
      <c r="E28" s="180">
        <f>('dep06'!E28/'dep06'!E27-1)*100</f>
        <v>-5.5267940495989265</v>
      </c>
      <c r="F28" s="181">
        <f>('dep06'!F28/'dep06'!F27-1)*100</f>
        <v>7.3507137251980437</v>
      </c>
      <c r="G28" s="181">
        <f>('dep06'!G28/'dep06'!G27-1)*100</f>
        <v>17.289675534653082</v>
      </c>
      <c r="H28" s="181">
        <f>('dep06'!H28/'dep06'!H27-1)*100</f>
        <v>-5.0426620579732901</v>
      </c>
      <c r="I28" s="182">
        <f>('dep06'!I28/'dep06'!I27-1)*100</f>
        <v>2.2657857453738384</v>
      </c>
      <c r="J28" s="179">
        <f>('dep06'!J28/'dep06'!J27-1)*100</f>
        <v>0.61319969732487323</v>
      </c>
      <c r="K28" s="179">
        <f>('dep06'!K28/'dep06'!K27-1)*100</f>
        <v>8.6426265922579404</v>
      </c>
      <c r="L28" s="180">
        <f>('dep06'!L28/'dep06'!L27-1)*100</f>
        <v>3.7292570585164331</v>
      </c>
      <c r="M28" s="181">
        <f>('dep06'!M28/'dep06'!M27-1)*100</f>
        <v>-6.0561523676110562</v>
      </c>
      <c r="N28" s="181">
        <f>('dep06'!N28/'dep06'!N27-1)*100</f>
        <v>86.417103715259998</v>
      </c>
      <c r="O28" s="181">
        <f>('dep06'!O28/'dep06'!O27-1)*100</f>
        <v>26.050871452627188</v>
      </c>
      <c r="P28" s="181">
        <f>('dep06'!P28/'dep06'!P27-1)*100</f>
        <v>-6.9082034913201307</v>
      </c>
      <c r="Q28" s="181">
        <f>('dep06'!Q28/'dep06'!Q27-1)*100</f>
        <v>11.286436201126481</v>
      </c>
      <c r="R28" s="181">
        <f>('dep06'!R28/'dep06'!R27-1)*100</f>
        <v>-4.6963519071750675</v>
      </c>
      <c r="S28" s="152">
        <f>('dep06'!S28/'dep06'!S27-1)*100</f>
        <v>23.249291657231485</v>
      </c>
      <c r="T28" s="183">
        <f>('dep06'!T28/'dep06'!T27-1)*100</f>
        <v>1.5294546213395543</v>
      </c>
      <c r="U28" s="52">
        <f>'dep06'!B28-'dep06'!B27</f>
        <v>297.57086578299914</v>
      </c>
      <c r="V28" s="52">
        <f>'dep06'!C28-'dep06'!C27</f>
        <v>0.94934068600000288</v>
      </c>
      <c r="W28" s="52">
        <f>'dep06'!D28-'dep06'!D27</f>
        <v>81.071672755000009</v>
      </c>
      <c r="X28" s="121">
        <f>'dep06'!E28-'dep06'!E27</f>
        <v>-5.0549465169999905</v>
      </c>
      <c r="Y28" s="121">
        <f>'dep06'!F28-'dep06'!F27</f>
        <v>21.325588366000034</v>
      </c>
      <c r="Z28" s="121">
        <f>'dep06'!G28-'dep06'!G27</f>
        <v>50.873998724999979</v>
      </c>
      <c r="AA28" s="121">
        <f>'dep06'!H28-'dep06'!H27</f>
        <v>-7.7841526969999961</v>
      </c>
      <c r="AB28" s="121">
        <f>'dep06'!I28-'dep06'!I27</f>
        <v>21.711184877999926</v>
      </c>
      <c r="AC28" s="52">
        <f>'dep06'!J28-'dep06'!J27</f>
        <v>16.361568776999775</v>
      </c>
      <c r="AD28" s="52">
        <f>'dep06'!K28-'dep06'!K27</f>
        <v>195.0406406889997</v>
      </c>
      <c r="AE28" s="121">
        <f>'dep06'!L28-'dep06'!L27</f>
        <v>25.32736897999996</v>
      </c>
      <c r="AF28" s="121">
        <f>'dep06'!M28-'dep06'!M27</f>
        <v>-22.237857173000009</v>
      </c>
      <c r="AG28" s="121">
        <f>'dep06'!N28-'dep06'!N27</f>
        <v>170.132993949</v>
      </c>
      <c r="AH28" s="121">
        <f>'dep06'!O28-'dep06'!O27</f>
        <v>23.796208368000009</v>
      </c>
      <c r="AI28" s="121">
        <f>'dep06'!P28-'dep06'!P27</f>
        <v>-9.5534394270000007</v>
      </c>
      <c r="AJ28" s="121">
        <f>'dep06'!Q28-'dep06'!Q27</f>
        <v>7.4694067650000022</v>
      </c>
      <c r="AK28" s="121">
        <f>'dep06'!R28-'dep06'!R27</f>
        <v>-28.023173939999992</v>
      </c>
      <c r="AL28" s="121">
        <f>'dep06'!S28-'dep06'!S27</f>
        <v>28.129133167000006</v>
      </c>
      <c r="AM28" s="52">
        <f>'dep06'!T28-'dep06'!T27</f>
        <v>4.1476428759999635</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('dep06'!B29/'dep06'!B28-1)*100</f>
        <v>-0.21835818765149062</v>
      </c>
      <c r="C29" s="179">
        <f>('dep06'!C29/'dep06'!C28-1)*100</f>
        <v>-2.6388754640498502</v>
      </c>
      <c r="D29" s="179">
        <f>('dep06'!D29/'dep06'!D28-1)*100</f>
        <v>-5.6916154705512367</v>
      </c>
      <c r="E29" s="180">
        <f>('dep06'!E29/'dep06'!E28-1)*100</f>
        <v>16.822308558775244</v>
      </c>
      <c r="F29" s="181">
        <f>('dep06'!F29/'dep06'!F28-1)*100</f>
        <v>-3.2961273585709661</v>
      </c>
      <c r="G29" s="181">
        <f>('dep06'!G29/'dep06'!G28-1)*100</f>
        <v>8.3147787375839286</v>
      </c>
      <c r="H29" s="181">
        <f>('dep06'!H29/'dep06'!H28-1)*100</f>
        <v>-15.831374880872174</v>
      </c>
      <c r="I29" s="182">
        <f>('dep06'!I29/'dep06'!I28-1)*100</f>
        <v>-11.854297198136043</v>
      </c>
      <c r="J29" s="179">
        <f>('dep06'!J29/'dep06'!J28-1)*100</f>
        <v>4.8482829283097217</v>
      </c>
      <c r="K29" s="179">
        <f>('dep06'!K29/'dep06'!K28-1)*100</f>
        <v>-0.83191747290384255</v>
      </c>
      <c r="L29" s="180">
        <f>('dep06'!L29/'dep06'!L28-1)*100</f>
        <v>-1.5905899893175146</v>
      </c>
      <c r="M29" s="181">
        <f>('dep06'!M29/'dep06'!M28-1)*100</f>
        <v>6.4385529793808294</v>
      </c>
      <c r="N29" s="181">
        <f>('dep06'!N29/'dep06'!N28-1)*100</f>
        <v>-7.496278576171389</v>
      </c>
      <c r="O29" s="181">
        <f>('dep06'!O29/'dep06'!O28-1)*100</f>
        <v>-14.809103835301096</v>
      </c>
      <c r="P29" s="181">
        <f>('dep06'!P29/'dep06'!P28-1)*100</f>
        <v>3.5214054694650887</v>
      </c>
      <c r="Q29" s="181">
        <f>('dep06'!Q29/'dep06'!Q28-1)*100</f>
        <v>26.730542123216217</v>
      </c>
      <c r="R29" s="181">
        <f>('dep06'!R29/'dep06'!R28-1)*100</f>
        <v>1.4015398561779691</v>
      </c>
      <c r="S29" s="152">
        <f>('dep06'!S29/'dep06'!S28-1)*100</f>
        <v>-12.760899753445232</v>
      </c>
      <c r="T29" s="183">
        <f>('dep06'!T29/'dep06'!T28-1)*100</f>
        <v>-6.7737621706232769</v>
      </c>
      <c r="U29" s="52">
        <f>'dep06'!B29-'dep06'!B28</f>
        <v>-15.953603777999888</v>
      </c>
      <c r="V29" s="52">
        <f>'dep06'!C29-'dep06'!C28</f>
        <v>-0.65948352400000232</v>
      </c>
      <c r="W29" s="52">
        <f>'dep06'!D29-'dep06'!D28</f>
        <v>-106.40360155199983</v>
      </c>
      <c r="X29" s="121">
        <f>'dep06'!E29-'dep06'!E28</f>
        <v>14.535752902999988</v>
      </c>
      <c r="Y29" s="121">
        <f>'dep06'!F29-'dep06'!F28</f>
        <v>-10.265507694000007</v>
      </c>
      <c r="Z29" s="121">
        <f>'dep06'!G29-'dep06'!G28</f>
        <v>28.695877734000021</v>
      </c>
      <c r="AA29" s="121">
        <f>'dep06'!H29-'dep06'!H28</f>
        <v>-23.20591228699999</v>
      </c>
      <c r="AB29" s="121">
        <f>'dep06'!I29-'dep06'!I28</f>
        <v>-116.16381220799997</v>
      </c>
      <c r="AC29" s="52">
        <f>'dep06'!J29-'dep06'!J28</f>
        <v>130.15651955700014</v>
      </c>
      <c r="AD29" s="52">
        <f>'dep06'!K29-'dep06'!K28</f>
        <v>-20.396698113000184</v>
      </c>
      <c r="AE29" s="121">
        <f>'dep06'!L29-'dep06'!L28</f>
        <v>-11.205397548000064</v>
      </c>
      <c r="AF29" s="121">
        <f>'dep06'!M29-'dep06'!M28</f>
        <v>22.210214893999989</v>
      </c>
      <c r="AG29" s="121">
        <f>'dep06'!N29-'dep06'!N28</f>
        <v>-27.511882723999975</v>
      </c>
      <c r="AH29" s="121">
        <f>'dep06'!O29-'dep06'!O28</f>
        <v>-17.051403752000013</v>
      </c>
      <c r="AI29" s="121">
        <f>'dep06'!P29-'dep06'!P28</f>
        <v>4.5333795210000005</v>
      </c>
      <c r="AJ29" s="121">
        <f>'dep06'!Q29-'dep06'!Q28</f>
        <v>19.686988219</v>
      </c>
      <c r="AK29" s="121">
        <f>'dep06'!R29-'dep06'!R28</f>
        <v>7.9702449369999613</v>
      </c>
      <c r="AL29" s="121">
        <f>'dep06'!S29-'dep06'!S28</f>
        <v>-19.028841660000012</v>
      </c>
      <c r="AM29" s="52">
        <f>'dep06'!T29-'dep06'!T28</f>
        <v>-18.650340145999962</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('dep06'!B30/'dep06'!B29-1)*100</f>
        <v>-0.3992991757622022</v>
      </c>
      <c r="C30" s="184">
        <f>('dep06'!C30/'dep06'!C29-1)*100</f>
        <v>8.5335488048732255</v>
      </c>
      <c r="D30" s="184">
        <f>('dep06'!D30/'dep06'!D29-1)*100</f>
        <v>-1.9739705861846701</v>
      </c>
      <c r="E30" s="185">
        <f>('dep06'!E30/'dep06'!E29-1)*100</f>
        <v>-8.7493415954461362</v>
      </c>
      <c r="F30" s="186">
        <f>('dep06'!F30/'dep06'!F29-1)*100</f>
        <v>3.7134339916226278</v>
      </c>
      <c r="G30" s="186">
        <f>('dep06'!G30/'dep06'!G29-1)*100</f>
        <v>3.8460337140324263</v>
      </c>
      <c r="H30" s="186">
        <f>('dep06'!H30/'dep06'!H29-1)*100</f>
        <v>6.2148651715350223</v>
      </c>
      <c r="I30" s="187">
        <f>('dep06'!I30/'dep06'!I29-1)*100</f>
        <v>-6.853635715695594</v>
      </c>
      <c r="J30" s="184">
        <f>('dep06'!J30/'dep06'!J29-1)*100</f>
        <v>-0.62368434753513613</v>
      </c>
      <c r="K30" s="184">
        <f>('dep06'!K30/'dep06'!K29-1)*100</f>
        <v>2.153390649678788</v>
      </c>
      <c r="L30" s="185">
        <f>('dep06'!L30/'dep06'!L29-1)*100</f>
        <v>-6.6906858854604128</v>
      </c>
      <c r="M30" s="186">
        <f>('dep06'!M30/'dep06'!M29-1)*100</f>
        <v>13.028725700190002</v>
      </c>
      <c r="N30" s="186">
        <f>('dep06'!N30/'dep06'!N29-1)*100</f>
        <v>-14.720921252635478</v>
      </c>
      <c r="O30" s="186">
        <f>('dep06'!O30/'dep06'!O29-1)*100</f>
        <v>29.309922971999903</v>
      </c>
      <c r="P30" s="186">
        <f>('dep06'!P30/'dep06'!P29-1)*100</f>
        <v>-11.077039320201987</v>
      </c>
      <c r="Q30" s="186">
        <f>('dep06'!Q30/'dep06'!Q29-1)*100</f>
        <v>-14.301089993921124</v>
      </c>
      <c r="R30" s="186">
        <f>('dep06'!R30/'dep06'!R29-1)*100</f>
        <v>4.4211209596358714</v>
      </c>
      <c r="S30" s="151">
        <f>('dep06'!S30/'dep06'!S29-1)*100</f>
        <v>57.458734053650758</v>
      </c>
      <c r="T30" s="188">
        <f>('dep06'!T30/'dep06'!T29-1)*100</f>
        <v>-12.149405764361553</v>
      </c>
      <c r="U30" s="100">
        <f>'dep06'!B30-'dep06'!B29</f>
        <v>-29.109743588000129</v>
      </c>
      <c r="V30" s="100">
        <f>'dep06'!C30-'dep06'!C29</f>
        <v>2.0763488080000023</v>
      </c>
      <c r="W30" s="100">
        <f>'dep06'!D30-'dep06'!D29</f>
        <v>-34.802605582000069</v>
      </c>
      <c r="X30" s="120">
        <f>'dep06'!E30-'dep06'!E29</f>
        <v>-8.8318786659999944</v>
      </c>
      <c r="Y30" s="120">
        <f>'dep06'!F30-'dep06'!F29</f>
        <v>11.183970778999935</v>
      </c>
      <c r="Z30" s="120">
        <f>'dep06'!G30-'dep06'!G29</f>
        <v>14.377044608000006</v>
      </c>
      <c r="AA30" s="120">
        <f>'dep06'!H30-'dep06'!H29</f>
        <v>7.6676442989999885</v>
      </c>
      <c r="AB30" s="120">
        <f>'dep06'!I30-'dep06'!I29</f>
        <v>-59.199386602000004</v>
      </c>
      <c r="AC30" s="100">
        <f>'dep06'!J30-'dep06'!J29</f>
        <v>-17.555133580000074</v>
      </c>
      <c r="AD30" s="100">
        <f>'dep06'!K30-'dep06'!K29</f>
        <v>52.356952625999838</v>
      </c>
      <c r="AE30" s="120">
        <f>'dep06'!L30-'dep06'!L29</f>
        <v>-46.384864635999975</v>
      </c>
      <c r="AF30" s="120">
        <f>'dep06'!M30-'dep06'!M29</f>
        <v>47.837160103000031</v>
      </c>
      <c r="AG30" s="120">
        <f>'dep06'!N30-'dep06'!N29</f>
        <v>-49.976839525000003</v>
      </c>
      <c r="AH30" s="120">
        <f>'dep06'!O30-'dep06'!O29</f>
        <v>28.750091000000012</v>
      </c>
      <c r="AI30" s="120">
        <f>'dep06'!P30-'dep06'!P29</f>
        <v>-14.762499670000011</v>
      </c>
      <c r="AJ30" s="120">
        <f>'dep06'!Q30-'dep06'!Q29</f>
        <v>-13.348176692999999</v>
      </c>
      <c r="AK30" s="120">
        <f>'dep06'!R30-'dep06'!R29</f>
        <v>25.494304161000059</v>
      </c>
      <c r="AL30" s="120">
        <f>'dep06'!S30-'dep06'!S29</f>
        <v>74.747777885999994</v>
      </c>
      <c r="AM30" s="100">
        <f>'dep06'!T30-'dep06'!T29</f>
        <v>-31.185305860000028</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('dep06'!B31/'dep06'!B30-1)*100</f>
        <v>4.687348282492465</v>
      </c>
      <c r="C31" s="179">
        <f>('dep06'!C31/'dep06'!C30-1)*100</f>
        <v>30.419987242616784</v>
      </c>
      <c r="D31" s="179">
        <f>('dep06'!D31/'dep06'!D30-1)*100</f>
        <v>2.5546769981863005</v>
      </c>
      <c r="E31" s="180">
        <f>('dep06'!E31/'dep06'!E30-1)*100</f>
        <v>38.670227436324801</v>
      </c>
      <c r="F31" s="181">
        <f>('dep06'!F31/'dep06'!F30-1)*100</f>
        <v>3.1965293332908651</v>
      </c>
      <c r="G31" s="181">
        <f>('dep06'!G31/'dep06'!G30-1)*100</f>
        <v>-14.57679617775236</v>
      </c>
      <c r="H31" s="181">
        <f>('dep06'!H31/'dep06'!H30-1)*100</f>
        <v>-7.2159757429082756</v>
      </c>
      <c r="I31" s="182">
        <f>('dep06'!I31/'dep06'!I30-1)*100</f>
        <v>8.0278510073312326</v>
      </c>
      <c r="J31" s="179">
        <f>('dep06'!J31/'dep06'!J30-1)*100</f>
        <v>11.32730274577054</v>
      </c>
      <c r="K31" s="179">
        <f>('dep06'!K31/'dep06'!K30-1)*100</f>
        <v>-1.6909773673606132</v>
      </c>
      <c r="L31" s="180">
        <f>('dep06'!L31/'dep06'!L30-1)*100</f>
        <v>8.3451921409975149</v>
      </c>
      <c r="M31" s="181">
        <f>('dep06'!M31/'dep06'!M30-1)*100</f>
        <v>1.3701219505409368</v>
      </c>
      <c r="N31" s="181">
        <f>('dep06'!N31/'dep06'!N30-1)*100</f>
        <v>-3.0535813458892558</v>
      </c>
      <c r="O31" s="181">
        <f>('dep06'!O31/'dep06'!O30-1)*100</f>
        <v>21.715442302129762</v>
      </c>
      <c r="P31" s="181">
        <f>('dep06'!P31/'dep06'!P30-1)*100</f>
        <v>-14.987817691594641</v>
      </c>
      <c r="Q31" s="181">
        <f>('dep06'!Q31/'dep06'!Q30-1)*100</f>
        <v>21.930572581849983</v>
      </c>
      <c r="R31" s="181">
        <f>('dep06'!R31/'dep06'!R30-1)*100</f>
        <v>-7.9387418822777889</v>
      </c>
      <c r="S31" s="152">
        <f>('dep06'!S31/'dep06'!S30-1)*100</f>
        <v>-35.320903827578931</v>
      </c>
      <c r="T31" s="183">
        <f>('dep06'!T31/'dep06'!T30-1)*100</f>
        <v>5.9073514940907623</v>
      </c>
      <c r="U31" s="52">
        <f>'dep06'!B31-'dep06'!B30</f>
        <v>340.35300118600026</v>
      </c>
      <c r="V31" s="52">
        <f>'dep06'!C31-'dep06'!C30</f>
        <v>8.0332941130000002</v>
      </c>
      <c r="W31" s="52">
        <f>'dep06'!D31-'dep06'!D30</f>
        <v>44.151807959000053</v>
      </c>
      <c r="X31" s="121">
        <f>'dep06'!E31-'dep06'!E30</f>
        <v>35.619716151999995</v>
      </c>
      <c r="Y31" s="121">
        <f>'dep06'!F31-'dep06'!F30</f>
        <v>9.9846770760000254</v>
      </c>
      <c r="Z31" s="121">
        <f>'dep06'!G31-'dep06'!G30</f>
        <v>-56.585939167000049</v>
      </c>
      <c r="AA31" s="121">
        <f>'dep06'!H31-'dep06'!H30</f>
        <v>-9.4560685809999967</v>
      </c>
      <c r="AB31" s="121">
        <f>'dep06'!I31-'dep06'!I30</f>
        <v>64.589422479000064</v>
      </c>
      <c r="AC31" s="52">
        <f>'dep06'!J31-'dep06'!J30</f>
        <v>316.84633875200007</v>
      </c>
      <c r="AD31" s="52">
        <f>'dep06'!K31-'dep06'!K30</f>
        <v>-41.999306485000034</v>
      </c>
      <c r="AE31" s="121">
        <f>'dep06'!L31-'dep06'!L30</f>
        <v>53.98423978400001</v>
      </c>
      <c r="AF31" s="121">
        <f>'dep06'!M31-'dep06'!M30</f>
        <v>5.6860608649999449</v>
      </c>
      <c r="AG31" s="121">
        <f>'dep06'!N31-'dep06'!N30</f>
        <v>-8.8406824810000444</v>
      </c>
      <c r="AH31" s="121">
        <f>'dep06'!O31-'dep06'!O30</f>
        <v>27.543877558000005</v>
      </c>
      <c r="AI31" s="121">
        <f>'dep06'!P31-'dep06'!P30</f>
        <v>-17.761863141999996</v>
      </c>
      <c r="AJ31" s="121">
        <f>'dep06'!Q31-'dep06'!Q30</f>
        <v>17.541958379999997</v>
      </c>
      <c r="AK31" s="121">
        <f>'dep06'!R31-'dep06'!R30</f>
        <v>-47.802520723000043</v>
      </c>
      <c r="AL31" s="121">
        <f>'dep06'!S31-'dep06'!S30</f>
        <v>-72.350376725999979</v>
      </c>
      <c r="AM31" s="52">
        <f>'dep06'!T31-'dep06'!T30</f>
        <v>13.320866847000019</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('dep06'!B32/'dep06'!B31-1)*100</f>
        <v>-7.3798890858020716</v>
      </c>
      <c r="C32" s="179">
        <f>('dep06'!C32/'dep06'!C31-1)*100</f>
        <v>-1.0612472490221903</v>
      </c>
      <c r="D32" s="179">
        <f>('dep06'!D32/'dep06'!D31-1)*100</f>
        <v>-8.5497525840484876</v>
      </c>
      <c r="E32" s="180">
        <f>('dep06'!E32/'dep06'!E31-1)*100</f>
        <v>-22.26695006694349</v>
      </c>
      <c r="F32" s="181">
        <f>('dep06'!F32/'dep06'!F31-1)*100</f>
        <v>4.8240726414697122</v>
      </c>
      <c r="G32" s="181">
        <f>('dep06'!G32/'dep06'!G31-1)*100</f>
        <v>-16.413912334113544</v>
      </c>
      <c r="H32" s="181">
        <f>('dep06'!H32/'dep06'!H31-1)*100</f>
        <v>-29.672453810212996</v>
      </c>
      <c r="I32" s="182">
        <f>('dep06'!I32/'dep06'!I31-1)*100</f>
        <v>-5.5385667099524856</v>
      </c>
      <c r="J32" s="179">
        <f>('dep06'!J32/'dep06'!J31-1)*100</f>
        <v>-10.980354706101403</v>
      </c>
      <c r="K32" s="179">
        <f>('dep06'!K32/'dep06'!K31-1)*100</f>
        <v>-2.3166715570963281</v>
      </c>
      <c r="L32" s="180">
        <f>('dep06'!L32/'dep06'!L31-1)*100</f>
        <v>0.3231336898140702</v>
      </c>
      <c r="M32" s="181">
        <f>('dep06'!M32/'dep06'!M31-1)*100</f>
        <v>-17.197926561143252</v>
      </c>
      <c r="N32" s="181">
        <f>('dep06'!N32/'dep06'!N31-1)*100</f>
        <v>-2.0814994039509482</v>
      </c>
      <c r="O32" s="181">
        <f>('dep06'!O32/'dep06'!O31-1)*100</f>
        <v>14.628760297743737</v>
      </c>
      <c r="P32" s="181">
        <f>('dep06'!P32/'dep06'!P31-1)*100</f>
        <v>-6.5717611716588742</v>
      </c>
      <c r="Q32" s="181">
        <f>('dep06'!Q32/'dep06'!Q31-1)*100</f>
        <v>-53.095423792518247</v>
      </c>
      <c r="R32" s="181">
        <f>('dep06'!R32/'dep06'!R31-1)*100</f>
        <v>4.1404525334931774</v>
      </c>
      <c r="S32" s="152">
        <f>('dep06'!S32/'dep06'!S31-1)*100</f>
        <v>24.326265507527168</v>
      </c>
      <c r="T32" s="183">
        <f>('dep06'!T32/'dep06'!T31-1)*100</f>
        <v>-4.4284789303229317</v>
      </c>
      <c r="U32" s="52">
        <f>'dep06'!B32-'dep06'!B31</f>
        <v>-560.97872961999929</v>
      </c>
      <c r="V32" s="52">
        <f>'dep06'!C32-'dep06'!C31</f>
        <v>-0.36550672399999939</v>
      </c>
      <c r="W32" s="52">
        <f>'dep06'!D32-'dep06'!D31</f>
        <v>-151.53798656200001</v>
      </c>
      <c r="X32" s="121">
        <f>'dep06'!E32-'dep06'!E31</f>
        <v>-28.441840135999996</v>
      </c>
      <c r="Y32" s="121">
        <f>'dep06'!F32-'dep06'!F31</f>
        <v>15.550138435999997</v>
      </c>
      <c r="Z32" s="121">
        <f>'dep06'!G32-'dep06'!G31</f>
        <v>-54.429508468999984</v>
      </c>
      <c r="AA32" s="121">
        <f>'dep06'!H32-'dep06'!H31</f>
        <v>-36.077980217999993</v>
      </c>
      <c r="AB32" s="121">
        <f>'dep06'!I32-'dep06'!I31</f>
        <v>-48.138796175000039</v>
      </c>
      <c r="AC32" s="52">
        <f>'dep06'!J32-'dep06'!J31</f>
        <v>-341.93238987699988</v>
      </c>
      <c r="AD32" s="52">
        <f>'dep06'!K32-'dep06'!K31</f>
        <v>-56.566872693999812</v>
      </c>
      <c r="AE32" s="121">
        <f>'dep06'!L32-'dep06'!L31</f>
        <v>2.2647618120000743</v>
      </c>
      <c r="AF32" s="121">
        <f>'dep06'!M32-'dep06'!M31</f>
        <v>-72.349967282999955</v>
      </c>
      <c r="AG32" s="121">
        <f>'dep06'!N32-'dep06'!N31</f>
        <v>-5.8423068069999999</v>
      </c>
      <c r="AH32" s="121">
        <f>'dep06'!O32-'dep06'!O31</f>
        <v>22.584454487999977</v>
      </c>
      <c r="AI32" s="121">
        <f>'dep06'!P32-'dep06'!P31</f>
        <v>-6.6208394180000028</v>
      </c>
      <c r="AJ32" s="121">
        <f>'dep06'!Q32-'dep06'!Q31</f>
        <v>-51.78426426699999</v>
      </c>
      <c r="AK32" s="121">
        <f>'dep06'!R32-'dep06'!R31</f>
        <v>22.952174268000022</v>
      </c>
      <c r="AL32" s="121">
        <f>'dep06'!S32-'dep06'!S31</f>
        <v>32.229114512999985</v>
      </c>
      <c r="AM32" s="52">
        <f>'dep06'!T32-'dep06'!T31</f>
        <v>-10.575973763000007</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('dep06'!B33/'dep06'!B32-1)*100</f>
        <v>1.0733387805003325</v>
      </c>
      <c r="C33" s="179">
        <f>('dep06'!C33/'dep06'!C32-1)*100</f>
        <v>-13.901345437895973</v>
      </c>
      <c r="D33" s="179">
        <f>('dep06'!D33/'dep06'!D32-1)*100</f>
        <v>-6.1391154563943839</v>
      </c>
      <c r="E33" s="180">
        <f>('dep06'!E33/'dep06'!E32-1)*100</f>
        <v>13.012428905926864</v>
      </c>
      <c r="F33" s="181">
        <f>('dep06'!F33/'dep06'!F32-1)*100</f>
        <v>-6.8073637255289583</v>
      </c>
      <c r="G33" s="181">
        <f>('dep06'!G33/'dep06'!G32-1)*100</f>
        <v>-10.664558351166109</v>
      </c>
      <c r="H33" s="181">
        <f>('dep06'!H33/'dep06'!H32-1)*100</f>
        <v>-67.028708327550007</v>
      </c>
      <c r="I33" s="182">
        <f>('dep06'!I33/'dep06'!I32-1)*100</f>
        <v>-0.31069313482672278</v>
      </c>
      <c r="J33" s="179">
        <f>('dep06'!J33/'dep06'!J32-1)*100</f>
        <v>-6.2628744424010341</v>
      </c>
      <c r="K33" s="179">
        <f>('dep06'!K33/'dep06'!K32-1)*100</f>
        <v>13.037458685802816</v>
      </c>
      <c r="L33" s="180">
        <f>('dep06'!L33/'dep06'!L32-1)*100</f>
        <v>23.532104451339507</v>
      </c>
      <c r="M33" s="181">
        <f>('dep06'!M33/'dep06'!M32-1)*100</f>
        <v>10.683675773376301</v>
      </c>
      <c r="N33" s="181">
        <f>('dep06'!N33/'dep06'!N32-1)*100</f>
        <v>12.298098375923129</v>
      </c>
      <c r="O33" s="181">
        <f>('dep06'!O33/'dep06'!O32-1)*100</f>
        <v>-11.933591926621656</v>
      </c>
      <c r="P33" s="181">
        <f>('dep06'!P33/'dep06'!P32-1)*100</f>
        <v>13.124976735145722</v>
      </c>
      <c r="Q33" s="181">
        <f>('dep06'!Q33/'dep06'!Q32-1)*100</f>
        <v>22.587629134949161</v>
      </c>
      <c r="R33" s="181">
        <f>('dep06'!R33/'dep06'!R32-1)*100</f>
        <v>13.505538415800711</v>
      </c>
      <c r="S33" s="152">
        <f>('dep06'!S33/'dep06'!S32-1)*100</f>
        <v>-3.0650046648041052</v>
      </c>
      <c r="T33" s="183">
        <f>('dep06'!T33/'dep06'!T32-1)*100</f>
        <v>18.604010251287839</v>
      </c>
      <c r="U33" s="52">
        <f>'dep06'!B33-'dep06'!B32</f>
        <v>75.568130393999127</v>
      </c>
      <c r="V33" s="52">
        <f>'dep06'!C33-'dep06'!C32</f>
        <v>-4.7369855500000035</v>
      </c>
      <c r="W33" s="52">
        <f>'dep06'!D33-'dep06'!D32</f>
        <v>-99.508149818999982</v>
      </c>
      <c r="X33" s="121">
        <f>'dep06'!E33-'dep06'!E32</f>
        <v>12.919955967999996</v>
      </c>
      <c r="Y33" s="121">
        <f>'dep06'!F33-'dep06'!F32</f>
        <v>-23.001724949999982</v>
      </c>
      <c r="Z33" s="121">
        <f>'dep06'!G33-'dep06'!G32</f>
        <v>-29.559642394999997</v>
      </c>
      <c r="AA33" s="121">
        <f>'dep06'!H33-'dep06'!H32</f>
        <v>-57.315893720000005</v>
      </c>
      <c r="AB33" s="121">
        <f>'dep06'!I33-'dep06'!I32</f>
        <v>-2.5508447219999653</v>
      </c>
      <c r="AC33" s="52">
        <f>'dep06'!J33-'dep06'!J32</f>
        <v>-173.61347768499991</v>
      </c>
      <c r="AD33" s="52">
        <f>'dep06'!K33-'dep06'!K32</f>
        <v>310.96470392500032</v>
      </c>
      <c r="AE33" s="121">
        <f>'dep06'!L33-'dep06'!L32</f>
        <v>165.46347857699993</v>
      </c>
      <c r="AF33" s="121">
        <f>'dep06'!M33-'dep06'!M32</f>
        <v>37.215525916999979</v>
      </c>
      <c r="AG33" s="121">
        <f>'dep06'!N33-'dep06'!N32</f>
        <v>33.799539756000001</v>
      </c>
      <c r="AH33" s="121">
        <f>'dep06'!O33-'dep06'!O32</f>
        <v>-21.118684379000001</v>
      </c>
      <c r="AI33" s="121">
        <f>'dep06'!P33-'dep06'!P32</f>
        <v>12.354011095000004</v>
      </c>
      <c r="AJ33" s="121">
        <f>'dep06'!Q33-'dep06'!Q32</f>
        <v>10.333003669</v>
      </c>
      <c r="AK33" s="121">
        <f>'dep06'!R33-'dep06'!R32</f>
        <v>77.96638274999998</v>
      </c>
      <c r="AL33" s="121">
        <f>'dep06'!S33-'dep06'!S32</f>
        <v>-5.0485534599999937</v>
      </c>
      <c r="AM33" s="52">
        <f>'dep06'!T33-'dep06'!T32</f>
        <v>42.462039522999987</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('dep06'!B34/'dep06'!B33-1)*100</f>
        <v>-7.6015983161392686E-2</v>
      </c>
      <c r="C34" s="184">
        <f>('dep06'!C34/'dep06'!C33-1)*100</f>
        <v>-3.2772321709584773</v>
      </c>
      <c r="D34" s="184">
        <f>('dep06'!D34/'dep06'!D33-1)*100</f>
        <v>2.98186394268527</v>
      </c>
      <c r="E34" s="185">
        <f>('dep06'!E34/'dep06'!E33-1)*100</f>
        <v>-34.409327596172105</v>
      </c>
      <c r="F34" s="186">
        <f>('dep06'!F34/'dep06'!F33-1)*100</f>
        <v>1.8334363132115339</v>
      </c>
      <c r="G34" s="186">
        <f>('dep06'!G34/'dep06'!G33-1)*100</f>
        <v>18.732919392241133</v>
      </c>
      <c r="H34" s="186">
        <f>('dep06'!H34/'dep06'!H33-1)*100</f>
        <v>-5.8156172347918584</v>
      </c>
      <c r="I34" s="187">
        <f>('dep06'!I34/'dep06'!I33-1)*100</f>
        <v>4.0876857141378231</v>
      </c>
      <c r="J34" s="184">
        <f>('dep06'!J34/'dep06'!J33-1)*100</f>
        <v>3.2623454481123915</v>
      </c>
      <c r="K34" s="184">
        <f>('dep06'!K34/'dep06'!K33-1)*100</f>
        <v>-6.4309822631378077</v>
      </c>
      <c r="L34" s="185">
        <f>('dep06'!L34/'dep06'!L33-1)*100</f>
        <v>-17.714995777444731</v>
      </c>
      <c r="M34" s="186">
        <f>('dep06'!M34/'dep06'!M33-1)*100</f>
        <v>15.389360416271414</v>
      </c>
      <c r="N34" s="186">
        <f>('dep06'!N34/'dep06'!N33-1)*100</f>
        <v>-4.5664915269770017</v>
      </c>
      <c r="O34" s="186">
        <f>('dep06'!O34/'dep06'!O33-1)*100</f>
        <v>-0.27108598044527366</v>
      </c>
      <c r="P34" s="186">
        <f>('dep06'!P34/'dep06'!P33-1)*100</f>
        <v>-14.765178640799048</v>
      </c>
      <c r="Q34" s="186">
        <f>('dep06'!Q34/'dep06'!Q33-1)*100</f>
        <v>-7.0495766706179186</v>
      </c>
      <c r="R34" s="186">
        <f>('dep06'!R34/'dep06'!R33-1)*100</f>
        <v>-1.6651146280877382</v>
      </c>
      <c r="S34" s="151">
        <f>('dep06'!S34/'dep06'!S33-1)*100</f>
        <v>-21.135632359168977</v>
      </c>
      <c r="T34" s="188">
        <f>('dep06'!T34/'dep06'!T33-1)*100</f>
        <v>14.333938757714449</v>
      </c>
      <c r="U34" s="100">
        <f>'dep06'!B34-'dep06'!B33</f>
        <v>-5.4093288649992246</v>
      </c>
      <c r="V34" s="100">
        <f>'dep06'!C34-'dep06'!C33</f>
        <v>-0.96149891600000004</v>
      </c>
      <c r="W34" s="100">
        <f>'dep06'!D34-'dep06'!D33</f>
        <v>45.365459737000037</v>
      </c>
      <c r="X34" s="120">
        <f>'dep06'!E34-'dep06'!E33</f>
        <v>-38.610467387999989</v>
      </c>
      <c r="Y34" s="120">
        <f>'dep06'!F34-'dep06'!F33</f>
        <v>5.7733631520000017</v>
      </c>
      <c r="Z34" s="120">
        <f>'dep06'!G34-'dep06'!G33</f>
        <v>46.385853718999982</v>
      </c>
      <c r="AA34" s="120">
        <f>'dep06'!H34-'dep06'!H33</f>
        <v>-1.639630523000001</v>
      </c>
      <c r="AB34" s="120">
        <f>'dep06'!I34-'dep06'!I33</f>
        <v>33.456340776999923</v>
      </c>
      <c r="AC34" s="100">
        <f>'dep06'!J34-'dep06'!J33</f>
        <v>84.771781422000004</v>
      </c>
      <c r="AD34" s="100">
        <f>'dep06'!K34-'dep06'!K33</f>
        <v>-173.387525611</v>
      </c>
      <c r="AE34" s="120">
        <f>'dep06'!L34-'dep06'!L33</f>
        <v>-153.87294860600002</v>
      </c>
      <c r="AF34" s="120">
        <f>'dep06'!M34-'dep06'!M33</f>
        <v>59.334543500999985</v>
      </c>
      <c r="AG34" s="120">
        <f>'dep06'!N34-'dep06'!N33</f>
        <v>-14.093792788999963</v>
      </c>
      <c r="AH34" s="120">
        <f>'dep06'!O34-'dep06'!O33</f>
        <v>-0.42248667699999487</v>
      </c>
      <c r="AI34" s="120">
        <f>'dep06'!P34-'dep06'!P33</f>
        <v>-15.721958785000012</v>
      </c>
      <c r="AJ34" s="120">
        <f>'dep06'!Q34-'dep06'!Q33</f>
        <v>-3.9533532220000041</v>
      </c>
      <c r="AK34" s="120">
        <f>'dep06'!R34-'dep06'!R33</f>
        <v>-10.910801939999942</v>
      </c>
      <c r="AL34" s="120">
        <f>'dep06'!S34-'dep06'!S33</f>
        <v>-33.746727093000004</v>
      </c>
      <c r="AM34" s="100">
        <f>'dep06'!T34-'dep06'!T33</f>
        <v>38.802454503000035</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('dep06'!B35/'dep06'!B34-1)*100</f>
        <v>1.0280447742278875</v>
      </c>
      <c r="C35" s="179">
        <f>('dep06'!C35/'dep06'!C34-1)*100</f>
        <v>-59.367163124713073</v>
      </c>
      <c r="D35" s="179">
        <f>('dep06'!D35/'dep06'!D34-1)*100</f>
        <v>-2.5789432564799264</v>
      </c>
      <c r="E35" s="180">
        <f>('dep06'!E35/'dep06'!E34-1)*100</f>
        <v>34.839943022676302</v>
      </c>
      <c r="F35" s="181">
        <f>('dep06'!F35/'dep06'!F34-1)*100</f>
        <v>-21.274203892354436</v>
      </c>
      <c r="G35" s="181">
        <f>('dep06'!G35/'dep06'!G34-1)*100</f>
        <v>10.583293268405679</v>
      </c>
      <c r="H35" s="181">
        <f>('dep06'!H35/'dep06'!H34-1)*100</f>
        <v>56.497581947468319</v>
      </c>
      <c r="I35" s="182">
        <f>('dep06'!I35/'dep06'!I34-1)*100</f>
        <v>-5.1583926017571784</v>
      </c>
      <c r="J35" s="179">
        <f>('dep06'!J35/'dep06'!J34-1)*100</f>
        <v>2.7428552633063763</v>
      </c>
      <c r="K35" s="179">
        <f>('dep06'!K35/'dep06'!K34-1)*100</f>
        <v>5.1945857986888999</v>
      </c>
      <c r="L35" s="180">
        <f>('dep06'!L35/'dep06'!L34-1)*100</f>
        <v>-5.8771047106122465</v>
      </c>
      <c r="M35" s="181">
        <f>('dep06'!M35/'dep06'!M34-1)*100</f>
        <v>51.643540499687866</v>
      </c>
      <c r="N35" s="181">
        <f>('dep06'!N35/'dep06'!N34-1)*100</f>
        <v>-13.441821366754226</v>
      </c>
      <c r="O35" s="181">
        <f>('dep06'!O35/'dep06'!O34-1)*100</f>
        <v>-15.32089845985718</v>
      </c>
      <c r="P35" s="181">
        <f>('dep06'!P35/'dep06'!P34-1)*100</f>
        <v>-0.67964235532721462</v>
      </c>
      <c r="Q35" s="181">
        <f>('dep06'!Q35/'dep06'!Q34-1)*100</f>
        <v>7.5426919870413389</v>
      </c>
      <c r="R35" s="181">
        <f>('dep06'!R35/'dep06'!R34-1)*100</f>
        <v>0.47565354388443559</v>
      </c>
      <c r="S35" s="152">
        <f>('dep06'!S35/'dep06'!S34-1)*100</f>
        <v>0.25344589221176772</v>
      </c>
      <c r="T35" s="183">
        <f>('dep06'!T35/'dep06'!T34-1)*100</f>
        <v>-24.003186539105215</v>
      </c>
      <c r="U35" s="52">
        <f>'dep06'!B35-'dep06'!B34</f>
        <v>73.100481862999914</v>
      </c>
      <c r="V35" s="52">
        <f>'dep06'!C35-'dep06'!C34</f>
        <v>-16.846768261000001</v>
      </c>
      <c r="W35" s="52">
        <f>'dep06'!D35-'dep06'!D34</f>
        <v>-40.405457427000329</v>
      </c>
      <c r="X35" s="121">
        <f>'dep06'!E35-'dep06'!E34</f>
        <v>25.641793127</v>
      </c>
      <c r="Y35" s="121">
        <f>'dep06'!F35-'dep06'!F34</f>
        <v>-68.219222203000015</v>
      </c>
      <c r="Z35" s="121">
        <f>'dep06'!G35-'dep06'!G34</f>
        <v>31.115162028000043</v>
      </c>
      <c r="AA35" s="121">
        <f>'dep06'!H35-'dep06'!H34</f>
        <v>15.002337669999999</v>
      </c>
      <c r="AB35" s="121">
        <f>'dep06'!I35-'dep06'!I34</f>
        <v>-43.945528049000018</v>
      </c>
      <c r="AC35" s="52">
        <f>'dep06'!J35-'dep06'!J34</f>
        <v>73.59803844399994</v>
      </c>
      <c r="AD35" s="52">
        <f>'dep06'!K35-'dep06'!K34</f>
        <v>131.04592822599989</v>
      </c>
      <c r="AE35" s="121">
        <f>'dep06'!L35-'dep06'!L34</f>
        <v>-42.005421519999913</v>
      </c>
      <c r="AF35" s="121">
        <f>'dep06'!M35-'dep06'!M34</f>
        <v>229.75703020300006</v>
      </c>
      <c r="AG35" s="121">
        <f>'dep06'!N35-'dep06'!N34</f>
        <v>-39.591707825000015</v>
      </c>
      <c r="AH35" s="121">
        <f>'dep06'!O35-'dep06'!O34</f>
        <v>-23.812844952000006</v>
      </c>
      <c r="AI35" s="121">
        <f>'dep06'!P35-'dep06'!P34</f>
        <v>-0.61682993099999806</v>
      </c>
      <c r="AJ35" s="121">
        <f>'dep06'!Q35-'dep06'!Q34</f>
        <v>3.9316995810000037</v>
      </c>
      <c r="AK35" s="121">
        <f>'dep06'!R35-'dep06'!R34</f>
        <v>3.0648617479999984</v>
      </c>
      <c r="AL35" s="121">
        <f>'dep06'!S35-'dep06'!S34</f>
        <v>0.31914092200000255</v>
      </c>
      <c r="AM35" s="52">
        <f>'dep06'!T35-'dep06'!T34</f>
        <v>-74.291259119000017</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('dep06'!B36/'dep06'!B35-1)*100</f>
        <v>-3.2413734981542763</v>
      </c>
      <c r="C36" s="179">
        <f>('dep06'!C36/'dep06'!C35-1)*100</f>
        <v>59.866208267510878</v>
      </c>
      <c r="D36" s="179">
        <f>('dep06'!D36/'dep06'!D35-1)*100</f>
        <v>-0.53003149894831347</v>
      </c>
      <c r="E36" s="180">
        <f>('dep06'!E36/'dep06'!E35-1)*100</f>
        <v>-6.4418406538104485</v>
      </c>
      <c r="F36" s="181">
        <f>('dep06'!F36/'dep06'!F35-1)*100</f>
        <v>5.4888343356110925</v>
      </c>
      <c r="G36" s="181">
        <f>('dep06'!G36/'dep06'!G35-1)*100</f>
        <v>9.2196500588985764</v>
      </c>
      <c r="H36" s="181">
        <f>('dep06'!H36/'dep06'!H35-1)*100</f>
        <v>-4.9697561981091765</v>
      </c>
      <c r="I36" s="182">
        <f>('dep06'!I36/'dep06'!I35-1)*100</f>
        <v>-5.3792397971055621</v>
      </c>
      <c r="J36" s="179">
        <f>('dep06'!J36/'dep06'!J35-1)*100</f>
        <v>-7.2593885278984587</v>
      </c>
      <c r="K36" s="179">
        <f>('dep06'!K36/'dep06'!K35-1)*100</f>
        <v>-2.6547657986069617</v>
      </c>
      <c r="L36" s="180">
        <f>('dep06'!L36/'dep06'!L35-1)*100</f>
        <v>2.6628894363335043</v>
      </c>
      <c r="M36" s="181">
        <f>('dep06'!M36/'dep06'!M35-1)*100</f>
        <v>-30.03867828574792</v>
      </c>
      <c r="N36" s="181">
        <f>('dep06'!N36/'dep06'!N35-1)*100</f>
        <v>-2.8709969315515393</v>
      </c>
      <c r="O36" s="181">
        <f>('dep06'!O36/'dep06'!O35-1)*100</f>
        <v>-12.2217814330849</v>
      </c>
      <c r="P36" s="181">
        <f>('dep06'!P36/'dep06'!P35-1)*100</f>
        <v>20.923108311166594</v>
      </c>
      <c r="Q36" s="181">
        <f>('dep06'!Q36/'dep06'!Q35-1)*100</f>
        <v>3.4715855661327177</v>
      </c>
      <c r="R36" s="181">
        <f>('dep06'!R36/'dep06'!R35-1)*100</f>
        <v>11.218082650820138</v>
      </c>
      <c r="S36" s="152">
        <f>('dep06'!S36/'dep06'!S35-1)*100</f>
        <v>35.060954219088259</v>
      </c>
      <c r="T36" s="183">
        <f>('dep06'!T36/'dep06'!T35-1)*100</f>
        <v>16.546055916152724</v>
      </c>
      <c r="U36" s="52">
        <f>'dep06'!B36-'dep06'!B35</f>
        <v>-232.85160454200013</v>
      </c>
      <c r="V36" s="52">
        <f>'dep06'!C36-'dep06'!C35</f>
        <v>6.902862175000001</v>
      </c>
      <c r="W36" s="52">
        <f>'dep06'!D36-'dep06'!D35</f>
        <v>-8.0900788979997742</v>
      </c>
      <c r="X36" s="121">
        <f>'dep06'!E36-'dep06'!E35</f>
        <v>-6.3929233030000034</v>
      </c>
      <c r="Y36" s="121">
        <f>'dep06'!F36-'dep06'!F35</f>
        <v>13.85640697499997</v>
      </c>
      <c r="Z36" s="121">
        <f>'dep06'!G36-'dep06'!G35</f>
        <v>29.974723992000008</v>
      </c>
      <c r="AA36" s="121">
        <f>'dep06'!H36-'dep06'!H35</f>
        <v>-2.0652460069999989</v>
      </c>
      <c r="AB36" s="121">
        <f>'dep06'!I36-'dep06'!I35</f>
        <v>-43.463040554999907</v>
      </c>
      <c r="AC36" s="52">
        <f>'dep06'!J36-'dep06'!J35</f>
        <v>-200.13130164799986</v>
      </c>
      <c r="AD36" s="52">
        <f>'dep06'!K36-'dep06'!K35</f>
        <v>-70.451818796000225</v>
      </c>
      <c r="AE36" s="121">
        <f>'dep06'!L36-'dep06'!L35</f>
        <v>17.913907667999979</v>
      </c>
      <c r="AF36" s="121">
        <f>'dep06'!M36-'dep06'!M35</f>
        <v>-202.65509917100002</v>
      </c>
      <c r="AG36" s="121">
        <f>'dep06'!N36-'dep06'!N35</f>
        <v>-7.3195933510000089</v>
      </c>
      <c r="AH36" s="121">
        <f>'dep06'!O36-'dep06'!O35</f>
        <v>-16.085619973999982</v>
      </c>
      <c r="AI36" s="121">
        <f>'dep06'!P36-'dep06'!P35</f>
        <v>18.860338407</v>
      </c>
      <c r="AJ36" s="121">
        <f>'dep06'!Q36-'dep06'!Q35</f>
        <v>1.9460891459999985</v>
      </c>
      <c r="AK36" s="121">
        <f>'dep06'!R36-'dep06'!R35</f>
        <v>72.627254523999909</v>
      </c>
      <c r="AL36" s="121">
        <f>'dep06'!S36-'dep06'!S35</f>
        <v>44.260903955000003</v>
      </c>
      <c r="AM36" s="52">
        <f>'dep06'!T36-'dep06'!T35</f>
        <v>38.918732625000018</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('dep06'!B37/'dep06'!B36-1)*100</f>
        <v>8.5085162206159239</v>
      </c>
      <c r="C37" s="179">
        <f>('dep06'!C37/'dep06'!C36-1)*100</f>
        <v>-42.006501111082294</v>
      </c>
      <c r="D37" s="179">
        <f>('dep06'!D37/'dep06'!D36-1)*100</f>
        <v>26.600944781952695</v>
      </c>
      <c r="E37" s="180">
        <f>('dep06'!E37/'dep06'!E36-1)*100</f>
        <v>45.48430557963632</v>
      </c>
      <c r="F37" s="181">
        <f>('dep06'!F37/'dep06'!F36-1)*100</f>
        <v>16.712556870238515</v>
      </c>
      <c r="G37" s="181">
        <f>('dep06'!G37/'dep06'!G36-1)*100</f>
        <v>36.524554384848074</v>
      </c>
      <c r="H37" s="181">
        <f>('dep06'!H37/'dep06'!H36-1)*100</f>
        <v>-16.773689744119437</v>
      </c>
      <c r="I37" s="182">
        <f>('dep06'!I37/'dep06'!I36-1)*100</f>
        <v>25.383369210892592</v>
      </c>
      <c r="J37" s="179">
        <f>('dep06'!J37/'dep06'!J36-1)*100</f>
        <v>15.518853951793954</v>
      </c>
      <c r="K37" s="179">
        <f>('dep06'!K37/'dep06'!K36-1)*100</f>
        <v>-8.0964255649571442</v>
      </c>
      <c r="L37" s="180">
        <f>('dep06'!L37/'dep06'!L36-1)*100</f>
        <v>1.6928392182824936</v>
      </c>
      <c r="M37" s="181">
        <f>('dep06'!M37/'dep06'!M36-1)*100</f>
        <v>-4.0974483791314071</v>
      </c>
      <c r="N37" s="181">
        <f>('dep06'!N37/'dep06'!N36-1)*100</f>
        <v>-15.662189522402448</v>
      </c>
      <c r="O37" s="181">
        <f>('dep06'!O37/'dep06'!O36-1)*100</f>
        <v>3.6342922033592018</v>
      </c>
      <c r="P37" s="181">
        <f>('dep06'!P37/'dep06'!P36-1)*100</f>
        <v>-20.077620294830989</v>
      </c>
      <c r="Q37" s="181">
        <f>('dep06'!Q37/'dep06'!Q36-1)*100</f>
        <v>4.2497271827845351</v>
      </c>
      <c r="R37" s="181">
        <f>('dep06'!R37/'dep06'!R36-1)*100</f>
        <v>-15.925289913638341</v>
      </c>
      <c r="S37" s="152">
        <f>('dep06'!S37/'dep06'!S36-1)*100</f>
        <v>-19.258336330425163</v>
      </c>
      <c r="T37" s="183">
        <f>('dep06'!T37/'dep06'!T36-1)*100</f>
        <v>2.7993434368227765</v>
      </c>
      <c r="U37" s="52">
        <f>'dep06'!B37-'dep06'!B36</f>
        <v>591.41683662600008</v>
      </c>
      <c r="V37" s="52">
        <f>'dep06'!C37-'dep06'!C36</f>
        <v>-7.7432027899999998</v>
      </c>
      <c r="W37" s="52">
        <f>'dep06'!D37-'dep06'!D36</f>
        <v>403.8686282839999</v>
      </c>
      <c r="X37" s="121">
        <f>'dep06'!E37-'dep06'!E36</f>
        <v>42.231135023000007</v>
      </c>
      <c r="Y37" s="121">
        <f>'dep06'!F37-'dep06'!F36</f>
        <v>44.506136837000042</v>
      </c>
      <c r="Z37" s="121">
        <f>'dep06'!G37-'dep06'!G36</f>
        <v>129.69596423199999</v>
      </c>
      <c r="AA37" s="121">
        <f>'dep06'!H37-'dep06'!H36</f>
        <v>-6.624104213999999</v>
      </c>
      <c r="AB37" s="121">
        <f>'dep06'!I37-'dep06'!I36</f>
        <v>194.05949640599999</v>
      </c>
      <c r="AC37" s="52">
        <f>'dep06'!J37-'dep06'!J36</f>
        <v>396.77525575199979</v>
      </c>
      <c r="AD37" s="52">
        <f>'dep06'!K37-'dep06'!K36</f>
        <v>-209.15777695599945</v>
      </c>
      <c r="AE37" s="121">
        <f>'dep06'!L37-'dep06'!L36</f>
        <v>11.691396564000001</v>
      </c>
      <c r="AF37" s="121">
        <f>'dep06'!M37-'dep06'!M36</f>
        <v>-19.33963230300003</v>
      </c>
      <c r="AG37" s="121">
        <f>'dep06'!N37-'dep06'!N36</f>
        <v>-38.784270906999978</v>
      </c>
      <c r="AH37" s="121">
        <f>'dep06'!O37-'dep06'!O36</f>
        <v>4.1986521580000016</v>
      </c>
      <c r="AI37" s="121">
        <f>'dep06'!P37-'dep06'!P36</f>
        <v>-21.884912595999992</v>
      </c>
      <c r="AJ37" s="121">
        <f>'dep06'!Q37-'dep06'!Q36</f>
        <v>2.465000498000002</v>
      </c>
      <c r="AK37" s="121">
        <f>'dep06'!R37-'dep06'!R36</f>
        <v>-114.66839736599991</v>
      </c>
      <c r="AL37" s="121">
        <f>'dep06'!S37-'dep06'!S36</f>
        <v>-32.83561300400001</v>
      </c>
      <c r="AM37" s="52">
        <f>'dep06'!T37-'dep06'!T36</f>
        <v>7.6739323359999503</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('dep06'!B38/'dep06'!B37-1)*100</f>
        <v>6.1454124197116267</v>
      </c>
      <c r="C38" s="184">
        <f>('dep06'!C38/'dep06'!C37-1)*100</f>
        <v>2.4790574835541035</v>
      </c>
      <c r="D38" s="184">
        <f>('dep06'!D38/'dep06'!D37-1)*100</f>
        <v>-2.1549440410167264</v>
      </c>
      <c r="E38" s="185">
        <f>('dep06'!E38/'dep06'!E37-1)*100</f>
        <v>-13.601107251039156</v>
      </c>
      <c r="F38" s="186">
        <f>('dep06'!F38/'dep06'!F37-1)*100</f>
        <v>2.4761280980041045</v>
      </c>
      <c r="G38" s="186">
        <f>('dep06'!G38/'dep06'!G37-1)*100</f>
        <v>-18.6038955045974</v>
      </c>
      <c r="H38" s="186">
        <f>('dep06'!H38/'dep06'!H37-1)*100</f>
        <v>199.53646664348952</v>
      </c>
      <c r="I38" s="187">
        <f>('dep06'!I38/'dep06'!I37-1)*100</f>
        <v>-0.64015575335626407</v>
      </c>
      <c r="J38" s="184">
        <f>('dep06'!J38/'dep06'!J37-1)*100</f>
        <v>12.71682894391577</v>
      </c>
      <c r="K38" s="184">
        <f>('dep06'!K38/'dep06'!K37-1)*100</f>
        <v>5.3760382801697704</v>
      </c>
      <c r="L38" s="185">
        <f>('dep06'!L38/'dep06'!L37-1)*100</f>
        <v>2.4393379020537509E-2</v>
      </c>
      <c r="M38" s="186">
        <f>('dep06'!M38/'dep06'!M37-1)*100</f>
        <v>4.3511461147747177</v>
      </c>
      <c r="N38" s="186">
        <f>('dep06'!N38/'dep06'!N37-1)*100</f>
        <v>24.298151488302455</v>
      </c>
      <c r="O38" s="186">
        <f>('dep06'!O38/'dep06'!O37-1)*100</f>
        <v>-7.7441075554046668</v>
      </c>
      <c r="P38" s="186">
        <f>('dep06'!P38/'dep06'!P37-1)*100</f>
        <v>58.835400338778122</v>
      </c>
      <c r="Q38" s="186">
        <f>('dep06'!Q38/'dep06'!Q37-1)*100</f>
        <v>-1.3853605149454662</v>
      </c>
      <c r="R38" s="186">
        <f>('dep06'!R38/'dep06'!R37-1)*100</f>
        <v>4.071632835067418</v>
      </c>
      <c r="S38" s="151">
        <f>('dep06'!S38/'dep06'!S37-1)*100</f>
        <v>-6.3707032918002504</v>
      </c>
      <c r="T38" s="188">
        <f>('dep06'!T38/'dep06'!T37-1)*100</f>
        <v>0.50812417639789498</v>
      </c>
      <c r="U38" s="100">
        <f>'dep06'!B38-'dep06'!B37</f>
        <v>463.50530745299875</v>
      </c>
      <c r="V38" s="100">
        <f>'dep06'!C38-'dep06'!C37</f>
        <v>0.26501474199999997</v>
      </c>
      <c r="W38" s="100">
        <f>'dep06'!D38-'dep06'!D37</f>
        <v>-41.420563353999796</v>
      </c>
      <c r="X38" s="120">
        <f>'dep06'!E38-'dep06'!E37</f>
        <v>-18.372218251000007</v>
      </c>
      <c r="Y38" s="120">
        <f>'dep06'!F38-'dep06'!F37</f>
        <v>7.6960466680000081</v>
      </c>
      <c r="Z38" s="120">
        <f>'dep06'!G38-'dep06'!G37</f>
        <v>-90.189544882999996</v>
      </c>
      <c r="AA38" s="120">
        <f>'dep06'!H38-'dep06'!H37</f>
        <v>65.581518646000006</v>
      </c>
      <c r="AB38" s="120">
        <f>'dep06'!I38-'dep06'!I37</f>
        <v>-6.1363655339999923</v>
      </c>
      <c r="AC38" s="100">
        <f>'dep06'!J38-'dep06'!J37</f>
        <v>375.59226129999979</v>
      </c>
      <c r="AD38" s="100">
        <f>'dep06'!K38-'dep06'!K37</f>
        <v>127.63666412399971</v>
      </c>
      <c r="AE38" s="120">
        <f>'dep06'!L38-'dep06'!L37</f>
        <v>0.17132195299996056</v>
      </c>
      <c r="AF38" s="120">
        <f>'dep06'!M38-'dep06'!M37</f>
        <v>19.695569892000037</v>
      </c>
      <c r="AG38" s="120">
        <f>'dep06'!N38-'dep06'!N37</f>
        <v>50.745637657999964</v>
      </c>
      <c r="AH38" s="120">
        <f>'dep06'!O38-'dep06'!O37</f>
        <v>-9.2718183790000097</v>
      </c>
      <c r="AI38" s="120">
        <f>'dep06'!P38-'dep06'!P37</f>
        <v>51.255408521999996</v>
      </c>
      <c r="AJ38" s="120">
        <f>'dep06'!Q38-'dep06'!Q37</f>
        <v>-0.83770998700000376</v>
      </c>
      <c r="AK38" s="120">
        <f>'dep06'!R38-'dep06'!R37</f>
        <v>24.648493573999986</v>
      </c>
      <c r="AL38" s="120">
        <f>'dep06'!S38-'dep06'!S37</f>
        <v>-8.7702391089999878</v>
      </c>
      <c r="AM38" s="100">
        <f>'dep06'!T38-'dep06'!T37</f>
        <v>1.4319306410000081</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('dep06'!B39/'dep06'!B38-1)*100</f>
        <v>1.8701740772657294</v>
      </c>
      <c r="C39" s="179">
        <f>('dep06'!C39/'dep06'!C38-1)*100</f>
        <v>82.390115152030944</v>
      </c>
      <c r="D39" s="179">
        <f>('dep06'!D39/'dep06'!D38-1)*100</f>
        <v>1.1526651439258018</v>
      </c>
      <c r="E39" s="180">
        <f>('dep06'!E39/'dep06'!E38-1)*100</f>
        <v>-9.6805778465576928</v>
      </c>
      <c r="F39" s="181">
        <f>('dep06'!F39/'dep06'!F38-1)*100</f>
        <v>15.423266674408143</v>
      </c>
      <c r="G39" s="181">
        <f>('dep06'!G39/'dep06'!G38-1)*100</f>
        <v>6.9033539855514636</v>
      </c>
      <c r="H39" s="181">
        <f>('dep06'!H39/'dep06'!H38-1)*100</f>
        <v>-37.126151907783097</v>
      </c>
      <c r="I39" s="182">
        <f>('dep06'!I39/'dep06'!I38-1)*100</f>
        <v>-0.71799105533910668</v>
      </c>
      <c r="J39" s="179">
        <f>('dep06'!J39/'dep06'!J38-1)*100</f>
        <v>-6.6047074633495022</v>
      </c>
      <c r="K39" s="179">
        <f>('dep06'!K39/'dep06'!K38-1)*100</f>
        <v>13.754137724268901</v>
      </c>
      <c r="L39" s="180">
        <f>('dep06'!L39/'dep06'!L38-1)*100</f>
        <v>13.304266778564799</v>
      </c>
      <c r="M39" s="181">
        <f>('dep06'!M39/'dep06'!M38-1)*100</f>
        <v>27.603212347913253</v>
      </c>
      <c r="N39" s="181">
        <f>('dep06'!N39/'dep06'!N38-1)*100</f>
        <v>-9.5012340787194773</v>
      </c>
      <c r="O39" s="181">
        <f>('dep06'!O39/'dep06'!O38-1)*100</f>
        <v>15.385351228845124</v>
      </c>
      <c r="P39" s="181">
        <f>('dep06'!P39/'dep06'!P38-1)*100</f>
        <v>15.099614152040397</v>
      </c>
      <c r="Q39" s="181">
        <f>('dep06'!Q39/'dep06'!Q38-1)*100</f>
        <v>12.531373777626943</v>
      </c>
      <c r="R39" s="181">
        <f>('dep06'!R39/'dep06'!R38-1)*100</f>
        <v>16.673070601994301</v>
      </c>
      <c r="S39" s="152">
        <f>('dep06'!S39/'dep06'!S38-1)*100</f>
        <v>-4.2533937148687917</v>
      </c>
      <c r="T39" s="183">
        <f>('dep06'!T39/'dep06'!T38-1)*100</f>
        <v>-1.8385065600960981</v>
      </c>
      <c r="U39" s="52">
        <f>'dep06'!B39-'dep06'!B38</f>
        <v>149.72245491600097</v>
      </c>
      <c r="V39" s="52">
        <f>'dep06'!C39-'dep06'!C38</f>
        <v>9.0259654820000002</v>
      </c>
      <c r="W39" s="52">
        <f>'dep06'!D39-'dep06'!D38</f>
        <v>21.678141702999937</v>
      </c>
      <c r="X39" s="121">
        <f>'dep06'!E39-'dep06'!E38</f>
        <v>-11.29787561900001</v>
      </c>
      <c r="Y39" s="121">
        <f>'dep06'!F39-'dep06'!F38</f>
        <v>49.123992892999979</v>
      </c>
      <c r="Z39" s="121">
        <f>'dep06'!G39-'dep06'!G38</f>
        <v>27.24056229599995</v>
      </c>
      <c r="AA39" s="121">
        <f>'dep06'!H39-'dep06'!H38</f>
        <v>-36.550122051999999</v>
      </c>
      <c r="AB39" s="121">
        <f>'dep06'!I39-'dep06'!I38</f>
        <v>-6.8384158150000758</v>
      </c>
      <c r="AC39" s="52">
        <f>'dep06'!J39-'dep06'!J38</f>
        <v>-219.87717817899966</v>
      </c>
      <c r="AD39" s="52">
        <f>'dep06'!K39-'dep06'!K38</f>
        <v>344.10289636699963</v>
      </c>
      <c r="AE39" s="121">
        <f>'dep06'!L39-'dep06'!L38</f>
        <v>93.462614067000004</v>
      </c>
      <c r="AF39" s="121">
        <f>'dep06'!M39-'dep06'!M38</f>
        <v>130.38322949199994</v>
      </c>
      <c r="AG39" s="121">
        <f>'dep06'!N39-'dep06'!N38</f>
        <v>-24.664377938999962</v>
      </c>
      <c r="AH39" s="121">
        <f>'dep06'!O39-'dep06'!O38</f>
        <v>16.993978687000009</v>
      </c>
      <c r="AI39" s="121">
        <f>'dep06'!P39-'dep06'!P38</f>
        <v>20.893641473000002</v>
      </c>
      <c r="AJ39" s="121">
        <f>'dep06'!Q39-'dep06'!Q38</f>
        <v>7.4725867080000015</v>
      </c>
      <c r="AK39" s="121">
        <f>'dep06'!R39-'dep06'!R38</f>
        <v>105.04363249599999</v>
      </c>
      <c r="AL39" s="121">
        <f>'dep06'!S39-'dep06'!S38</f>
        <v>-5.4824086170000044</v>
      </c>
      <c r="AM39" s="52">
        <f>'dep06'!T39-'dep06'!T38</f>
        <v>-5.2073704569999677</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('dep06'!B40/'dep06'!B39-1)*100</f>
        <v>0.57498088619118981</v>
      </c>
      <c r="C40" s="179">
        <f>('dep06'!C40/'dep06'!C39-1)*100</f>
        <v>-46.512822964103592</v>
      </c>
      <c r="D40" s="179">
        <f>('dep06'!D40/'dep06'!D39-1)*100</f>
        <v>1.4405000469508433</v>
      </c>
      <c r="E40" s="180">
        <f>('dep06'!E40/'dep06'!E39-1)*100</f>
        <v>3.9724645750577769</v>
      </c>
      <c r="F40" s="181">
        <f>('dep06'!F40/'dep06'!F39-1)*100</f>
        <v>-6.7007449149237726</v>
      </c>
      <c r="G40" s="181">
        <f>('dep06'!G40/'dep06'!G39-1)*100</f>
        <v>3.289251939508131</v>
      </c>
      <c r="H40" s="181">
        <f>('dep06'!H40/'dep06'!H39-1)*100</f>
        <v>9.3473656390740132</v>
      </c>
      <c r="I40" s="182">
        <f>('dep06'!I40/'dep06'!I39-1)*100</f>
        <v>2.9810835460951868</v>
      </c>
      <c r="J40" s="179">
        <f>('dep06'!J40/'dep06'!J39-1)*100</f>
        <v>-2.8904609221258926</v>
      </c>
      <c r="K40" s="179">
        <f>('dep06'!K40/'dep06'!K39-1)*100</f>
        <v>2.4272430616580465</v>
      </c>
      <c r="L40" s="180">
        <f>('dep06'!L40/'dep06'!L39-1)*100</f>
        <v>0.12202764956865675</v>
      </c>
      <c r="M40" s="181">
        <f>('dep06'!M40/'dep06'!M39-1)*100</f>
        <v>5.5395090044489725</v>
      </c>
      <c r="N40" s="181">
        <f>('dep06'!N40/'dep06'!N39-1)*100</f>
        <v>31.122301089869776</v>
      </c>
      <c r="O40" s="181">
        <f>('dep06'!O40/'dep06'!O39-1)*100</f>
        <v>12.473647565146129</v>
      </c>
      <c r="P40" s="181">
        <f>('dep06'!P40/'dep06'!P39-1)*100</f>
        <v>-13.350949482930263</v>
      </c>
      <c r="Q40" s="181">
        <f>('dep06'!Q40/'dep06'!Q39-1)*100</f>
        <v>-17.875491713008884</v>
      </c>
      <c r="R40" s="181">
        <f>('dep06'!R40/'dep06'!R39-1)*100</f>
        <v>-9.1153511865460501E-2</v>
      </c>
      <c r="S40" s="152">
        <f>('dep06'!S40/'dep06'!S39-1)*100</f>
        <v>-16.502375170054094</v>
      </c>
      <c r="T40" s="183">
        <f>('dep06'!T40/'dep06'!T39-1)*100</f>
        <v>17.831154270124337</v>
      </c>
      <c r="U40" s="52">
        <f>'dep06'!B40-'dep06'!B39</f>
        <v>46.892713313000968</v>
      </c>
      <c r="V40" s="52">
        <f>'dep06'!C40-'dep06'!C39</f>
        <v>-9.2937835700000004</v>
      </c>
      <c r="W40" s="52">
        <f>'dep06'!D40-'dep06'!D39</f>
        <v>27.403718460000164</v>
      </c>
      <c r="X40" s="121">
        <f>'dep06'!E40-'dep06'!E39</f>
        <v>4.1873252010000073</v>
      </c>
      <c r="Y40" s="121">
        <f>'dep06'!F40-'dep06'!F39</f>
        <v>-24.633932039999991</v>
      </c>
      <c r="Z40" s="121">
        <f>'dep06'!G40-'dep06'!G39</f>
        <v>13.875364318000038</v>
      </c>
      <c r="AA40" s="121">
        <f>'dep06'!H40-'dep06'!H39</f>
        <v>5.7858632780000008</v>
      </c>
      <c r="AB40" s="121">
        <f>'dep06'!I40-'dep06'!I39</f>
        <v>28.189097703000016</v>
      </c>
      <c r="AC40" s="52">
        <f>'dep06'!J40-'dep06'!J39</f>
        <v>-89.870810260000326</v>
      </c>
      <c r="AD40" s="52">
        <f>'dep06'!K40-'dep06'!K39</f>
        <v>69.077312149000136</v>
      </c>
      <c r="AE40" s="121">
        <f>'dep06'!L40-'dep06'!L39</f>
        <v>0.97129575300004944</v>
      </c>
      <c r="AF40" s="121">
        <f>'dep06'!M40-'dep06'!M39</f>
        <v>33.388352342000076</v>
      </c>
      <c r="AG40" s="121">
        <f>'dep06'!N40-'dep06'!N39</f>
        <v>73.114666900999964</v>
      </c>
      <c r="AH40" s="121">
        <f>'dep06'!O40-'dep06'!O39</f>
        <v>15.897608572999999</v>
      </c>
      <c r="AI40" s="121">
        <f>'dep06'!P40-'dep06'!P39</f>
        <v>-21.263478324000005</v>
      </c>
      <c r="AJ40" s="121">
        <f>'dep06'!Q40-'dep06'!Q39</f>
        <v>-11.995100661000002</v>
      </c>
      <c r="AK40" s="121">
        <f>'dep06'!R40-'dep06'!R39</f>
        <v>-0.67003605900004004</v>
      </c>
      <c r="AL40" s="121">
        <f>'dep06'!S40-'dep06'!S39</f>
        <v>-20.365996375999998</v>
      </c>
      <c r="AM40" s="52">
        <f>'dep06'!T40-'dep06'!T39</f>
        <v>49.576276533999987</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('dep06'!B41/'dep06'!B40-1)*100</f>
        <v>-7.2746417431283961</v>
      </c>
      <c r="C41" s="179">
        <f>('dep06'!C41/'dep06'!C40-1)*100</f>
        <v>-69.315474329116824</v>
      </c>
      <c r="D41" s="179">
        <f>('dep06'!D41/'dep06'!D40-1)*100</f>
        <v>-9.1632829149664534</v>
      </c>
      <c r="E41" s="180">
        <f>('dep06'!E41/'dep06'!E40-1)*100</f>
        <v>-7.4115660115341431</v>
      </c>
      <c r="F41" s="181">
        <f>('dep06'!F41/'dep06'!F40-1)*100</f>
        <v>-2.3459175935252818</v>
      </c>
      <c r="G41" s="181">
        <f>('dep06'!G41/'dep06'!G40-1)*100</f>
        <v>-37.200708153978276</v>
      </c>
      <c r="H41" s="181">
        <f>('dep06'!H41/'dep06'!H40-1)*100</f>
        <v>28.420616588827308</v>
      </c>
      <c r="I41" s="182">
        <f>('dep06'!I41/'dep06'!I40-1)*100</f>
        <v>-1.8288557914782899</v>
      </c>
      <c r="J41" s="179">
        <f>('dep06'!J41/'dep06'!J40-1)*100</f>
        <v>-2.449492412802512</v>
      </c>
      <c r="K41" s="179">
        <f>('dep06'!K41/'dep06'!K40-1)*100</f>
        <v>-11.073854793961813</v>
      </c>
      <c r="L41" s="180">
        <f>('dep06'!L41/'dep06'!L40-1)*100</f>
        <v>-11.971492805522088</v>
      </c>
      <c r="M41" s="181">
        <f>('dep06'!M41/'dep06'!M40-1)*100</f>
        <v>-3.6003151777680875</v>
      </c>
      <c r="N41" s="181">
        <f>('dep06'!N41/'dep06'!N40-1)*100</f>
        <v>-19.779602845018161</v>
      </c>
      <c r="O41" s="181">
        <f>('dep06'!O41/'dep06'!O40-1)*100</f>
        <v>-12.01647412420963</v>
      </c>
      <c r="P41" s="181">
        <f>('dep06'!P41/'dep06'!P40-1)*100</f>
        <v>-23.60449816378808</v>
      </c>
      <c r="Q41" s="181">
        <f>('dep06'!Q41/'dep06'!Q40-1)*100</f>
        <v>-3.7604217193971778</v>
      </c>
      <c r="R41" s="181">
        <f>('dep06'!R41/'dep06'!R40-1)*100</f>
        <v>-14.651725947714</v>
      </c>
      <c r="S41" s="152">
        <f>('dep06'!S41/'dep06'!S40-1)*100</f>
        <v>15.437829287982407</v>
      </c>
      <c r="T41" s="183">
        <f>('dep06'!T41/'dep06'!T40-1)*100</f>
        <v>-4.791247092718443</v>
      </c>
      <c r="U41" s="52">
        <f>'dep06'!B41-'dep06'!B40</f>
        <v>-596.69654586500019</v>
      </c>
      <c r="V41" s="52">
        <f>'dep06'!C41-'dep06'!C40</f>
        <v>-7.4079788309999994</v>
      </c>
      <c r="W41" s="52">
        <f>'dep06'!D41-'dep06'!D40</f>
        <v>-176.83111981200022</v>
      </c>
      <c r="X41" s="121">
        <f>'dep06'!E41-'dep06'!E40</f>
        <v>-8.1227853630000055</v>
      </c>
      <c r="Y41" s="121">
        <f>'dep06'!F41-'dep06'!F40</f>
        <v>-8.0463993299999856</v>
      </c>
      <c r="Z41" s="121">
        <f>'dep06'!G41-'dep06'!G40</f>
        <v>-162.08901938600002</v>
      </c>
      <c r="AA41" s="121">
        <f>'dep06'!H41-'dep06'!H40</f>
        <v>19.236265209999999</v>
      </c>
      <c r="AB41" s="121">
        <f>'dep06'!I41-'dep06'!I40</f>
        <v>-17.809180943000001</v>
      </c>
      <c r="AC41" s="52">
        <f>'dep06'!J41-'dep06'!J40</f>
        <v>-73.958747264999602</v>
      </c>
      <c r="AD41" s="52">
        <f>'dep06'!K41-'dep06'!K40</f>
        <v>-322.80218822499955</v>
      </c>
      <c r="AE41" s="121">
        <f>'dep06'!L41-'dep06'!L40</f>
        <v>-95.405011607000006</v>
      </c>
      <c r="AF41" s="121">
        <f>'dep06'!M41-'dep06'!M40</f>
        <v>-22.902310901000078</v>
      </c>
      <c r="AG41" s="121">
        <f>'dep06'!N41-'dep06'!N40</f>
        <v>-60.929404721999987</v>
      </c>
      <c r="AH41" s="121">
        <f>'dep06'!O41-'dep06'!O40</f>
        <v>-17.225275068000002</v>
      </c>
      <c r="AI41" s="121">
        <f>'dep06'!P41-'dep06'!P40</f>
        <v>-32.574723347999992</v>
      </c>
      <c r="AJ41" s="121">
        <f>'dep06'!Q41-'dep06'!Q40</f>
        <v>-2.0723124419999976</v>
      </c>
      <c r="AK41" s="121">
        <f>'dep06'!R41-'dep06'!R40</f>
        <v>-107.60129590399993</v>
      </c>
      <c r="AL41" s="121">
        <f>'dep06'!S41-'dep06'!S40</f>
        <v>15.908145766999993</v>
      </c>
      <c r="AM41" s="52">
        <f>'dep06'!T41-'dep06'!T40</f>
        <v>-15.696511731999976</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('dep06'!B42/'dep06'!B41-1)*100</f>
        <v>-4.3227918887313592</v>
      </c>
      <c r="C42" s="184">
        <f>('dep06'!C42/'dep06'!C41-1)*100</f>
        <v>161.05324004511937</v>
      </c>
      <c r="D42" s="184">
        <f>('dep06'!D42/'dep06'!D41-1)*100</f>
        <v>-14.709103149522651</v>
      </c>
      <c r="E42" s="185">
        <f>('dep06'!E42/'dep06'!E41-1)*100</f>
        <v>1.4368282343556027</v>
      </c>
      <c r="F42" s="186">
        <f>('dep06'!F42/'dep06'!F41-1)*100</f>
        <v>-5.6805997521808704</v>
      </c>
      <c r="G42" s="186">
        <f>('dep06'!G42/'dep06'!G41-1)*100</f>
        <v>-8.5954460924320344</v>
      </c>
      <c r="H42" s="186">
        <f>('dep06'!H42/'dep06'!H41-1)*100</f>
        <v>-46.056107807986422</v>
      </c>
      <c r="I42" s="187">
        <f>('dep06'!I42/'dep06'!I41-1)*100</f>
        <v>-18.485997299830238</v>
      </c>
      <c r="J42" s="184">
        <f>('dep06'!J42/'dep06'!J41-1)*100</f>
        <v>-9.2135682683680997</v>
      </c>
      <c r="K42" s="184">
        <f>('dep06'!K42/'dep06'!K41-1)*100</f>
        <v>7.6059173020203819</v>
      </c>
      <c r="L42" s="185">
        <f>('dep06'!L42/'dep06'!L41-1)*100</f>
        <v>5.4449596224433794</v>
      </c>
      <c r="M42" s="186">
        <f>('dep06'!M42/'dep06'!M41-1)*100</f>
        <v>-1.0815355482808431</v>
      </c>
      <c r="N42" s="186">
        <f>('dep06'!N42/'dep06'!N41-1)*100</f>
        <v>2.7188784528824117</v>
      </c>
      <c r="O42" s="186">
        <f>('dep06'!O42/'dep06'!O41-1)*100</f>
        <v>11.425954286456697</v>
      </c>
      <c r="P42" s="186">
        <f>('dep06'!P42/'dep06'!P41-1)*100</f>
        <v>-12.728082390524186</v>
      </c>
      <c r="Q42" s="186">
        <f>('dep06'!Q42/'dep06'!Q41-1)*100</f>
        <v>46.756529911448297</v>
      </c>
      <c r="R42" s="186">
        <f>('dep06'!R42/'dep06'!R41-1)*100</f>
        <v>14.276771843473334</v>
      </c>
      <c r="S42" s="151">
        <f>('dep06'!S42/'dep06'!S41-1)*100</f>
        <v>36.652726144538626</v>
      </c>
      <c r="T42" s="188">
        <f>('dep06'!T42/'dep06'!T41-1)*100</f>
        <v>-0.64198879591569336</v>
      </c>
      <c r="U42" s="100">
        <f>'dep06'!B42-'dep06'!B41</f>
        <v>-328.77952322600049</v>
      </c>
      <c r="V42" s="100">
        <f>'dep06'!C42-'dep06'!C41</f>
        <v>5.2815137369999992</v>
      </c>
      <c r="W42" s="100">
        <f>'dep06'!D42-'dep06'!D41</f>
        <v>-257.84292856199977</v>
      </c>
      <c r="X42" s="120">
        <f>'dep06'!E42-'dep06'!E41</f>
        <v>1.4579968600000086</v>
      </c>
      <c r="Y42" s="120">
        <f>'dep06'!F42-'dep06'!F41</f>
        <v>-19.027136066000025</v>
      </c>
      <c r="Z42" s="120">
        <f>'dep06'!G42-'dep06'!G41</f>
        <v>-23.519362995999984</v>
      </c>
      <c r="AA42" s="120">
        <f>'dep06'!H42-'dep06'!H41</f>
        <v>-40.032180307000004</v>
      </c>
      <c r="AB42" s="120">
        <f>'dep06'!I42-'dep06'!I41</f>
        <v>-176.72224605299994</v>
      </c>
      <c r="AC42" s="100">
        <f>'dep06'!J42-'dep06'!J41</f>
        <v>-271.37562669099998</v>
      </c>
      <c r="AD42" s="100">
        <f>'dep06'!K42-'dep06'!K41</f>
        <v>197.15995549399941</v>
      </c>
      <c r="AE42" s="120">
        <f>'dep06'!L42-'dep06'!L41</f>
        <v>38.198022522999963</v>
      </c>
      <c r="AF42" s="120">
        <f>'dep06'!M42-'dep06'!M41</f>
        <v>-6.6321630879999702</v>
      </c>
      <c r="AG42" s="120">
        <f>'dep06'!N42-'dep06'!N41</f>
        <v>6.7186801830000036</v>
      </c>
      <c r="AH42" s="120">
        <f>'dep06'!O42-'dep06'!O41</f>
        <v>14.410629562999986</v>
      </c>
      <c r="AI42" s="120">
        <f>'dep06'!P42-'dep06'!P41</f>
        <v>-13.418894248000001</v>
      </c>
      <c r="AJ42" s="120">
        <f>'dep06'!Q42-'dep06'!Q41</f>
        <v>24.797886354999996</v>
      </c>
      <c r="AK42" s="120">
        <f>'dep06'!R42-'dep06'!R41</f>
        <v>89.485666510999977</v>
      </c>
      <c r="AL42" s="120">
        <f>'dep06'!S42-'dep06'!S41</f>
        <v>43.600127695000012</v>
      </c>
      <c r="AM42" s="100">
        <f>'dep06'!T42-'dep06'!T41</f>
        <v>-2.0024372040000458</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('dep06'!B43/'dep06'!B42-1)*100</f>
        <v>2.192466171901164</v>
      </c>
      <c r="C43" s="179">
        <f>('dep06'!C43/'dep06'!C42-1)*100</f>
        <v>263.91771345759895</v>
      </c>
      <c r="D43" s="179">
        <f>('dep06'!D43/'dep06'!D42-1)*100</f>
        <v>6.5628068904278081</v>
      </c>
      <c r="E43" s="180">
        <f>('dep06'!E43/'dep06'!E42-1)*100</f>
        <v>-5.2809594489568568</v>
      </c>
      <c r="F43" s="181">
        <f>('dep06'!F43/'dep06'!F42-1)*100</f>
        <v>4.7262775264331536</v>
      </c>
      <c r="G43" s="181">
        <f>('dep06'!G43/'dep06'!G42-1)*100</f>
        <v>18.306644030962914</v>
      </c>
      <c r="H43" s="181">
        <f>('dep06'!H43/'dep06'!H42-1)*100</f>
        <v>-9.580579886153517</v>
      </c>
      <c r="I43" s="182">
        <f>('dep06'!I43/'dep06'!I42-1)*100</f>
        <v>6.073905543066016</v>
      </c>
      <c r="J43" s="179">
        <f>('dep06'!J43/'dep06'!J42-1)*100</f>
        <v>3.3010629608179354</v>
      </c>
      <c r="K43" s="179">
        <f>('dep06'!K43/'dep06'!K42-1)*100</f>
        <v>-2.6354110793141761</v>
      </c>
      <c r="L43" s="180">
        <f>('dep06'!L43/'dep06'!L42-1)*100</f>
        <v>0.74070044714886762</v>
      </c>
      <c r="M43" s="181">
        <f>('dep06'!M43/'dep06'!M42-1)*100</f>
        <v>-13.623202494872565</v>
      </c>
      <c r="N43" s="181">
        <f>('dep06'!N43/'dep06'!N42-1)*100</f>
        <v>0.49542385559631086</v>
      </c>
      <c r="O43" s="181">
        <f>('dep06'!O43/'dep06'!O42-1)*100</f>
        <v>-18.626905097252401</v>
      </c>
      <c r="P43" s="181">
        <f>('dep06'!P43/'dep06'!P42-1)*100</f>
        <v>36.276209295115706</v>
      </c>
      <c r="Q43" s="181">
        <f>('dep06'!Q43/'dep06'!Q42-1)*100</f>
        <v>-49.461536386826502</v>
      </c>
      <c r="R43" s="181">
        <f>('dep06'!R43/'dep06'!R42-1)*100</f>
        <v>-4.1449159826168476</v>
      </c>
      <c r="S43" s="152">
        <f>('dep06'!S43/'dep06'!S42-1)*100</f>
        <v>38.98710861227854</v>
      </c>
      <c r="T43" s="183">
        <f>('dep06'!T43/'dep06'!T42-1)*100</f>
        <v>7.7667688826122516</v>
      </c>
      <c r="U43" s="52">
        <f>'dep06'!B43-'dep06'!B42</f>
        <v>159.54449684199972</v>
      </c>
      <c r="V43" s="52">
        <f>'dep06'!C43-'dep06'!C42</f>
        <v>22.593659275999997</v>
      </c>
      <c r="W43" s="52">
        <f>'dep06'!D43-'dep06'!D42</f>
        <v>98.120858238999745</v>
      </c>
      <c r="X43" s="121">
        <f>'dep06'!E43-'dep06'!E42</f>
        <v>-5.4357594420000055</v>
      </c>
      <c r="Y43" s="121">
        <f>'dep06'!F43-'dep06'!F42</f>
        <v>14.931364025999983</v>
      </c>
      <c r="Z43" s="121">
        <f>'dep06'!G43-'dep06'!G42</f>
        <v>45.786105475999989</v>
      </c>
      <c r="AA43" s="121">
        <f>'dep06'!H43-'dep06'!H42</f>
        <v>-4.4921689979999968</v>
      </c>
      <c r="AB43" s="121">
        <f>'dep06'!I43-'dep06'!I42</f>
        <v>47.33131717699996</v>
      </c>
      <c r="AC43" s="52">
        <f>'dep06'!J43-'dep06'!J42</f>
        <v>88.270936835999692</v>
      </c>
      <c r="AD43" s="52">
        <f>'dep06'!K43-'dep06'!K42</f>
        <v>-73.510882043999572</v>
      </c>
      <c r="AE43" s="121">
        <f>'dep06'!L43-'dep06'!L42</f>
        <v>5.4791684010000381</v>
      </c>
      <c r="AF43" s="121">
        <f>'dep06'!M43-'dep06'!M42</f>
        <v>-82.636321509000027</v>
      </c>
      <c r="AG43" s="121">
        <f>'dep06'!N43-'dep06'!N42</f>
        <v>1.2575387010000156</v>
      </c>
      <c r="AH43" s="121">
        <f>'dep06'!O43-'dep06'!O42</f>
        <v>-26.176859157999985</v>
      </c>
      <c r="AI43" s="121">
        <f>'dep06'!P43-'dep06'!P42</f>
        <v>33.377220670999989</v>
      </c>
      <c r="AJ43" s="121">
        <f>'dep06'!Q43-'dep06'!Q42</f>
        <v>-38.497934560999994</v>
      </c>
      <c r="AK43" s="121">
        <f>'dep06'!R43-'dep06'!R42</f>
        <v>-29.689108273999977</v>
      </c>
      <c r="AL43" s="121">
        <f>'dep06'!S43-'dep06'!S42</f>
        <v>63.375413684999984</v>
      </c>
      <c r="AM43" s="52">
        <f>'dep06'!T43-'dep06'!T42</f>
        <v>24.069924535000041</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('dep06'!B44/'dep06'!B43-1)*100</f>
        <v>-3.2841856797643065</v>
      </c>
      <c r="C44" s="179">
        <f>('dep06'!C44/'dep06'!C43-1)*100</f>
        <v>25.561979814279411</v>
      </c>
      <c r="D44" s="179">
        <f>('dep06'!D44/'dep06'!D43-1)*100</f>
        <v>-2.8586444367093233</v>
      </c>
      <c r="E44" s="180">
        <f>('dep06'!E44/'dep06'!E43-1)*100</f>
        <v>-7.2293977411823089</v>
      </c>
      <c r="F44" s="181">
        <f>('dep06'!F44/'dep06'!F43-1)*100</f>
        <v>5.3391891321127094</v>
      </c>
      <c r="G44" s="181">
        <f>('dep06'!G44/'dep06'!G43-1)*100</f>
        <v>-10.385603637327357</v>
      </c>
      <c r="H44" s="181">
        <f>('dep06'!H44/'dep06'!H43-1)*100</f>
        <v>6.4424290890434666</v>
      </c>
      <c r="I44" s="182">
        <f>('dep06'!I44/'dep06'!I43-1)*100</f>
        <v>-3.40705798961769</v>
      </c>
      <c r="J44" s="179">
        <f>('dep06'!J44/'dep06'!J43-1)*100</f>
        <v>-5.8474376751323049</v>
      </c>
      <c r="K44" s="179">
        <f>('dep06'!K44/'dep06'!K43-1)*100</f>
        <v>-1.573049132834381</v>
      </c>
      <c r="L44" s="180">
        <f>('dep06'!L44/'dep06'!L43-1)*100</f>
        <v>-11.044800951110789</v>
      </c>
      <c r="M44" s="181">
        <f>('dep06'!M44/'dep06'!M43-1)*100</f>
        <v>10.66723166634722</v>
      </c>
      <c r="N44" s="181">
        <f>('dep06'!N44/'dep06'!N43-1)*100</f>
        <v>-23.728537236489935</v>
      </c>
      <c r="O44" s="181">
        <f>('dep06'!O44/'dep06'!O43-1)*100</f>
        <v>10.980100125989578</v>
      </c>
      <c r="P44" s="181">
        <f>('dep06'!P44/'dep06'!P43-1)*100</f>
        <v>-2.1276324205542929</v>
      </c>
      <c r="Q44" s="181">
        <f>('dep06'!Q44/'dep06'!Q43-1)*100</f>
        <v>18.861846465933141</v>
      </c>
      <c r="R44" s="181">
        <f>('dep06'!R44/'dep06'!R43-1)*100</f>
        <v>2.4568226997794484</v>
      </c>
      <c r="S44" s="152">
        <f>('dep06'!S44/'dep06'!S43-1)*100</f>
        <v>4.4467914517845042</v>
      </c>
      <c r="T44" s="183">
        <f>('dep06'!T44/'dep06'!T43-1)*100</f>
        <v>-0.71938442705489214</v>
      </c>
      <c r="U44" s="52">
        <f>'dep06'!B44-'dep06'!B43</f>
        <v>-244.22803231099988</v>
      </c>
      <c r="V44" s="52">
        <f>'dep06'!C44-'dep06'!C43</f>
        <v>7.9637151549999992</v>
      </c>
      <c r="W44" s="52">
        <f>'dep06'!D44-'dep06'!D43</f>
        <v>-45.544664224999906</v>
      </c>
      <c r="X44" s="121">
        <f>'dep06'!E44-'dep06'!E43</f>
        <v>-7.0483393509999956</v>
      </c>
      <c r="Y44" s="121">
        <f>'dep06'!F44-'dep06'!F43</f>
        <v>17.664902150000046</v>
      </c>
      <c r="Z44" s="121">
        <f>'dep06'!G44-'dep06'!G43</f>
        <v>-30.730232528999977</v>
      </c>
      <c r="AA44" s="121">
        <f>'dep06'!H44-'dep06'!H43</f>
        <v>2.7313393040000022</v>
      </c>
      <c r="AB44" s="121">
        <f>'dep06'!I44-'dep06'!I43</f>
        <v>-28.162333798999953</v>
      </c>
      <c r="AC44" s="52">
        <f>'dep06'!J44-'dep06'!J43</f>
        <v>-161.52298063499984</v>
      </c>
      <c r="AD44" s="52">
        <f>'dep06'!K44-'dep06'!K43</f>
        <v>-42.721509422000054</v>
      </c>
      <c r="AE44" s="121">
        <f>'dep06'!L44-'dep06'!L43</f>
        <v>-82.306645401000083</v>
      </c>
      <c r="AF44" s="121">
        <f>'dep06'!M44-'dep06'!M43</f>
        <v>55.890833955000062</v>
      </c>
      <c r="AG44" s="121">
        <f>'dep06'!N44-'dep06'!N43</f>
        <v>-60.528748914000005</v>
      </c>
      <c r="AH44" s="121">
        <f>'dep06'!O44-'dep06'!O43</f>
        <v>12.556366076000003</v>
      </c>
      <c r="AI44" s="121">
        <f>'dep06'!P44-'dep06'!P43</f>
        <v>-2.6677486889999926</v>
      </c>
      <c r="AJ44" s="121">
        <f>'dep06'!Q44-'dep06'!Q43</f>
        <v>7.4195244109999976</v>
      </c>
      <c r="AK44" s="121">
        <f>'dep06'!R44-'dep06'!R43</f>
        <v>16.868264023999927</v>
      </c>
      <c r="AL44" s="121">
        <f>'dep06'!S44-'dep06'!S43</f>
        <v>10.046645116000008</v>
      </c>
      <c r="AM44" s="52">
        <f>'dep06'!T44-'dep06'!T43</f>
        <v>-2.4025931840000112</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('dep06'!B45/'dep06'!B44-1)*100</f>
        <v>-2.5579810679319692</v>
      </c>
      <c r="C45" s="179">
        <f>('dep06'!C45/'dep06'!C44-1)*100</f>
        <v>39.199314397253971</v>
      </c>
      <c r="D45" s="179">
        <f>('dep06'!D45/'dep06'!D44-1)*100</f>
        <v>-10.483485746214482</v>
      </c>
      <c r="E45" s="180">
        <f>('dep06'!E45/'dep06'!E44-1)*100</f>
        <v>-9.2741916041140016</v>
      </c>
      <c r="F45" s="181">
        <f>('dep06'!F45/'dep06'!F44-1)*100</f>
        <v>-4.0362266044561395</v>
      </c>
      <c r="G45" s="181">
        <f>('dep06'!G45/'dep06'!G44-1)*100</f>
        <v>12.360590068886079</v>
      </c>
      <c r="H45" s="181">
        <f>('dep06'!H45/'dep06'!H44-1)*100</f>
        <v>-27.724914684660661</v>
      </c>
      <c r="I45" s="182">
        <f>('dep06'!I45/'dep06'!I44-1)*100</f>
        <v>-20.046923062384337</v>
      </c>
      <c r="J45" s="179">
        <f>('dep06'!J45/'dep06'!J44-1)*100</f>
        <v>-9.066676036071609</v>
      </c>
      <c r="K45" s="179">
        <f>('dep06'!K45/'dep06'!K44-1)*100</f>
        <v>7.6104160139561783</v>
      </c>
      <c r="L45" s="180">
        <f>('dep06'!L45/'dep06'!L44-1)*100</f>
        <v>-3.7016941766587763</v>
      </c>
      <c r="M45" s="181">
        <f>('dep06'!M45/'dep06'!M44-1)*100</f>
        <v>16.292094596013975</v>
      </c>
      <c r="N45" s="181">
        <f>('dep06'!N45/'dep06'!N44-1)*100</f>
        <v>48.956374531347095</v>
      </c>
      <c r="O45" s="181">
        <f>('dep06'!O45/'dep06'!O44-1)*100</f>
        <v>48.702278339470986</v>
      </c>
      <c r="P45" s="181">
        <f>('dep06'!P45/'dep06'!P44-1)*100</f>
        <v>20.259046236586855</v>
      </c>
      <c r="Q45" s="181">
        <f>('dep06'!Q45/'dep06'!Q44-1)*100</f>
        <v>20.920430328153628</v>
      </c>
      <c r="R45" s="181">
        <f>('dep06'!R45/'dep06'!R44-1)*100</f>
        <v>-2.1025447125889607</v>
      </c>
      <c r="S45" s="152">
        <f>('dep06'!S45/'dep06'!S44-1)*100</f>
        <v>-18.393704428402515</v>
      </c>
      <c r="T45" s="183">
        <f>('dep06'!T45/'dep06'!T44-1)*100</f>
        <v>-1.4151939913704004</v>
      </c>
      <c r="U45" s="52">
        <f>'dep06'!B45-'dep06'!B44</f>
        <v>-183.97661588000028</v>
      </c>
      <c r="V45" s="52">
        <f>'dep06'!C45-'dep06'!C44</f>
        <v>15.334084649000005</v>
      </c>
      <c r="W45" s="52">
        <f>'dep06'!D45-'dep06'!D44</f>
        <v>-162.25094420800019</v>
      </c>
      <c r="X45" s="121">
        <f>'dep06'!E45-'dep06'!E44</f>
        <v>-8.3882453860000084</v>
      </c>
      <c r="Y45" s="121">
        <f>'dep06'!F45-'dep06'!F44</f>
        <v>-14.066998543000068</v>
      </c>
      <c r="Z45" s="121">
        <f>'dep06'!G45-'dep06'!G44</f>
        <v>32.775633142000004</v>
      </c>
      <c r="AA45" s="121">
        <f>'dep06'!H45-'dep06'!H44</f>
        <v>-12.511546736</v>
      </c>
      <c r="AB45" s="121">
        <f>'dep06'!I45-'dep06'!I44</f>
        <v>-160.05978668500006</v>
      </c>
      <c r="AC45" s="52">
        <f>'dep06'!J45-'dep06'!J44</f>
        <v>-235.80280143000027</v>
      </c>
      <c r="AD45" s="52">
        <f>'dep06'!K45-'dep06'!K44</f>
        <v>203.43549502299993</v>
      </c>
      <c r="AE45" s="121">
        <f>'dep06'!L45-'dep06'!L44</f>
        <v>-24.538549043999978</v>
      </c>
      <c r="AF45" s="121">
        <f>'dep06'!M45-'dep06'!M44</f>
        <v>94.468024183000011</v>
      </c>
      <c r="AG45" s="121">
        <f>'dep06'!N45-'dep06'!N44</f>
        <v>95.249357525999983</v>
      </c>
      <c r="AH45" s="121">
        <f>'dep06'!O45-'dep06'!O44</f>
        <v>61.809048665999981</v>
      </c>
      <c r="AI45" s="121">
        <f>'dep06'!P45-'dep06'!P44</f>
        <v>24.861504446000012</v>
      </c>
      <c r="AJ45" s="121">
        <f>'dep06'!Q45-'dep06'!Q44</f>
        <v>9.7814885029999985</v>
      </c>
      <c r="AK45" s="121">
        <f>'dep06'!R45-'dep06'!R44</f>
        <v>-14.790494624999951</v>
      </c>
      <c r="AL45" s="121">
        <f>'dep06'!S45-'dep06'!S44</f>
        <v>-43.404884632000005</v>
      </c>
      <c r="AM45" s="52">
        <f>'dep06'!T45-'dep06'!T44</f>
        <v>-4.692449914000008</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('dep06'!B46/'dep06'!B45-1)*100</f>
        <v>-9.0342346381543486</v>
      </c>
      <c r="C46" s="184">
        <f>('dep06'!C46/'dep06'!C45-1)*100</f>
        <v>-2.1868261868320804</v>
      </c>
      <c r="D46" s="184">
        <f>('dep06'!D46/'dep06'!D45-1)*100</f>
        <v>-4.3010606898073789</v>
      </c>
      <c r="E46" s="185">
        <f>('dep06'!E46/'dep06'!E45-1)*100</f>
        <v>14.050372321586746</v>
      </c>
      <c r="F46" s="186">
        <f>('dep06'!F46/'dep06'!F45-1)*100</f>
        <v>6.8454001868878844</v>
      </c>
      <c r="G46" s="186">
        <f>('dep06'!G46/'dep06'!G45-1)*100</f>
        <v>-13.544845658265602</v>
      </c>
      <c r="H46" s="186">
        <f>('dep06'!H46/'dep06'!H45-1)*100</f>
        <v>-33.618275332587288</v>
      </c>
      <c r="I46" s="187">
        <f>('dep06'!I46/'dep06'!I45-1)*100</f>
        <v>-6.6877296405903008</v>
      </c>
      <c r="J46" s="184">
        <f>('dep06'!J46/'dep06'!J45-1)*100</f>
        <v>-12.56431762966762</v>
      </c>
      <c r="K46" s="184">
        <f>('dep06'!K46/'dep06'!K45-1)*100</f>
        <v>-8.5753551776875714</v>
      </c>
      <c r="L46" s="185">
        <f>('dep06'!L46/'dep06'!L45-1)*100</f>
        <v>5.5804745311312187</v>
      </c>
      <c r="M46" s="186">
        <f>('dep06'!M46/'dep06'!M45-1)*100</f>
        <v>-16.804096251705079</v>
      </c>
      <c r="N46" s="186">
        <f>('dep06'!N46/'dep06'!N45-1)*100</f>
        <v>-20.069838376982773</v>
      </c>
      <c r="O46" s="186">
        <f>('dep06'!O46/'dep06'!O45-1)*100</f>
        <v>-4.1079766444176542</v>
      </c>
      <c r="P46" s="186">
        <f>('dep06'!P46/'dep06'!P45-1)*100</f>
        <v>-15.044619986385898</v>
      </c>
      <c r="Q46" s="186">
        <f>('dep06'!Q46/'dep06'!Q45-1)*100</f>
        <v>-17.823077299673585</v>
      </c>
      <c r="R46" s="186">
        <f>('dep06'!R46/'dep06'!R45-1)*100</f>
        <v>-5.894397976444532</v>
      </c>
      <c r="S46" s="151">
        <f>('dep06'!S46/'dep06'!S45-1)*100</f>
        <v>-15.681463123386251</v>
      </c>
      <c r="T46" s="188">
        <f>('dep06'!T46/'dep06'!T45-1)*100</f>
        <v>-8.7338967860019494</v>
      </c>
      <c r="U46" s="100">
        <f>'dep06'!B46-'dep06'!B45</f>
        <v>-633.14464750300067</v>
      </c>
      <c r="V46" s="100">
        <f>'dep06'!C46-'dep06'!C45</f>
        <v>-1.1907778489999998</v>
      </c>
      <c r="W46" s="100">
        <f>'dep06'!D46-'dep06'!D45</f>
        <v>-59.588198663999719</v>
      </c>
      <c r="X46" s="120">
        <f>'dep06'!E46-'dep06'!E45</f>
        <v>11.529586764000001</v>
      </c>
      <c r="Y46" s="120">
        <f>'dep06'!F46-'dep06'!F45</f>
        <v>22.894547309000075</v>
      </c>
      <c r="Z46" s="120">
        <f>'dep06'!G46-'dep06'!G45</f>
        <v>-40.355242211000018</v>
      </c>
      <c r="AA46" s="120">
        <f>'dep06'!H46-'dep06'!H45</f>
        <v>-10.964903827000004</v>
      </c>
      <c r="AB46" s="120">
        <f>'dep06'!I46-'dep06'!I45</f>
        <v>-42.69218669899999</v>
      </c>
      <c r="AC46" s="100">
        <f>'dep06'!J46-'dep06'!J45</f>
        <v>-297.14117456799977</v>
      </c>
      <c r="AD46" s="100">
        <f>'dep06'!K46-'dep06'!K45</f>
        <v>-246.67478575800033</v>
      </c>
      <c r="AE46" s="120">
        <f>'dep06'!L46-'dep06'!L45</f>
        <v>35.623625845999982</v>
      </c>
      <c r="AF46" s="120">
        <f>'dep06'!M46-'dep06'!M45</f>
        <v>-113.311310499</v>
      </c>
      <c r="AG46" s="120">
        <f>'dep06'!N46-'dep06'!N45</f>
        <v>-58.164202111999998</v>
      </c>
      <c r="AH46" s="120">
        <f>'dep06'!O46-'dep06'!O45</f>
        <v>-7.7526177139999959</v>
      </c>
      <c r="AI46" s="120">
        <f>'dep06'!P46-'dep06'!P45</f>
        <v>-22.202781626000018</v>
      </c>
      <c r="AJ46" s="120">
        <f>'dep06'!Q46-'dep06'!Q45</f>
        <v>-10.076662430999995</v>
      </c>
      <c r="AK46" s="120">
        <f>'dep06'!R46-'dep06'!R45</f>
        <v>-40.59273521099999</v>
      </c>
      <c r="AL46" s="120">
        <f>'dep06'!S46-'dep06'!S45</f>
        <v>-30.198102011000003</v>
      </c>
      <c r="AM46" s="100">
        <f>'dep06'!T46-'dep06'!T45</f>
        <v>-28.549710663999974</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('dep06'!B47/'dep06'!B46-1)*100</f>
        <v>-12.483048786757223</v>
      </c>
      <c r="C47" s="179">
        <f>('dep06'!C47/'dep06'!C46-1)*100</f>
        <v>-50.733289628721565</v>
      </c>
      <c r="D47" s="179">
        <f>('dep06'!D47/'dep06'!D46-1)*100</f>
        <v>-22.454224545244649</v>
      </c>
      <c r="E47" s="180">
        <f>('dep06'!E47/'dep06'!E46-1)*100</f>
        <v>-36.298889479552209</v>
      </c>
      <c r="F47" s="181">
        <f>('dep06'!F47/'dep06'!F46-1)*100</f>
        <v>-9.7752524966281165</v>
      </c>
      <c r="G47" s="181">
        <f>('dep06'!G47/'dep06'!G46-1)*100</f>
        <v>-15.162322099931725</v>
      </c>
      <c r="H47" s="181">
        <f>('dep06'!H47/'dep06'!H46-1)*100</f>
        <v>-32.324137825551091</v>
      </c>
      <c r="I47" s="182">
        <f>('dep06'!I47/'dep06'!I46-1)*100</f>
        <v>-30.679623830050861</v>
      </c>
      <c r="J47" s="179">
        <f>('dep06'!J47/'dep06'!J46-1)*100</f>
        <v>-2.6223356541485776</v>
      </c>
      <c r="K47" s="179">
        <f>('dep06'!K47/'dep06'!K46-1)*100</f>
        <v>-14.843801731773432</v>
      </c>
      <c r="L47" s="180">
        <f>('dep06'!L47/'dep06'!L46-1)*100</f>
        <v>-19.349699787823994</v>
      </c>
      <c r="M47" s="181">
        <f>('dep06'!M47/'dep06'!M46-1)*100</f>
        <v>-4.8939817421995047</v>
      </c>
      <c r="N47" s="181">
        <f>('dep06'!N47/'dep06'!N46-1)*100</f>
        <v>-4.8721394021669751</v>
      </c>
      <c r="O47" s="181">
        <f>('dep06'!O47/'dep06'!O46-1)*100</f>
        <v>-41.518066422485333</v>
      </c>
      <c r="P47" s="181">
        <f>('dep06'!P47/'dep06'!P46-1)*100</f>
        <v>-23.149995197678685</v>
      </c>
      <c r="Q47" s="181">
        <f>('dep06'!Q47/'dep06'!Q46-1)*100</f>
        <v>-33.20353111772566</v>
      </c>
      <c r="R47" s="181">
        <f>('dep06'!R47/'dep06'!R46-1)*100</f>
        <v>-15.394228765523177</v>
      </c>
      <c r="S47" s="152">
        <f>('dep06'!S47/'dep06'!S46-1)*100</f>
        <v>-1.1498664108698375</v>
      </c>
      <c r="T47" s="183">
        <f>('dep06'!T47/'dep06'!T46-1)*100</f>
        <v>-8.8770478845026535</v>
      </c>
      <c r="U47" s="52">
        <f>'dep06'!B47-'dep06'!B46</f>
        <v>-795.8115163249995</v>
      </c>
      <c r="V47" s="52">
        <f>'dep06'!C47-'dep06'!C46</f>
        <v>-27.021338377000003</v>
      </c>
      <c r="W47" s="52">
        <f>'dep06'!D47-'dep06'!D46</f>
        <v>-297.70756592200019</v>
      </c>
      <c r="X47" s="121">
        <f>'dep06'!E47-'dep06'!E46</f>
        <v>-33.971596336999994</v>
      </c>
      <c r="Y47" s="121">
        <f>'dep06'!F47-'dep06'!F46</f>
        <v>-34.931483699000012</v>
      </c>
      <c r="Z47" s="121">
        <f>'dep06'!G47-'dep06'!G46</f>
        <v>-39.055527358000006</v>
      </c>
      <c r="AA47" s="121">
        <f>'dep06'!H47-'dep06'!H46</f>
        <v>-6.9984985769999994</v>
      </c>
      <c r="AB47" s="121">
        <f>'dep06'!I47-'dep06'!I46</f>
        <v>-182.75045995099998</v>
      </c>
      <c r="AC47" s="52">
        <f>'dep06'!J47-'dep06'!J46</f>
        <v>-54.225168763000056</v>
      </c>
      <c r="AD47" s="52">
        <f>'dep06'!K47-'dep06'!K46</f>
        <v>-390.37416605699991</v>
      </c>
      <c r="AE47" s="121">
        <f>'dep06'!L47-'dep06'!L46</f>
        <v>-130.41418487999999</v>
      </c>
      <c r="AF47" s="121">
        <f>'dep06'!M47-'dep06'!M46</f>
        <v>-27.455059583000093</v>
      </c>
      <c r="AG47" s="121">
        <f>'dep06'!N47-'dep06'!N46</f>
        <v>-11.286058492999985</v>
      </c>
      <c r="AH47" s="121">
        <f>'dep06'!O47-'dep06'!O46</f>
        <v>-75.134604601999996</v>
      </c>
      <c r="AI47" s="121">
        <f>'dep06'!P47-'dep06'!P46</f>
        <v>-29.024714551000002</v>
      </c>
      <c r="AJ47" s="121">
        <f>'dep06'!Q47-'dep06'!Q46</f>
        <v>-15.426527074000003</v>
      </c>
      <c r="AK47" s="121">
        <f>'dep06'!R47-'dep06'!R46</f>
        <v>-99.765934339000069</v>
      </c>
      <c r="AL47" s="121">
        <f>'dep06'!S47-'dep06'!S46</f>
        <v>-1.8670825349999802</v>
      </c>
      <c r="AM47" s="52">
        <f>'dep06'!T47-'dep06'!T46</f>
        <v>-26.483277206000025</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('dep06'!B48/'dep06'!B47-1)*100</f>
        <v>-0.6921816551831439</v>
      </c>
      <c r="C48" s="179">
        <f>('dep06'!C48/'dep06'!C47-1)*100</f>
        <v>-34.926456169471429</v>
      </c>
      <c r="D48" s="179">
        <f>('dep06'!D48/'dep06'!D47-1)*100</f>
        <v>-3.0547597777686231</v>
      </c>
      <c r="E48" s="180">
        <f>('dep06'!E48/'dep06'!E47-1)*100</f>
        <v>-2.2040663244269565</v>
      </c>
      <c r="F48" s="181">
        <f>('dep06'!F48/'dep06'!F47-1)*100</f>
        <v>-8.2985551413688459</v>
      </c>
      <c r="G48" s="181">
        <f>('dep06'!G48/'dep06'!G47-1)*100</f>
        <v>8.1387123210041601E-2</v>
      </c>
      <c r="H48" s="181">
        <f>('dep06'!H48/'dep06'!H47-1)*100</f>
        <v>-5.3255604176045468</v>
      </c>
      <c r="I48" s="182">
        <f>('dep06'!I48/'dep06'!I47-1)*100</f>
        <v>-0.66230572219775352</v>
      </c>
      <c r="J48" s="179">
        <f>('dep06'!J48/'dep06'!J47-1)*100</f>
        <v>-2.9692766212169208</v>
      </c>
      <c r="K48" s="179">
        <f>('dep06'!K48/'dep06'!K47-1)*100</f>
        <v>2.9357057802405384</v>
      </c>
      <c r="L48" s="180">
        <f>('dep06'!L48/'dep06'!L47-1)*100</f>
        <v>7.5696603143243335</v>
      </c>
      <c r="M48" s="181">
        <f>('dep06'!M48/'dep06'!M47-1)*100</f>
        <v>5.7255663804108181</v>
      </c>
      <c r="N48" s="181">
        <f>('dep06'!N48/'dep06'!N47-1)*100</f>
        <v>-19.630398780595293</v>
      </c>
      <c r="O48" s="181">
        <f>('dep06'!O48/'dep06'!O47-1)*100</f>
        <v>99.814113955357797</v>
      </c>
      <c r="P48" s="181">
        <f>('dep06'!P48/'dep06'!P47-1)*100</f>
        <v>2.7843090922323732</v>
      </c>
      <c r="Q48" s="181">
        <f>('dep06'!Q48/'dep06'!Q47-1)*100</f>
        <v>36.831036134769121</v>
      </c>
      <c r="R48" s="181">
        <f>('dep06'!R48/'dep06'!R47-1)*100</f>
        <v>-3.8100660131700992</v>
      </c>
      <c r="S48" s="152">
        <f>('dep06'!S48/'dep06'!S47-1)*100</f>
        <v>-38.348084498509003</v>
      </c>
      <c r="T48" s="183">
        <f>('dep06'!T48/'dep06'!T47-1)*100</f>
        <v>-1.4726326593167971</v>
      </c>
      <c r="U48" s="52">
        <f>'dep06'!B48-'dep06'!B47</f>
        <v>-38.619070496999484</v>
      </c>
      <c r="V48" s="52">
        <f>'dep06'!C48-'dep06'!C47</f>
        <v>-9.1647773569999984</v>
      </c>
      <c r="W48" s="52">
        <f>'dep06'!D48-'dep06'!D47</f>
        <v>-31.407040708000068</v>
      </c>
      <c r="X48" s="121">
        <f>'dep06'!E48-'dep06'!E47</f>
        <v>-1.3139967139999982</v>
      </c>
      <c r="Y48" s="121">
        <f>'dep06'!F48-'dep06'!F47</f>
        <v>-26.755754834000015</v>
      </c>
      <c r="Z48" s="121">
        <f>'dep06'!G48-'dep06'!G47</f>
        <v>0.17785302600000819</v>
      </c>
      <c r="AA48" s="121">
        <f>'dep06'!H48-'dep06'!H47</f>
        <v>-0.78032773300000002</v>
      </c>
      <c r="AB48" s="121">
        <f>'dep06'!I48-'dep06'!I47</f>
        <v>-2.7348144530000127</v>
      </c>
      <c r="AC48" s="52">
        <f>'dep06'!J48-'dep06'!J47</f>
        <v>-59.789186574000041</v>
      </c>
      <c r="AD48" s="52">
        <f>'dep06'!K48-'dep06'!K47</f>
        <v>65.745300846000191</v>
      </c>
      <c r="AE48" s="121">
        <f>'dep06'!L48-'dep06'!L47</f>
        <v>41.146507604000021</v>
      </c>
      <c r="AF48" s="121">
        <f>'dep06'!M48-'dep06'!M47</f>
        <v>30.548261498000102</v>
      </c>
      <c r="AG48" s="121">
        <f>'dep06'!N48-'dep06'!N47</f>
        <v>-43.257303409000002</v>
      </c>
      <c r="AH48" s="121">
        <f>'dep06'!O48-'dep06'!O47</f>
        <v>105.63712304800001</v>
      </c>
      <c r="AI48" s="121">
        <f>'dep06'!P48-'dep06'!P47</f>
        <v>2.6827388380000059</v>
      </c>
      <c r="AJ48" s="121">
        <f>'dep06'!Q48-'dep06'!Q47</f>
        <v>11.430134335999998</v>
      </c>
      <c r="AK48" s="121">
        <f>'dep06'!R48-'dep06'!R47</f>
        <v>-20.890884458999949</v>
      </c>
      <c r="AL48" s="121">
        <f>'dep06'!S48-'dep06'!S47</f>
        <v>-61.551276610000016</v>
      </c>
      <c r="AM48" s="52">
        <f>'dep06'!T48-'dep06'!T47</f>
        <v>-4.0033667040000296</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('dep06'!B49/'dep06'!B48-1)*100</f>
        <v>-1.4069703877469086</v>
      </c>
      <c r="C49" s="179">
        <f>('dep06'!C49/'dep06'!C48-1)*100</f>
        <v>18.164509896520542</v>
      </c>
      <c r="D49" s="179">
        <f>('dep06'!D49/'dep06'!D48-1)*100</f>
        <v>5.3927050633704399</v>
      </c>
      <c r="E49" s="180">
        <f>('dep06'!E49/'dep06'!E48-1)*100</f>
        <v>-0.18862661568226358</v>
      </c>
      <c r="F49" s="181">
        <f>('dep06'!F49/'dep06'!F48-1)*100</f>
        <v>5.9942091090949168</v>
      </c>
      <c r="G49" s="181">
        <f>('dep06'!G49/'dep06'!G48-1)*100</f>
        <v>8.6920904815020137</v>
      </c>
      <c r="H49" s="181">
        <f>('dep06'!H49/'dep06'!H48-1)*100</f>
        <v>-29.140068307508791</v>
      </c>
      <c r="I49" s="182">
        <f>('dep06'!I49/'dep06'!I48-1)*100</f>
        <v>5.1611535201039782</v>
      </c>
      <c r="J49" s="179">
        <f>('dep06'!J49/'dep06'!J48-1)*100</f>
        <v>2.766517816645675</v>
      </c>
      <c r="K49" s="179">
        <f>('dep06'!K49/'dep06'!K48-1)*100</f>
        <v>-8.1875990567880308</v>
      </c>
      <c r="L49" s="180">
        <f>('dep06'!L49/'dep06'!L48-1)*100</f>
        <v>11.361587503593373</v>
      </c>
      <c r="M49" s="181">
        <f>('dep06'!M49/'dep06'!M48-1)*100</f>
        <v>-24.118499278897133</v>
      </c>
      <c r="N49" s="181">
        <f>('dep06'!N49/'dep06'!N48-1)*100</f>
        <v>11.040990720977039</v>
      </c>
      <c r="O49" s="181">
        <f>('dep06'!O49/'dep06'!O48-1)*100</f>
        <v>-61.658071316781019</v>
      </c>
      <c r="P49" s="181">
        <f>('dep06'!P49/'dep06'!P48-1)*100</f>
        <v>8.2801379696938007</v>
      </c>
      <c r="Q49" s="181">
        <f>('dep06'!Q49/'dep06'!Q48-1)*100</f>
        <v>-23.101085498550191</v>
      </c>
      <c r="R49" s="181">
        <f>('dep06'!R49/'dep06'!R48-1)*100</f>
        <v>1.3847288936653213</v>
      </c>
      <c r="S49" s="152">
        <f>('dep06'!S49/'dep06'!S48-1)*100</f>
        <v>-14.134315677289299</v>
      </c>
      <c r="T49" s="183">
        <f>('dep06'!T49/'dep06'!T48-1)*100</f>
        <v>-4.330859221269856E-2</v>
      </c>
      <c r="U49" s="52">
        <f>'dep06'!B49-'dep06'!B48</f>
        <v>-77.956104636000418</v>
      </c>
      <c r="V49" s="52">
        <f>'dep06'!C49-'dep06'!C48</f>
        <v>3.1016696469999978</v>
      </c>
      <c r="W49" s="52">
        <f>'dep06'!D49-'dep06'!D48</f>
        <v>53.750574885000105</v>
      </c>
      <c r="X49" s="121">
        <f>'dep06'!E49-'dep06'!E48</f>
        <v>-0.1099748530000042</v>
      </c>
      <c r="Y49" s="121">
        <f>'dep06'!F49-'dep06'!F48</f>
        <v>17.722410490000016</v>
      </c>
      <c r="Z49" s="121">
        <f>'dep06'!G49-'dep06'!G48</f>
        <v>19.010043711999998</v>
      </c>
      <c r="AA49" s="121">
        <f>'dep06'!H49-'dep06'!H48</f>
        <v>-4.0423604349999991</v>
      </c>
      <c r="AB49" s="121">
        <f>'dep06'!I49-'dep06'!I48</f>
        <v>21.170455971000024</v>
      </c>
      <c r="AC49" s="52">
        <f>'dep06'!J49-'dep06'!J48</f>
        <v>54.052368222000041</v>
      </c>
      <c r="AD49" s="52">
        <f>'dep06'!K49-'dep06'!K48</f>
        <v>-188.74471634800011</v>
      </c>
      <c r="AE49" s="121">
        <f>'dep06'!L49-'dep06'!L48</f>
        <v>66.433235308000008</v>
      </c>
      <c r="AF49" s="121">
        <f>'dep06'!M49-'dep06'!M48</f>
        <v>-136.04993766300004</v>
      </c>
      <c r="AG49" s="121">
        <f>'dep06'!N49-'dep06'!N48</f>
        <v>19.553755429999995</v>
      </c>
      <c r="AH49" s="121">
        <f>'dep06'!O49-'dep06'!O48</f>
        <v>-130.38892548000001</v>
      </c>
      <c r="AI49" s="121">
        <f>'dep06'!P49-'dep06'!P48</f>
        <v>8.2002170030000059</v>
      </c>
      <c r="AJ49" s="121">
        <f>'dep06'!Q49-'dep06'!Q48</f>
        <v>-9.8096700719999959</v>
      </c>
      <c r="AK49" s="121">
        <f>'dep06'!R49-'dep06'!R48</f>
        <v>7.3032927199999449</v>
      </c>
      <c r="AL49" s="121">
        <f>'dep06'!S49-'dep06'!S48</f>
        <v>-13.986683593999999</v>
      </c>
      <c r="AM49" s="52">
        <f>'dep06'!T49-'dep06'!T48</f>
        <v>-0.1160010419999935</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('dep06'!B50/'dep06'!B49-1)*100</f>
        <v>2.6010821843736709</v>
      </c>
      <c r="C50" s="184">
        <f>('dep06'!C50/'dep06'!C49-1)*100</f>
        <v>81.743172660219827</v>
      </c>
      <c r="D50" s="184">
        <f>('dep06'!D50/'dep06'!D49-1)*100</f>
        <v>6.4159739109605596</v>
      </c>
      <c r="E50" s="185">
        <f>('dep06'!E50/'dep06'!E49-1)*100</f>
        <v>1.0703065305263104</v>
      </c>
      <c r="F50" s="186">
        <f>('dep06'!F50/'dep06'!F49-1)*100</f>
        <v>12.357089965779311</v>
      </c>
      <c r="G50" s="186">
        <f>('dep06'!G50/'dep06'!G49-1)*100</f>
        <v>-10.116807968851759</v>
      </c>
      <c r="H50" s="186">
        <f>('dep06'!H50/'dep06'!H49-1)*100</f>
        <v>-2.5826585271972236</v>
      </c>
      <c r="I50" s="187">
        <f>('dep06'!I50/'dep06'!I49-1)*100</f>
        <v>12.136947386632047</v>
      </c>
      <c r="J50" s="184">
        <f>('dep06'!J50/'dep06'!J49-1)*100</f>
        <v>2.6211278547680905</v>
      </c>
      <c r="K50" s="184">
        <f>('dep06'!K50/'dep06'!K49-1)*100</f>
        <v>-3.6550238722415695</v>
      </c>
      <c r="L50" s="185">
        <f>('dep06'!L50/'dep06'!L49-1)*100</f>
        <v>-1.4115126214041762</v>
      </c>
      <c r="M50" s="186">
        <f>('dep06'!M50/'dep06'!M49-1)*100</f>
        <v>-13.448051201771506</v>
      </c>
      <c r="N50" s="186">
        <f>('dep06'!N50/'dep06'!N49-1)*100</f>
        <v>-4.1932223817798597</v>
      </c>
      <c r="O50" s="186">
        <f>('dep06'!O50/'dep06'!O49-1)*100</f>
        <v>-16.894073333663972</v>
      </c>
      <c r="P50" s="186">
        <f>('dep06'!P50/'dep06'!P49-1)*100</f>
        <v>36.223096468346625</v>
      </c>
      <c r="Q50" s="186">
        <f>('dep06'!Q50/'dep06'!Q49-1)*100</f>
        <v>15.689075865506252</v>
      </c>
      <c r="R50" s="186">
        <f>('dep06'!R50/'dep06'!R49-1)*100</f>
        <v>-9.4439678920071994</v>
      </c>
      <c r="S50" s="151">
        <f>('dep06'!S50/'dep06'!S49-1)*100</f>
        <v>21.032751896579825</v>
      </c>
      <c r="T50" s="188">
        <f>('dep06'!T50/'dep06'!T49-1)*100</f>
        <v>30.97472109588313</v>
      </c>
      <c r="U50" s="100">
        <f>'dep06'!B50-'dep06'!B49</f>
        <v>142.09063638599946</v>
      </c>
      <c r="V50" s="100">
        <f>'dep06'!C50-'dep06'!C49</f>
        <v>16.493408039000002</v>
      </c>
      <c r="W50" s="100">
        <f>'dep06'!D50-'dep06'!D49</f>
        <v>67.398399849000043</v>
      </c>
      <c r="X50" s="120">
        <f>'dep06'!E50-'dep06'!E49</f>
        <v>0.62284305200000034</v>
      </c>
      <c r="Y50" s="120">
        <f>'dep06'!F50-'dep06'!F49</f>
        <v>38.724805884999967</v>
      </c>
      <c r="Z50" s="120">
        <f>'dep06'!G50-'dep06'!G49</f>
        <v>-24.049182894000012</v>
      </c>
      <c r="AA50" s="120">
        <f>'dep06'!H50-'dep06'!H49</f>
        <v>-0.25387047000000074</v>
      </c>
      <c r="AB50" s="120">
        <f>'dep06'!I50-'dep06'!I49</f>
        <v>52.353804275999948</v>
      </c>
      <c r="AC50" s="100">
        <f>'dep06'!J50-'dep06'!J49</f>
        <v>52.628513304999842</v>
      </c>
      <c r="AD50" s="100">
        <f>'dep06'!K50-'dep06'!K49</f>
        <v>-77.358813145999875</v>
      </c>
      <c r="AE50" s="120">
        <f>'dep06'!L50-'dep06'!L49</f>
        <v>-9.1910803910000141</v>
      </c>
      <c r="AF50" s="120">
        <f>'dep06'!M50-'dep06'!M49</f>
        <v>-57.562988246000032</v>
      </c>
      <c r="AG50" s="120">
        <f>'dep06'!N50-'dep06'!N49</f>
        <v>-8.246190380999991</v>
      </c>
      <c r="AH50" s="120">
        <f>'dep06'!O50-'dep06'!O49</f>
        <v>-13.698061153000012</v>
      </c>
      <c r="AI50" s="120">
        <f>'dep06'!P50-'dep06'!P49</f>
        <v>38.843838953999992</v>
      </c>
      <c r="AJ50" s="120">
        <f>'dep06'!Q50-'dep06'!Q49</f>
        <v>5.1231796599999981</v>
      </c>
      <c r="AK50" s="120">
        <f>'dep06'!R50-'dep06'!R49</f>
        <v>-50.498793188999969</v>
      </c>
      <c r="AL50" s="120">
        <f>'dep06'!S50-'dep06'!S49</f>
        <v>17.871281600000003</v>
      </c>
      <c r="AM50" s="100">
        <f>'dep06'!T50-'dep06'!T49</f>
        <v>82.929128339000044</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('dep06'!B51/'dep06'!B50-1)*100</f>
        <v>2.6159435409532916</v>
      </c>
      <c r="C51" s="179">
        <f>('dep06'!C51/'dep06'!C50-1)*100</f>
        <v>-42.852984330963103</v>
      </c>
      <c r="D51" s="179">
        <f>('dep06'!D51/'dep06'!D50-1)*100</f>
        <v>10.563595627654987</v>
      </c>
      <c r="E51" s="180">
        <f>('dep06'!E51/'dep06'!E50-1)*100</f>
        <v>23.12812332154337</v>
      </c>
      <c r="F51" s="181">
        <f>('dep06'!F51/'dep06'!F50-1)*100</f>
        <v>2.4792077449267591</v>
      </c>
      <c r="G51" s="181">
        <f>('dep06'!G51/'dep06'!G50-1)*100</f>
        <v>-1.2034025683598237</v>
      </c>
      <c r="H51" s="181">
        <f>('dep06'!H51/'dep06'!H50-1)*100</f>
        <v>-19.981219554742779</v>
      </c>
      <c r="I51" s="182">
        <f>('dep06'!I51/'dep06'!I50-1)*100</f>
        <v>20.723079331637216</v>
      </c>
      <c r="J51" s="179">
        <f>('dep06'!J51/'dep06'!J50-1)*100</f>
        <v>-2.7355358756176118</v>
      </c>
      <c r="K51" s="179">
        <f>('dep06'!K51/'dep06'!K50-1)*100</f>
        <v>7.4498664444329732</v>
      </c>
      <c r="L51" s="180">
        <f>('dep06'!L51/'dep06'!L50-1)*100</f>
        <v>3.7642606937964729</v>
      </c>
      <c r="M51" s="181">
        <f>('dep06'!M51/'dep06'!M50-1)*100</f>
        <v>0.22930528389619731</v>
      </c>
      <c r="N51" s="181">
        <f>('dep06'!N51/'dep06'!N50-1)*100</f>
        <v>36.065366272997345</v>
      </c>
      <c r="O51" s="181">
        <f>('dep06'!O51/'dep06'!O50-1)*100</f>
        <v>22.070805230118463</v>
      </c>
      <c r="P51" s="181">
        <f>('dep06'!P51/'dep06'!P50-1)*100</f>
        <v>17.990619421648589</v>
      </c>
      <c r="Q51" s="181">
        <f>('dep06'!Q51/'dep06'!Q50-1)*100</f>
        <v>23.654374284530235</v>
      </c>
      <c r="R51" s="181">
        <f>('dep06'!R51/'dep06'!R50-1)*100</f>
        <v>4.542037376329211</v>
      </c>
      <c r="S51" s="152">
        <f>('dep06'!S51/'dep06'!S50-1)*100</f>
        <v>-12.770753005984204</v>
      </c>
      <c r="T51" s="183">
        <f>('dep06'!T51/'dep06'!T50-1)*100</f>
        <v>-14.630233628685696</v>
      </c>
      <c r="U51" s="52">
        <f>'dep06'!B51-'dep06'!B50</f>
        <v>146.61948607800059</v>
      </c>
      <c r="V51" s="52">
        <f>'dep06'!C51-'dep06'!C50</f>
        <v>-15.714410392000001</v>
      </c>
      <c r="W51" s="52">
        <f>'dep06'!D51-'dep06'!D50</f>
        <v>118.08795143499992</v>
      </c>
      <c r="X51" s="121">
        <f>'dep06'!E51-'dep06'!E50</f>
        <v>13.60299148</v>
      </c>
      <c r="Y51" s="121">
        <f>'dep06'!F51-'dep06'!F50</f>
        <v>8.7294411870000204</v>
      </c>
      <c r="Z51" s="121">
        <f>'dep06'!G51-'dep06'!G50</f>
        <v>-2.5712614569999914</v>
      </c>
      <c r="AA51" s="121">
        <f>'dep06'!H51-'dep06'!H50</f>
        <v>-1.9133898409999999</v>
      </c>
      <c r="AB51" s="121">
        <f>'dep06'!I51-'dep06'!I50</f>
        <v>100.24017006600002</v>
      </c>
      <c r="AC51" s="52">
        <f>'dep06'!J51-'dep06'!J50</f>
        <v>-56.365335241999901</v>
      </c>
      <c r="AD51" s="52">
        <f>'dep06'!K51-'dep06'!K50</f>
        <v>151.91376972299963</v>
      </c>
      <c r="AE51" s="121">
        <f>'dep06'!L51-'dep06'!L50</f>
        <v>24.165049834999991</v>
      </c>
      <c r="AF51" s="121">
        <f>'dep06'!M51-'dep06'!M50</f>
        <v>0.84952250899999626</v>
      </c>
      <c r="AG51" s="121">
        <f>'dep06'!N51-'dep06'!N50</f>
        <v>67.950403879999982</v>
      </c>
      <c r="AH51" s="121">
        <f>'dep06'!O51-'dep06'!O50</f>
        <v>14.872189151000001</v>
      </c>
      <c r="AI51" s="121">
        <f>'dep06'!P51-'dep06'!P50</f>
        <v>26.280488695000003</v>
      </c>
      <c r="AJ51" s="121">
        <f>'dep06'!Q51-'dep06'!Q50</f>
        <v>8.9360592410000024</v>
      </c>
      <c r="AK51" s="121">
        <f>'dep06'!R51-'dep06'!R50</f>
        <v>21.993512081999995</v>
      </c>
      <c r="AL51" s="121">
        <f>'dep06'!S51-'dep06'!S50</f>
        <v>-13.133455670000004</v>
      </c>
      <c r="AM51" s="52">
        <f>'dep06'!T51-'dep06'!T50</f>
        <v>-51.302489446000038</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('dep06'!B52/'dep06'!B51-1)*100</f>
        <v>2.6816855440682019</v>
      </c>
      <c r="C52" s="179">
        <f>('dep06'!C52/'dep06'!C51-1)*100</f>
        <v>-6.7613662466167064</v>
      </c>
      <c r="D52" s="179">
        <f>('dep06'!D52/'dep06'!D51-1)*100</f>
        <v>4.1762368115893844</v>
      </c>
      <c r="E52" s="180">
        <f>('dep06'!E52/'dep06'!E51-1)*100</f>
        <v>9.3100944285189549</v>
      </c>
      <c r="F52" s="181">
        <f>('dep06'!F52/'dep06'!F51-1)*100</f>
        <v>6.3626449401415375</v>
      </c>
      <c r="G52" s="181">
        <f>('dep06'!G52/'dep06'!G51-1)*100</f>
        <v>-6.0021581175738632</v>
      </c>
      <c r="H52" s="181">
        <f>('dep06'!H52/'dep06'!H51-1)*100</f>
        <v>158.19929345136794</v>
      </c>
      <c r="I52" s="182">
        <f>('dep06'!I52/'dep06'!I51-1)*100</f>
        <v>3.8468848382060106</v>
      </c>
      <c r="J52" s="179">
        <f>('dep06'!J52/'dep06'!J51-1)*100</f>
        <v>9.9988408029679565</v>
      </c>
      <c r="K52" s="179">
        <f>('dep06'!K52/'dep06'!K51-1)*100</f>
        <v>-3.1984612278568414</v>
      </c>
      <c r="L52" s="180">
        <f>('dep06'!L52/'dep06'!L51-1)*100</f>
        <v>-3.5530663864874024</v>
      </c>
      <c r="M52" s="181">
        <f>('dep06'!M52/'dep06'!M51-1)*100</f>
        <v>-10.239282413555173</v>
      </c>
      <c r="N52" s="181">
        <f>('dep06'!N52/'dep06'!N51-1)*100</f>
        <v>-11.673458987463691</v>
      </c>
      <c r="O52" s="181">
        <f>('dep06'!O52/'dep06'!O51-1)*100</f>
        <v>16.692205956554695</v>
      </c>
      <c r="P52" s="181">
        <f>('dep06'!P52/'dep06'!P51-1)*100</f>
        <v>2.4970898914051132</v>
      </c>
      <c r="Q52" s="181">
        <f>('dep06'!Q52/'dep06'!Q51-1)*100</f>
        <v>-17.542001660028838</v>
      </c>
      <c r="R52" s="181">
        <f>('dep06'!R52/'dep06'!R51-1)*100</f>
        <v>4.5644656770971181E-2</v>
      </c>
      <c r="S52" s="152">
        <f>('dep06'!S52/'dep06'!S51-1)*100</f>
        <v>12.779300980867703</v>
      </c>
      <c r="T52" s="183">
        <f>('dep06'!T52/'dep06'!T51-1)*100</f>
        <v>-8.7762334423520887</v>
      </c>
      <c r="U52" s="52">
        <f>'dep06'!B52-'dep06'!B51</f>
        <v>154.23609463599951</v>
      </c>
      <c r="V52" s="52">
        <f>'dep06'!C52-'dep06'!C51</f>
        <v>-1.4169190379999996</v>
      </c>
      <c r="W52" s="52">
        <f>'dep06'!D52-'dep06'!D51</f>
        <v>51.61680175000015</v>
      </c>
      <c r="X52" s="121">
        <f>'dep06'!E52-'dep06'!E51</f>
        <v>6.7422581619999988</v>
      </c>
      <c r="Y52" s="121">
        <f>'dep06'!F52-'dep06'!F51</f>
        <v>22.958682983000017</v>
      </c>
      <c r="Z52" s="121">
        <f>'dep06'!G52-'dep06'!G51</f>
        <v>-12.670236619999997</v>
      </c>
      <c r="AA52" s="121">
        <f>'dep06'!H52-'dep06'!H51</f>
        <v>12.122102153</v>
      </c>
      <c r="AB52" s="121">
        <f>'dep06'!I52-'dep06'!I51</f>
        <v>22.463995071999989</v>
      </c>
      <c r="AC52" s="52">
        <f>'dep06'!J52-'dep06'!J51</f>
        <v>200.38884025099992</v>
      </c>
      <c r="AD52" s="52">
        <f>'dep06'!K52-'dep06'!K51</f>
        <v>-70.080247065999629</v>
      </c>
      <c r="AE52" s="121">
        <f>'dep06'!L52-'dep06'!L51</f>
        <v>-23.667867016999935</v>
      </c>
      <c r="AF52" s="121">
        <f>'dep06'!M52-'dep06'!M51</f>
        <v>-38.021134359999962</v>
      </c>
      <c r="AG52" s="121">
        <f>'dep06'!N52-'dep06'!N51</f>
        <v>-29.926012442000001</v>
      </c>
      <c r="AH52" s="121">
        <f>'dep06'!O52-'dep06'!O51</f>
        <v>13.730370807</v>
      </c>
      <c r="AI52" s="121">
        <f>'dep06'!P52-'dep06'!P51</f>
        <v>4.3039674480000087</v>
      </c>
      <c r="AJ52" s="121">
        <f>'dep06'!Q52-'dep06'!Q51</f>
        <v>-8.1945140990000027</v>
      </c>
      <c r="AK52" s="121">
        <f>'dep06'!R52-'dep06'!R51</f>
        <v>0.23106001000002152</v>
      </c>
      <c r="AL52" s="121">
        <f>'dep06'!S52-'dep06'!S51</f>
        <v>11.463882587000001</v>
      </c>
      <c r="AM52" s="52">
        <f>'dep06'!T52-'dep06'!T51</f>
        <v>-26.272381260999964</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('dep06'!B53/'dep06'!B52-1)*100</f>
        <v>8.6891267387818374</v>
      </c>
      <c r="C53" s="179">
        <f>('dep06'!C53/'dep06'!C52-1)*100</f>
        <v>21.719972595327675</v>
      </c>
      <c r="D53" s="179">
        <f>('dep06'!D53/'dep06'!D52-1)*100</f>
        <v>6.2531538435789624</v>
      </c>
      <c r="E53" s="180">
        <f>('dep06'!E53/'dep06'!E52-1)*100</f>
        <v>-25.032685272106193</v>
      </c>
      <c r="F53" s="181">
        <f>('dep06'!F53/'dep06'!F52-1)*100</f>
        <v>16.665115255490125</v>
      </c>
      <c r="G53" s="181">
        <f>('dep06'!G53/'dep06'!G52-1)*100</f>
        <v>8.4378623237534534</v>
      </c>
      <c r="H53" s="181">
        <f>('dep06'!H53/'dep06'!H52-1)*100</f>
        <v>-1.6502621405848683</v>
      </c>
      <c r="I53" s="182">
        <f>('dep06'!I53/'dep06'!I52-1)*100</f>
        <v>3.2905653165607562</v>
      </c>
      <c r="J53" s="179">
        <f>('dep06'!J53/'dep06'!J52-1)*100</f>
        <v>17.398408359265073</v>
      </c>
      <c r="K53" s="179">
        <f>('dep06'!K53/'dep06'!K52-1)*100</f>
        <v>1.3797906954556405</v>
      </c>
      <c r="L53" s="180">
        <f>('dep06'!L53/'dep06'!L52-1)*100</f>
        <v>-3.0266300339274799</v>
      </c>
      <c r="M53" s="181">
        <f>('dep06'!M53/'dep06'!M52-1)*100</f>
        <v>11.728366509374144</v>
      </c>
      <c r="N53" s="181">
        <f>('dep06'!N53/'dep06'!N52-1)*100</f>
        <v>-4.7758291226696059</v>
      </c>
      <c r="O53" s="181">
        <f>('dep06'!O53/'dep06'!O52-1)*100</f>
        <v>-2.6599023631110663</v>
      </c>
      <c r="P53" s="181">
        <f>('dep06'!P53/'dep06'!P52-1)*100</f>
        <v>-1.9608785154101471</v>
      </c>
      <c r="Q53" s="181">
        <f>('dep06'!Q53/'dep06'!Q52-1)*100</f>
        <v>-21.541356652454478</v>
      </c>
      <c r="R53" s="181">
        <f>('dep06'!R53/'dep06'!R52-1)*100</f>
        <v>14.947366978432797</v>
      </c>
      <c r="S53" s="152">
        <f>('dep06'!S53/'dep06'!S52-1)*100</f>
        <v>-40.478911275960037</v>
      </c>
      <c r="T53" s="183">
        <f>('dep06'!T53/'dep06'!T52-1)*100</f>
        <v>5.7053393340669167</v>
      </c>
      <c r="U53" s="52">
        <f>'dep06'!B53-'dep06'!B52</f>
        <v>513.15349378200062</v>
      </c>
      <c r="V53" s="52">
        <f>'dep06'!C53-'dep06'!C52</f>
        <v>4.2439059260000001</v>
      </c>
      <c r="W53" s="52">
        <f>'dep06'!D53-'dep06'!D52</f>
        <v>80.514435650999758</v>
      </c>
      <c r="X53" s="121">
        <f>'dep06'!E53-'dep06'!E52</f>
        <v>-19.816137198</v>
      </c>
      <c r="Y53" s="121">
        <f>'dep06'!F53-'dep06'!F52</f>
        <v>63.959746342999949</v>
      </c>
      <c r="Z53" s="121">
        <f>'dep06'!G53-'dep06'!G52</f>
        <v>16.74278155799999</v>
      </c>
      <c r="AA53" s="121">
        <f>'dep06'!H53-'dep06'!H52</f>
        <v>-0.32649864700000109</v>
      </c>
      <c r="AB53" s="121">
        <f>'dep06'!I53-'dep06'!I52</f>
        <v>19.954543595000018</v>
      </c>
      <c r="AC53" s="52">
        <f>'dep06'!J53-'dep06'!J52</f>
        <v>383.54957554000021</v>
      </c>
      <c r="AD53" s="52">
        <f>'dep06'!K53-'dep06'!K52</f>
        <v>29.265099612000085</v>
      </c>
      <c r="AE53" s="121">
        <f>'dep06'!L53-'dep06'!L52</f>
        <v>-19.444803566000019</v>
      </c>
      <c r="AF53" s="121">
        <f>'dep06'!M53-'dep06'!M52</f>
        <v>39.091235186999995</v>
      </c>
      <c r="AG53" s="121">
        <f>'dep06'!N53-'dep06'!N52</f>
        <v>-10.814072902999982</v>
      </c>
      <c r="AH53" s="121">
        <f>'dep06'!O53-'dep06'!O52</f>
        <v>-2.5531485059999994</v>
      </c>
      <c r="AI53" s="121">
        <f>'dep06'!P53-'dep06'!P52</f>
        <v>-3.4641526770000155</v>
      </c>
      <c r="AJ53" s="121">
        <f>'dep06'!Q53-'dep06'!Q52</f>
        <v>-8.2975503880000012</v>
      </c>
      <c r="AK53" s="121">
        <f>'dep06'!R53-'dep06'!R52</f>
        <v>75.700321902999974</v>
      </c>
      <c r="AL53" s="121">
        <f>'dep06'!S53-'dep06'!S52</f>
        <v>-40.952729437999999</v>
      </c>
      <c r="AM53" s="52">
        <f>'dep06'!T53-'dep06'!T52</f>
        <v>15.580477052999981</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('dep06'!B54/'dep06'!B53-1)*100</f>
        <v>3.5676952048808275</v>
      </c>
      <c r="C54" s="184">
        <f>('dep06'!C54/'dep06'!C53-1)*100</f>
        <v>-10.753427193706289</v>
      </c>
      <c r="D54" s="184">
        <f>('dep06'!D54/'dep06'!D53-1)*100</f>
        <v>1.5186363137854375</v>
      </c>
      <c r="E54" s="185">
        <f>('dep06'!E54/'dep06'!E53-1)*100</f>
        <v>-0.8421346027422727</v>
      </c>
      <c r="F54" s="186">
        <f>('dep06'!F54/'dep06'!F53-1)*100</f>
        <v>-6.2003481316032616</v>
      </c>
      <c r="G54" s="186">
        <f>('dep06'!G54/'dep06'!G53-1)*100</f>
        <v>-1.0238187067221904</v>
      </c>
      <c r="H54" s="186">
        <f>('dep06'!H54/'dep06'!H53-1)*100</f>
        <v>31.733745852432804</v>
      </c>
      <c r="I54" s="187">
        <f>('dep06'!I54/'dep06'!I53-1)*100</f>
        <v>7.1948662545571862</v>
      </c>
      <c r="J54" s="184">
        <f>('dep06'!J54/'dep06'!J53-1)*100</f>
        <v>5.0216665773333391</v>
      </c>
      <c r="K54" s="184">
        <f>('dep06'!K54/'dep06'!K53-1)*100</f>
        <v>4.8715972308857713</v>
      </c>
      <c r="L54" s="185">
        <f>('dep06'!L54/'dep06'!L53-1)*100</f>
        <v>12.072675672260047</v>
      </c>
      <c r="M54" s="186">
        <f>('dep06'!M54/'dep06'!M53-1)*100</f>
        <v>1.0437885508931544</v>
      </c>
      <c r="N54" s="186">
        <f>('dep06'!N54/'dep06'!N53-1)*100</f>
        <v>11.907411738143004</v>
      </c>
      <c r="O54" s="186">
        <f>('dep06'!O54/'dep06'!O53-1)*100</f>
        <v>16.315022732053919</v>
      </c>
      <c r="P54" s="186">
        <f>('dep06'!P54/'dep06'!P53-1)*100</f>
        <v>-4.2626990084836391</v>
      </c>
      <c r="Q54" s="186">
        <f>('dep06'!Q54/'dep06'!Q53-1)*100</f>
        <v>19.301389695339942</v>
      </c>
      <c r="R54" s="186">
        <f>('dep06'!R54/'dep06'!R53-1)*100</f>
        <v>-5.7325535309927345</v>
      </c>
      <c r="S54" s="151">
        <f>('dep06'!S54/'dep06'!S53-1)*100</f>
        <v>32.636992392291631</v>
      </c>
      <c r="T54" s="188">
        <f>('dep06'!T54/'dep06'!T53-1)*100</f>
        <v>-8.289470653417963</v>
      </c>
      <c r="U54" s="100">
        <f>'dep06'!B54-'dep06'!B53</f>
        <v>229.00501989700024</v>
      </c>
      <c r="V54" s="100">
        <f>'dep06'!C54-'dep06'!C53</f>
        <v>-2.5574975150000014</v>
      </c>
      <c r="W54" s="100">
        <f>'dep06'!D54-'dep06'!D53</f>
        <v>20.776397702000395</v>
      </c>
      <c r="X54" s="120">
        <f>'dep06'!E54-'dep06'!E53</f>
        <v>-0.49976406900000114</v>
      </c>
      <c r="Y54" s="120">
        <f>'dep06'!F54-'dep06'!F53</f>
        <v>-27.762303657999951</v>
      </c>
      <c r="Z54" s="120">
        <f>'dep06'!G54-'dep06'!G53</f>
        <v>-2.202922325000003</v>
      </c>
      <c r="AA54" s="120">
        <f>'dep06'!H54-'dep06'!H53</f>
        <v>6.1748014210000015</v>
      </c>
      <c r="AB54" s="120">
        <f>'dep06'!I54-'dep06'!I53</f>
        <v>45.066586333000032</v>
      </c>
      <c r="AC54" s="100">
        <f>'dep06'!J54-'dep06'!J53</f>
        <v>129.96370060299978</v>
      </c>
      <c r="AD54" s="100">
        <f>'dep06'!K54-'dep06'!K53</f>
        <v>104.75133340599996</v>
      </c>
      <c r="AE54" s="120">
        <f>'dep06'!L54-'dep06'!L53</f>
        <v>75.214269990999924</v>
      </c>
      <c r="AF54" s="120">
        <f>'dep06'!M54-'dep06'!M53</f>
        <v>3.8870295510000119</v>
      </c>
      <c r="AG54" s="120">
        <f>'dep06'!N54-'dep06'!N53</f>
        <v>25.674682665999995</v>
      </c>
      <c r="AH54" s="120">
        <f>'dep06'!O54-'dep06'!O53</f>
        <v>15.243680658000002</v>
      </c>
      <c r="AI54" s="120">
        <f>'dep06'!P54-'dep06'!P53</f>
        <v>-7.3829582980000055</v>
      </c>
      <c r="AJ54" s="120">
        <f>'dep06'!Q54-'dep06'!Q53</f>
        <v>5.8331913180000008</v>
      </c>
      <c r="AK54" s="120">
        <f>'dep06'!R54-'dep06'!R53</f>
        <v>-33.371841759999938</v>
      </c>
      <c r="AL54" s="120">
        <f>'dep06'!S54-'dep06'!S53</f>
        <v>19.65327928</v>
      </c>
      <c r="AM54" s="100">
        <f>'dep06'!T54-'dep06'!T53</f>
        <v>-23.928914298999985</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('dep06'!B55/'dep06'!B54-1)*100</f>
        <v>0.28433879893958736</v>
      </c>
      <c r="C55" s="179">
        <f>('dep06'!C55/'dep06'!C54-1)*100</f>
        <v>20.708745970686415</v>
      </c>
      <c r="D55" s="179">
        <f>('dep06'!D55/'dep06'!D54-1)*100</f>
        <v>6.7749911828369758</v>
      </c>
      <c r="E55" s="180">
        <f>('dep06'!E55/'dep06'!E54-1)*100</f>
        <v>20.795385452234139</v>
      </c>
      <c r="F55" s="181">
        <f>('dep06'!F55/'dep06'!F54-1)*100</f>
        <v>-2.6316498893809825</v>
      </c>
      <c r="G55" s="181">
        <f>('dep06'!G55/'dep06'!G54-1)*100</f>
        <v>28.6352760423934</v>
      </c>
      <c r="H55" s="181">
        <f>('dep06'!H55/'dep06'!H54-1)*100</f>
        <v>-12.591673810808491</v>
      </c>
      <c r="I55" s="182">
        <f>('dep06'!I55/'dep06'!I54-1)*100</f>
        <v>5.2359704024869114</v>
      </c>
      <c r="J55" s="179">
        <f>('dep06'!J55/'dep06'!J54-1)*100</f>
        <v>-4.9505784213301425</v>
      </c>
      <c r="K55" s="179">
        <f>('dep06'!K55/'dep06'!K54-1)*100</f>
        <v>1.8138219792038113</v>
      </c>
      <c r="L55" s="180">
        <f>('dep06'!L55/'dep06'!L54-1)*100</f>
        <v>7.3131971973549037</v>
      </c>
      <c r="M55" s="181">
        <f>('dep06'!M55/'dep06'!M54-1)*100</f>
        <v>5.2385340290343363</v>
      </c>
      <c r="N55" s="181">
        <f>('dep06'!N55/'dep06'!N54-1)*100</f>
        <v>-8.2417880709150459</v>
      </c>
      <c r="O55" s="181">
        <f>('dep06'!O55/'dep06'!O54-1)*100</f>
        <v>9.5619427130220647</v>
      </c>
      <c r="P55" s="181">
        <f>('dep06'!P55/'dep06'!P54-1)*100</f>
        <v>-3.3313239942951212</v>
      </c>
      <c r="Q55" s="181">
        <f>('dep06'!Q55/'dep06'!Q54-1)*100</f>
        <v>-5.599664930092052</v>
      </c>
      <c r="R55" s="181">
        <f>('dep06'!R55/'dep06'!R54-1)*100</f>
        <v>-0.1838598228914412</v>
      </c>
      <c r="S55" s="152">
        <f>('dep06'!S55/'dep06'!S54-1)*100</f>
        <v>-14.805963690522395</v>
      </c>
      <c r="T55" s="183">
        <f>('dep06'!T55/'dep06'!T54-1)*100</f>
        <v>5.3136148814596273</v>
      </c>
      <c r="U55" s="52">
        <f>'dep06'!B55-'dep06'!B54</f>
        <v>18.902432412999588</v>
      </c>
      <c r="V55" s="52">
        <f>'dep06'!C55-'dep06'!C54</f>
        <v>4.3955545049999998</v>
      </c>
      <c r="W55" s="52">
        <f>'dep06'!D55-'dep06'!D54</f>
        <v>94.095960350999803</v>
      </c>
      <c r="X55" s="121">
        <f>'dep06'!E55-'dep06'!E54</f>
        <v>12.237076075000004</v>
      </c>
      <c r="Y55" s="121">
        <f>'dep06'!F55-'dep06'!F54</f>
        <v>-11.052709690000029</v>
      </c>
      <c r="Z55" s="121">
        <f>'dep06'!G55-'dep06'!G54</f>
        <v>60.982916633999992</v>
      </c>
      <c r="AA55" s="121">
        <f>'dep06'!H55-'dep06'!H54</f>
        <v>-3.2276182470000023</v>
      </c>
      <c r="AB55" s="121">
        <f>'dep06'!I55-'dep06'!I54</f>
        <v>35.156295579000016</v>
      </c>
      <c r="AC55" s="52">
        <f>'dep06'!J55-'dep06'!J54</f>
        <v>-134.55785200499986</v>
      </c>
      <c r="AD55" s="52">
        <f>'dep06'!K55-'dep06'!K54</f>
        <v>40.901640544999736</v>
      </c>
      <c r="AE55" s="121">
        <f>'dep06'!L55-'dep06'!L54</f>
        <v>51.062695406000103</v>
      </c>
      <c r="AF55" s="121">
        <f>'dep06'!M55-'dep06'!M54</f>
        <v>19.711728295</v>
      </c>
      <c r="AG55" s="121">
        <f>'dep06'!N55-'dep06'!N54</f>
        <v>-19.88694202100001</v>
      </c>
      <c r="AH55" s="121">
        <f>'dep06'!O55-'dep06'!O54</f>
        <v>10.391640316999997</v>
      </c>
      <c r="AI55" s="121">
        <f>'dep06'!P55-'dep06'!P54</f>
        <v>-5.5238744619999807</v>
      </c>
      <c r="AJ55" s="121">
        <f>'dep06'!Q55-'dep06'!Q54</f>
        <v>-2.0189482390000038</v>
      </c>
      <c r="AK55" s="121">
        <f>'dep06'!R55-'dep06'!R54</f>
        <v>-1.0089755380000724</v>
      </c>
      <c r="AL55" s="121">
        <f>'dep06'!S55-'dep06'!S54</f>
        <v>-11.825683212999991</v>
      </c>
      <c r="AM55" s="52">
        <f>'dep06'!T55-'dep06'!T54</f>
        <v>14.067129016999957</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('dep06'!B56/'dep06'!B55-1)*100</f>
        <v>-8.3782340805513158</v>
      </c>
      <c r="C56" s="179">
        <f>('dep06'!C56/'dep06'!C55-1)*100</f>
        <v>-63.646093739940646</v>
      </c>
      <c r="D56" s="179">
        <f>('dep06'!D56/'dep06'!D55-1)*100</f>
        <v>-1.2920615903344812</v>
      </c>
      <c r="E56" s="180">
        <f>('dep06'!E56/'dep06'!E55-1)*100</f>
        <v>-12.875258558768854</v>
      </c>
      <c r="F56" s="181">
        <f>('dep06'!F56/'dep06'!F55-1)*100</f>
        <v>7.3675251492298921</v>
      </c>
      <c r="G56" s="181">
        <f>('dep06'!G56/'dep06'!G55-1)*100</f>
        <v>-12.371272737077954</v>
      </c>
      <c r="H56" s="181">
        <f>('dep06'!H56/'dep06'!H55-1)*100</f>
        <v>21.897198844078368</v>
      </c>
      <c r="I56" s="182">
        <f>('dep06'!I56/'dep06'!I55-1)*100</f>
        <v>-1.578402497512843</v>
      </c>
      <c r="J56" s="179">
        <f>('dep06'!J56/'dep06'!J55-1)*100</f>
        <v>-13.457632474648651</v>
      </c>
      <c r="K56" s="179">
        <f>('dep06'!K56/'dep06'!K55-1)*100</f>
        <v>-6.041832836596928</v>
      </c>
      <c r="L56" s="180">
        <f>('dep06'!L56/'dep06'!L55-1)*100</f>
        <v>-11.840458382999808</v>
      </c>
      <c r="M56" s="181">
        <f>('dep06'!M56/'dep06'!M55-1)*100</f>
        <v>0.1146510430119374</v>
      </c>
      <c r="N56" s="181">
        <f>('dep06'!N56/'dep06'!N55-1)*100</f>
        <v>-5.7855774874208681</v>
      </c>
      <c r="O56" s="181">
        <f>('dep06'!O56/'dep06'!O55-1)*100</f>
        <v>-8.3863111755736792</v>
      </c>
      <c r="P56" s="181">
        <f>('dep06'!P56/'dep06'!P55-1)*100</f>
        <v>-5.7455537252932736</v>
      </c>
      <c r="Q56" s="181">
        <f>('dep06'!Q56/'dep06'!Q55-1)*100</f>
        <v>52.388033677067682</v>
      </c>
      <c r="R56" s="181">
        <f>('dep06'!R56/'dep06'!R55-1)*100</f>
        <v>-5.2671332169074159</v>
      </c>
      <c r="S56" s="152">
        <f>('dep06'!S56/'dep06'!S55-1)*100</f>
        <v>-10.909560477607327</v>
      </c>
      <c r="T56" s="183">
        <f>('dep06'!T56/'dep06'!T55-1)*100</f>
        <v>-13.163789958431316</v>
      </c>
      <c r="U56" s="52">
        <f>'dep06'!B56-'dep06'!B55</f>
        <v>-558.55658307099839</v>
      </c>
      <c r="V56" s="52">
        <f>'dep06'!C56-'dep06'!C55</f>
        <v>-16.306860694999997</v>
      </c>
      <c r="W56" s="52">
        <f>'dep06'!D56-'dep06'!D55</f>
        <v>-19.160860329999878</v>
      </c>
      <c r="X56" s="121">
        <f>'dep06'!E56-'dep06'!E55</f>
        <v>-9.1520205899999993</v>
      </c>
      <c r="Y56" s="121">
        <f>'dep06'!F56-'dep06'!F55</f>
        <v>30.128678985000022</v>
      </c>
      <c r="Z56" s="121">
        <f>'dep06'!G56-'dep06'!G55</f>
        <v>-33.890757954999998</v>
      </c>
      <c r="AA56" s="121">
        <f>'dep06'!H56-'dep06'!H55</f>
        <v>4.9061414280000015</v>
      </c>
      <c r="AB56" s="121">
        <f>'dep06'!I56-'dep06'!I55</f>
        <v>-11.152902197999992</v>
      </c>
      <c r="AC56" s="52">
        <f>'dep06'!J56-'dep06'!J55</f>
        <v>-347.67322265499979</v>
      </c>
      <c r="AD56" s="52">
        <f>'dep06'!K56-'dep06'!K55</f>
        <v>-138.71438903299941</v>
      </c>
      <c r="AE56" s="121">
        <f>'dep06'!L56-'dep06'!L55</f>
        <v>-88.719298951000042</v>
      </c>
      <c r="AF56" s="121">
        <f>'dep06'!M56-'dep06'!M55</f>
        <v>0.45401242099995898</v>
      </c>
      <c r="AG56" s="121">
        <f>'dep06'!N56-'dep06'!N55</f>
        <v>-12.809678244999986</v>
      </c>
      <c r="AH56" s="121">
        <f>'dep06'!O56-'dep06'!O55</f>
        <v>-9.9854735609999921</v>
      </c>
      <c r="AI56" s="121">
        <f>'dep06'!P56-'dep06'!P55</f>
        <v>-9.2096810000000175</v>
      </c>
      <c r="AJ56" s="121">
        <f>'dep06'!Q56-'dep06'!Q55</f>
        <v>17.830715801000004</v>
      </c>
      <c r="AK56" s="121">
        <f>'dep06'!R56-'dep06'!R55</f>
        <v>-28.851531702999978</v>
      </c>
      <c r="AL56" s="121">
        <f>'dep06'!S56-'dep06'!S55</f>
        <v>-7.4234537950000075</v>
      </c>
      <c r="AM56" s="52">
        <f>'dep06'!T56-'dep06'!T55</f>
        <v>-36.701250357999982</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('dep06'!B57/'dep06'!B56-1)*100</f>
        <v>0.36232648437137804</v>
      </c>
      <c r="C57" s="179">
        <f>('dep06'!C57/'dep06'!C56-1)*100</f>
        <v>69.728253726099169</v>
      </c>
      <c r="D57" s="179">
        <f>('dep06'!D57/'dep06'!D56-1)*100</f>
        <v>2.1493489390467246E-2</v>
      </c>
      <c r="E57" s="180">
        <f>('dep06'!E57/'dep06'!E56-1)*100</f>
        <v>22.114016419569982</v>
      </c>
      <c r="F57" s="181">
        <f>('dep06'!F57/'dep06'!F56-1)*100</f>
        <v>-6.601869873486943</v>
      </c>
      <c r="G57" s="181">
        <f>('dep06'!G57/'dep06'!G56-1)*100</f>
        <v>-2.5688979972477766</v>
      </c>
      <c r="H57" s="181">
        <f>('dep06'!H57/'dep06'!H56-1)*100</f>
        <v>-11.730127215201968</v>
      </c>
      <c r="I57" s="182">
        <f>('dep06'!I57/'dep06'!I56-1)*100</f>
        <v>3.5914624162430853</v>
      </c>
      <c r="J57" s="179">
        <f>('dep06'!J57/'dep06'!J56-1)*100</f>
        <v>0.34534354395470146</v>
      </c>
      <c r="K57" s="179">
        <f>('dep06'!K57/'dep06'!K56-1)*100</f>
        <v>-0.47550650354727386</v>
      </c>
      <c r="L57" s="180">
        <f>('dep06'!L57/'dep06'!L56-1)*100</f>
        <v>5.8292103757296321</v>
      </c>
      <c r="M57" s="181">
        <f>('dep06'!M57/'dep06'!M56-1)*100</f>
        <v>-8.4953803538108552</v>
      </c>
      <c r="N57" s="181">
        <f>('dep06'!N57/'dep06'!N56-1)*100</f>
        <v>-4.0366580738972253</v>
      </c>
      <c r="O57" s="181">
        <f>('dep06'!O57/'dep06'!O56-1)*100</f>
        <v>-22.65586071199024</v>
      </c>
      <c r="P57" s="181">
        <f>('dep06'!P57/'dep06'!P56-1)*100</f>
        <v>6.7339785569852761</v>
      </c>
      <c r="Q57" s="181">
        <f>('dep06'!Q57/'dep06'!Q56-1)*100</f>
        <v>-7.726066544371557</v>
      </c>
      <c r="R57" s="181">
        <f>('dep06'!R57/'dep06'!R56-1)*100</f>
        <v>0.48303969343002073</v>
      </c>
      <c r="S57" s="152">
        <f>('dep06'!S57/'dep06'!S56-1)*100</f>
        <v>15.468335395304834</v>
      </c>
      <c r="T57" s="183">
        <f>('dep06'!T57/'dep06'!T56-1)*100</f>
        <v>7.3764817199052368</v>
      </c>
      <c r="U57" s="52">
        <f>'dep06'!B57-'dep06'!B56</f>
        <v>22.131631116999415</v>
      </c>
      <c r="V57" s="52">
        <f>'dep06'!C57-'dep06'!C56</f>
        <v>6.4946907849999995</v>
      </c>
      <c r="W57" s="52">
        <f>'dep06'!D57-'dep06'!D56</f>
        <v>0.31462323899972944</v>
      </c>
      <c r="X57" s="121">
        <f>'dep06'!E57-'dep06'!E56</f>
        <v>13.695256141999998</v>
      </c>
      <c r="Y57" s="121">
        <f>'dep06'!F57-'dep06'!F56</f>
        <v>-28.98667262500004</v>
      </c>
      <c r="Z57" s="121">
        <f>'dep06'!G57-'dep06'!G56</f>
        <v>-6.1668056899999897</v>
      </c>
      <c r="AA57" s="121">
        <f>'dep06'!H57-'dep06'!H56</f>
        <v>-3.203671288999999</v>
      </c>
      <c r="AB57" s="121">
        <f>'dep06'!I57-'dep06'!I56</f>
        <v>24.976516700999923</v>
      </c>
      <c r="AC57" s="52">
        <f>'dep06'!J57-'dep06'!J56</f>
        <v>7.721162503999949</v>
      </c>
      <c r="AD57" s="52">
        <f>'dep06'!K57-'dep06'!K56</f>
        <v>-10.257553855000424</v>
      </c>
      <c r="AE57" s="121">
        <f>'dep06'!L57-'dep06'!L56</f>
        <v>38.506020562000003</v>
      </c>
      <c r="AF57" s="121">
        <f>'dep06'!M57-'dep06'!M56</f>
        <v>-33.679853234999996</v>
      </c>
      <c r="AG57" s="121">
        <f>'dep06'!N57-'dep06'!N56</f>
        <v>-8.420363908000013</v>
      </c>
      <c r="AH57" s="121">
        <f>'dep06'!O57-'dep06'!O56</f>
        <v>-24.713748883999997</v>
      </c>
      <c r="AI57" s="121">
        <f>'dep06'!P57-'dep06'!P56</f>
        <v>10.173872088000024</v>
      </c>
      <c r="AJ57" s="121">
        <f>'dep06'!Q57-'dep06'!Q56</f>
        <v>-4.0072458659999981</v>
      </c>
      <c r="AK57" s="121">
        <f>'dep06'!R57-'dep06'!R56</f>
        <v>2.5065598090000094</v>
      </c>
      <c r="AL57" s="121">
        <f>'dep06'!S57-'dep06'!S56</f>
        <v>9.3772055789999982</v>
      </c>
      <c r="AM57" s="52">
        <f>'dep06'!T57-'dep06'!T56</f>
        <v>17.858708444000001</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('dep06'!B58/'dep06'!B57-1)*100</f>
        <v>2.4283645983240953</v>
      </c>
      <c r="C58" s="184">
        <f>('dep06'!C58/'dep06'!C57-1)*100</f>
        <v>90.69376005532537</v>
      </c>
      <c r="D58" s="184">
        <f>('dep06'!D58/'dep06'!D57-1)*100</f>
        <v>-4.6760030100976513</v>
      </c>
      <c r="E58" s="185">
        <f>('dep06'!E58/'dep06'!E57-1)*100</f>
        <v>-6.6102700784875124</v>
      </c>
      <c r="F58" s="186">
        <f>('dep06'!F58/'dep06'!F57-1)*100</f>
        <v>-9.0347792137660967</v>
      </c>
      <c r="G58" s="186">
        <f>('dep06'!G58/'dep06'!G57-1)*100</f>
        <v>0.86300169900066503</v>
      </c>
      <c r="H58" s="186">
        <f>('dep06'!H58/'dep06'!H57-1)*100</f>
        <v>14.367044741469481</v>
      </c>
      <c r="I58" s="187">
        <f>('dep06'!I58/'dep06'!I57-1)*100</f>
        <v>-4.427357283829414</v>
      </c>
      <c r="J58" s="184">
        <f>('dep06'!J58/'dep06'!J57-1)*100</f>
        <v>8.823913164418439</v>
      </c>
      <c r="K58" s="184">
        <f>('dep06'!K58/'dep06'!K57-1)*100</f>
        <v>-0.93988364577765049</v>
      </c>
      <c r="L58" s="185">
        <f>('dep06'!L58/'dep06'!L57-1)*100</f>
        <v>-17.973421192817586</v>
      </c>
      <c r="M58" s="186">
        <f>('dep06'!M58/'dep06'!M57-1)*100</f>
        <v>21.519852607893974</v>
      </c>
      <c r="N58" s="186">
        <f>('dep06'!N58/'dep06'!N57-1)*100</f>
        <v>13.282110395198711</v>
      </c>
      <c r="O58" s="186">
        <f>('dep06'!O58/'dep06'!O57-1)*100</f>
        <v>33.163459482801485</v>
      </c>
      <c r="P58" s="186">
        <f>('dep06'!P58/'dep06'!P57-1)*100</f>
        <v>-9.021738629353548</v>
      </c>
      <c r="Q58" s="186">
        <f>('dep06'!Q58/'dep06'!Q57-1)*100</f>
        <v>-22.42354236218771</v>
      </c>
      <c r="R58" s="186">
        <f>('dep06'!R58/'dep06'!R57-1)*100</f>
        <v>1.1515683126241294</v>
      </c>
      <c r="S58" s="151">
        <f>('dep06'!S58/'dep06'!S57-1)*100</f>
        <v>-11.272010188859472</v>
      </c>
      <c r="T58" s="188">
        <f>('dep06'!T58/'dep06'!T57-1)*100</f>
        <v>9.6954315047372841</v>
      </c>
      <c r="U58" s="100">
        <f>'dep06'!B58-'dep06'!B57</f>
        <v>148.86683525099943</v>
      </c>
      <c r="V58" s="100">
        <f>'dep06'!C58-'dep06'!C57</f>
        <v>14.337757827000001</v>
      </c>
      <c r="W58" s="100">
        <f>'dep06'!D58-'dep06'!D57</f>
        <v>-68.462379170999839</v>
      </c>
      <c r="X58" s="120">
        <f>'dep06'!E58-'dep06'!E57</f>
        <v>-4.9990473609999952</v>
      </c>
      <c r="Y58" s="120">
        <f>'dep06'!F58-'dep06'!F57</f>
        <v>-37.049907776999987</v>
      </c>
      <c r="Z58" s="120">
        <f>'dep06'!G58-'dep06'!G57</f>
        <v>2.0184717230000047</v>
      </c>
      <c r="AA58" s="120">
        <f>'dep06'!H58-'dep06'!H57</f>
        <v>3.4635795909999985</v>
      </c>
      <c r="AB58" s="120">
        <f>'dep06'!I58-'dep06'!I57</f>
        <v>-31.895475347000001</v>
      </c>
      <c r="AC58" s="100">
        <f>'dep06'!J58-'dep06'!J57</f>
        <v>197.96563223099974</v>
      </c>
      <c r="AD58" s="100">
        <f>'dep06'!K58-'dep06'!K57</f>
        <v>-20.178617751999809</v>
      </c>
      <c r="AE58" s="120">
        <f>'dep06'!L58-'dep06'!L57</f>
        <v>-125.64789484799996</v>
      </c>
      <c r="AF58" s="120">
        <f>'dep06'!M58-'dep06'!M57</f>
        <v>78.067392723000012</v>
      </c>
      <c r="AG58" s="120">
        <f>'dep06'!N58-'dep06'!N57</f>
        <v>26.587735311000017</v>
      </c>
      <c r="AH58" s="120">
        <f>'dep06'!O58-'dep06'!O57</f>
        <v>27.979844884999991</v>
      </c>
      <c r="AI58" s="120">
        <f>'dep06'!P58-'dep06'!P57</f>
        <v>-14.548140383000003</v>
      </c>
      <c r="AJ58" s="120">
        <f>'dep06'!Q58-'dep06'!Q57</f>
        <v>-10.731756267000002</v>
      </c>
      <c r="AK58" s="120">
        <f>'dep06'!R58-'dep06'!R57</f>
        <v>6.0045120690000431</v>
      </c>
      <c r="AL58" s="120">
        <f>'dep06'!S58-'dep06'!S57</f>
        <v>-7.8903112419999957</v>
      </c>
      <c r="AM58" s="100">
        <f>'dep06'!T58-'dep06'!T57</f>
        <v>25.204442115999996</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('dep06'!B59/'dep06'!B58-1)*100</f>
        <v>-3.3155298857717952</v>
      </c>
      <c r="C59" s="179">
        <f>('dep06'!C59/'dep06'!C58-1)*100</f>
        <v>-29.443697129666504</v>
      </c>
      <c r="D59" s="179">
        <f>('dep06'!D59/'dep06'!D58-1)*100</f>
        <v>4.5518185870612182</v>
      </c>
      <c r="E59" s="180">
        <f>('dep06'!E59/'dep06'!E58-1)*100</f>
        <v>-20.485043033077666</v>
      </c>
      <c r="F59" s="181">
        <f>('dep06'!F59/'dep06'!F58-1)*100</f>
        <v>1.0959697873601071</v>
      </c>
      <c r="G59" s="181">
        <f>('dep06'!G59/'dep06'!G58-1)*100</f>
        <v>-32.487824577580596</v>
      </c>
      <c r="H59" s="181">
        <f>('dep06'!H59/'dep06'!H58-1)*100</f>
        <v>250.81143576324604</v>
      </c>
      <c r="I59" s="182">
        <f>('dep06'!I59/'dep06'!I58-1)*100</f>
        <v>11.821931886144554</v>
      </c>
      <c r="J59" s="179">
        <f>('dep06'!J59/'dep06'!J58-1)*100</f>
        <v>-5.9367568380787716</v>
      </c>
      <c r="K59" s="179">
        <f>('dep06'!K59/'dep06'!K58-1)*100</f>
        <v>-4.0964047785008395</v>
      </c>
      <c r="L59" s="180">
        <f>('dep06'!L59/'dep06'!L58-1)*100</f>
        <v>-2.0185513850196291</v>
      </c>
      <c r="M59" s="181">
        <f>('dep06'!M59/'dep06'!M58-1)*100</f>
        <v>-8.0499846747372423</v>
      </c>
      <c r="N59" s="181">
        <f>('dep06'!N59/'dep06'!N58-1)*100</f>
        <v>-0.79381741858267629</v>
      </c>
      <c r="O59" s="181">
        <f>('dep06'!O59/'dep06'!O58-1)*100</f>
        <v>-30.051910134374925</v>
      </c>
      <c r="P59" s="181">
        <f>('dep06'!P59/'dep06'!P58-1)*100</f>
        <v>-12.325284255468672</v>
      </c>
      <c r="Q59" s="181">
        <f>('dep06'!Q59/'dep06'!Q58-1)*100</f>
        <v>-4.6158048392046069</v>
      </c>
      <c r="R59" s="181">
        <f>('dep06'!R59/'dep06'!R58-1)*100</f>
        <v>2.1917648232391285</v>
      </c>
      <c r="S59" s="152">
        <f>('dep06'!S59/'dep06'!S58-1)*100</f>
        <v>6.023710537113236</v>
      </c>
      <c r="T59" s="183">
        <f>('dep06'!T59/'dep06'!T58-1)*100</f>
        <v>-10.792095644789601</v>
      </c>
      <c r="U59" s="52">
        <f>'dep06'!B59-'dep06'!B58</f>
        <v>-208.18874565000078</v>
      </c>
      <c r="V59" s="52">
        <f>'dep06'!C59-'dep06'!C58</f>
        <v>-8.8763139980000005</v>
      </c>
      <c r="W59" s="52">
        <f>'dep06'!D59-'dep06'!D58</f>
        <v>63.527884667999842</v>
      </c>
      <c r="X59" s="121">
        <f>'dep06'!E59-'dep06'!E58</f>
        <v>-14.467851663000005</v>
      </c>
      <c r="Y59" s="121">
        <f>'dep06'!F59-'dep06'!F58</f>
        <v>4.0883074409999836</v>
      </c>
      <c r="Z59" s="121">
        <f>'dep06'!G59-'dep06'!G58</f>
        <v>-76.641419374000009</v>
      </c>
      <c r="AA59" s="121">
        <f>'dep06'!H59-'dep06'!H58</f>
        <v>69.152193591</v>
      </c>
      <c r="AB59" s="121">
        <f>'dep06'!I59-'dep06'!I58</f>
        <v>81.396654673000057</v>
      </c>
      <c r="AC59" s="52">
        <f>'dep06'!J59-'dep06'!J58</f>
        <v>-144.94464512700006</v>
      </c>
      <c r="AD59" s="52">
        <f>'dep06'!K59-'dep06'!K58</f>
        <v>-87.120231039999908</v>
      </c>
      <c r="AE59" s="121">
        <f>'dep06'!L59-'dep06'!L58</f>
        <v>-11.574943307000012</v>
      </c>
      <c r="AF59" s="121">
        <f>'dep06'!M59-'dep06'!M58</f>
        <v>-35.487276500000007</v>
      </c>
      <c r="AG59" s="121">
        <f>'dep06'!N59-'dep06'!N58</f>
        <v>-1.8000982780000072</v>
      </c>
      <c r="AH59" s="121">
        <f>'dep06'!O59-'dep06'!O58</f>
        <v>-33.763124103999999</v>
      </c>
      <c r="AI59" s="121">
        <f>'dep06'!P59-'dep06'!P58</f>
        <v>-18.082222937000012</v>
      </c>
      <c r="AJ59" s="121">
        <f>'dep06'!Q59-'dep06'!Q58</f>
        <v>-1.7137361660000039</v>
      </c>
      <c r="AK59" s="121">
        <f>'dep06'!R59-'dep06'!R58</f>
        <v>11.559913628999993</v>
      </c>
      <c r="AL59" s="121">
        <f>'dep06'!S59-'dep06'!S58</f>
        <v>3.7412566229999982</v>
      </c>
      <c r="AM59" s="52">
        <f>'dep06'!T59-'dep06'!T58</f>
        <v>-30.775440152999977</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('dep06'!B60/'dep06'!B59-1)*100</f>
        <v>-2.0258586017734781</v>
      </c>
      <c r="C60" s="179">
        <f>('dep06'!C60/'dep06'!C59-1)*100</f>
        <v>-2.8298714842543093</v>
      </c>
      <c r="D60" s="179">
        <f>('dep06'!D60/'dep06'!D59-1)*100</f>
        <v>7.384982644455107</v>
      </c>
      <c r="E60" s="180">
        <f>('dep06'!E60/'dep06'!E59-1)*100</f>
        <v>15.748320595068588</v>
      </c>
      <c r="F60" s="181">
        <f>('dep06'!F60/'dep06'!F59-1)*100</f>
        <v>5.2552279472295904</v>
      </c>
      <c r="G60" s="181">
        <f>('dep06'!G60/'dep06'!G59-1)*100</f>
        <v>31.958230749877604</v>
      </c>
      <c r="H60" s="181">
        <f>('dep06'!H60/'dep06'!H59-1)*100</f>
        <v>-0.18369083986780055</v>
      </c>
      <c r="I60" s="182">
        <f>('dep06'!I60/'dep06'!I59-1)*100</f>
        <v>3.6857205547132121</v>
      </c>
      <c r="J60" s="179">
        <f>('dep06'!J60/'dep06'!J59-1)*100</f>
        <v>-11.278494175598608</v>
      </c>
      <c r="K60" s="179">
        <f>('dep06'!K60/'dep06'!K59-1)*100</f>
        <v>1.6184059958189723</v>
      </c>
      <c r="L60" s="180">
        <f>('dep06'!L60/'dep06'!L59-1)*100</f>
        <v>-13.260447866711701</v>
      </c>
      <c r="M60" s="181">
        <f>('dep06'!M60/'dep06'!M59-1)*100</f>
        <v>14.530083740796851</v>
      </c>
      <c r="N60" s="181">
        <f>('dep06'!N60/'dep06'!N59-1)*100</f>
        <v>9.0112959100796086</v>
      </c>
      <c r="O60" s="181">
        <f>('dep06'!O60/'dep06'!O59-1)*100</f>
        <v>-1.6906932449797241</v>
      </c>
      <c r="P60" s="181">
        <f>('dep06'!P60/'dep06'!P59-1)*100</f>
        <v>-2.4139162351031418</v>
      </c>
      <c r="Q60" s="181">
        <f>('dep06'!Q60/'dep06'!Q59-1)*100</f>
        <v>47.221071904639714</v>
      </c>
      <c r="R60" s="181">
        <f>('dep06'!R60/'dep06'!R59-1)*100</f>
        <v>6.6389324424238394</v>
      </c>
      <c r="S60" s="152">
        <f>('dep06'!S60/'dep06'!S59-1)*100</f>
        <v>-29.959177714888085</v>
      </c>
      <c r="T60" s="183">
        <f>('dep06'!T60/'dep06'!T59-1)*100</f>
        <v>-1.6289594452630118</v>
      </c>
      <c r="U60" s="52">
        <f>'dep06'!B60-'dep06'!B59</f>
        <v>-122.9900994719992</v>
      </c>
      <c r="V60" s="52">
        <f>'dep06'!C60-'dep06'!C59</f>
        <v>-0.60192564100000112</v>
      </c>
      <c r="W60" s="52">
        <f>'dep06'!D60-'dep06'!D59</f>
        <v>107.76072883699999</v>
      </c>
      <c r="X60" s="121">
        <f>'dep06'!E60-'dep06'!E59</f>
        <v>8.8440307169999954</v>
      </c>
      <c r="Y60" s="121">
        <f>'dep06'!F60-'dep06'!F59</f>
        <v>19.818481078000048</v>
      </c>
      <c r="Z60" s="121">
        <f>'dep06'!G60-'dep06'!G59</f>
        <v>50.898822826000014</v>
      </c>
      <c r="AA60" s="121">
        <f>'dep06'!H60-'dep06'!H59</f>
        <v>-0.17767235899999889</v>
      </c>
      <c r="AB60" s="121">
        <f>'dep06'!I60-'dep06'!I59</f>
        <v>28.377066574999958</v>
      </c>
      <c r="AC60" s="52">
        <f>'dep06'!J60-'dep06'!J59</f>
        <v>-259.01444338499982</v>
      </c>
      <c r="AD60" s="52">
        <f>'dep06'!K60-'dep06'!K59</f>
        <v>33.009467721999954</v>
      </c>
      <c r="AE60" s="121">
        <f>'dep06'!L60-'dep06'!L59</f>
        <v>-74.504261041000007</v>
      </c>
      <c r="AF60" s="121">
        <f>'dep06'!M60-'dep06'!M59</f>
        <v>58.897592103000022</v>
      </c>
      <c r="AG60" s="121">
        <f>'dep06'!N60-'dep06'!N59</f>
        <v>20.272232653999993</v>
      </c>
      <c r="AH60" s="121">
        <f>'dep06'!O60-'dep06'!O59</f>
        <v>-1.3286519229999953</v>
      </c>
      <c r="AI60" s="121">
        <f>'dep06'!P60-'dep06'!P59</f>
        <v>-3.1049273109999973</v>
      </c>
      <c r="AJ60" s="121">
        <f>'dep06'!Q60-'dep06'!Q59</f>
        <v>16.722791870000002</v>
      </c>
      <c r="AK60" s="121">
        <f>'dep06'!R60-'dep06'!R59</f>
        <v>35.782838262999917</v>
      </c>
      <c r="AL60" s="121">
        <f>'dep06'!S60-'dep06'!S59</f>
        <v>-19.728146893000002</v>
      </c>
      <c r="AM60" s="52">
        <f>'dep06'!T60-'dep06'!T59</f>
        <v>-4.1439270050000232</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('dep06'!B61/'dep06'!B60-1)*100</f>
        <v>-5.9231346878714008</v>
      </c>
      <c r="C61" s="179">
        <f>('dep06'!C61/'dep06'!C60-1)*100</f>
        <v>-38.738748427505499</v>
      </c>
      <c r="D61" s="179">
        <f>('dep06'!D61/'dep06'!D60-1)*100</f>
        <v>-6.2235205795323711</v>
      </c>
      <c r="E61" s="180">
        <f>('dep06'!E61/'dep06'!E60-1)*100</f>
        <v>-2.3906727065765465</v>
      </c>
      <c r="F61" s="181">
        <f>('dep06'!F61/'dep06'!F60-1)*100</f>
        <v>-6.6619769751422027</v>
      </c>
      <c r="G61" s="181">
        <f>('dep06'!G61/'dep06'!G60-1)*100</f>
        <v>-13.360775936650493</v>
      </c>
      <c r="H61" s="181">
        <f>('dep06'!H61/'dep06'!H60-1)*100</f>
        <v>-14.487842120729743</v>
      </c>
      <c r="I61" s="182">
        <f>('dep06'!I61/'dep06'!I60-1)*100</f>
        <v>-3.4391073842440556</v>
      </c>
      <c r="J61" s="179">
        <f>('dep06'!J61/'dep06'!J60-1)*100</f>
        <v>-0.57572466535146249</v>
      </c>
      <c r="K61" s="179">
        <f>('dep06'!K61/'dep06'!K60-1)*100</f>
        <v>-9.4815945650396074</v>
      </c>
      <c r="L61" s="180">
        <f>('dep06'!L61/'dep06'!L60-1)*100</f>
        <v>8.1702367893185865</v>
      </c>
      <c r="M61" s="181">
        <f>('dep06'!M61/'dep06'!M60-1)*100</f>
        <v>-6.8604943981547484</v>
      </c>
      <c r="N61" s="181">
        <f>('dep06'!N61/'dep06'!N60-1)*100</f>
        <v>-32.069916131943899</v>
      </c>
      <c r="O61" s="181">
        <f>('dep06'!O61/'dep06'!O60-1)*100</f>
        <v>25.651871791902671</v>
      </c>
      <c r="P61" s="181">
        <f>('dep06'!P61/'dep06'!P60-1)*100</f>
        <v>-17.856382766132871</v>
      </c>
      <c r="Q61" s="181">
        <f>('dep06'!Q61/'dep06'!Q60-1)*100</f>
        <v>-45.781894743929108</v>
      </c>
      <c r="R61" s="181">
        <f>('dep06'!R61/'dep06'!R60-1)*100</f>
        <v>-22.545715495235509</v>
      </c>
      <c r="S61" s="152">
        <f>('dep06'!S61/'dep06'!S60-1)*100</f>
        <v>65.501073045043981</v>
      </c>
      <c r="T61" s="183">
        <f>('dep06'!T61/'dep06'!T60-1)*100</f>
        <v>-15.398228496362476</v>
      </c>
      <c r="U61" s="52">
        <f>'dep06'!B61-'dep06'!B60</f>
        <v>-352.30929187299989</v>
      </c>
      <c r="V61" s="52">
        <f>'dep06'!C61-'dep06'!C60</f>
        <v>-8.0067172769999999</v>
      </c>
      <c r="W61" s="52">
        <f>'dep06'!D61-'dep06'!D60</f>
        <v>-97.519333029999871</v>
      </c>
      <c r="X61" s="121">
        <f>'dep06'!E61-'dep06'!E60</f>
        <v>-1.5539992929999968</v>
      </c>
      <c r="Y61" s="121">
        <f>'dep06'!F61-'dep06'!F60</f>
        <v>-26.443906408000032</v>
      </c>
      <c r="Z61" s="121">
        <f>'dep06'!G61-'dep06'!G60</f>
        <v>-28.079745994000007</v>
      </c>
      <c r="AA61" s="121">
        <f>'dep06'!H61-'dep06'!H60</f>
        <v>-13.987418873999999</v>
      </c>
      <c r="AB61" s="121">
        <f>'dep06'!I61-'dep06'!I60</f>
        <v>-27.454262460999985</v>
      </c>
      <c r="AC61" s="52">
        <f>'dep06'!J61-'dep06'!J60</f>
        <v>-11.730502136000041</v>
      </c>
      <c r="AD61" s="52">
        <f>'dep06'!K61-'dep06'!K60</f>
        <v>-196.51911592700026</v>
      </c>
      <c r="AE61" s="121">
        <f>'dep06'!L61-'dep06'!L60</f>
        <v>39.817568690999963</v>
      </c>
      <c r="AF61" s="121">
        <f>'dep06'!M61-'dep06'!M60</f>
        <v>-31.849631729000009</v>
      </c>
      <c r="AG61" s="121">
        <f>'dep06'!N61-'dep06'!N60</f>
        <v>-78.647270953000003</v>
      </c>
      <c r="AH61" s="121">
        <f>'dep06'!O61-'dep06'!O60</f>
        <v>19.818012464000006</v>
      </c>
      <c r="AI61" s="121">
        <f>'dep06'!P61-'dep06'!P60</f>
        <v>-22.413548449000004</v>
      </c>
      <c r="AJ61" s="121">
        <f>'dep06'!Q61-'dep06'!Q60</f>
        <v>-23.869135035999999</v>
      </c>
      <c r="AK61" s="121">
        <f>'dep06'!R61-'dep06'!R60</f>
        <v>-129.58548162999995</v>
      </c>
      <c r="AL61" s="121">
        <f>'dep06'!S61-'dep06'!S60</f>
        <v>30.210370714999996</v>
      </c>
      <c r="AM61" s="52">
        <f>'dep06'!T61-'dep06'!T60</f>
        <v>-38.533623503000001</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('dep06'!B62/'dep06'!B61-1)*100</f>
        <v>-2.3722840915267551</v>
      </c>
      <c r="C62" s="184">
        <f>('dep06'!C62/'dep06'!C61-1)*100</f>
        <v>109.00013291748563</v>
      </c>
      <c r="D62" s="184">
        <f>('dep06'!D62/'dep06'!D61-1)*100</f>
        <v>0.54253717380623456</v>
      </c>
      <c r="E62" s="185">
        <f>('dep06'!E62/'dep06'!E61-1)*100</f>
        <v>-3.005626181431087</v>
      </c>
      <c r="F62" s="186">
        <f>('dep06'!F62/'dep06'!F61-1)*100</f>
        <v>0.93299587669875006</v>
      </c>
      <c r="G62" s="186">
        <f>('dep06'!G62/'dep06'!G61-1)*100</f>
        <v>-0.19021116761153145</v>
      </c>
      <c r="H62" s="186">
        <f>('dep06'!H62/'dep06'!H61-1)*100</f>
        <v>-14.651448990208959</v>
      </c>
      <c r="I62" s="187">
        <f>('dep06'!I62/'dep06'!I61-1)*100</f>
        <v>2.4473103997111334</v>
      </c>
      <c r="J62" s="184">
        <f>('dep06'!J62/'dep06'!J61-1)*100</f>
        <v>-7.0218332193951127</v>
      </c>
      <c r="K62" s="184">
        <f>('dep06'!K62/'dep06'!K61-1)*100</f>
        <v>-0.27843063497671183</v>
      </c>
      <c r="L62" s="185">
        <f>('dep06'!L62/'dep06'!L61-1)*100</f>
        <v>3.2000468023426931</v>
      </c>
      <c r="M62" s="186">
        <f>('dep06'!M62/'dep06'!M61-1)*100</f>
        <v>-1.3707605208419071</v>
      </c>
      <c r="N62" s="186">
        <f>('dep06'!N62/'dep06'!N61-1)*100</f>
        <v>18.478116040413827</v>
      </c>
      <c r="O62" s="186">
        <f>('dep06'!O62/'dep06'!O61-1)*100</f>
        <v>-29.665534207967447</v>
      </c>
      <c r="P62" s="186">
        <f>('dep06'!P62/'dep06'!P61-1)*100</f>
        <v>-11.014768494872218</v>
      </c>
      <c r="Q62" s="186">
        <f>('dep06'!Q62/'dep06'!Q61-1)*100</f>
        <v>0.93264671228887597</v>
      </c>
      <c r="R62" s="186">
        <f>('dep06'!R62/'dep06'!R61-1)*100</f>
        <v>4.846753082465316</v>
      </c>
      <c r="S62" s="151">
        <f>('dep06'!S62/'dep06'!S61-1)*100</f>
        <v>-37.512575807911219</v>
      </c>
      <c r="T62" s="188">
        <f>('dep06'!T62/'dep06'!T61-1)*100</f>
        <v>-3.3292727847145209</v>
      </c>
      <c r="U62" s="100">
        <f>'dep06'!B62-'dep06'!B61</f>
        <v>-132.74617736999971</v>
      </c>
      <c r="V62" s="100">
        <f>'dep06'!C62-'dep06'!C61</f>
        <v>13.801357348</v>
      </c>
      <c r="W62" s="100">
        <f>'dep06'!D62-'dep06'!D61</f>
        <v>7.9721969160000299</v>
      </c>
      <c r="X62" s="120">
        <f>'dep06'!E62-'dep06'!E61</f>
        <v>-1.9070275989999956</v>
      </c>
      <c r="Y62" s="120">
        <f>'dep06'!F62-'dep06'!F61</f>
        <v>3.456692970000006</v>
      </c>
      <c r="Z62" s="120">
        <f>'dep06'!G62-'dep06'!G61</f>
        <v>-0.34634750199998621</v>
      </c>
      <c r="AA62" s="120">
        <f>'dep06'!H62-'dep06'!H61</f>
        <v>-12.096015072</v>
      </c>
      <c r="AB62" s="120">
        <f>'dep06'!I62-'dep06'!I61</f>
        <v>18.864894119000041</v>
      </c>
      <c r="AC62" s="100">
        <f>'dep06'!J62-'dep06'!J61</f>
        <v>-142.24752252799999</v>
      </c>
      <c r="AD62" s="100">
        <f>'dep06'!K62-'dep06'!K61</f>
        <v>-5.2236892509995414</v>
      </c>
      <c r="AE62" s="120">
        <f>'dep06'!L62-'dep06'!L61</f>
        <v>16.869577473000049</v>
      </c>
      <c r="AF62" s="120">
        <f>'dep06'!M62-'dep06'!M61</f>
        <v>-5.9271308790000035</v>
      </c>
      <c r="AG62" s="120">
        <f>'dep06'!N62-'dep06'!N61</f>
        <v>30.782626579000009</v>
      </c>
      <c r="AH62" s="120">
        <f>'dep06'!O62-'dep06'!O61</f>
        <v>-28.797989728000005</v>
      </c>
      <c r="AI62" s="120">
        <f>'dep06'!P62-'dep06'!P61</f>
        <v>-11.357070675999992</v>
      </c>
      <c r="AJ62" s="120">
        <f>'dep06'!Q62-'dep06'!Q61</f>
        <v>0.26363582100000116</v>
      </c>
      <c r="AK62" s="120">
        <f>'dep06'!R62-'dep06'!R61</f>
        <v>21.576881006000008</v>
      </c>
      <c r="AL62" s="120">
        <f>'dep06'!S62-'dep06'!S61</f>
        <v>-28.634218846999993</v>
      </c>
      <c r="AM62" s="100">
        <f>'dep06'!T62-'dep06'!T61</f>
        <v>-7.048519854999995</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('dep06'!B63/'dep06'!B62-1)*100</f>
        <v>8.4029129363424104</v>
      </c>
      <c r="C63" s="179">
        <f>('dep06'!C63/'dep06'!C62-1)*100</f>
        <v>-37.743235661906951</v>
      </c>
      <c r="D63" s="179">
        <f>('dep06'!D63/'dep06'!D62-1)*100</f>
        <v>16.472972754795045</v>
      </c>
      <c r="E63" s="180">
        <f>('dep06'!E63/'dep06'!E62-1)*100</f>
        <v>18.207800905500783</v>
      </c>
      <c r="F63" s="181">
        <f>('dep06'!F63/'dep06'!F62-1)*100</f>
        <v>0.90161676038791327</v>
      </c>
      <c r="G63" s="181">
        <f>('dep06'!G63/'dep06'!G62-1)*100</f>
        <v>3.2059328480325444</v>
      </c>
      <c r="H63" s="181">
        <f>('dep06'!H63/'dep06'!H62-1)*100</f>
        <v>18.375537823404663</v>
      </c>
      <c r="I63" s="182">
        <f>('dep06'!I63/'dep06'!I62-1)*100</f>
        <v>26.59475338167745</v>
      </c>
      <c r="J63" s="179">
        <f>('dep06'!J63/'dep06'!J62-1)*100</f>
        <v>10.229024071920589</v>
      </c>
      <c r="K63" s="179">
        <f>('dep06'!K63/'dep06'!K62-1)*100</f>
        <v>0.54990577240228156</v>
      </c>
      <c r="L63" s="180">
        <f>('dep06'!L63/'dep06'!L62-1)*100</f>
        <v>-2.8713061205427826</v>
      </c>
      <c r="M63" s="181">
        <f>('dep06'!M63/'dep06'!M62-1)*100</f>
        <v>3.386477274239974</v>
      </c>
      <c r="N63" s="181">
        <f>('dep06'!N63/'dep06'!N62-1)*100</f>
        <v>16.997972140182327</v>
      </c>
      <c r="O63" s="181">
        <f>('dep06'!O63/'dep06'!O62-1)*100</f>
        <v>21.784645451547746</v>
      </c>
      <c r="P63" s="181">
        <f>('dep06'!P63/'dep06'!P62-1)*100</f>
        <v>-7.7615332980332408</v>
      </c>
      <c r="Q63" s="181">
        <f>('dep06'!Q63/'dep06'!Q62-1)*100</f>
        <v>-10.59763390218148</v>
      </c>
      <c r="R63" s="181">
        <f>('dep06'!R63/'dep06'!R62-1)*100</f>
        <v>-9.0677384338138545</v>
      </c>
      <c r="S63" s="152">
        <f>('dep06'!S63/'dep06'!S62-1)*100</f>
        <v>32.52298087471501</v>
      </c>
      <c r="T63" s="183">
        <f>('dep06'!T63/'dep06'!T62-1)*100</f>
        <v>11.09538307355411</v>
      </c>
      <c r="U63" s="52">
        <f>'dep06'!B63-'dep06'!B62</f>
        <v>459.04823272399881</v>
      </c>
      <c r="V63" s="52">
        <f>'dep06'!C63-'dep06'!C62</f>
        <v>-9.988044403</v>
      </c>
      <c r="W63" s="52">
        <f>'dep06'!D63-'dep06'!D62</f>
        <v>243.37184649699975</v>
      </c>
      <c r="X63" s="121">
        <f>'dep06'!E63-'dep06'!E62</f>
        <v>11.205366162999994</v>
      </c>
      <c r="Y63" s="121">
        <f>'dep06'!F63-'dep06'!F62</f>
        <v>3.371601376000001</v>
      </c>
      <c r="Z63" s="121">
        <f>'dep06'!G63-'dep06'!G62</f>
        <v>5.8264443969999888</v>
      </c>
      <c r="AA63" s="121">
        <f>'dep06'!H63-'dep06'!H62</f>
        <v>12.947858760000003</v>
      </c>
      <c r="AB63" s="121">
        <f>'dep06'!I63-'dep06'!I62</f>
        <v>210.02057580099995</v>
      </c>
      <c r="AC63" s="52">
        <f>'dep06'!J63-'dep06'!J62</f>
        <v>192.66790759700007</v>
      </c>
      <c r="AD63" s="52">
        <f>'dep06'!K63-'dep06'!K62</f>
        <v>10.288159741999607</v>
      </c>
      <c r="AE63" s="121">
        <f>'dep06'!L63-'dep06'!L62</f>
        <v>-15.620943655000019</v>
      </c>
      <c r="AF63" s="121">
        <f>'dep06'!M63-'dep06'!M62</f>
        <v>14.442313870000021</v>
      </c>
      <c r="AG63" s="121">
        <f>'dep06'!N63-'dep06'!N62</f>
        <v>33.549282506999987</v>
      </c>
      <c r="AH63" s="121">
        <f>'dep06'!O63-'dep06'!O62</f>
        <v>14.874031209999998</v>
      </c>
      <c r="AI63" s="121">
        <f>'dep06'!P63-'dep06'!P62</f>
        <v>-7.1212529830000051</v>
      </c>
      <c r="AJ63" s="121">
        <f>'dep06'!Q63-'dep06'!Q62</f>
        <v>-3.0236243179999995</v>
      </c>
      <c r="AK63" s="121">
        <f>'dep06'!R63-'dep06'!R62</f>
        <v>-42.324490720000028</v>
      </c>
      <c r="AL63" s="121">
        <f>'dep06'!S63-'dep06'!S62</f>
        <v>15.512843830999998</v>
      </c>
      <c r="AM63" s="52">
        <f>'dep06'!T63-'dep06'!T62</f>
        <v>22.708363291000012</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('dep06'!B64/'dep06'!B63-1)*100</f>
        <v>3.0120631726890501</v>
      </c>
      <c r="C64" s="179">
        <f>('dep06'!C64/'dep06'!C63-1)*100</f>
        <v>10.984936321547334</v>
      </c>
      <c r="D64" s="179">
        <f>('dep06'!D64/'dep06'!D63-1)*100</f>
        <v>-6.7082755510620036</v>
      </c>
      <c r="E64" s="180">
        <f>('dep06'!E64/'dep06'!E63-1)*100</f>
        <v>11.545539879587485</v>
      </c>
      <c r="F64" s="181">
        <f>('dep06'!F64/'dep06'!F63-1)*100</f>
        <v>4.9968858306923325</v>
      </c>
      <c r="G64" s="181">
        <f>('dep06'!G64/'dep06'!G63-1)*100</f>
        <v>3.8586207207371048</v>
      </c>
      <c r="H64" s="181">
        <f>('dep06'!H64/'dep06'!H63-1)*100</f>
        <v>-12.628879914272527</v>
      </c>
      <c r="I64" s="182">
        <f>('dep06'!I64/'dep06'!I63-1)*100</f>
        <v>-13.942924035500015</v>
      </c>
      <c r="J64" s="179">
        <f>('dep06'!J64/'dep06'!J63-1)*100</f>
        <v>11.095186767021081</v>
      </c>
      <c r="K64" s="179">
        <f>('dep06'!K64/'dep06'!K63-1)*100</f>
        <v>4.815146484894095</v>
      </c>
      <c r="L64" s="180">
        <f>('dep06'!L64/'dep06'!L63-1)*100</f>
        <v>14.085197326454079</v>
      </c>
      <c r="M64" s="181">
        <f>('dep06'!M64/'dep06'!M63-1)*100</f>
        <v>-10.184981392380877</v>
      </c>
      <c r="N64" s="181">
        <f>('dep06'!N64/'dep06'!N63-1)*100</f>
        <v>-0.44658090725057109</v>
      </c>
      <c r="O64" s="181">
        <f>('dep06'!O64/'dep06'!O63-1)*100</f>
        <v>-9.1161006722373923</v>
      </c>
      <c r="P64" s="181">
        <f>('dep06'!P64/'dep06'!P63-1)*100</f>
        <v>7.1588952126366845</v>
      </c>
      <c r="Q64" s="181">
        <f>('dep06'!Q64/'dep06'!Q63-1)*100</f>
        <v>10.683673796552394</v>
      </c>
      <c r="R64" s="181">
        <f>('dep06'!R64/'dep06'!R63-1)*100</f>
        <v>7.2222463810369009</v>
      </c>
      <c r="S64" s="152">
        <f>('dep06'!S64/'dep06'!S63-1)*100</f>
        <v>47.830819201219235</v>
      </c>
      <c r="T64" s="183">
        <f>('dep06'!T64/'dep06'!T63-1)*100</f>
        <v>-12.72877399100687</v>
      </c>
      <c r="U64" s="52">
        <f>'dep06'!B64-'dep06'!B63</f>
        <v>178.37479401400014</v>
      </c>
      <c r="V64" s="52">
        <f>'dep06'!C64-'dep06'!C63</f>
        <v>1.8097785010000003</v>
      </c>
      <c r="W64" s="52">
        <f>'dep06'!D64-'dep06'!D63</f>
        <v>-115.43417693799984</v>
      </c>
      <c r="X64" s="121">
        <f>'dep06'!E64-'dep06'!E63</f>
        <v>8.3990262869999981</v>
      </c>
      <c r="Y64" s="121">
        <f>'dep06'!F64-'dep06'!F63</f>
        <v>18.854360120000024</v>
      </c>
      <c r="Z64" s="121">
        <f>'dep06'!G64-'dep06'!G63</f>
        <v>7.2374560709999969</v>
      </c>
      <c r="AA64" s="121">
        <f>'dep06'!H64-'dep06'!H63</f>
        <v>-10.533790897000003</v>
      </c>
      <c r="AB64" s="121">
        <f>'dep06'!I64-'dep06'!I63</f>
        <v>-139.39122851900004</v>
      </c>
      <c r="AC64" s="52">
        <f>'dep06'!J64-'dep06'!J63</f>
        <v>230.35930511000015</v>
      </c>
      <c r="AD64" s="52">
        <f>'dep06'!K64-'dep06'!K63</f>
        <v>90.58172602899981</v>
      </c>
      <c r="AE64" s="121">
        <f>'dep06'!L64-'dep06'!L63</f>
        <v>74.428326390999928</v>
      </c>
      <c r="AF64" s="121">
        <f>'dep06'!M64-'dep06'!M63</f>
        <v>-44.906849872000009</v>
      </c>
      <c r="AG64" s="121">
        <f>'dep06'!N64-'dep06'!N63</f>
        <v>-1.0312515389999817</v>
      </c>
      <c r="AH64" s="121">
        <f>'dep06'!O64-'dep06'!O63</f>
        <v>-7.5801856279999953</v>
      </c>
      <c r="AI64" s="121">
        <f>'dep06'!P64-'dep06'!P63</f>
        <v>6.0585259150000041</v>
      </c>
      <c r="AJ64" s="121">
        <f>'dep06'!Q64-'dep06'!Q63</f>
        <v>2.7251383099999984</v>
      </c>
      <c r="AK64" s="121">
        <f>'dep06'!R64-'dep06'!R63</f>
        <v>30.653710353999998</v>
      </c>
      <c r="AL64" s="121">
        <f>'dep06'!S64-'dep06'!S63</f>
        <v>30.234312097999997</v>
      </c>
      <c r="AM64" s="52">
        <f>'dep06'!T64-'dep06'!T63</f>
        <v>-28.941838688000018</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('dep06'!B65/'dep06'!B64-1)*100</f>
        <v>-8.409210087381414</v>
      </c>
      <c r="C65" s="179">
        <f>('dep06'!C65/'dep06'!C64-1)*100</f>
        <v>-11.082869576757858</v>
      </c>
      <c r="D65" s="179">
        <f>('dep06'!D65/'dep06'!D64-1)*100</f>
        <v>-10.521319773548621</v>
      </c>
      <c r="E65" s="180">
        <f>('dep06'!E65/'dep06'!E64-1)*100</f>
        <v>-32.002374404185929</v>
      </c>
      <c r="F65" s="181">
        <f>('dep06'!F65/'dep06'!F64-1)*100</f>
        <v>-7.8616323619472013</v>
      </c>
      <c r="G65" s="181">
        <f>('dep06'!G65/'dep06'!G64-1)*100</f>
        <v>5.1740953971108894</v>
      </c>
      <c r="H65" s="181">
        <f>('dep06'!H65/'dep06'!H64-1)*100</f>
        <v>-1.0353482760144583</v>
      </c>
      <c r="I65" s="182">
        <f>('dep06'!I65/'dep06'!I64-1)*100</f>
        <v>-14.077405559111655</v>
      </c>
      <c r="J65" s="179">
        <f>('dep06'!J65/'dep06'!J64-1)*100</f>
        <v>-12.629948242343126</v>
      </c>
      <c r="K65" s="179">
        <f>('dep06'!K65/'dep06'!K64-1)*100</f>
        <v>-2.1861476799225454</v>
      </c>
      <c r="L65" s="180">
        <f>('dep06'!L65/'dep06'!L64-1)*100</f>
        <v>1.3123155768902883</v>
      </c>
      <c r="M65" s="181">
        <f>('dep06'!M65/'dep06'!M64-1)*100</f>
        <v>5.3979357383305171</v>
      </c>
      <c r="N65" s="181">
        <f>('dep06'!N65/'dep06'!N64-1)*100</f>
        <v>-1.7798509029293585</v>
      </c>
      <c r="O65" s="181">
        <f>('dep06'!O65/'dep06'!O64-1)*100</f>
        <v>24.230023348152695</v>
      </c>
      <c r="P65" s="181">
        <f>('dep06'!P65/'dep06'!P64-1)*100</f>
        <v>-27.354907387743143</v>
      </c>
      <c r="Q65" s="181">
        <f>('dep06'!Q65/'dep06'!Q64-1)*100</f>
        <v>-33.039315350311895</v>
      </c>
      <c r="R65" s="181">
        <f>('dep06'!R65/'dep06'!R64-1)*100</f>
        <v>-6.9822052449668437</v>
      </c>
      <c r="S65" s="152">
        <f>('dep06'!S65/'dep06'!S64-1)*100</f>
        <v>-22.153774338621744</v>
      </c>
      <c r="T65" s="183">
        <f>('dep06'!T65/'dep06'!T64-1)*100</f>
        <v>-3.8507358958067117</v>
      </c>
      <c r="U65" s="52">
        <f>'dep06'!B65-'dep06'!B64</f>
        <v>-512.99448537500029</v>
      </c>
      <c r="V65" s="52">
        <f>'dep06'!C65-'dep06'!C64</f>
        <v>-2.0264884869999982</v>
      </c>
      <c r="W65" s="52">
        <f>'dep06'!D65-'dep06'!D64</f>
        <v>-168.90280355999994</v>
      </c>
      <c r="X65" s="121">
        <f>'dep06'!E65-'dep06'!E64</f>
        <v>-25.968634054999995</v>
      </c>
      <c r="Y65" s="121">
        <f>'dep06'!F65-'dep06'!F64</f>
        <v>-31.145945561000019</v>
      </c>
      <c r="Z65" s="121">
        <f>'dep06'!G65-'dep06'!G64</f>
        <v>10.079310660000004</v>
      </c>
      <c r="AA65" s="121">
        <f>'dep06'!H65-'dep06'!H64</f>
        <v>-0.75452603099999749</v>
      </c>
      <c r="AB65" s="121">
        <f>'dep06'!I65-'dep06'!I64</f>
        <v>-121.113008573</v>
      </c>
      <c r="AC65" s="52">
        <f>'dep06'!J65-'dep06'!J64</f>
        <v>-291.31842737500028</v>
      </c>
      <c r="AD65" s="52">
        <f>'dep06'!K65-'dep06'!K64</f>
        <v>-43.105692865999799</v>
      </c>
      <c r="AE65" s="121">
        <f>'dep06'!L65-'dep06'!L64</f>
        <v>7.9112097590000303</v>
      </c>
      <c r="AF65" s="121">
        <f>'dep06'!M65-'dep06'!M64</f>
        <v>21.376127222999969</v>
      </c>
      <c r="AG65" s="121">
        <f>'dep06'!N65-'dep06'!N64</f>
        <v>-4.0917044969999949</v>
      </c>
      <c r="AH65" s="121">
        <f>'dep06'!O65-'dep06'!O64</f>
        <v>18.310976826000001</v>
      </c>
      <c r="AI65" s="121">
        <f>'dep06'!P65-'dep06'!P64</f>
        <v>-24.807582288000006</v>
      </c>
      <c r="AJ65" s="121">
        <f>'dep06'!Q65-'dep06'!Q64</f>
        <v>-9.3278710720000007</v>
      </c>
      <c r="AK65" s="121">
        <f>'dep06'!R65-'dep06'!R64</f>
        <v>-31.775197762999994</v>
      </c>
      <c r="AL65" s="121">
        <f>'dep06'!S65-'dep06'!S64</f>
        <v>-20.701651053999996</v>
      </c>
      <c r="AM65" s="52">
        <f>'dep06'!T65-'dep06'!T64</f>
        <v>-7.6410730869999952</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('dep06'!B66/'dep06'!B65-1)*100</f>
        <v>-0.24760567694041002</v>
      </c>
      <c r="C66" s="184">
        <f>('dep06'!C66/'dep06'!C65-1)*100</f>
        <v>59.568747147132918</v>
      </c>
      <c r="D66" s="184">
        <f>('dep06'!D66/'dep06'!D65-1)*100</f>
        <v>5.0452827527657451</v>
      </c>
      <c r="E66" s="185">
        <f>('dep06'!E66/'dep06'!E65-1)*100</f>
        <v>29.507050904944208</v>
      </c>
      <c r="F66" s="186">
        <f>('dep06'!F66/'dep06'!F65-1)*100</f>
        <v>15.187550006730977</v>
      </c>
      <c r="G66" s="186">
        <f>('dep06'!G66/'dep06'!G65-1)*100</f>
        <v>12.477750461823822</v>
      </c>
      <c r="H66" s="186">
        <f>('dep06'!H66/'dep06'!H65-1)*100</f>
        <v>14.512650806037319</v>
      </c>
      <c r="I66" s="187">
        <f>('dep06'!I66/'dep06'!I65-1)*100</f>
        <v>-4.7725410111053908</v>
      </c>
      <c r="J66" s="184">
        <f>('dep06'!J66/'dep06'!J65-1)*100</f>
        <v>-10.029754524684087</v>
      </c>
      <c r="K66" s="184">
        <f>('dep06'!K66/'dep06'!K65-1)*100</f>
        <v>4.4577033019068901</v>
      </c>
      <c r="L66" s="185">
        <f>('dep06'!L66/'dep06'!L65-1)*100</f>
        <v>2.0664625033376849</v>
      </c>
      <c r="M66" s="186">
        <f>('dep06'!M66/'dep06'!M65-1)*100</f>
        <v>2.7275543111190848</v>
      </c>
      <c r="N66" s="186">
        <f>('dep06'!N66/'dep06'!N65-1)*100</f>
        <v>6.9347489459198997</v>
      </c>
      <c r="O66" s="186">
        <f>('dep06'!O66/'dep06'!O65-1)*100</f>
        <v>-23.899438646912031</v>
      </c>
      <c r="P66" s="186">
        <f>('dep06'!P66/'dep06'!P65-1)*100</f>
        <v>14.559689115626085</v>
      </c>
      <c r="Q66" s="186">
        <f>('dep06'!Q66/'dep06'!Q65-1)*100</f>
        <v>47.325955379474571</v>
      </c>
      <c r="R66" s="186">
        <f>('dep06'!R66/'dep06'!R65-1)*100</f>
        <v>8.9258442471467525</v>
      </c>
      <c r="S66" s="151">
        <f>('dep06'!S66/'dep06'!S65-1)*100</f>
        <v>17.079556853014854</v>
      </c>
      <c r="T66" s="188">
        <f>('dep06'!T66/'dep06'!T65-1)*100</f>
        <v>10.565980586631362</v>
      </c>
      <c r="U66" s="100">
        <f>'dep06'!B66-'dep06'!B65</f>
        <v>-13.834704781000255</v>
      </c>
      <c r="V66" s="100">
        <f>'dep06'!C66-'dep06'!C65</f>
        <v>9.6849152089999997</v>
      </c>
      <c r="W66" s="100">
        <f>'dep06'!D66-'dep06'!D65</f>
        <v>72.47224557699974</v>
      </c>
      <c r="X66" s="120">
        <f>'dep06'!E66-'dep06'!E65</f>
        <v>16.281201766999999</v>
      </c>
      <c r="Y66" s="120">
        <f>'dep06'!F66-'dep06'!F65</f>
        <v>55.439208865000012</v>
      </c>
      <c r="Z66" s="120">
        <f>'dep06'!G66-'dep06'!G65</f>
        <v>25.564745916999982</v>
      </c>
      <c r="AA66" s="120">
        <f>'dep06'!H66-'dep06'!H65</f>
        <v>10.466816468999994</v>
      </c>
      <c r="AB66" s="120">
        <f>'dep06'!I66-'dep06'!I65</f>
        <v>-35.279727440999977</v>
      </c>
      <c r="AC66" s="100">
        <f>'dep06'!J66-'dep06'!J65</f>
        <v>-202.12465094799995</v>
      </c>
      <c r="AD66" s="100">
        <f>'dep06'!K66-'dep06'!K65</f>
        <v>85.973905670999784</v>
      </c>
      <c r="AE66" s="120">
        <f>'dep06'!L66-'dep06'!L65</f>
        <v>12.621018015999994</v>
      </c>
      <c r="AF66" s="120">
        <f>'dep06'!M66-'dep06'!M65</f>
        <v>11.384312999000031</v>
      </c>
      <c r="AG66" s="120">
        <f>'dep06'!N66-'dep06'!N65</f>
        <v>15.65856539699999</v>
      </c>
      <c r="AH66" s="120">
        <f>'dep06'!O66-'dep06'!O65</f>
        <v>-22.43736988900001</v>
      </c>
      <c r="AI66" s="120">
        <f>'dep06'!P66-'dep06'!P65</f>
        <v>9.5919647799999979</v>
      </c>
      <c r="AJ66" s="120">
        <f>'dep06'!Q66-'dep06'!Q65</f>
        <v>8.9468626660000012</v>
      </c>
      <c r="AK66" s="120">
        <f>'dep06'!R66-'dep06'!R65</f>
        <v>37.784266408000008</v>
      </c>
      <c r="AL66" s="120">
        <f>'dep06'!S66-'dep06'!S65</f>
        <v>12.424285294000001</v>
      </c>
      <c r="AM66" s="100">
        <f>'dep06'!T66-'dep06'!T65</f>
        <v>20.158879710000008</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('dep06'!B67/'dep06'!B66-1)*100</f>
        <v>-1.838132679945581</v>
      </c>
      <c r="C67" s="179">
        <f>('dep06'!C67/'dep06'!C66-1)*100</f>
        <v>-48.226363233227822</v>
      </c>
      <c r="D67" s="179">
        <f>('dep06'!D67/'dep06'!D66-1)*100</f>
        <v>5.0705580921726057</v>
      </c>
      <c r="E67" s="180">
        <f>('dep06'!E67/'dep06'!E66-1)*100</f>
        <v>2.8081631717748357</v>
      </c>
      <c r="F67" s="181">
        <f>('dep06'!F67/'dep06'!F66-1)*100</f>
        <v>2.0082858458872366</v>
      </c>
      <c r="G67" s="181">
        <f>('dep06'!G67/'dep06'!G66-1)*100</f>
        <v>-12.04109887118463</v>
      </c>
      <c r="H67" s="181">
        <f>('dep06'!H67/'dep06'!H66-1)*100</f>
        <v>-14.132398641439703</v>
      </c>
      <c r="I67" s="182">
        <f>('dep06'!I67/'dep06'!I66-1)*100</f>
        <v>14.984063929349634</v>
      </c>
      <c r="J67" s="179">
        <f>('dep06'!J67/'dep06'!J66-1)*100</f>
        <v>-10.50254009135646</v>
      </c>
      <c r="K67" s="179">
        <f>('dep06'!K67/'dep06'!K66-1)*100</f>
        <v>2.1561751977182242</v>
      </c>
      <c r="L67" s="180">
        <f>('dep06'!L67/'dep06'!L66-1)*100</f>
        <v>-3.1123011618132468</v>
      </c>
      <c r="M67" s="181">
        <f>('dep06'!M67/'dep06'!M66-1)*100</f>
        <v>13.726112257065836</v>
      </c>
      <c r="N67" s="181">
        <f>('dep06'!N67/'dep06'!N66-1)*100</f>
        <v>3.8627142632716271</v>
      </c>
      <c r="O67" s="181">
        <f>('dep06'!O67/'dep06'!O66-1)*100</f>
        <v>-5.2828922270950596</v>
      </c>
      <c r="P67" s="181">
        <f>('dep06'!P67/'dep06'!P66-1)*100</f>
        <v>13.366799300035126</v>
      </c>
      <c r="Q67" s="181">
        <f>('dep06'!Q67/'dep06'!Q66-1)*100</f>
        <v>6.1758033438931603</v>
      </c>
      <c r="R67" s="181">
        <f>('dep06'!R67/'dep06'!R66-1)*100</f>
        <v>-1.8522354973583899</v>
      </c>
      <c r="S67" s="152">
        <f>('dep06'!S67/'dep06'!S66-1)*100</f>
        <v>-5.6742842279323691</v>
      </c>
      <c r="T67" s="183">
        <f>('dep06'!T67/'dep06'!T66-1)*100</f>
        <v>-9.2262647903116335</v>
      </c>
      <c r="U67" s="52">
        <f>'dep06'!B67-'dep06'!B66</f>
        <v>-102.44941516799918</v>
      </c>
      <c r="V67" s="52">
        <f>'dep06'!C67-'dep06'!C66</f>
        <v>-12.511509350000001</v>
      </c>
      <c r="W67" s="52">
        <f>'dep06'!D67-'dep06'!D66</f>
        <v>76.510056903000304</v>
      </c>
      <c r="X67" s="121">
        <f>'dep06'!E67-'dep06'!E66</f>
        <v>2.0066720690000039</v>
      </c>
      <c r="Y67" s="121">
        <f>'dep06'!F67-'dep06'!F66</f>
        <v>8.4442361799999617</v>
      </c>
      <c r="Z67" s="121">
        <f>'dep06'!G67-'dep06'!G66</f>
        <v>-27.74839889499998</v>
      </c>
      <c r="AA67" s="121">
        <f>'dep06'!H67-'dep06'!H66</f>
        <v>-11.671783166999987</v>
      </c>
      <c r="AB67" s="121">
        <f>'dep06'!I67-'dep06'!I66</f>
        <v>105.47933071600005</v>
      </c>
      <c r="AC67" s="52">
        <f>'dep06'!J67-'dep06'!J66</f>
        <v>-190.42424065899991</v>
      </c>
      <c r="AD67" s="52">
        <f>'dep06'!K67-'dep06'!K66</f>
        <v>43.439019750999933</v>
      </c>
      <c r="AE67" s="121">
        <f>'dep06'!L67-'dep06'!L66</f>
        <v>-19.401331450999919</v>
      </c>
      <c r="AF67" s="121">
        <f>'dep06'!M67-'dep06'!M66</f>
        <v>58.852906512999994</v>
      </c>
      <c r="AG67" s="121">
        <f>'dep06'!N67-'dep06'!N66</f>
        <v>9.3268000129999962</v>
      </c>
      <c r="AH67" s="121">
        <f>'dep06'!O67-'dep06'!O66</f>
        <v>-3.7743646719999902</v>
      </c>
      <c r="AI67" s="121">
        <f>'dep06'!P67-'dep06'!P66</f>
        <v>10.088224242999999</v>
      </c>
      <c r="AJ67" s="121">
        <f>'dep06'!Q67-'dep06'!Q66</f>
        <v>1.720062016</v>
      </c>
      <c r="AK67" s="121">
        <f>'dep06'!R67-'dep06'!R66</f>
        <v>-8.5406087709999952</v>
      </c>
      <c r="AL67" s="121">
        <f>'dep06'!S67-'dep06'!S66</f>
        <v>-4.8326681399999956</v>
      </c>
      <c r="AM67" s="52">
        <f>'dep06'!T67-'dep06'!T66</f>
        <v>-19.462741813000008</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('dep06'!B68/'dep06'!B67-1)*100</f>
        <v>-1.3897258709139493</v>
      </c>
      <c r="C68" s="179">
        <f>('dep06'!C68/'dep06'!C67-1)*100</f>
        <v>39.362802056382186</v>
      </c>
      <c r="D68" s="179">
        <f>('dep06'!D68/'dep06'!D67-1)*100</f>
        <v>-3.6753790415902432</v>
      </c>
      <c r="E68" s="180">
        <f>('dep06'!E68/'dep06'!E67-1)*100</f>
        <v>-22.21875908321983</v>
      </c>
      <c r="F68" s="181">
        <f>('dep06'!F68/'dep06'!F67-1)*100</f>
        <v>-3.8875068243915734</v>
      </c>
      <c r="G68" s="181">
        <f>('dep06'!G68/'dep06'!G67-1)*100</f>
        <v>5.1329584390810146</v>
      </c>
      <c r="H68" s="181">
        <f>('dep06'!H68/'dep06'!H67-1)*100</f>
        <v>-8.2460975607254294</v>
      </c>
      <c r="I68" s="182">
        <f>('dep06'!I68/'dep06'!I67-1)*100</f>
        <v>-3.6852892999240439</v>
      </c>
      <c r="J68" s="179">
        <f>('dep06'!J68/'dep06'!J67-1)*100</f>
        <v>-2.9538849166307668</v>
      </c>
      <c r="K68" s="179">
        <f>('dep06'!K68/'dep06'!K67-1)*100</f>
        <v>0.11219314437949102</v>
      </c>
      <c r="L68" s="180">
        <f>('dep06'!L68/'dep06'!L67-1)*100</f>
        <v>4.7930095643698767</v>
      </c>
      <c r="M68" s="181">
        <f>('dep06'!M68/'dep06'!M67-1)*100</f>
        <v>-8.6003154590609032</v>
      </c>
      <c r="N68" s="181">
        <f>('dep06'!N68/'dep06'!N67-1)*100</f>
        <v>-8.8487024510381929</v>
      </c>
      <c r="O68" s="181">
        <f>('dep06'!O68/'dep06'!O67-1)*100</f>
        <v>43.884306173858874</v>
      </c>
      <c r="P68" s="181">
        <f>('dep06'!P68/'dep06'!P67-1)*100</f>
        <v>-1.3368900725380661</v>
      </c>
      <c r="Q68" s="181">
        <f>('dep06'!Q68/'dep06'!Q67-1)*100</f>
        <v>-8.3759828557903759</v>
      </c>
      <c r="R68" s="181">
        <f>('dep06'!R68/'dep06'!R67-1)*100</f>
        <v>4.0777341510134679</v>
      </c>
      <c r="S68" s="152">
        <f>('dep06'!S68/'dep06'!S67-1)*100</f>
        <v>-8.7654496815825045</v>
      </c>
      <c r="T68" s="183">
        <f>('dep06'!T68/'dep06'!T67-1)*100</f>
        <v>11.788440000095024</v>
      </c>
      <c r="U68" s="52">
        <f>'dep06'!B68-'dep06'!B67</f>
        <v>-76.033429675999287</v>
      </c>
      <c r="V68" s="52">
        <f>'dep06'!C68-'dep06'!C67</f>
        <v>5.2871285599999993</v>
      </c>
      <c r="W68" s="52">
        <f>'dep06'!D68-'dep06'!D67</f>
        <v>-58.270123133999959</v>
      </c>
      <c r="X68" s="121">
        <f>'dep06'!E68-'dep06'!E67</f>
        <v>-16.323055834000002</v>
      </c>
      <c r="Y68" s="121">
        <f>'dep06'!F68-'dep06'!F67</f>
        <v>-16.674063782999951</v>
      </c>
      <c r="Z68" s="121">
        <f>'dep06'!G68-'dep06'!G67</f>
        <v>10.404455318999993</v>
      </c>
      <c r="AA68" s="121">
        <f>'dep06'!H68-'dep06'!H67</f>
        <v>-5.8478891480000073</v>
      </c>
      <c r="AB68" s="121">
        <f>'dep06'!I68-'dep06'!I67</f>
        <v>-29.829569687999992</v>
      </c>
      <c r="AC68" s="52">
        <f>'dep06'!J68-'dep06'!J67</f>
        <v>-47.932730023999966</v>
      </c>
      <c r="AD68" s="52">
        <f>'dep06'!K68-'dep06'!K67</f>
        <v>2.309015852000357</v>
      </c>
      <c r="AE68" s="121">
        <f>'dep06'!L68-'dep06'!L67</f>
        <v>28.948552788999905</v>
      </c>
      <c r="AF68" s="121">
        <f>'dep06'!M68-'dep06'!M67</f>
        <v>-41.936766724999984</v>
      </c>
      <c r="AG68" s="121">
        <f>'dep06'!N68-'dep06'!N67</f>
        <v>-22.191126082000011</v>
      </c>
      <c r="AH68" s="121">
        <f>'dep06'!O68-'dep06'!O67</f>
        <v>29.696808071999996</v>
      </c>
      <c r="AI68" s="121">
        <f>'dep06'!P68-'dep06'!P67</f>
        <v>-1.1438494920000011</v>
      </c>
      <c r="AJ68" s="121">
        <f>'dep06'!Q68-'dep06'!Q67</f>
        <v>-2.476920015000001</v>
      </c>
      <c r="AK68" s="121">
        <f>'dep06'!R68-'dep06'!R67</f>
        <v>18.454060738999999</v>
      </c>
      <c r="AL68" s="121">
        <f>'dep06'!S68-'dep06'!S67</f>
        <v>-7.0417434340000113</v>
      </c>
      <c r="AM68" s="52">
        <f>'dep06'!T68-'dep06'!T67</f>
        <v>22.573279070000012</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('dep06'!B69/'dep06'!B68-1)*100</f>
        <v>0.41375260241156564</v>
      </c>
      <c r="C69" s="179">
        <f>('dep06'!C69/'dep06'!C68-1)*100</f>
        <v>-6.892846994395696</v>
      </c>
      <c r="D69" s="179">
        <f>('dep06'!D69/'dep06'!D68-1)*100</f>
        <v>3.3658709975586731</v>
      </c>
      <c r="E69" s="180">
        <f>('dep06'!E69/'dep06'!E68-1)*100</f>
        <v>15.636196747733644</v>
      </c>
      <c r="F69" s="181">
        <f>('dep06'!F69/'dep06'!F68-1)*100</f>
        <v>10.089355896662845</v>
      </c>
      <c r="G69" s="181">
        <f>('dep06'!G69/'dep06'!G68-1)*100</f>
        <v>-12.73972599318145</v>
      </c>
      <c r="H69" s="181">
        <f>('dep06'!H69/'dep06'!H68-1)*100</f>
        <v>-1.7606142021760252</v>
      </c>
      <c r="I69" s="182">
        <f>('dep06'!I69/'dep06'!I68-1)*100</f>
        <v>3.7415698210629067</v>
      </c>
      <c r="J69" s="179">
        <f>('dep06'!J69/'dep06'!J68-1)*100</f>
        <v>0.79855788624632051</v>
      </c>
      <c r="K69" s="179">
        <f>('dep06'!K69/'dep06'!K68-1)*100</f>
        <v>-1.7944546359997204</v>
      </c>
      <c r="L69" s="180">
        <f>('dep06'!L69/'dep06'!L68-1)*100</f>
        <v>-5.5923135709859846</v>
      </c>
      <c r="M69" s="181">
        <f>('dep06'!M69/'dep06'!M68-1)*100</f>
        <v>-7.6666127953266656</v>
      </c>
      <c r="N69" s="181">
        <f>('dep06'!N69/'dep06'!N68-1)*100</f>
        <v>18.126739877899347</v>
      </c>
      <c r="O69" s="181">
        <f>('dep06'!O69/'dep06'!O68-1)*100</f>
        <v>3.0556318919485514</v>
      </c>
      <c r="P69" s="181">
        <f>('dep06'!P69/'dep06'!P68-1)*100</f>
        <v>11.938595142455455</v>
      </c>
      <c r="Q69" s="181">
        <f>('dep06'!Q69/'dep06'!Q68-1)*100</f>
        <v>32.565450200085877</v>
      </c>
      <c r="R69" s="181">
        <f>('dep06'!R69/'dep06'!R68-1)*100</f>
        <v>-2.2006477123478474</v>
      </c>
      <c r="S69" s="152">
        <f>('dep06'!S69/'dep06'!S68-1)*100</f>
        <v>-27.774457532690555</v>
      </c>
      <c r="T69" s="183">
        <f>('dep06'!T69/'dep06'!T68-1)*100</f>
        <v>-1.5846631686435075</v>
      </c>
      <c r="U69" s="52">
        <f>'dep06'!B69-'dep06'!B68</f>
        <v>22.322269288998541</v>
      </c>
      <c r="V69" s="52">
        <f>'dep06'!C69-'dep06'!C68</f>
        <v>-1.2902663539999999</v>
      </c>
      <c r="W69" s="52">
        <f>'dep06'!D69-'dep06'!D68</f>
        <v>51.40182952899977</v>
      </c>
      <c r="X69" s="121">
        <f>'dep06'!E69-'dep06'!E68</f>
        <v>8.9348581130000042</v>
      </c>
      <c r="Y69" s="121">
        <f>'dep06'!F69-'dep06'!F68</f>
        <v>41.592361482000001</v>
      </c>
      <c r="Z69" s="121">
        <f>'dep06'!G69-'dep06'!G68</f>
        <v>-27.148796022999989</v>
      </c>
      <c r="AA69" s="121">
        <f>'dep06'!H69-'dep06'!H68</f>
        <v>-1.1456168910000031</v>
      </c>
      <c r="AB69" s="121">
        <f>'dep06'!I69-'dep06'!I68</f>
        <v>29.16902284799994</v>
      </c>
      <c r="AC69" s="52">
        <f>'dep06'!J69-'dep06'!J68</f>
        <v>12.575438897999902</v>
      </c>
      <c r="AD69" s="52">
        <f>'dep06'!K69-'dep06'!K68</f>
        <v>-36.972605243000544</v>
      </c>
      <c r="AE69" s="121">
        <f>'dep06'!L69-'dep06'!L68</f>
        <v>-35.39503855199996</v>
      </c>
      <c r="AF69" s="121">
        <f>'dep06'!M69-'dep06'!M68</f>
        <v>-34.16872620800001</v>
      </c>
      <c r="AG69" s="121">
        <f>'dep06'!N69-'dep06'!N68</f>
        <v>41.436427701000014</v>
      </c>
      <c r="AH69" s="121">
        <f>'dep06'!O69-'dep06'!O68</f>
        <v>2.975191995000003</v>
      </c>
      <c r="AI69" s="121">
        <f>'dep06'!P69-'dep06'!P68</f>
        <v>10.078159114000002</v>
      </c>
      <c r="AJ69" s="121">
        <f>'dep06'!Q69-'dep06'!Q68</f>
        <v>8.8235351110000018</v>
      </c>
      <c r="AK69" s="121">
        <f>'dep06'!R69-'dep06'!R68</f>
        <v>-10.365288410999995</v>
      </c>
      <c r="AL69" s="121">
        <f>'dep06'!S69-'dep06'!S68</f>
        <v>-20.356865992999992</v>
      </c>
      <c r="AM69" s="52">
        <f>'dep06'!T69-'dep06'!T68</f>
        <v>-3.3921275410000078</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('dep06'!B70/'dep06'!B69-1)*100</f>
        <v>2.0079247425258684</v>
      </c>
      <c r="C70" s="184">
        <f>('dep06'!C70/'dep06'!C69-1)*100</f>
        <v>66.013565194444098</v>
      </c>
      <c r="D70" s="184">
        <f>('dep06'!D70/'dep06'!D69-1)*100</f>
        <v>-7.6110710687659289</v>
      </c>
      <c r="E70" s="185">
        <f>('dep06'!E70/'dep06'!E69-1)*100</f>
        <v>8.9245898272481519</v>
      </c>
      <c r="F70" s="186">
        <f>('dep06'!F70/'dep06'!F69-1)*100</f>
        <v>-14.76420531001561</v>
      </c>
      <c r="G70" s="186">
        <f>('dep06'!G70/'dep06'!G69-1)*100</f>
        <v>1.4662754576904469</v>
      </c>
      <c r="H70" s="186">
        <f>('dep06'!H70/'dep06'!H69-1)*100</f>
        <v>29.44433598657097</v>
      </c>
      <c r="I70" s="187">
        <f>('dep06'!I70/'dep06'!I69-1)*100</f>
        <v>-9.9640381986598854</v>
      </c>
      <c r="J70" s="184">
        <f>('dep06'!J70/'dep06'!J69-1)*100</f>
        <v>12.657266273180156</v>
      </c>
      <c r="K70" s="184">
        <f>('dep06'!K70/'dep06'!K69-1)*100</f>
        <v>1.8491265215311525</v>
      </c>
      <c r="L70" s="185">
        <f>('dep06'!L70/'dep06'!L69-1)*100</f>
        <v>0.54973536613567298</v>
      </c>
      <c r="M70" s="186">
        <f>('dep06'!M70/'dep06'!M69-1)*100</f>
        <v>14.643586883918891</v>
      </c>
      <c r="N70" s="186">
        <f>('dep06'!N70/'dep06'!N69-1)*100</f>
        <v>-8.6423898960573897</v>
      </c>
      <c r="O70" s="186">
        <f>('dep06'!O70/'dep06'!O69-1)*100</f>
        <v>-13.564132789400308</v>
      </c>
      <c r="P70" s="186">
        <f>('dep06'!P70/'dep06'!P69-1)*100</f>
        <v>7.0126413431369272</v>
      </c>
      <c r="Q70" s="186">
        <f>('dep06'!Q70/'dep06'!Q69-1)*100</f>
        <v>-30.647926839858609</v>
      </c>
      <c r="R70" s="186">
        <f>('dep06'!R70/'dep06'!R69-1)*100</f>
        <v>-1.0300090371436643</v>
      </c>
      <c r="S70" s="151">
        <f>('dep06'!S70/'dep06'!S69-1)*100</f>
        <v>37.675542590749522</v>
      </c>
      <c r="T70" s="188">
        <f>('dep06'!T70/'dep06'!T69-1)*100</f>
        <v>-9.9270959346763661</v>
      </c>
      <c r="U70" s="100">
        <f>'dep06'!B70-'dep06'!B69</f>
        <v>108.77728965000006</v>
      </c>
      <c r="V70" s="100">
        <f>'dep06'!C70-'dep06'!C69</f>
        <v>11.505274099000001</v>
      </c>
      <c r="W70" s="100">
        <f>'dep06'!D70-'dep06'!D69</f>
        <v>-120.14454464899995</v>
      </c>
      <c r="X70" s="120">
        <f>'dep06'!E70-'dep06'!E69</f>
        <v>5.8971014379999929</v>
      </c>
      <c r="Y70" s="120">
        <f>'dep06'!F70-'dep06'!F69</f>
        <v>-67.004742686000043</v>
      </c>
      <c r="Z70" s="120">
        <f>'dep06'!G70-'dep06'!G69</f>
        <v>2.7266075009999895</v>
      </c>
      <c r="AA70" s="120">
        <f>'dep06'!H70-'dep06'!H69</f>
        <v>18.821863121999996</v>
      </c>
      <c r="AB70" s="120">
        <f>'dep06'!I70-'dep06'!I69</f>
        <v>-80.585374023999975</v>
      </c>
      <c r="AC70" s="100">
        <f>'dep06'!J70-'dep06'!J69</f>
        <v>200.91436250800007</v>
      </c>
      <c r="AD70" s="100">
        <f>'dep06'!K70-'dep06'!K69</f>
        <v>37.415384223000274</v>
      </c>
      <c r="AE70" s="120">
        <f>'dep06'!L70-'dep06'!L69</f>
        <v>3.2848225000000184</v>
      </c>
      <c r="AF70" s="120">
        <f>'dep06'!M70-'dep06'!M69</f>
        <v>60.260328559000016</v>
      </c>
      <c r="AG70" s="120">
        <f>'dep06'!N70-'dep06'!N69</f>
        <v>-23.336981296999994</v>
      </c>
      <c r="AH70" s="120">
        <f>'dep06'!O70-'dep06'!O69</f>
        <v>-13.610614267000003</v>
      </c>
      <c r="AI70" s="120">
        <f>'dep06'!P70-'dep06'!P69</f>
        <v>6.6265803109999979</v>
      </c>
      <c r="AJ70" s="120">
        <f>'dep06'!Q70-'dep06'!Q69</f>
        <v>-11.008217077000001</v>
      </c>
      <c r="AK70" s="120">
        <f>'dep06'!R70-'dep06'!R69</f>
        <v>-4.7446904060000179</v>
      </c>
      <c r="AL70" s="120">
        <f>'dep06'!S70-'dep06'!S69</f>
        <v>19.944155900000005</v>
      </c>
      <c r="AM70" s="100">
        <f>'dep06'!T70-'dep06'!T69</f>
        <v>-20.913186531000008</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('dep06'!B71/'dep06'!B70-1)*100</f>
        <v>-3.4025592273721372</v>
      </c>
      <c r="C71" s="179">
        <f>('dep06'!C71/'dep06'!C70-1)*100</f>
        <v>-40.105877683586336</v>
      </c>
      <c r="D71" s="179">
        <f>('dep06'!D71/'dep06'!D70-1)*100</f>
        <v>-1.5049823223562075</v>
      </c>
      <c r="E71" s="180">
        <f>('dep06'!E71/'dep06'!E70-1)*100</f>
        <v>-11.720026362789081</v>
      </c>
      <c r="F71" s="181">
        <f>('dep06'!F71/'dep06'!F70-1)*100</f>
        <v>3.5294750400363784</v>
      </c>
      <c r="G71" s="181">
        <f>('dep06'!G71/'dep06'!G70-1)*100</f>
        <v>11.404351506100463</v>
      </c>
      <c r="H71" s="181">
        <f>('dep06'!H71/'dep06'!H70-1)*100</f>
        <v>-1.2718151742214134</v>
      </c>
      <c r="I71" s="182">
        <f>('dep06'!I71/'dep06'!I70-1)*100</f>
        <v>-6.5412474004155952</v>
      </c>
      <c r="J71" s="179">
        <f>('dep06'!J71/'dep06'!J70-1)*100</f>
        <v>-3.9207959870210973</v>
      </c>
      <c r="K71" s="179">
        <f>('dep06'!K71/'dep06'!K70-1)*100</f>
        <v>-2.7621538051947336</v>
      </c>
      <c r="L71" s="180">
        <f>('dep06'!L71/'dep06'!L70-1)*100</f>
        <v>3.3221371279363199</v>
      </c>
      <c r="M71" s="181">
        <f>('dep06'!M71/'dep06'!M70-1)*100</f>
        <v>-3.1406468325405612</v>
      </c>
      <c r="N71" s="181">
        <f>('dep06'!N71/'dep06'!N70-1)*100</f>
        <v>-0.59165661340622178</v>
      </c>
      <c r="O71" s="181">
        <f>('dep06'!O71/'dep06'!O70-1)*100</f>
        <v>-15.758787251428419</v>
      </c>
      <c r="P71" s="181">
        <f>('dep06'!P71/'dep06'!P70-1)*100</f>
        <v>2.8029554554326763</v>
      </c>
      <c r="Q71" s="181">
        <f>('dep06'!Q71/'dep06'!Q70-1)*100</f>
        <v>23.310166383133634</v>
      </c>
      <c r="R71" s="181">
        <f>('dep06'!R71/'dep06'!R70-1)*100</f>
        <v>-12.901661996182268</v>
      </c>
      <c r="S71" s="152">
        <f>('dep06'!S71/'dep06'!S70-1)*100</f>
        <v>4.4443850052002132</v>
      </c>
      <c r="T71" s="183">
        <f>('dep06'!T71/'dep06'!T70-1)*100</f>
        <v>-14.461512859592728</v>
      </c>
      <c r="U71" s="52">
        <f>'dep06'!B71-'dep06'!B70</f>
        <v>-188.03141232999951</v>
      </c>
      <c r="V71" s="52">
        <f>'dep06'!C71-'dep06'!C70</f>
        <v>-11.604204736</v>
      </c>
      <c r="W71" s="52">
        <f>'dep06'!D71-'dep06'!D70</f>
        <v>-21.948740789999874</v>
      </c>
      <c r="X71" s="121">
        <f>'dep06'!E71-'dep06'!E70</f>
        <v>-8.4353839489999984</v>
      </c>
      <c r="Y71" s="121">
        <f>'dep06'!F71-'dep06'!F70</f>
        <v>13.65298451000001</v>
      </c>
      <c r="Z71" s="121">
        <f>'dep06'!G71-'dep06'!G70</f>
        <v>21.517874653000007</v>
      </c>
      <c r="AA71" s="121">
        <f>'dep06'!H71-'dep06'!H70</f>
        <v>-1.0523686459999908</v>
      </c>
      <c r="AB71" s="121">
        <f>'dep06'!I71-'dep06'!I70</f>
        <v>-47.631847357999959</v>
      </c>
      <c r="AC71" s="52">
        <f>'dep06'!J71-'dep06'!J70</f>
        <v>-70.113963898000065</v>
      </c>
      <c r="AD71" s="52">
        <f>'dep06'!K71-'dep06'!K70</f>
        <v>-56.923126845999832</v>
      </c>
      <c r="AE71" s="121">
        <f>'dep06'!L71-'dep06'!L70</f>
        <v>19.95982440399996</v>
      </c>
      <c r="AF71" s="121">
        <f>'dep06'!M71-'dep06'!M70</f>
        <v>-14.816748012000005</v>
      </c>
      <c r="AG71" s="121">
        <f>'dep06'!N71-'dep06'!N70</f>
        <v>-1.4595711690000144</v>
      </c>
      <c r="AH71" s="121">
        <f>'dep06'!O71-'dep06'!O70</f>
        <v>-13.667921610000008</v>
      </c>
      <c r="AI71" s="121">
        <f>'dep06'!P71-'dep06'!P70</f>
        <v>2.8343868060000119</v>
      </c>
      <c r="AJ71" s="121">
        <f>'dep06'!Q71-'dep06'!Q70</f>
        <v>5.8065838830000018</v>
      </c>
      <c r="AK71" s="121">
        <f>'dep06'!R71-'dep06'!R70</f>
        <v>-58.818783080000003</v>
      </c>
      <c r="AL71" s="121">
        <f>'dep06'!S71-'dep06'!S70</f>
        <v>3.239101931999997</v>
      </c>
      <c r="AM71" s="52">
        <f>'dep06'!T71-'dep06'!T70</f>
        <v>-27.441376059999982</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('dep06'!B72/'dep06'!B71-1)*100</f>
        <v>13.21028299625695</v>
      </c>
      <c r="C72" s="179">
        <f>('dep06'!C72/'dep06'!C71-1)*100</f>
        <v>-20.810673061627828</v>
      </c>
      <c r="D72" s="179">
        <f>('dep06'!D72/'dep06'!D71-1)*100</f>
        <v>2.7592839315406792</v>
      </c>
      <c r="E72" s="180">
        <f>('dep06'!E72/'dep06'!E71-1)*100</f>
        <v>10.783270414557112</v>
      </c>
      <c r="F72" s="181">
        <f>('dep06'!F72/'dep06'!F71-1)*100</f>
        <v>-2.8378554354043684</v>
      </c>
      <c r="G72" s="181">
        <f>('dep06'!G72/'dep06'!G71-1)*100</f>
        <v>-8.6483274434941748</v>
      </c>
      <c r="H72" s="181">
        <f>('dep06'!H72/'dep06'!H71-1)*100</f>
        <v>4.9327126220833906</v>
      </c>
      <c r="I72" s="182">
        <f>('dep06'!I72/'dep06'!I71-1)*100</f>
        <v>8.5664358684605091</v>
      </c>
      <c r="J72" s="179">
        <f>('dep06'!J72/'dep06'!J71-1)*100</f>
        <v>21.507149911281196</v>
      </c>
      <c r="K72" s="179">
        <f>('dep06'!K72/'dep06'!K71-1)*100</f>
        <v>14.235780538366871</v>
      </c>
      <c r="L72" s="180">
        <f>('dep06'!L72/'dep06'!L71-1)*100</f>
        <v>-0.29355822803743825</v>
      </c>
      <c r="M72" s="181">
        <f>('dep06'!M72/'dep06'!M71-1)*100</f>
        <v>4.6849434795097844</v>
      </c>
      <c r="N72" s="181">
        <f>('dep06'!N72/'dep06'!N71-1)*100</f>
        <v>29.693413412531335</v>
      </c>
      <c r="O72" s="181">
        <f>('dep06'!O72/'dep06'!O71-1)*100</f>
        <v>14.749645725813231</v>
      </c>
      <c r="P72" s="181">
        <f>('dep06'!P72/'dep06'!P71-1)*100</f>
        <v>4.0859683106138522</v>
      </c>
      <c r="Q72" s="181">
        <f>('dep06'!Q72/'dep06'!Q71-1)*100</f>
        <v>-12.248766249123488</v>
      </c>
      <c r="R72" s="181">
        <f>('dep06'!R72/'dep06'!R71-1)*100</f>
        <v>50.434431696181626</v>
      </c>
      <c r="S72" s="152">
        <f>('dep06'!S72/'dep06'!S71-1)*100</f>
        <v>-24.515078151368851</v>
      </c>
      <c r="T72" s="183">
        <f>('dep06'!T72/'dep06'!T71-1)*100</f>
        <v>8.8469143488636668</v>
      </c>
      <c r="U72" s="52">
        <f>'dep06'!B72-'dep06'!B71</f>
        <v>705.18401035700026</v>
      </c>
      <c r="V72" s="52">
        <f>'dep06'!C72-'dep06'!C71</f>
        <v>-3.6064315130000004</v>
      </c>
      <c r="W72" s="52">
        <f>'dep06'!D72-'dep06'!D71</f>
        <v>39.635912888999883</v>
      </c>
      <c r="X72" s="121">
        <f>'dep06'!E72-'dep06'!E71</f>
        <v>6.8515519879999971</v>
      </c>
      <c r="Y72" s="121">
        <f>'dep06'!F72-'dep06'!F71</f>
        <v>-11.365060775000018</v>
      </c>
      <c r="Z72" s="121">
        <f>'dep06'!G72-'dep06'!G71</f>
        <v>-18.178709854999994</v>
      </c>
      <c r="AA72" s="121">
        <f>'dep06'!H72-'dep06'!H71</f>
        <v>4.0296828289999951</v>
      </c>
      <c r="AB72" s="121">
        <f>'dep06'!I72-'dep06'!I71</f>
        <v>58.298448701999973</v>
      </c>
      <c r="AC72" s="52">
        <f>'dep06'!J72-'dep06'!J71</f>
        <v>369.52390128300021</v>
      </c>
      <c r="AD72" s="52">
        <f>'dep06'!K72-'dep06'!K71</f>
        <v>285.27092180699992</v>
      </c>
      <c r="AE72" s="121">
        <f>'dep06'!L72-'dep06'!L71</f>
        <v>-1.8223290549999547</v>
      </c>
      <c r="AF72" s="121">
        <f>'dep06'!M72-'dep06'!M71</f>
        <v>21.40817827699999</v>
      </c>
      <c r="AG72" s="121">
        <f>'dep06'!N72-'dep06'!N71</f>
        <v>72.817961032999989</v>
      </c>
      <c r="AH72" s="121">
        <f>'dep06'!O72-'dep06'!O71</f>
        <v>10.776702310000005</v>
      </c>
      <c r="AI72" s="121">
        <f>'dep06'!P72-'dep06'!P71</f>
        <v>4.2475990599999989</v>
      </c>
      <c r="AJ72" s="121">
        <f>'dep06'!Q72-'dep06'!Q71</f>
        <v>-3.7624138240000029</v>
      </c>
      <c r="AK72" s="121">
        <f>'dep06'!R72-'dep06'!R71</f>
        <v>200.26606964900003</v>
      </c>
      <c r="AL72" s="121">
        <f>'dep06'!S72-'dep06'!S71</f>
        <v>-18.660845643000002</v>
      </c>
      <c r="AM72" s="52">
        <f>'dep06'!T72-'dep06'!T71</f>
        <v>14.359705891000004</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('dep06'!B73/'dep06'!B72-1)*100</f>
        <v>9.1300821440579725</v>
      </c>
      <c r="C73" s="179">
        <f>('dep06'!C73/'dep06'!C72-1)*100</f>
        <v>26.623184528180623</v>
      </c>
      <c r="D73" s="179">
        <f>('dep06'!D73/'dep06'!D72-1)*100</f>
        <v>8.8734441150324805</v>
      </c>
      <c r="E73" s="180">
        <f>('dep06'!E73/'dep06'!E72-1)*100</f>
        <v>-2.9547605689361434</v>
      </c>
      <c r="F73" s="181">
        <f>('dep06'!F73/'dep06'!F72-1)*100</f>
        <v>12.909872667273659</v>
      </c>
      <c r="G73" s="181">
        <f>('dep06'!G73/'dep06'!G72-1)*100</f>
        <v>-7.9051733918988898E-2</v>
      </c>
      <c r="H73" s="181">
        <f>('dep06'!H73/'dep06'!H72-1)*100</f>
        <v>-10.827340800127205</v>
      </c>
      <c r="I73" s="182">
        <f>('dep06'!I73/'dep06'!I72-1)*100</f>
        <v>12.486957269650389</v>
      </c>
      <c r="J73" s="179">
        <f>('dep06'!J73/'dep06'!J72-1)*100</f>
        <v>12.690084791630962</v>
      </c>
      <c r="K73" s="179">
        <f>('dep06'!K73/'dep06'!K72-1)*100</f>
        <v>5.4843532115268712</v>
      </c>
      <c r="L73" s="180">
        <f>('dep06'!L73/'dep06'!L72-1)*100</f>
        <v>26.69863342431529</v>
      </c>
      <c r="M73" s="181">
        <f>('dep06'!M73/'dep06'!M72-1)*100</f>
        <v>22.704265342196493</v>
      </c>
      <c r="N73" s="181">
        <f>('dep06'!N73/'dep06'!N72-1)*100</f>
        <v>-22.442221415114748</v>
      </c>
      <c r="O73" s="181">
        <f>('dep06'!O73/'dep06'!O72-1)*100</f>
        <v>0.56002961659054051</v>
      </c>
      <c r="P73" s="181">
        <f>('dep06'!P73/'dep06'!P72-1)*100</f>
        <v>-3.2705421342008489</v>
      </c>
      <c r="Q73" s="181">
        <f>('dep06'!Q73/'dep06'!Q72-1)*100</f>
        <v>15.198199073320652</v>
      </c>
      <c r="R73" s="181">
        <f>('dep06'!R73/'dep06'!R72-1)*100</f>
        <v>-14.511446603965094</v>
      </c>
      <c r="S73" s="152">
        <f>('dep06'!S73/'dep06'!S72-1)*100</f>
        <v>15.175894096463317</v>
      </c>
      <c r="T73" s="183">
        <f>('dep06'!T73/'dep06'!T72-1)*100</f>
        <v>15.086590199556248</v>
      </c>
      <c r="U73" s="52">
        <f>'dep06'!B73-'dep06'!B72</f>
        <v>551.76086770699931</v>
      </c>
      <c r="V73" s="52">
        <f>'dep06'!C73-'dep06'!C72</f>
        <v>3.6535765980000008</v>
      </c>
      <c r="W73" s="52">
        <f>'dep06'!D73-'dep06'!D72</f>
        <v>130.98023373900014</v>
      </c>
      <c r="X73" s="121">
        <f>'dep06'!E73-'dep06'!E72</f>
        <v>-2.079863998999997</v>
      </c>
      <c r="Y73" s="121">
        <f>'dep06'!F73-'dep06'!F72</f>
        <v>50.234322008000049</v>
      </c>
      <c r="Z73" s="121">
        <f>'dep06'!G73-'dep06'!G72</f>
        <v>-0.15179547900001467</v>
      </c>
      <c r="AA73" s="121">
        <f>'dep06'!H73-'dep06'!H72</f>
        <v>-9.2814911979999977</v>
      </c>
      <c r="AB73" s="121">
        <f>'dep06'!I73-'dep06'!I72</f>
        <v>92.259062406999988</v>
      </c>
      <c r="AC73" s="52">
        <f>'dep06'!J73-'dep06'!J72</f>
        <v>264.92688319599984</v>
      </c>
      <c r="AD73" s="52">
        <f>'dep06'!K73-'dep06'!K72</f>
        <v>125.54626350199987</v>
      </c>
      <c r="AE73" s="121">
        <f>'dep06'!L73-'dep06'!L72</f>
        <v>165.25126485499993</v>
      </c>
      <c r="AF73" s="121">
        <f>'dep06'!M73-'dep06'!M72</f>
        <v>108.60930471800003</v>
      </c>
      <c r="AG73" s="121">
        <f>'dep06'!N73-'dep06'!N72</f>
        <v>-71.377634769999986</v>
      </c>
      <c r="AH73" s="121">
        <f>'dep06'!O73-'dep06'!O72</f>
        <v>0.46953356699999915</v>
      </c>
      <c r="AI73" s="121">
        <f>'dep06'!P73-'dep06'!P72</f>
        <v>-3.5388361680000031</v>
      </c>
      <c r="AJ73" s="121">
        <f>'dep06'!Q73-'dep06'!Q72</f>
        <v>4.0965624010000035</v>
      </c>
      <c r="AK73" s="121">
        <f>'dep06'!R73-'dep06'!R72</f>
        <v>-86.683851801000003</v>
      </c>
      <c r="AL73" s="121">
        <f>'dep06'!S73-'dep06'!S72</f>
        <v>8.719920700000003</v>
      </c>
      <c r="AM73" s="52">
        <f>'dep06'!T73-'dep06'!T72</f>
        <v>26.653910671999995</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('dep06'!B74/'dep06'!B73-1)*100</f>
        <v>-0.74057527192419315</v>
      </c>
      <c r="C74" s="184">
        <f>('dep06'!C74/'dep06'!C73-1)*100</f>
        <v>72.133348839973223</v>
      </c>
      <c r="D74" s="184">
        <f>('dep06'!D74/'dep06'!D73-1)*100</f>
        <v>-3.361670757658719</v>
      </c>
      <c r="E74" s="185">
        <f>('dep06'!E74/'dep06'!E73-1)*100</f>
        <v>-17.958389438321465</v>
      </c>
      <c r="F74" s="186">
        <f>('dep06'!F74/'dep06'!F73-1)*100</f>
        <v>-2.2799092082885219</v>
      </c>
      <c r="G74" s="186">
        <f>('dep06'!G74/'dep06'!G73-1)*100</f>
        <v>5.6737138195787962</v>
      </c>
      <c r="H74" s="186">
        <f>('dep06'!H74/'dep06'!H73-1)*100</f>
        <v>6.514906464087078</v>
      </c>
      <c r="I74" s="187">
        <f>('dep06'!I74/'dep06'!I73-1)*100</f>
        <v>-5.7281040650906112</v>
      </c>
      <c r="J74" s="184">
        <f>('dep06'!J74/'dep06'!J73-1)*100</f>
        <v>-2.3765528146116655</v>
      </c>
      <c r="K74" s="184">
        <f>('dep06'!K74/'dep06'!K73-1)*100</f>
        <v>1.4731439939245528</v>
      </c>
      <c r="L74" s="185">
        <f>('dep06'!L74/'dep06'!L73-1)*100</f>
        <v>-10.944466602008418</v>
      </c>
      <c r="M74" s="186">
        <f>('dep06'!M74/'dep06'!M73-1)*100</f>
        <v>-3.8223400596505086</v>
      </c>
      <c r="N74" s="186">
        <f>('dep06'!N74/'dep06'!N73-1)*100</f>
        <v>-3.0745620647301686</v>
      </c>
      <c r="O74" s="186">
        <f>('dep06'!O74/'dep06'!O73-1)*100</f>
        <v>-7.9247707721471379</v>
      </c>
      <c r="P74" s="186">
        <f>('dep06'!P74/'dep06'!P73-1)*100</f>
        <v>25.47241428554814</v>
      </c>
      <c r="Q74" s="186">
        <f>('dep06'!Q74/'dep06'!Q73-1)*100</f>
        <v>26.026568681872497</v>
      </c>
      <c r="R74" s="186">
        <f>('dep06'!R74/'dep06'!R73-1)*100</f>
        <v>21.606131450404597</v>
      </c>
      <c r="S74" s="151">
        <f>('dep06'!S74/'dep06'!S73-1)*100</f>
        <v>19.679668099413348</v>
      </c>
      <c r="T74" s="188">
        <f>('dep06'!T74/'dep06'!T73-1)*100</f>
        <v>6.3871413839493574</v>
      </c>
      <c r="U74" s="100">
        <f>'dep06'!B74-'dep06'!B73</f>
        <v>-48.841601944999638</v>
      </c>
      <c r="V74" s="100">
        <f>'dep06'!C74-'dep06'!C73</f>
        <v>12.534515198999998</v>
      </c>
      <c r="W74" s="100">
        <f>'dep06'!D74-'dep06'!D73</f>
        <v>-54.024490608000178</v>
      </c>
      <c r="X74" s="120">
        <f>'dep06'!E74-'dep06'!E73</f>
        <v>-12.267449081000002</v>
      </c>
      <c r="Y74" s="120">
        <f>'dep06'!F74-'dep06'!F73</f>
        <v>-10.016778184000032</v>
      </c>
      <c r="Z74" s="120">
        <f>'dep06'!G74-'dep06'!G73</f>
        <v>10.886077204000003</v>
      </c>
      <c r="AA74" s="120">
        <f>'dep06'!H74-'dep06'!H73</f>
        <v>4.9800746530000026</v>
      </c>
      <c r="AB74" s="120">
        <f>'dep06'!I74-'dep06'!I73</f>
        <v>-47.606415200000015</v>
      </c>
      <c r="AC74" s="100">
        <f>'dep06'!J74-'dep06'!J73</f>
        <v>-55.910668121000072</v>
      </c>
      <c r="AD74" s="100">
        <f>'dep06'!K74-'dep06'!K73</f>
        <v>35.572273148000022</v>
      </c>
      <c r="AE74" s="120">
        <f>'dep06'!L74-'dep06'!L73</f>
        <v>-85.826675561999991</v>
      </c>
      <c r="AF74" s="120">
        <f>'dep06'!M74-'dep06'!M73</f>
        <v>-22.436161702000049</v>
      </c>
      <c r="AG74" s="120">
        <f>'dep06'!N74-'dep06'!N73</f>
        <v>-7.5841154549999885</v>
      </c>
      <c r="AH74" s="120">
        <f>'dep06'!O74-'dep06'!O73</f>
        <v>-6.6814042980000039</v>
      </c>
      <c r="AI74" s="120">
        <f>'dep06'!P74-'dep06'!P73</f>
        <v>26.660578695000012</v>
      </c>
      <c r="AJ74" s="120">
        <f>'dep06'!Q74-'dep06'!Q73</f>
        <v>8.0814641450000018</v>
      </c>
      <c r="AK74" s="120">
        <f>'dep06'!R74-'dep06'!R73</f>
        <v>110.33479056699997</v>
      </c>
      <c r="AL74" s="120">
        <f>'dep06'!S74-'dep06'!S73</f>
        <v>13.023796757999989</v>
      </c>
      <c r="AM74" s="100">
        <f>'dep06'!T74-'dep06'!T73</f>
        <v>12.986768436999995</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('dep06'!B75/'dep06'!B74-1)*100</f>
        <v>-1.032531354340438</v>
      </c>
      <c r="C75" s="179">
        <f>('dep06'!C75/'dep06'!C74-1)*100</f>
        <v>-30.768487999214543</v>
      </c>
      <c r="D75" s="179">
        <f>('dep06'!D75/'dep06'!D74-1)*100</f>
        <v>-5.906200574251419</v>
      </c>
      <c r="E75" s="180">
        <f>('dep06'!E75/'dep06'!E74-1)*100</f>
        <v>-6.4872727553685667</v>
      </c>
      <c r="F75" s="181">
        <f>('dep06'!F75/'dep06'!F74-1)*100</f>
        <v>-9.3594020054750704</v>
      </c>
      <c r="G75" s="181">
        <f>('dep06'!G75/'dep06'!G74-1)*100</f>
        <v>-22.058238021373423</v>
      </c>
      <c r="H75" s="181">
        <f>('dep06'!H75/'dep06'!H74-1)*100</f>
        <v>5.177260703769937</v>
      </c>
      <c r="I75" s="182">
        <f>('dep06'!I75/'dep06'!I74-1)*100</f>
        <v>-0.94432441704053183</v>
      </c>
      <c r="J75" s="179">
        <f>('dep06'!J75/'dep06'!J74-1)*100</f>
        <v>-1.927645160741831</v>
      </c>
      <c r="K75" s="179">
        <f>('dep06'!K75/'dep06'!K74-1)*100</f>
        <v>2.5290810143774767</v>
      </c>
      <c r="L75" s="180">
        <f>('dep06'!L75/'dep06'!L74-1)*100</f>
        <v>10.896468729389586</v>
      </c>
      <c r="M75" s="181">
        <f>('dep06'!M75/'dep06'!M74-1)*100</f>
        <v>-0.3146680193399698</v>
      </c>
      <c r="N75" s="181">
        <f>('dep06'!N75/'dep06'!N74-1)*100</f>
        <v>5.2820972285276158</v>
      </c>
      <c r="O75" s="181">
        <f>('dep06'!O75/'dep06'!O74-1)*100</f>
        <v>-14.706466294583642</v>
      </c>
      <c r="P75" s="181">
        <f>('dep06'!P75/'dep06'!P74-1)*100</f>
        <v>-15.411448678912754</v>
      </c>
      <c r="Q75" s="181">
        <f>('dep06'!Q75/'dep06'!Q74-1)*100</f>
        <v>-34.731295347154081</v>
      </c>
      <c r="R75" s="181">
        <f>('dep06'!R75/'dep06'!R74-1)*100</f>
        <v>1.73895767408907</v>
      </c>
      <c r="S75" s="152">
        <f>('dep06'!S75/'dep06'!S74-1)*100</f>
        <v>11.952816603897997</v>
      </c>
      <c r="T75" s="183">
        <f>('dep06'!T75/'dep06'!T74-1)*100</f>
        <v>7.2299951179471966</v>
      </c>
      <c r="U75" s="52">
        <f>'dep06'!B75-'dep06'!B74</f>
        <v>-67.592062005999651</v>
      </c>
      <c r="V75" s="52">
        <f>'dep06'!C75-'dep06'!C74</f>
        <v>-9.2032796619999999</v>
      </c>
      <c r="W75" s="52">
        <f>'dep06'!D75-'dep06'!D74</f>
        <v>-91.726138040999786</v>
      </c>
      <c r="X75" s="121">
        <f>'dep06'!E75-'dep06'!E74</f>
        <v>-3.6356595999999968</v>
      </c>
      <c r="Y75" s="121">
        <f>'dep06'!F75-'dep06'!F74</f>
        <v>-40.183010174999993</v>
      </c>
      <c r="Z75" s="121">
        <f>'dep06'!G75-'dep06'!G74</f>
        <v>-44.724116801999998</v>
      </c>
      <c r="AA75" s="121">
        <f>'dep06'!H75-'dep06'!H74</f>
        <v>4.2153932249999997</v>
      </c>
      <c r="AB75" s="121">
        <f>'dep06'!I75-'dep06'!I74</f>
        <v>-7.3987446889999546</v>
      </c>
      <c r="AC75" s="52">
        <f>'dep06'!J75-'dep06'!J74</f>
        <v>-44.271928786999979</v>
      </c>
      <c r="AD75" s="52">
        <f>'dep06'!K75-'dep06'!K74</f>
        <v>61.96982602800017</v>
      </c>
      <c r="AE75" s="121">
        <f>'dep06'!L75-'dep06'!L74</f>
        <v>76.098198642000057</v>
      </c>
      <c r="AF75" s="121">
        <f>'dep06'!M75-'dep06'!M74</f>
        <v>-1.77642162799998</v>
      </c>
      <c r="AG75" s="121">
        <f>'dep06'!N75-'dep06'!N74</f>
        <v>12.628909015999994</v>
      </c>
      <c r="AH75" s="121">
        <f>'dep06'!O75-'dep06'!O74</f>
        <v>-11.416479045999992</v>
      </c>
      <c r="AI75" s="121">
        <f>'dep06'!P75-'dep06'!P74</f>
        <v>-20.239099311000018</v>
      </c>
      <c r="AJ75" s="121">
        <f>'dep06'!Q75-'dep06'!Q74</f>
        <v>-13.591150719000005</v>
      </c>
      <c r="AK75" s="121">
        <f>'dep06'!R75-'dep06'!R74</f>
        <v>10.798910588000012</v>
      </c>
      <c r="AL75" s="121">
        <f>'dep06'!S75-'dep06'!S74</f>
        <v>9.46695848600001</v>
      </c>
      <c r="AM75" s="52">
        <f>'dep06'!T75-'dep06'!T74</f>
        <v>15.639458456</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('dep06'!B76/'dep06'!B75-1)*100</f>
        <v>0.23096378662919026</v>
      </c>
      <c r="C76" s="179">
        <f>('dep06'!C76/'dep06'!C75-1)*100</f>
        <v>18.913904809857485</v>
      </c>
      <c r="D76" s="179">
        <f>('dep06'!D76/'dep06'!D75-1)*100</f>
        <v>-2.4323417201429276</v>
      </c>
      <c r="E76" s="180">
        <f>('dep06'!E76/'dep06'!E75-1)*100</f>
        <v>-7.899338756610641E-2</v>
      </c>
      <c r="F76" s="181">
        <f>('dep06'!F76/'dep06'!F75-1)*100</f>
        <v>0.18860966532272538</v>
      </c>
      <c r="G76" s="181">
        <f>('dep06'!G76/'dep06'!G75-1)*100</f>
        <v>-12.079144915233087</v>
      </c>
      <c r="H76" s="181">
        <f>('dep06'!H76/'dep06'!H75-1)*100</f>
        <v>1.1043519043797634</v>
      </c>
      <c r="I76" s="182">
        <f>('dep06'!I76/'dep06'!I75-1)*100</f>
        <v>-2.3313966509229456</v>
      </c>
      <c r="J76" s="179">
        <f>('dep06'!J76/'dep06'!J75-1)*100</f>
        <v>-7.0626346675484175</v>
      </c>
      <c r="K76" s="179">
        <f>('dep06'!K76/'dep06'!K75-1)*100</f>
        <v>8.4607268975031893</v>
      </c>
      <c r="L76" s="180">
        <f>('dep06'!L76/'dep06'!L75-1)*100</f>
        <v>23.479053393454418</v>
      </c>
      <c r="M76" s="181">
        <f>('dep06'!M76/'dep06'!M75-1)*100</f>
        <v>-1.8292779729938147</v>
      </c>
      <c r="N76" s="181">
        <f>('dep06'!N76/'dep06'!N75-1)*100</f>
        <v>16.913385777698451</v>
      </c>
      <c r="O76" s="181">
        <f>('dep06'!O76/'dep06'!O75-1)*100</f>
        <v>-6.0645111077483378</v>
      </c>
      <c r="P76" s="181">
        <f>('dep06'!P76/'dep06'!P75-1)*100</f>
        <v>-6.8079057390729059</v>
      </c>
      <c r="Q76" s="181">
        <f>('dep06'!Q76/'dep06'!Q75-1)*100</f>
        <v>21.940700139950909</v>
      </c>
      <c r="R76" s="181">
        <f>('dep06'!R76/'dep06'!R75-1)*100</f>
        <v>2.6179967513448199</v>
      </c>
      <c r="S76" s="152">
        <f>('dep06'!S76/'dep06'!S75-1)*100</f>
        <v>-13.679154857360476</v>
      </c>
      <c r="T76" s="183">
        <f>('dep06'!T76/'dep06'!T75-1)*100</f>
        <v>-2.968190724080666</v>
      </c>
      <c r="U76" s="52">
        <f>'dep06'!B76-'dep06'!B75</f>
        <v>14.96334882499923</v>
      </c>
      <c r="V76" s="52">
        <f>'dep06'!C76-'dep06'!C75</f>
        <v>3.9167105679999992</v>
      </c>
      <c r="W76" s="52">
        <f>'dep06'!D76-'dep06'!D75</f>
        <v>-35.544344669000111</v>
      </c>
      <c r="X76" s="121">
        <f>'dep06'!E76-'dep06'!E75</f>
        <v>-4.139830100000097E-2</v>
      </c>
      <c r="Y76" s="121">
        <f>'dep06'!F76-'dep06'!F75</f>
        <v>0.73397467000000916</v>
      </c>
      <c r="Z76" s="121">
        <f>'dep06'!G76-'dep06'!G75</f>
        <v>-19.088744511000016</v>
      </c>
      <c r="AA76" s="121">
        <f>'dep06'!H76-'dep06'!H75</f>
        <v>0.94573050699999328</v>
      </c>
      <c r="AB76" s="121">
        <f>'dep06'!I76-'dep06'!I75</f>
        <v>-18.09390703400004</v>
      </c>
      <c r="AC76" s="52">
        <f>'dep06'!J76-'dep06'!J75</f>
        <v>-159.07967538000003</v>
      </c>
      <c r="AD76" s="52">
        <f>'dep06'!K76-'dep06'!K75</f>
        <v>212.55546572099956</v>
      </c>
      <c r="AE76" s="121">
        <f>'dep06'!L76-'dep06'!L75</f>
        <v>181.838943836</v>
      </c>
      <c r="AF76" s="121">
        <f>'dep06'!M76-'dep06'!M75</f>
        <v>-10.294479901000045</v>
      </c>
      <c r="AG76" s="121">
        <f>'dep06'!N76-'dep06'!N75</f>
        <v>42.574006849</v>
      </c>
      <c r="AH76" s="121">
        <f>'dep06'!O76-'dep06'!O75</f>
        <v>-4.0154641730000051</v>
      </c>
      <c r="AI76" s="121">
        <f>'dep06'!P76-'dep06'!P75</f>
        <v>-7.5626297399999913</v>
      </c>
      <c r="AJ76" s="121">
        <f>'dep06'!Q76-'dep06'!Q75</f>
        <v>5.6039044680000032</v>
      </c>
      <c r="AK76" s="121">
        <f>'dep06'!R76-'dep06'!R75</f>
        <v>16.540450010999962</v>
      </c>
      <c r="AL76" s="121">
        <f>'dep06'!S76-'dep06'!S75</f>
        <v>-12.129265629000002</v>
      </c>
      <c r="AM76" s="52">
        <f>'dep06'!T76-'dep06'!T75</f>
        <v>-6.8848074150000116</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('dep06'!B77/'dep06'!B76-1)*100</f>
        <v>2.0550371091619501</v>
      </c>
      <c r="C77" s="179">
        <f>('dep06'!C77/'dep06'!C76-1)*100</f>
        <v>4.4806116890135028</v>
      </c>
      <c r="D77" s="179">
        <f>('dep06'!D77/'dep06'!D76-1)*100</f>
        <v>-1.6296771500017515</v>
      </c>
      <c r="E77" s="180">
        <f>('dep06'!E77/'dep06'!E76-1)*100</f>
        <v>-3.9299866194908439E-2</v>
      </c>
      <c r="F77" s="181">
        <f>('dep06'!F77/'dep06'!F76-1)*100</f>
        <v>-4.9365850801282862</v>
      </c>
      <c r="G77" s="181">
        <f>('dep06'!G77/'dep06'!G76-1)*100</f>
        <v>14.043013895436829</v>
      </c>
      <c r="H77" s="181">
        <f>('dep06'!H77/'dep06'!H76-1)*100</f>
        <v>-8.3871903198299069</v>
      </c>
      <c r="I77" s="182">
        <f>('dep06'!I77/'dep06'!I76-1)*100</f>
        <v>-2.1395450894844514</v>
      </c>
      <c r="J77" s="179">
        <f>('dep06'!J77/'dep06'!J76-1)*100</f>
        <v>12.470427349438506</v>
      </c>
      <c r="K77" s="179">
        <f>('dep06'!K77/'dep06'!K76-1)*100</f>
        <v>-4.4393250933571604</v>
      </c>
      <c r="L77" s="180">
        <f>('dep06'!L77/'dep06'!L76-1)*100</f>
        <v>-9.7811933369254529</v>
      </c>
      <c r="M77" s="181">
        <f>('dep06'!M77/'dep06'!M76-1)*100</f>
        <v>-3.0875483534333559</v>
      </c>
      <c r="N77" s="181">
        <f>('dep06'!N77/'dep06'!N76-1)*100</f>
        <v>-25.893129351521736</v>
      </c>
      <c r="O77" s="181">
        <f>('dep06'!O77/'dep06'!O76-1)*100</f>
        <v>4.3693662211063966</v>
      </c>
      <c r="P77" s="181">
        <f>('dep06'!P77/'dep06'!P76-1)*100</f>
        <v>30.301844021354295</v>
      </c>
      <c r="Q77" s="181">
        <f>('dep06'!Q77/'dep06'!Q76-1)*100</f>
        <v>-10.389607584928129</v>
      </c>
      <c r="R77" s="181">
        <f>('dep06'!R77/'dep06'!R76-1)*100</f>
        <v>1.6733690422817249</v>
      </c>
      <c r="S77" s="152">
        <f>('dep06'!S77/'dep06'!S76-1)*100</f>
        <v>31.531070605800426</v>
      </c>
      <c r="T77" s="183">
        <f>('dep06'!T77/'dep06'!T76-1)*100</f>
        <v>6.8843001098277457</v>
      </c>
      <c r="U77" s="52">
        <f>'dep06'!B77-'dep06'!B76</f>
        <v>133.44628382900191</v>
      </c>
      <c r="V77" s="52">
        <f>'dep06'!C77-'dep06'!C76</f>
        <v>1.1033421990000001</v>
      </c>
      <c r="W77" s="52">
        <f>'dep06'!D77-'dep06'!D76</f>
        <v>-23.235572656999921</v>
      </c>
      <c r="X77" s="121">
        <f>'dep06'!E77-'dep06'!E76</f>
        <v>-2.0579728999997826E-2</v>
      </c>
      <c r="Y77" s="121">
        <f>'dep06'!F77-'dep06'!F76</f>
        <v>-19.246958242999995</v>
      </c>
      <c r="Z77" s="121">
        <f>'dep06'!G77-'dep06'!G76</f>
        <v>19.511623290000017</v>
      </c>
      <c r="AA77" s="121">
        <f>'dep06'!H77-'dep06'!H76</f>
        <v>-7.2618330760000021</v>
      </c>
      <c r="AB77" s="121">
        <f>'dep06'!I77-'dep06'!I76</f>
        <v>-16.217824898999993</v>
      </c>
      <c r="AC77" s="52">
        <f>'dep06'!J77-'dep06'!J76</f>
        <v>261.04756549500007</v>
      </c>
      <c r="AD77" s="52">
        <f>'dep06'!K77-'dep06'!K76</f>
        <v>-120.96342100199945</v>
      </c>
      <c r="AE77" s="121">
        <f>'dep06'!L77-'dep06'!L76</f>
        <v>-93.538726233000034</v>
      </c>
      <c r="AF77" s="121">
        <f>'dep06'!M77-'dep06'!M76</f>
        <v>-17.057699447999994</v>
      </c>
      <c r="AG77" s="121">
        <f>'dep06'!N77-'dep06'!N76</f>
        <v>-76.201364745999996</v>
      </c>
      <c r="AH77" s="121">
        <f>'dep06'!O77-'dep06'!O76</f>
        <v>2.7176160980000006</v>
      </c>
      <c r="AI77" s="121">
        <f>'dep06'!P77-'dep06'!P76</f>
        <v>31.369488271000009</v>
      </c>
      <c r="AJ77" s="121">
        <f>'dep06'!Q77-'dep06'!Q76</f>
        <v>-3.2358476790000026</v>
      </c>
      <c r="AK77" s="121">
        <f>'dep06'!R77-'dep06'!R76</f>
        <v>10.849094206000018</v>
      </c>
      <c r="AL77" s="121">
        <f>'dep06'!S77-'dep06'!S76</f>
        <v>24.134018529000002</v>
      </c>
      <c r="AM77" s="52">
        <f>'dep06'!T77-'dep06'!T76</f>
        <v>15.494369794000022</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('dep06'!B78/'dep06'!B77-1)*100</f>
        <v>7.2545536667213639</v>
      </c>
      <c r="C78" s="184">
        <f>('dep06'!C78/'dep06'!C77-1)*100</f>
        <v>24.411359545656786</v>
      </c>
      <c r="D78" s="184">
        <f>('dep06'!D78/'dep06'!D77-1)*100</f>
        <v>4.4042941106612554</v>
      </c>
      <c r="E78" s="185">
        <f>('dep06'!E78/'dep06'!E77-1)*100</f>
        <v>9.5155849043462304</v>
      </c>
      <c r="F78" s="186">
        <f>('dep06'!F78/'dep06'!F77-1)*100</f>
        <v>6.3551445402398432</v>
      </c>
      <c r="G78" s="186">
        <f>('dep06'!G78/'dep06'!G77-1)*100</f>
        <v>10.152551442207125</v>
      </c>
      <c r="H78" s="186">
        <f>('dep06'!H78/'dep06'!H77-1)*100</f>
        <v>3.6343293282765199</v>
      </c>
      <c r="I78" s="187">
        <f>('dep06'!I78/'dep06'!I77-1)*100</f>
        <v>1.9232982595951853</v>
      </c>
      <c r="J78" s="184">
        <f>('dep06'!J78/'dep06'!J77-1)*100</f>
        <v>7.5085739226882886</v>
      </c>
      <c r="K78" s="184">
        <f>('dep06'!K78/'dep06'!K77-1)*100</f>
        <v>8.1678136539001365</v>
      </c>
      <c r="L78" s="185">
        <f>('dep06'!L78/'dep06'!L77-1)*100</f>
        <v>12.315984203301756</v>
      </c>
      <c r="M78" s="186">
        <f>('dep06'!M78/'dep06'!M77-1)*100</f>
        <v>12.418933240568242</v>
      </c>
      <c r="N78" s="186">
        <f>('dep06'!N78/'dep06'!N77-1)*100</f>
        <v>23.475257236036096</v>
      </c>
      <c r="O78" s="186">
        <f>('dep06'!O78/'dep06'!O77-1)*100</f>
        <v>-8.0495401333925862</v>
      </c>
      <c r="P78" s="186">
        <f>('dep06'!P78/'dep06'!P77-1)*100</f>
        <v>-6.6722747614435418</v>
      </c>
      <c r="Q78" s="186">
        <f>('dep06'!Q78/'dep06'!Q77-1)*100</f>
        <v>4.6827825413984447</v>
      </c>
      <c r="R78" s="186">
        <f>('dep06'!R78/'dep06'!R77-1)*100</f>
        <v>3.108978002225693</v>
      </c>
      <c r="S78" s="151">
        <f>('dep06'!S78/'dep06'!S77-1)*100</f>
        <v>-18.719620869671417</v>
      </c>
      <c r="T78" s="188">
        <f>('dep06'!T78/'dep06'!T77-1)*100</f>
        <v>9.666157983864764</v>
      </c>
      <c r="U78" s="100">
        <f>'dep06'!B78-'dep06'!B77</f>
        <v>480.76402043399867</v>
      </c>
      <c r="V78" s="100">
        <f>'dep06'!C78-'dep06'!C77</f>
        <v>6.280592194000004</v>
      </c>
      <c r="W78" s="100">
        <f>'dep06'!D78-'dep06'!D77</f>
        <v>61.772078341999986</v>
      </c>
      <c r="X78" s="120">
        <f>'dep06'!E78-'dep06'!E77</f>
        <v>4.9809634829999965</v>
      </c>
      <c r="Y78" s="120">
        <f>'dep06'!F78-'dep06'!F77</f>
        <v>23.554523416999984</v>
      </c>
      <c r="Z78" s="120">
        <f>'dep06'!G78-'dep06'!G77</f>
        <v>16.087070378999982</v>
      </c>
      <c r="AA78" s="120">
        <f>'dep06'!H78-'dep06'!H77</f>
        <v>2.8827716690000074</v>
      </c>
      <c r="AB78" s="120">
        <f>'dep06'!I78-'dep06'!I77</f>
        <v>14.266749394000044</v>
      </c>
      <c r="AC78" s="100">
        <f>'dep06'!J78-'dep06'!J77</f>
        <v>176.78040189900003</v>
      </c>
      <c r="AD78" s="100">
        <f>'dep06'!K78-'dep06'!K77</f>
        <v>212.67779071899986</v>
      </c>
      <c r="AE78" s="120">
        <f>'dep06'!L78-'dep06'!L77</f>
        <v>106.25902087400004</v>
      </c>
      <c r="AF78" s="120">
        <f>'dep06'!M78-'dep06'!M77</f>
        <v>66.492178649000039</v>
      </c>
      <c r="AG78" s="120">
        <f>'dep06'!N78-'dep06'!N77</f>
        <v>51.197298208999968</v>
      </c>
      <c r="AH78" s="120">
        <f>'dep06'!O78-'dep06'!O77</f>
        <v>-5.2253306349999988</v>
      </c>
      <c r="AI78" s="120">
        <f>'dep06'!P78-'dep06'!P77</f>
        <v>-9.0004217340000139</v>
      </c>
      <c r="AJ78" s="120">
        <f>'dep06'!Q78-'dep06'!Q77</f>
        <v>1.3069268940000001</v>
      </c>
      <c r="AK78" s="120">
        <f>'dep06'!R78-'dep06'!R77</f>
        <v>20.493994432000022</v>
      </c>
      <c r="AL78" s="120">
        <f>'dep06'!S78-'dep06'!S77</f>
        <v>-18.845875970000009</v>
      </c>
      <c r="AM78" s="100">
        <f>'dep06'!T78-'dep06'!T77</f>
        <v>23.253157279999982</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('dep06'!B79/'dep06'!B78-1)*100</f>
        <v>5.3565246574242442</v>
      </c>
      <c r="C79" s="179">
        <f>('dep06'!C79/'dep06'!C78-1)*100</f>
        <v>-20.088742465473331</v>
      </c>
      <c r="D79" s="179">
        <f>('dep06'!D79/'dep06'!D78-1)*100</f>
        <v>-6.8388345850526555</v>
      </c>
      <c r="E79" s="180">
        <f>('dep06'!E79/'dep06'!E78-1)*100</f>
        <v>27.557772910199098</v>
      </c>
      <c r="F79" s="181">
        <f>('dep06'!F79/'dep06'!F78-1)*100</f>
        <v>-2.0338358187282357</v>
      </c>
      <c r="G79" s="181">
        <f>('dep06'!G79/'dep06'!G78-1)*100</f>
        <v>-13.576759619023004</v>
      </c>
      <c r="H79" s="181">
        <f>('dep06'!H79/'dep06'!H78-1)*100</f>
        <v>10.450752312394961</v>
      </c>
      <c r="I79" s="182">
        <f>('dep06'!I79/'dep06'!I78-1)*100</f>
        <v>-12.276475488987659</v>
      </c>
      <c r="J79" s="179">
        <f>('dep06'!J79/'dep06'!J78-1)*100</f>
        <v>9.178318439414145</v>
      </c>
      <c r="K79" s="179">
        <f>('dep06'!K79/'dep06'!K78-1)*100</f>
        <v>9.3990630462261748</v>
      </c>
      <c r="L79" s="180">
        <f>('dep06'!L79/'dep06'!L78-1)*100</f>
        <v>-3.0577239273191115</v>
      </c>
      <c r="M79" s="181">
        <f>('dep06'!M79/'dep06'!M78-1)*100</f>
        <v>10.484036857488309</v>
      </c>
      <c r="N79" s="181">
        <f>('dep06'!N79/'dep06'!N78-1)*100</f>
        <v>-4.4241959696556084</v>
      </c>
      <c r="O79" s="181">
        <f>('dep06'!O79/'dep06'!O78-1)*100</f>
        <v>0.32221180241112091</v>
      </c>
      <c r="P79" s="181">
        <f>('dep06'!P79/'dep06'!P78-1)*100</f>
        <v>12.62021566907141</v>
      </c>
      <c r="Q79" s="181">
        <f>('dep06'!Q79/'dep06'!Q78-1)*100</f>
        <v>27.990131167010858</v>
      </c>
      <c r="R79" s="181">
        <f>('dep06'!R79/'dep06'!R78-1)*100</f>
        <v>28.840554884758916</v>
      </c>
      <c r="S79" s="152">
        <f>('dep06'!S79/'dep06'!S78-1)*100</f>
        <v>27.968453478377707</v>
      </c>
      <c r="T79" s="183">
        <f>('dep06'!T79/'dep06'!T78-1)*100</f>
        <v>-3.6922049829067882</v>
      </c>
      <c r="U79" s="52">
        <f>'dep06'!B79-'dep06'!B78</f>
        <v>380.73263880800005</v>
      </c>
      <c r="V79" s="52">
        <f>'dep06'!C79-'dep06'!C78</f>
        <v>-6.4301546030000019</v>
      </c>
      <c r="W79" s="52">
        <f>'dep06'!D79-'dep06'!D78</f>
        <v>-100.14202326999998</v>
      </c>
      <c r="X79" s="121">
        <f>'dep06'!E79-'dep06'!E78</f>
        <v>15.797847353000009</v>
      </c>
      <c r="Y79" s="121">
        <f>'dep06'!F79-'dep06'!F78</f>
        <v>-8.0172104289999879</v>
      </c>
      <c r="Z79" s="121">
        <f>'dep06'!G79-'dep06'!G78</f>
        <v>-23.69695003999999</v>
      </c>
      <c r="AA79" s="121">
        <f>'dep06'!H79-'dep06'!H78</f>
        <v>8.5908703049999957</v>
      </c>
      <c r="AB79" s="121">
        <f>'dep06'!I79-'dep06'!I78</f>
        <v>-92.816580459000079</v>
      </c>
      <c r="AC79" s="52">
        <f>'dep06'!J79-'dep06'!J78</f>
        <v>232.31800978899992</v>
      </c>
      <c r="AD79" s="52">
        <f>'dep06'!K79-'dep06'!K78</f>
        <v>264.72742401999994</v>
      </c>
      <c r="AE79" s="121">
        <f>'dep06'!L79-'dep06'!L78</f>
        <v>-29.630332527000064</v>
      </c>
      <c r="AF79" s="121">
        <f>'dep06'!M79-'dep06'!M78</f>
        <v>63.103619397999978</v>
      </c>
      <c r="AG79" s="121">
        <f>'dep06'!N79-'dep06'!N78</f>
        <v>-11.913818468999978</v>
      </c>
      <c r="AH79" s="121">
        <f>'dep06'!O79-'dep06'!O78</f>
        <v>0.19232602499999985</v>
      </c>
      <c r="AI79" s="121">
        <f>'dep06'!P79-'dep06'!P78</f>
        <v>15.887896239000014</v>
      </c>
      <c r="AJ79" s="121">
        <f>'dep06'!Q79-'dep06'!Q78</f>
        <v>8.1776307390000014</v>
      </c>
      <c r="AK79" s="121">
        <f>'dep06'!R79-'dep06'!R78</f>
        <v>196.02391503299998</v>
      </c>
      <c r="AL79" s="121">
        <f>'dep06'!S79-'dep06'!S78</f>
        <v>22.886187582000005</v>
      </c>
      <c r="AM79" s="52">
        <f>'dep06'!T79-'dep06'!T78</f>
        <v>-9.7406171279999967</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('dep06'!B80/'dep06'!B79-1)*100</f>
        <v>0.94674283688629401</v>
      </c>
      <c r="C80" s="179">
        <f>('dep06'!C80/'dep06'!C79-1)*100</f>
        <v>16.449035303003434</v>
      </c>
      <c r="D80" s="179">
        <f>('dep06'!D80/'dep06'!D79-1)*100</f>
        <v>5.8912504870647364</v>
      </c>
      <c r="E80" s="180">
        <f>('dep06'!E80/'dep06'!E79-1)*100</f>
        <v>-22.048913249730585</v>
      </c>
      <c r="F80" s="181">
        <f>('dep06'!F80/'dep06'!F79-1)*100</f>
        <v>1.934051296296424</v>
      </c>
      <c r="G80" s="181">
        <f>('dep06'!G80/'dep06'!G79-1)*100</f>
        <v>32.873281670304742</v>
      </c>
      <c r="H80" s="181">
        <f>('dep06'!H80/'dep06'!H79-1)*100</f>
        <v>-6.4497808935050971</v>
      </c>
      <c r="I80" s="182">
        <f>('dep06'!I80/'dep06'!I79-1)*100</f>
        <v>6.8286204582082455</v>
      </c>
      <c r="J80" s="179">
        <f>('dep06'!J80/'dep06'!J79-1)*100</f>
        <v>-2.809246741195881</v>
      </c>
      <c r="K80" s="179">
        <f>('dep06'!K80/'dep06'!K79-1)*100</f>
        <v>1.7360696601444792</v>
      </c>
      <c r="L80" s="180">
        <f>('dep06'!L80/'dep06'!L79-1)*100</f>
        <v>-3.7527522467693752</v>
      </c>
      <c r="M80" s="181">
        <f>('dep06'!M80/'dep06'!M79-1)*100</f>
        <v>18.980386432250906</v>
      </c>
      <c r="N80" s="181">
        <f>('dep06'!N80/'dep06'!N79-1)*100</f>
        <v>-9.5056394196581291</v>
      </c>
      <c r="O80" s="181">
        <f>('dep06'!O80/'dep06'!O79-1)*100</f>
        <v>-3.1183168421401564</v>
      </c>
      <c r="P80" s="181">
        <f>('dep06'!P80/'dep06'!P79-1)*100</f>
        <v>9.639954256155626</v>
      </c>
      <c r="Q80" s="181">
        <f>('dep06'!Q80/'dep06'!Q79-1)*100</f>
        <v>-6.9294961472488037</v>
      </c>
      <c r="R80" s="181">
        <f>('dep06'!R80/'dep06'!R79-1)*100</f>
        <v>-1.727351900214591</v>
      </c>
      <c r="S80" s="152">
        <f>('dep06'!S80/'dep06'!S79-1)*100</f>
        <v>-6.7726134753731788</v>
      </c>
      <c r="T80" s="183">
        <f>('dep06'!T80/'dep06'!T79-1)*100</f>
        <v>4.1182169680910929</v>
      </c>
      <c r="U80" s="52">
        <f>'dep06'!B80-'dep06'!B79</f>
        <v>70.897425463999753</v>
      </c>
      <c r="V80" s="52">
        <f>'dep06'!C80-'dep06'!C79</f>
        <v>4.2074315720000008</v>
      </c>
      <c r="W80" s="52">
        <f>'dep06'!D80-'dep06'!D79</f>
        <v>80.366797702999975</v>
      </c>
      <c r="X80" s="121">
        <f>'dep06'!E80-'dep06'!E79</f>
        <v>-16.123076439000009</v>
      </c>
      <c r="Y80" s="121">
        <f>'dep06'!F80-'dep06'!F79</f>
        <v>7.4688112380000007</v>
      </c>
      <c r="Z80" s="121">
        <f>'dep06'!G80-'dep06'!G79</f>
        <v>49.587239387000011</v>
      </c>
      <c r="AA80" s="121">
        <f>'dep06'!H80-'dep06'!H79</f>
        <v>-5.8560293869999924</v>
      </c>
      <c r="AB80" s="121">
        <f>'dep06'!I80-'dep06'!I79</f>
        <v>45.289852903999986</v>
      </c>
      <c r="AC80" s="52">
        <f>'dep06'!J80-'dep06'!J79</f>
        <v>-77.632941882000068</v>
      </c>
      <c r="AD80" s="52">
        <f>'dep06'!K80-'dep06'!K79</f>
        <v>53.492774108000049</v>
      </c>
      <c r="AE80" s="121">
        <f>'dep06'!L80-'dep06'!L79</f>
        <v>-35.253428472999985</v>
      </c>
      <c r="AF80" s="121">
        <f>'dep06'!M80-'dep06'!M79</f>
        <v>126.22062164299996</v>
      </c>
      <c r="AG80" s="121">
        <f>'dep06'!N80-'dep06'!N79</f>
        <v>-24.465039367000003</v>
      </c>
      <c r="AH80" s="121">
        <f>'dep06'!O80-'dep06'!O79</f>
        <v>-1.8672993679999976</v>
      </c>
      <c r="AI80" s="121">
        <f>'dep06'!P80-'dep06'!P79</f>
        <v>13.667558640999999</v>
      </c>
      <c r="AJ80" s="121">
        <f>'dep06'!Q80-'dep06'!Q79</f>
        <v>-2.5911986230000039</v>
      </c>
      <c r="AK80" s="121">
        <f>'dep06'!R80-'dep06'!R79</f>
        <v>-15.126514066000027</v>
      </c>
      <c r="AL80" s="121">
        <f>'dep06'!S80-'dep06'!S79</f>
        <v>-7.0919262790000062</v>
      </c>
      <c r="AM80" s="52">
        <f>'dep06'!T80-'dep06'!T79</f>
        <v>10.463363963000006</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('dep06'!B81/'dep06'!B80-1)*100</f>
        <v>0.25884438630001672</v>
      </c>
      <c r="C81" s="179">
        <f>('dep06'!C81/'dep06'!C80-1)*100</f>
        <v>-19.029983428941609</v>
      </c>
      <c r="D81" s="179">
        <f>('dep06'!D81/'dep06'!D80-1)*100</f>
        <v>-2.2927988258192422</v>
      </c>
      <c r="E81" s="180">
        <f>('dep06'!E81/'dep06'!E80-1)*100</f>
        <v>9.7729889523508362</v>
      </c>
      <c r="F81" s="181">
        <f>('dep06'!F81/'dep06'!F80-1)*100</f>
        <v>5.3248077796106408</v>
      </c>
      <c r="G81" s="181">
        <f>('dep06'!G81/'dep06'!G80-1)*100</f>
        <v>-2.3300285398858867</v>
      </c>
      <c r="H81" s="181">
        <f>('dep06'!H81/'dep06'!H80-1)*100</f>
        <v>-11.436318329690497</v>
      </c>
      <c r="I81" s="182">
        <f>('dep06'!I81/'dep06'!I80-1)*100</f>
        <v>-6.3890314234495982</v>
      </c>
      <c r="J81" s="179">
        <f>('dep06'!J81/'dep06'!J80-1)*100</f>
        <v>2.985860299262133</v>
      </c>
      <c r="K81" s="179">
        <f>('dep06'!K81/'dep06'!K80-1)*100</f>
        <v>-0.13855566382539042</v>
      </c>
      <c r="L81" s="180">
        <f>('dep06'!L81/'dep06'!L80-1)*100</f>
        <v>2.4137378094155393</v>
      </c>
      <c r="M81" s="181">
        <f>('dep06'!M81/'dep06'!M80-1)*100</f>
        <v>-14.28213231550961</v>
      </c>
      <c r="N81" s="181">
        <f>('dep06'!N81/'dep06'!N80-1)*100</f>
        <v>11.310806956991071</v>
      </c>
      <c r="O81" s="181">
        <f>('dep06'!O81/'dep06'!O80-1)*100</f>
        <v>9.7376429918609517</v>
      </c>
      <c r="P81" s="181">
        <f>('dep06'!P81/'dep06'!P80-1)*100</f>
        <v>25.106991655018685</v>
      </c>
      <c r="Q81" s="181">
        <f>('dep06'!Q81/'dep06'!Q80-1)*100</f>
        <v>12.204947153704214</v>
      </c>
      <c r="R81" s="181">
        <f>('dep06'!R81/'dep06'!R80-1)*100</f>
        <v>2.1605565433016949</v>
      </c>
      <c r="S81" s="152">
        <f>('dep06'!S81/'dep06'!S80-1)*100</f>
        <v>-7.1965768661525598</v>
      </c>
      <c r="T81" s="183">
        <f>('dep06'!T81/'dep06'!T80-1)*100</f>
        <v>-6.6139158787806078</v>
      </c>
      <c r="U81" s="52">
        <f>'dep06'!B81-'dep06'!B80</f>
        <v>19.567236670000057</v>
      </c>
      <c r="V81" s="52">
        <f>'dep06'!C81-'dep06'!C80</f>
        <v>-5.668275285</v>
      </c>
      <c r="W81" s="52">
        <f>'dep06'!D81-'dep06'!D80</f>
        <v>-33.120371748000252</v>
      </c>
      <c r="X81" s="121">
        <f>'dep06'!E81-'dep06'!E80</f>
        <v>5.5707068670000055</v>
      </c>
      <c r="Y81" s="121">
        <f>'dep06'!F81-'dep06'!F80</f>
        <v>20.96074502099998</v>
      </c>
      <c r="Z81" s="121">
        <f>'dep06'!G81-'dep06'!G80</f>
        <v>-4.6700956100000042</v>
      </c>
      <c r="AA81" s="121">
        <f>'dep06'!H81-'dep06'!H80</f>
        <v>-9.7138038710000103</v>
      </c>
      <c r="AB81" s="121">
        <f>'dep06'!I81-'dep06'!I80</f>
        <v>-45.267924154999946</v>
      </c>
      <c r="AC81" s="52">
        <f>'dep06'!J81-'dep06'!J80</f>
        <v>80.195609161999982</v>
      </c>
      <c r="AD81" s="52">
        <f>'dep06'!K81-'dep06'!K80</f>
        <v>-4.343373851999786</v>
      </c>
      <c r="AE81" s="121">
        <f>'dep06'!L81-'dep06'!L80</f>
        <v>21.823775159999968</v>
      </c>
      <c r="AF81" s="121">
        <f>'dep06'!M81-'dep06'!M80</f>
        <v>-113.00396758799991</v>
      </c>
      <c r="AG81" s="121">
        <f>'dep06'!N81-'dep06'!N80</f>
        <v>26.343876934000008</v>
      </c>
      <c r="AH81" s="121">
        <f>'dep06'!O81-'dep06'!O80</f>
        <v>5.6492296949999954</v>
      </c>
      <c r="AI81" s="121">
        <f>'dep06'!P81-'dep06'!P80</f>
        <v>39.028287607999999</v>
      </c>
      <c r="AJ81" s="121">
        <f>'dep06'!Q81-'dep06'!Q80</f>
        <v>4.2476332810000059</v>
      </c>
      <c r="AK81" s="121">
        <f>'dep06'!R81-'dep06'!R80</f>
        <v>18.593293678999999</v>
      </c>
      <c r="AL81" s="121">
        <f>'dep06'!S81-'dep06'!S80</f>
        <v>-7.0255026209999869</v>
      </c>
      <c r="AM81" s="52">
        <f>'dep06'!T81-'dep06'!T80</f>
        <v>-17.496351607000008</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('dep06'!B82/'dep06'!B81-1)*100</f>
        <v>6.40560309033682</v>
      </c>
      <c r="C82" s="184">
        <f>('dep06'!C82/'dep06'!C81-1)*100</f>
        <v>53.955210329487691</v>
      </c>
      <c r="D82" s="184">
        <f>('dep06'!D82/'dep06'!D81-1)*100</f>
        <v>4.946414089685458</v>
      </c>
      <c r="E82" s="185">
        <f>('dep06'!E82/'dep06'!E81-1)*100</f>
        <v>1.5934575048068389</v>
      </c>
      <c r="F82" s="186">
        <f>('dep06'!F82/'dep06'!F81-1)*100</f>
        <v>3.2268707801411445</v>
      </c>
      <c r="G82" s="186">
        <f>('dep06'!G82/'dep06'!G81-1)*100</f>
        <v>5.39534693503676</v>
      </c>
      <c r="H82" s="186">
        <f>('dep06'!H82/'dep06'!H81-1)*100</f>
        <v>22.127057535248017</v>
      </c>
      <c r="I82" s="187">
        <f>('dep06'!I82/'dep06'!I81-1)*100</f>
        <v>4.2565506835478217</v>
      </c>
      <c r="J82" s="184">
        <f>('dep06'!J82/'dep06'!J81-1)*100</f>
        <v>12.503760008990717</v>
      </c>
      <c r="K82" s="184">
        <f>('dep06'!K82/'dep06'!K81-1)*100</f>
        <v>1.5324963563458915</v>
      </c>
      <c r="L82" s="185">
        <f>('dep06'!L82/'dep06'!L81-1)*100</f>
        <v>-5.3533626783066062</v>
      </c>
      <c r="M82" s="186">
        <f>('dep06'!M82/'dep06'!M81-1)*100</f>
        <v>6.1910112419236274</v>
      </c>
      <c r="N82" s="186">
        <f>('dep06'!N82/'dep06'!N81-1)*100</f>
        <v>4.3739858816255861</v>
      </c>
      <c r="O82" s="186">
        <f>('dep06'!O82/'dep06'!O81-1)*100</f>
        <v>37.152880438409873</v>
      </c>
      <c r="P82" s="186">
        <f>('dep06'!P82/'dep06'!P81-1)*100</f>
        <v>-14.848635884622341</v>
      </c>
      <c r="Q82" s="186">
        <f>('dep06'!Q82/'dep06'!Q81-1)*100</f>
        <v>19.587030025517983</v>
      </c>
      <c r="R82" s="186">
        <f>('dep06'!R82/'dep06'!R81-1)*100</f>
        <v>5.7425263346320587</v>
      </c>
      <c r="S82" s="151">
        <f>('dep06'!S82/'dep06'!S81-1)*100</f>
        <v>-9.5982135832781914</v>
      </c>
      <c r="T82" s="188">
        <f>('dep06'!T82/'dep06'!T81-1)*100</f>
        <v>3.5712180230305535</v>
      </c>
      <c r="U82" s="100">
        <f>'dep06'!B82-'dep06'!B81</f>
        <v>485.48237382200023</v>
      </c>
      <c r="V82" s="100">
        <f>'dep06'!C82-'dep06'!C81</f>
        <v>13.012781630999996</v>
      </c>
      <c r="W82" s="100">
        <f>'dep06'!D82-'dep06'!D81</f>
        <v>69.814606694000304</v>
      </c>
      <c r="X82" s="120">
        <f>'dep06'!E82-'dep06'!E81</f>
        <v>0.99705444499999629</v>
      </c>
      <c r="Y82" s="120">
        <f>'dep06'!F82-'dep06'!F81</f>
        <v>13.378734333000011</v>
      </c>
      <c r="Z82" s="120">
        <f>'dep06'!G82-'dep06'!G81</f>
        <v>10.561970940999998</v>
      </c>
      <c r="AA82" s="120">
        <f>'dep06'!H82-'dep06'!H81</f>
        <v>16.644947222000013</v>
      </c>
      <c r="AB82" s="120">
        <f>'dep06'!I82-'dep06'!I81</f>
        <v>28.231899752999993</v>
      </c>
      <c r="AC82" s="100">
        <f>'dep06'!J82-'dep06'!J81</f>
        <v>345.85920350600009</v>
      </c>
      <c r="AD82" s="100">
        <f>'dep06'!K82-'dep06'!K81</f>
        <v>47.973369477999768</v>
      </c>
      <c r="AE82" s="120">
        <f>'dep06'!L82-'dep06'!L81</f>
        <v>-49.57065632399997</v>
      </c>
      <c r="AF82" s="120">
        <f>'dep06'!M82-'dep06'!M81</f>
        <v>41.988812394999968</v>
      </c>
      <c r="AG82" s="120">
        <f>'dep06'!N82-'dep06'!N81</f>
        <v>11.339680197000007</v>
      </c>
      <c r="AH82" s="120">
        <f>'dep06'!O82-'dep06'!O81</f>
        <v>23.652851388000009</v>
      </c>
      <c r="AI82" s="120">
        <f>'dep06'!P82-'dep06'!P81</f>
        <v>-28.877058808000015</v>
      </c>
      <c r="AJ82" s="120">
        <f>'dep06'!Q82-'dep06'!Q81</f>
        <v>7.6487718389999984</v>
      </c>
      <c r="AK82" s="120">
        <f>'dep06'!R82-'dep06'!R81</f>
        <v>50.486694602000057</v>
      </c>
      <c r="AL82" s="120">
        <f>'dep06'!S82-'dep06'!S81</f>
        <v>-8.6957258110000026</v>
      </c>
      <c r="AM82" s="100">
        <f>'dep06'!T82-'dep06'!T81</f>
        <v>8.8224125130000175</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('dep06'!B83/'dep06'!B82-1)*100</f>
        <v>6.4469415684963227</v>
      </c>
      <c r="C83" s="179">
        <f>('dep06'!C83/'dep06'!C82-1)*100</f>
        <v>-7.8112573023913612</v>
      </c>
      <c r="D83" s="179">
        <f>('dep06'!D83/'dep06'!D82-1)*100</f>
        <v>7.9756960469032467</v>
      </c>
      <c r="E83" s="180">
        <f>('dep06'!E83/'dep06'!E82-1)*100</f>
        <v>15.73628175912274</v>
      </c>
      <c r="F83" s="181">
        <f>('dep06'!F83/'dep06'!F82-1)*100</f>
        <v>0.9096050818282686</v>
      </c>
      <c r="G83" s="181">
        <f>('dep06'!G83/'dep06'!G82-1)*100</f>
        <v>1.3556749039285165</v>
      </c>
      <c r="H83" s="181">
        <f>('dep06'!H83/'dep06'!H82-1)*100</f>
        <v>-24.41008767481382</v>
      </c>
      <c r="I83" s="182">
        <f>('dep06'!I83/'dep06'!I82-1)*100</f>
        <v>17.913597065648347</v>
      </c>
      <c r="J83" s="179">
        <f>('dep06'!J83/'dep06'!J82-1)*100</f>
        <v>4.8013547188552552</v>
      </c>
      <c r="K83" s="179">
        <f>('dep06'!K83/'dep06'!K82-1)*100</f>
        <v>5.992345356510631</v>
      </c>
      <c r="L83" s="180">
        <f>('dep06'!L83/'dep06'!L82-1)*100</f>
        <v>12.420619351330743</v>
      </c>
      <c r="M83" s="181">
        <f>('dep06'!M83/'dep06'!M82-1)*100</f>
        <v>19.448178212456789</v>
      </c>
      <c r="N83" s="181">
        <f>('dep06'!N83/'dep06'!N82-1)*100</f>
        <v>3.9817738329434471</v>
      </c>
      <c r="O83" s="181">
        <f>('dep06'!O83/'dep06'!O82-1)*100</f>
        <v>-19.340441627585868</v>
      </c>
      <c r="P83" s="181">
        <f>('dep06'!P83/'dep06'!P82-1)*100</f>
        <v>-11.915741884116649</v>
      </c>
      <c r="Q83" s="181">
        <f>('dep06'!Q83/'dep06'!Q82-1)*100</f>
        <v>-4.0955320962522412</v>
      </c>
      <c r="R83" s="181">
        <f>('dep06'!R83/'dep06'!R82-1)*100</f>
        <v>-4.3990952366476428</v>
      </c>
      <c r="S83" s="152">
        <f>('dep06'!S83/'dep06'!S82-1)*100</f>
        <v>12.443705675916528</v>
      </c>
      <c r="T83" s="183">
        <f>('dep06'!T83/'dep06'!T82-1)*100</f>
        <v>25.327070429196151</v>
      </c>
      <c r="U83" s="52">
        <f>'dep06'!B83-'dep06'!B82</f>
        <v>519.91419311900063</v>
      </c>
      <c r="V83" s="52">
        <f>'dep06'!C83-'dep06'!C82</f>
        <v>-2.9003612029999957</v>
      </c>
      <c r="W83" s="52">
        <f>'dep06'!D83-'dep06'!D82</f>
        <v>118.13865540799998</v>
      </c>
      <c r="X83" s="121">
        <f>'dep06'!E83-'dep06'!E82</f>
        <v>10.003368141000003</v>
      </c>
      <c r="Y83" s="121">
        <f>'dep06'!F83-'dep06'!F82</f>
        <v>3.8929524199999719</v>
      </c>
      <c r="Z83" s="121">
        <f>'dep06'!G83-'dep06'!G82</f>
        <v>2.7970651770000075</v>
      </c>
      <c r="AA83" s="121">
        <f>'dep06'!H83-'dep06'!H82</f>
        <v>-22.425389255000013</v>
      </c>
      <c r="AB83" s="121">
        <f>'dep06'!I83-'dep06'!I82</f>
        <v>123.87065892500004</v>
      </c>
      <c r="AC83" s="52">
        <f>'dep06'!J83-'dep06'!J82</f>
        <v>149.41339611100011</v>
      </c>
      <c r="AD83" s="52">
        <f>'dep06'!K83-'dep06'!K82</f>
        <v>190.45951387500008</v>
      </c>
      <c r="AE83" s="121">
        <f>'dep06'!L83-'dep06'!L82</f>
        <v>108.85451401600005</v>
      </c>
      <c r="AF83" s="121">
        <f>'dep06'!M83-'dep06'!M82</f>
        <v>140.06792040400001</v>
      </c>
      <c r="AG83" s="121">
        <f>'dep06'!N83-'dep06'!N82</f>
        <v>10.774379957999997</v>
      </c>
      <c r="AH83" s="121">
        <f>'dep06'!O83-'dep06'!O82</f>
        <v>-16.887382209000009</v>
      </c>
      <c r="AI83" s="121">
        <f>'dep06'!P83-'dep06'!P82</f>
        <v>-19.732363007000004</v>
      </c>
      <c r="AJ83" s="121">
        <f>'dep06'!Q83-'dep06'!Q82</f>
        <v>-1.9125708449999976</v>
      </c>
      <c r="AK83" s="121">
        <f>'dep06'!R83-'dep06'!R82</f>
        <v>-40.896579759000019</v>
      </c>
      <c r="AL83" s="121">
        <f>'dep06'!S83-'dep06'!S82</f>
        <v>10.191595316999994</v>
      </c>
      <c r="AM83" s="52">
        <f>'dep06'!T83-'dep06'!T82</f>
        <v>64.802988927999991</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('dep06'!B84/'dep06'!B83-1)*100</f>
        <v>1.1770998873446237</v>
      </c>
      <c r="C84" s="179">
        <f>('dep06'!C84/'dep06'!C83-1)*100</f>
        <v>35.180546938667526</v>
      </c>
      <c r="D84" s="179">
        <f>('dep06'!D84/'dep06'!D83-1)*100</f>
        <v>2.206986295989144</v>
      </c>
      <c r="E84" s="180">
        <f>('dep06'!E84/'dep06'!E83-1)*100</f>
        <v>-19.249883824756687</v>
      </c>
      <c r="F84" s="181">
        <f>('dep06'!F84/'dep06'!F83-1)*100</f>
        <v>2.9454364692399926</v>
      </c>
      <c r="G84" s="181">
        <f>('dep06'!G84/'dep06'!G83-1)*100</f>
        <v>7.2682270146521066</v>
      </c>
      <c r="H84" s="181">
        <f>('dep06'!H84/'dep06'!H83-1)*100</f>
        <v>-0.4653713849384955</v>
      </c>
      <c r="I84" s="182">
        <f>('dep06'!I84/'dep06'!I83-1)*100</f>
        <v>2.681480558392213</v>
      </c>
      <c r="J84" s="179">
        <f>('dep06'!J84/'dep06'!J83-1)*100</f>
        <v>2.9224914105921096</v>
      </c>
      <c r="K84" s="179">
        <f>('dep06'!K84/'dep06'!K83-1)*100</f>
        <v>-1.4144487790438864</v>
      </c>
      <c r="L84" s="180">
        <f>('dep06'!L84/'dep06'!L83-1)*100</f>
        <v>-7.3967917166181447</v>
      </c>
      <c r="M84" s="181">
        <f>('dep06'!M84/'dep06'!M83-1)*100</f>
        <v>-2.6102046342434737</v>
      </c>
      <c r="N84" s="181">
        <f>('dep06'!N84/'dep06'!N83-1)*100</f>
        <v>-1.5771990774352651</v>
      </c>
      <c r="O84" s="181">
        <f>('dep06'!O84/'dep06'!O83-1)*100</f>
        <v>-11.33364655877449</v>
      </c>
      <c r="P84" s="181">
        <f>('dep06'!P84/'dep06'!P83-1)*100</f>
        <v>-15.015441033834131</v>
      </c>
      <c r="Q84" s="181">
        <f>('dep06'!Q84/'dep06'!Q83-1)*100</f>
        <v>51.634240087059524</v>
      </c>
      <c r="R84" s="181">
        <f>('dep06'!R84/'dep06'!R83-1)*100</f>
        <v>5.8684682881898986</v>
      </c>
      <c r="S84" s="152">
        <f>('dep06'!S84/'dep06'!S83-1)*100</f>
        <v>7.2996277763749617</v>
      </c>
      <c r="T84" s="183">
        <f>('dep06'!T84/'dep06'!T83-1)*100</f>
        <v>1.8853933082788377</v>
      </c>
      <c r="U84" s="52">
        <f>'dep06'!B84-'dep06'!B83</f>
        <v>101.04723758</v>
      </c>
      <c r="V84" s="52">
        <f>'dep06'!C84-'dep06'!C83</f>
        <v>12.042360451999997</v>
      </c>
      <c r="W84" s="52">
        <f>'dep06'!D84-'dep06'!D83</f>
        <v>35.297917014999939</v>
      </c>
      <c r="X84" s="121">
        <f>'dep06'!E84-'dep06'!E83</f>
        <v>-14.162560151000001</v>
      </c>
      <c r="Y84" s="121">
        <f>'dep06'!F84-'dep06'!F83</f>
        <v>12.720623070000045</v>
      </c>
      <c r="Z84" s="121">
        <f>'dep06'!G84-'dep06'!G83</f>
        <v>15.19929986599999</v>
      </c>
      <c r="AA84" s="121">
        <f>'dep06'!H84-'dep06'!H83</f>
        <v>-0.32317232899998771</v>
      </c>
      <c r="AB84" s="121">
        <f>'dep06'!I84-'dep06'!I83</f>
        <v>21.863726558999929</v>
      </c>
      <c r="AC84" s="52">
        <f>'dep06'!J84-'dep06'!J83</f>
        <v>95.311627378000139</v>
      </c>
      <c r="AD84" s="52">
        <f>'dep06'!K84-'dep06'!K83</f>
        <v>-47.650511150000057</v>
      </c>
      <c r="AE84" s="121">
        <f>'dep06'!L84-'dep06'!L83</f>
        <v>-72.877346971000065</v>
      </c>
      <c r="AF84" s="121">
        <f>'dep06'!M84-'dep06'!M83</f>
        <v>-22.455040465000025</v>
      </c>
      <c r="AG84" s="121">
        <f>'dep06'!N84-'dep06'!N83</f>
        <v>-4.4377152800000204</v>
      </c>
      <c r="AH84" s="121">
        <f>'dep06'!O84-'dep06'!O83</f>
        <v>-7.982178784999995</v>
      </c>
      <c r="AI84" s="121">
        <f>'dep06'!P84-'dep06'!P83</f>
        <v>-21.902536008999988</v>
      </c>
      <c r="AJ84" s="121">
        <f>'dep06'!Q84-'dep06'!Q83</f>
        <v>23.125111066999999</v>
      </c>
      <c r="AK84" s="121">
        <f>'dep06'!R84-'dep06'!R83</f>
        <v>52.15673408300006</v>
      </c>
      <c r="AL84" s="121">
        <f>'dep06'!S84-'dep06'!S83</f>
        <v>6.7224612100000058</v>
      </c>
      <c r="AM84" s="52">
        <f>'dep06'!T84-'dep06'!T83</f>
        <v>6.0458438850000107</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('dep06'!B85/'dep06'!B84-1)*100</f>
        <v>-4.7587591021869491</v>
      </c>
      <c r="C85" s="179">
        <f>('dep06'!C85/'dep06'!C84-1)*100</f>
        <v>-2.7596155351736429</v>
      </c>
      <c r="D85" s="179">
        <f>('dep06'!D85/'dep06'!D84-1)*100</f>
        <v>-4.2281154720229868</v>
      </c>
      <c r="E85" s="180">
        <f>('dep06'!E85/'dep06'!E84-1)*100</f>
        <v>2.2946791721611515</v>
      </c>
      <c r="F85" s="181">
        <f>('dep06'!F85/'dep06'!F84-1)*100</f>
        <v>-1.7483385320706146</v>
      </c>
      <c r="G85" s="181">
        <f>('dep06'!G85/'dep06'!G84-1)*100</f>
        <v>-5.7956375641679214</v>
      </c>
      <c r="H85" s="181">
        <f>('dep06'!H85/'dep06'!H84-1)*100</f>
        <v>-10.249194083910318</v>
      </c>
      <c r="I85" s="182">
        <f>('dep06'!I85/'dep06'!I84-1)*100</f>
        <v>-5.0907395621645923</v>
      </c>
      <c r="J85" s="179">
        <f>('dep06'!J85/'dep06'!J84-1)*100</f>
        <v>-2.3323790719238957</v>
      </c>
      <c r="K85" s="179">
        <f>('dep06'!K85/'dep06'!K84-1)*100</f>
        <v>-7.4708821383267061</v>
      </c>
      <c r="L85" s="180">
        <f>('dep06'!L85/'dep06'!L84-1)*100</f>
        <v>-7.2046412270970084</v>
      </c>
      <c r="M85" s="181">
        <f>('dep06'!M85/'dep06'!M84-1)*100</f>
        <v>-4.5175203595119289</v>
      </c>
      <c r="N85" s="181">
        <f>('dep06'!N85/'dep06'!N84-1)*100</f>
        <v>-9.2263607384290403</v>
      </c>
      <c r="O85" s="181">
        <f>('dep06'!O85/'dep06'!O84-1)*100</f>
        <v>14.145996760905177</v>
      </c>
      <c r="P85" s="181">
        <f>('dep06'!P85/'dep06'!P84-1)*100</f>
        <v>-4.9620065906188282</v>
      </c>
      <c r="Q85" s="181">
        <f>('dep06'!Q85/'dep06'!Q84-1)*100</f>
        <v>-48.725271066959188</v>
      </c>
      <c r="R85" s="181">
        <f>('dep06'!R85/'dep06'!R84-1)*100</f>
        <v>-7.4161005636963377</v>
      </c>
      <c r="S85" s="152">
        <f>('dep06'!S85/'dep06'!S84-1)*100</f>
        <v>-19.027563541250526</v>
      </c>
      <c r="T85" s="183">
        <f>('dep06'!T85/'dep06'!T84-1)*100</f>
        <v>-5.0553764480785741</v>
      </c>
      <c r="U85" s="52">
        <f>'dep06'!B85-'dep06'!B84</f>
        <v>-413.32062214600046</v>
      </c>
      <c r="V85" s="52">
        <f>'dep06'!C85-'dep06'!C84</f>
        <v>-1.2769438939999986</v>
      </c>
      <c r="W85" s="52">
        <f>'dep06'!D85-'dep06'!D84</f>
        <v>-69.115724307999926</v>
      </c>
      <c r="X85" s="121">
        <f>'dep06'!E85-'dep06'!E84</f>
        <v>1.3632602889999959</v>
      </c>
      <c r="Y85" s="121">
        <f>'dep06'!F85-'dep06'!F84</f>
        <v>-7.7730480570000395</v>
      </c>
      <c r="Z85" s="121">
        <f>'dep06'!G85-'dep06'!G84</f>
        <v>-13.000720475999998</v>
      </c>
      <c r="AA85" s="121">
        <f>'dep06'!H85-'dep06'!H84</f>
        <v>-7.0843239140000023</v>
      </c>
      <c r="AB85" s="121">
        <f>'dep06'!I85-'dep06'!I84</f>
        <v>-42.620892150000032</v>
      </c>
      <c r="AC85" s="52">
        <f>'dep06'!J85-'dep06'!J84</f>
        <v>-78.289238329</v>
      </c>
      <c r="AD85" s="52">
        <f>'dep06'!K85-'dep06'!K84</f>
        <v>-248.12212537599999</v>
      </c>
      <c r="AE85" s="121">
        <f>'dep06'!L85-'dep06'!L84</f>
        <v>-65.733621026999913</v>
      </c>
      <c r="AF85" s="121">
        <f>'dep06'!M85-'dep06'!M84</f>
        <v>-37.848864728999956</v>
      </c>
      <c r="AG85" s="121">
        <f>'dep06'!N85-'dep06'!N84</f>
        <v>-25.550480476999979</v>
      </c>
      <c r="AH85" s="121">
        <f>'dep06'!O85-'dep06'!O84</f>
        <v>8.8337313599999945</v>
      </c>
      <c r="AI85" s="121">
        <f>'dep06'!P85-'dep06'!P84</f>
        <v>-6.1511125260000057</v>
      </c>
      <c r="AJ85" s="121">
        <f>'dep06'!Q85-'dep06'!Q84</f>
        <v>-33.090061969000004</v>
      </c>
      <c r="AK85" s="121">
        <f>'dep06'!R85-'dep06'!R84</f>
        <v>-69.779502233000017</v>
      </c>
      <c r="AL85" s="121">
        <f>'dep06'!S85-'dep06'!S84</f>
        <v>-18.802213774999998</v>
      </c>
      <c r="AM85" s="52">
        <f>'dep06'!T85-'dep06'!T84</f>
        <v>-16.516590239000038</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('dep06'!B86/'dep06'!B85-1)*100</f>
        <v>-4.2364828186833181</v>
      </c>
      <c r="C86" s="184">
        <f>('dep06'!C86/'dep06'!C85-1)*100</f>
        <v>17.350003487671085</v>
      </c>
      <c r="D86" s="184">
        <f>('dep06'!D86/'dep06'!D85-1)*100</f>
        <v>-11.118349828623074</v>
      </c>
      <c r="E86" s="185">
        <f>('dep06'!E86/'dep06'!E85-1)*100</f>
        <v>-0.78510717149793408</v>
      </c>
      <c r="F86" s="186">
        <f>('dep06'!F86/'dep06'!F85-1)*100</f>
        <v>-7.079142481942835</v>
      </c>
      <c r="G86" s="186">
        <f>('dep06'!G86/'dep06'!G85-1)*100</f>
        <v>-10.413566377697137</v>
      </c>
      <c r="H86" s="186">
        <f>('dep06'!H86/'dep06'!H85-1)*100</f>
        <v>-1.266632866517603</v>
      </c>
      <c r="I86" s="187">
        <f>('dep06'!I86/'dep06'!I85-1)*100</f>
        <v>-15.085739361083084</v>
      </c>
      <c r="J86" s="184">
        <f>('dep06'!J86/'dep06'!J85-1)*100</f>
        <v>-1.6777685567631817</v>
      </c>
      <c r="K86" s="184">
        <f>('dep06'!K86/'dep06'!K85-1)*100</f>
        <v>-2.9836517603049173</v>
      </c>
      <c r="L86" s="185">
        <f>('dep06'!L86/'dep06'!L85-1)*100</f>
        <v>0.79774099768763485</v>
      </c>
      <c r="M86" s="186">
        <f>('dep06'!M86/'dep06'!M85-1)*100</f>
        <v>-9.0544405838182023</v>
      </c>
      <c r="N86" s="186">
        <f>('dep06'!N86/'dep06'!N85-1)*100</f>
        <v>-10.246628899718369</v>
      </c>
      <c r="O86" s="186">
        <f>('dep06'!O86/'dep06'!O85-1)*100</f>
        <v>5.642974564364156</v>
      </c>
      <c r="P86" s="186">
        <f>('dep06'!P86/'dep06'!P85-1)*100</f>
        <v>-2.7853336706814225</v>
      </c>
      <c r="Q86" s="186">
        <f>('dep06'!Q86/'dep06'!Q85-1)*100</f>
        <v>-22.592240472527614</v>
      </c>
      <c r="R86" s="186">
        <f>('dep06'!R86/'dep06'!R85-1)*100</f>
        <v>1.2244933618491105</v>
      </c>
      <c r="S86" s="151">
        <f>('dep06'!S86/'dep06'!S85-1)*100</f>
        <v>-4.7410952547231595</v>
      </c>
      <c r="T86" s="188">
        <f>('dep06'!T86/'dep06'!T85-1)*100</f>
        <v>-12.088667750524262</v>
      </c>
      <c r="U86" s="100">
        <f>'dep06'!B86-'dep06'!B85</f>
        <v>-350.44821201400009</v>
      </c>
      <c r="V86" s="100">
        <f>'dep06'!C86-'dep06'!C85</f>
        <v>7.806735555000003</v>
      </c>
      <c r="W86" s="100">
        <f>'dep06'!D86-'dep06'!D85</f>
        <v>-174.06377252200036</v>
      </c>
      <c r="X86" s="120">
        <f>'dep06'!E86-'dep06'!E85</f>
        <v>-0.4771322799999993</v>
      </c>
      <c r="Y86" s="120">
        <f>'dep06'!F86-'dep06'!F85</f>
        <v>-30.923338908999995</v>
      </c>
      <c r="Z86" s="120">
        <f>'dep06'!G86-'dep06'!G85</f>
        <v>-22.005776940000004</v>
      </c>
      <c r="AA86" s="120">
        <f>'dep06'!H86-'dep06'!H85</f>
        <v>-0.78577426800000438</v>
      </c>
      <c r="AB86" s="120">
        <f>'dep06'!I86-'dep06'!I85</f>
        <v>-119.87175012499995</v>
      </c>
      <c r="AC86" s="100">
        <f>'dep06'!J86-'dep06'!J85</f>
        <v>-55.002900482000314</v>
      </c>
      <c r="AD86" s="100">
        <f>'dep06'!K86-'dep06'!K85</f>
        <v>-91.689617731999988</v>
      </c>
      <c r="AE86" s="120">
        <f>'dep06'!L86-'dep06'!L85</f>
        <v>6.7540359029999308</v>
      </c>
      <c r="AF86" s="120">
        <f>'dep06'!M86-'dep06'!M85</f>
        <v>-72.433263191000037</v>
      </c>
      <c r="AG86" s="120">
        <f>'dep06'!N86-'dep06'!N85</f>
        <v>-25.757837297999998</v>
      </c>
      <c r="AH86" s="120">
        <f>'dep06'!O86-'dep06'!O85</f>
        <v>4.0223458660000091</v>
      </c>
      <c r="AI86" s="120">
        <f>'dep06'!P86-'dep06'!P85</f>
        <v>-3.2814880159999973</v>
      </c>
      <c r="AJ86" s="120">
        <f>'dep06'!Q86-'dep06'!Q85</f>
        <v>-7.8669427879999994</v>
      </c>
      <c r="AK86" s="120">
        <f>'dep06'!R86-'dep06'!R85</f>
        <v>10.667045812999959</v>
      </c>
      <c r="AL86" s="120">
        <f>'dep06'!S86-'dep06'!S85</f>
        <v>-3.7935140210000071</v>
      </c>
      <c r="AM86" s="100">
        <f>'dep06'!T86-'dep06'!T85</f>
        <v>-37.498656832999984</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('dep06'!B87/'dep06'!B86-1)*100</f>
        <v>8.8112677374012183</v>
      </c>
      <c r="C87" s="179">
        <f>('dep06'!C87/'dep06'!C86-1)*100</f>
        <v>-41.694293786615418</v>
      </c>
      <c r="D87" s="179">
        <f>('dep06'!D87/'dep06'!D86-1)*100</f>
        <v>-99.379647954531691</v>
      </c>
      <c r="E87" s="180">
        <f>('dep06'!E87/'dep06'!E86-1)*100</f>
        <v>-10.787658575325576</v>
      </c>
      <c r="F87" s="181">
        <f>('dep06'!F87/'dep06'!F86-1)*100</f>
        <v>1.0877603417041026</v>
      </c>
      <c r="G87" s="181">
        <f>('dep06'!G87/'dep06'!G86-1)*100</f>
        <v>-3.5393737539993642</v>
      </c>
      <c r="H87" s="181">
        <f>('dep06'!H87/'dep06'!H86-1)*100</f>
        <v>8.9043363182332413</v>
      </c>
      <c r="I87" s="182">
        <f>('dep06'!I87/'dep06'!I86-1)*100</f>
        <v>4.8227610394866893</v>
      </c>
      <c r="J87" s="179">
        <f>('dep06'!J87/'dep06'!J86-1)*100</f>
        <v>11.987696441208007</v>
      </c>
      <c r="K87" s="179">
        <f>('dep06'!K87/'dep06'!K86-1)*100</f>
        <v>9.3147842225251622</v>
      </c>
      <c r="L87" s="180">
        <f>('dep06'!L87/'dep06'!L86-1)*100</f>
        <v>12.41009713575667</v>
      </c>
      <c r="M87" s="181">
        <f>('dep06'!M87/'dep06'!M86-1)*100</f>
        <v>6.4117001205814095</v>
      </c>
      <c r="N87" s="181">
        <f>('dep06'!N87/'dep06'!N86-1)*100</f>
        <v>18.397825449947369</v>
      </c>
      <c r="O87" s="181">
        <f>('dep06'!O87/'dep06'!O86-1)*100</f>
        <v>-6.8931639440232058</v>
      </c>
      <c r="P87" s="181">
        <f>('dep06'!P87/'dep06'!P86-1)*100</f>
        <v>1.2411913145583542</v>
      </c>
      <c r="Q87" s="181">
        <f>('dep06'!Q87/'dep06'!Q86-1)*100</f>
        <v>7.616946139580083</v>
      </c>
      <c r="R87" s="181">
        <f>('dep06'!R87/'dep06'!R86-1)*100</f>
        <v>5.6018053309049298</v>
      </c>
      <c r="S87" s="152">
        <f>('dep06'!S87/'dep06'!S86-1)*100</f>
        <v>47.183293858354205</v>
      </c>
      <c r="T87" s="183">
        <f>('dep06'!T87/'dep06'!T86-1)*100</f>
        <v>9.7913003748667737</v>
      </c>
      <c r="U87" s="52">
        <f>'dep06'!B87-'dep06'!B86</f>
        <v>698.00235083699954</v>
      </c>
      <c r="V87" s="52">
        <f>'dep06'!C87-'dep06'!C86</f>
        <v>-22.015554630000004</v>
      </c>
      <c r="W87" s="52">
        <f>'dep06'!D87-'dep06'!D86</f>
        <v>-1382.8581076771911</v>
      </c>
      <c r="X87" s="121">
        <f>'dep06'!E87-'dep06'!E86</f>
        <v>-6.5044999599999969</v>
      </c>
      <c r="Y87" s="121">
        <f>'dep06'!F87-'dep06'!F86</f>
        <v>4.4152180520000002</v>
      </c>
      <c r="Z87" s="121">
        <f>'dep06'!G87-'dep06'!G86</f>
        <v>-6.7004796239999962</v>
      </c>
      <c r="AA87" s="121">
        <f>'dep06'!H87-'dep06'!H86</f>
        <v>5.4539675919999979</v>
      </c>
      <c r="AB87" s="121">
        <f>'dep06'!I87-'dep06'!I86</f>
        <v>32.540679865000016</v>
      </c>
      <c r="AC87" s="52">
        <f>'dep06'!J87-'dep06'!J86</f>
        <v>386.40345791600021</v>
      </c>
      <c r="AD87" s="52">
        <f>'dep06'!K87-'dep06'!K86</f>
        <v>277.70887030199992</v>
      </c>
      <c r="AE87" s="121">
        <f>'dep06'!L87-'dep06'!L86</f>
        <v>105.90767471700008</v>
      </c>
      <c r="AF87" s="121">
        <f>'dep06'!M87-'dep06'!M86</f>
        <v>46.647795924999969</v>
      </c>
      <c r="AG87" s="121">
        <f>'dep06'!N87-'dep06'!N86</f>
        <v>41.509323118999987</v>
      </c>
      <c r="AH87" s="121">
        <f>'dep06'!O87-'dep06'!O86</f>
        <v>-5.1907551940000047</v>
      </c>
      <c r="AI87" s="121">
        <f>'dep06'!P87-'dep06'!P86</f>
        <v>1.4215564529999938</v>
      </c>
      <c r="AJ87" s="121">
        <f>'dep06'!Q87-'dep06'!Q86</f>
        <v>2.0531093079999998</v>
      </c>
      <c r="AK87" s="121">
        <f>'dep06'!R87-'dep06'!R86</f>
        <v>49.397088209999993</v>
      </c>
      <c r="AL87" s="121">
        <f>'dep06'!S87-'dep06'!S86</f>
        <v>35.963077764000005</v>
      </c>
      <c r="AM87" s="52">
        <f>'dep06'!T87-'dep06'!T86</f>
        <v>26.70069132399999</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('dep06'!B88/'dep06'!B87-1)*100</f>
        <v>1.03646837376552</v>
      </c>
      <c r="C88" s="179">
        <f>('dep06'!C88/'dep06'!C87-1)*100</f>
        <v>14.482474082240193</v>
      </c>
      <c r="D88" s="179">
        <f>('dep06'!D88/'dep06'!D87-1)*100</f>
        <v>16042.679470662471</v>
      </c>
      <c r="E88" s="180">
        <f>('dep06'!E88/'dep06'!E87-1)*100</f>
        <v>7.6929012090216187</v>
      </c>
      <c r="F88" s="181">
        <f>('dep06'!F88/'dep06'!F87-1)*100</f>
        <v>-6.5157385232010201</v>
      </c>
      <c r="G88" s="181">
        <f>('dep06'!G88/'dep06'!G87-1)*100</f>
        <v>-6.5129554784836401</v>
      </c>
      <c r="H88" s="181">
        <f>('dep06'!H88/'dep06'!H87-1)*100</f>
        <v>-16.148288215296336</v>
      </c>
      <c r="I88" s="182">
        <f>('dep06'!I88/'dep06'!I87-1)*100</f>
        <v>2.54857060914917</v>
      </c>
      <c r="J88" s="179">
        <f>('dep06'!J88/'dep06'!J87-1)*100</f>
        <v>1.1027712402492229</v>
      </c>
      <c r="K88" s="179">
        <f>('dep06'!K88/'dep06'!K87-1)*100</f>
        <v>0.61370828683895429</v>
      </c>
      <c r="L88" s="180">
        <f>('dep06'!L88/'dep06'!L87-1)*100</f>
        <v>1.7298274902079358</v>
      </c>
      <c r="M88" s="181">
        <f>('dep06'!M88/'dep06'!M87-1)*100</f>
        <v>-4.6669256480686201</v>
      </c>
      <c r="N88" s="181">
        <f>('dep06'!N88/'dep06'!N87-1)*100</f>
        <v>9.2132010148661116</v>
      </c>
      <c r="O88" s="181">
        <f>('dep06'!O88/'dep06'!O87-1)*100</f>
        <v>21.851759269124436</v>
      </c>
      <c r="P88" s="181">
        <f>('dep06'!P88/'dep06'!P87-1)*100</f>
        <v>7.3228036162693133</v>
      </c>
      <c r="Q88" s="181">
        <f>('dep06'!Q88/'dep06'!Q87-1)*100</f>
        <v>-0.31544251446871119</v>
      </c>
      <c r="R88" s="181">
        <f>('dep06'!R88/'dep06'!R87-1)*100</f>
        <v>1.7860918607799148</v>
      </c>
      <c r="S88" s="152">
        <f>('dep06'!S88/'dep06'!S87-1)*100</f>
        <v>-22.664640495765774</v>
      </c>
      <c r="T88" s="183">
        <f>('dep06'!T88/'dep06'!T87-1)*100</f>
        <v>17.471721865791579</v>
      </c>
      <c r="U88" s="52">
        <f>'dep06'!B88-'dep06'!B87</f>
        <v>89.340506950999043</v>
      </c>
      <c r="V88" s="52">
        <f>'dep06'!C88-'dep06'!C87</f>
        <v>4.4586853859999991</v>
      </c>
      <c r="W88" s="52">
        <f>'dep06'!D88-'dep06'!D87</f>
        <v>1384.8262633411914</v>
      </c>
      <c r="X88" s="121">
        <f>'dep06'!E88-'dep06'!E87</f>
        <v>4.1381079490000019</v>
      </c>
      <c r="Y88" s="121">
        <f>'dep06'!F88-'dep06'!F87</f>
        <v>-26.735059691000004</v>
      </c>
      <c r="Z88" s="121">
        <f>'dep06'!G88-'dep06'!G87</f>
        <v>-11.893444528000003</v>
      </c>
      <c r="AA88" s="121">
        <f>'dep06'!H88-'dep06'!H87</f>
        <v>-10.771660645999994</v>
      </c>
      <c r="AB88" s="121">
        <f>'dep06'!I88-'dep06'!I87</f>
        <v>18.025326654999958</v>
      </c>
      <c r="AC88" s="52">
        <f>'dep06'!J88-'dep06'!J87</f>
        <v>39.807143103999806</v>
      </c>
      <c r="AD88" s="52">
        <f>'dep06'!K88-'dep06'!K87</f>
        <v>20.001282425999761</v>
      </c>
      <c r="AE88" s="121">
        <f>'dep06'!L88-'dep06'!L87</f>
        <v>16.59435473699989</v>
      </c>
      <c r="AF88" s="121">
        <f>'dep06'!M88-'dep06'!M87</f>
        <v>-36.130850965999912</v>
      </c>
      <c r="AG88" s="121">
        <f>'dep06'!N88-'dep06'!N87</f>
        <v>24.61123629399998</v>
      </c>
      <c r="AH88" s="121">
        <f>'dep06'!O88-'dep06'!O87</f>
        <v>15.320746111999995</v>
      </c>
      <c r="AI88" s="121">
        <f>'dep06'!P88-'dep06'!P87</f>
        <v>8.4910230039999988</v>
      </c>
      <c r="AJ88" s="121">
        <f>'dep06'!Q88-'dep06'!Q87</f>
        <v>-9.1502313999999529E-2</v>
      </c>
      <c r="AK88" s="121">
        <f>'dep06'!R88-'dep06'!R87</f>
        <v>16.632152990000009</v>
      </c>
      <c r="AL88" s="121">
        <f>'dep06'!S88-'dep06'!S87</f>
        <v>-25.425877431000004</v>
      </c>
      <c r="AM88" s="52">
        <f>'dep06'!T88-'dep06'!T87</f>
        <v>52.310126296000021</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('dep06'!B89/'dep06'!B88-1)*100</f>
        <v>-0.51311025476177274</v>
      </c>
      <c r="C89" s="179">
        <f>('dep06'!C89/'dep06'!C88-1)*100</f>
        <v>5.9440211406460053</v>
      </c>
      <c r="D89" s="179">
        <f>('dep06'!D89/'dep06'!D88-1)*100</f>
        <v>-5.6981436012743973</v>
      </c>
      <c r="E89" s="180">
        <f>('dep06'!E89/'dep06'!E88-1)*100</f>
        <v>-13.199414461933124</v>
      </c>
      <c r="F89" s="181">
        <f>('dep06'!F89/'dep06'!F88-1)*100</f>
        <v>2.0274126618540222</v>
      </c>
      <c r="G89" s="181">
        <f>('dep06'!G89/'dep06'!G88-1)*100</f>
        <v>-7.315734366455473</v>
      </c>
      <c r="H89" s="181">
        <f>('dep06'!H89/'dep06'!H88-1)*100</f>
        <v>-8.9335410815678529</v>
      </c>
      <c r="I89" s="182">
        <f>('dep06'!I89/'dep06'!I88-1)*100</f>
        <v>-8.5544990874938609</v>
      </c>
      <c r="J89" s="179">
        <f>('dep06'!J89/'dep06'!J88-1)*100</f>
        <v>-1.7943368662862613</v>
      </c>
      <c r="K89" s="179">
        <f>('dep06'!K89/'dep06'!K88-1)*100</f>
        <v>1.478904720482821</v>
      </c>
      <c r="L89" s="180">
        <f>('dep06'!L89/'dep06'!L88-1)*100</f>
        <v>-2.4375569815732856</v>
      </c>
      <c r="M89" s="181">
        <f>('dep06'!M89/'dep06'!M88-1)*100</f>
        <v>0.46056487683088232</v>
      </c>
      <c r="N89" s="181">
        <f>('dep06'!N89/'dep06'!N88-1)*100</f>
        <v>13.031148251739921</v>
      </c>
      <c r="O89" s="181">
        <f>('dep06'!O89/'dep06'!O88-1)*100</f>
        <v>-28.859741001098492</v>
      </c>
      <c r="P89" s="181">
        <f>('dep06'!P89/'dep06'!P88-1)*100</f>
        <v>-29.290161776849853</v>
      </c>
      <c r="Q89" s="181">
        <f>('dep06'!Q89/'dep06'!Q88-1)*100</f>
        <v>14.738254636739523</v>
      </c>
      <c r="R89" s="181">
        <f>('dep06'!R89/'dep06'!R88-1)*100</f>
        <v>7.6226054784365838</v>
      </c>
      <c r="S89" s="152">
        <f>('dep06'!S89/'dep06'!S88-1)*100</f>
        <v>17.820268032504739</v>
      </c>
      <c r="T89" s="183">
        <f>('dep06'!T89/'dep06'!T88-1)*100</f>
        <v>14.105357206033609</v>
      </c>
      <c r="U89" s="52">
        <f>'dep06'!B89-'dep06'!B88</f>
        <v>-44.687000990998058</v>
      </c>
      <c r="V89" s="52">
        <f>'dep06'!C89-'dep06'!C88</f>
        <v>2.0949970730000018</v>
      </c>
      <c r="W89" s="52">
        <f>'dep06'!D89-'dep06'!D88</f>
        <v>-79.401260743999956</v>
      </c>
      <c r="X89" s="121">
        <f>'dep06'!E89-'dep06'!E88</f>
        <v>-7.6463364410000025</v>
      </c>
      <c r="Y89" s="121">
        <f>'dep06'!F89-'dep06'!F88</f>
        <v>7.77675050900001</v>
      </c>
      <c r="Z89" s="121">
        <f>'dep06'!G89-'dep06'!G88</f>
        <v>-12.489323074999987</v>
      </c>
      <c r="AA89" s="121">
        <f>'dep06'!H89-'dep06'!H88</f>
        <v>-4.9967974179999999</v>
      </c>
      <c r="AB89" s="121">
        <f>'dep06'!I89-'dep06'!I88</f>
        <v>-62.045554318999962</v>
      </c>
      <c r="AC89" s="52">
        <f>'dep06'!J89-'dep06'!J88</f>
        <v>-65.485118646000046</v>
      </c>
      <c r="AD89" s="52">
        <f>'dep06'!K89-'dep06'!K88</f>
        <v>48.494580389000475</v>
      </c>
      <c r="AE89" s="121">
        <f>'dep06'!L89-'dep06'!L88</f>
        <v>-23.788149541999928</v>
      </c>
      <c r="AF89" s="121">
        <f>'dep06'!M89-'dep06'!M88</f>
        <v>3.3992391669999051</v>
      </c>
      <c r="AG89" s="121">
        <f>'dep06'!N89-'dep06'!N88</f>
        <v>38.01725058400001</v>
      </c>
      <c r="AH89" s="121">
        <f>'dep06'!O89-'dep06'!O88</f>
        <v>-24.655722948999994</v>
      </c>
      <c r="AI89" s="121">
        <f>'dep06'!P89-'dep06'!P88</f>
        <v>-36.449905764999997</v>
      </c>
      <c r="AJ89" s="121">
        <f>'dep06'!Q89-'dep06'!Q88</f>
        <v>4.2617286300000039</v>
      </c>
      <c r="AK89" s="121">
        <f>'dep06'!R89-'dep06'!R88</f>
        <v>72.249785510000038</v>
      </c>
      <c r="AL89" s="121">
        <f>'dep06'!S89-'dep06'!S88</f>
        <v>15.460354754000008</v>
      </c>
      <c r="AM89" s="52">
        <f>'dep06'!T89-'dep06'!T88</f>
        <v>49.609800936999989</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37" t="str">
        <f>Paca!A90</f>
        <v>T4 2019</v>
      </c>
      <c r="B90" s="144">
        <f>('dep06'!B90/'dep06'!B89-1)*100</f>
        <v>-4.1547956485047832</v>
      </c>
      <c r="C90" s="179">
        <f>('dep06'!C90/'dep06'!C89-1)*100</f>
        <v>47.198635519456843</v>
      </c>
      <c r="D90" s="179">
        <f>('dep06'!D90/'dep06'!D89-1)*100</f>
        <v>-5.8805586866607307</v>
      </c>
      <c r="E90" s="180">
        <f>('dep06'!E90/'dep06'!E89-1)*100</f>
        <v>13.346912964244794</v>
      </c>
      <c r="F90" s="181">
        <f>('dep06'!F90/'dep06'!F89-1)*100</f>
        <v>2.8754077950099655</v>
      </c>
      <c r="G90" s="181">
        <f>('dep06'!G90/'dep06'!G89-1)*100</f>
        <v>-2.6607932130079948</v>
      </c>
      <c r="H90" s="181">
        <f>('dep06'!H90/'dep06'!H89-1)*100</f>
        <v>-24.916622177995372</v>
      </c>
      <c r="I90" s="182">
        <f>('dep06'!I90/'dep06'!I89-1)*100</f>
        <v>-11.810974723784851</v>
      </c>
      <c r="J90" s="179">
        <f>('dep06'!J90/'dep06'!J89-1)*100</f>
        <v>-8.4257601214550277</v>
      </c>
      <c r="K90" s="179">
        <f>('dep06'!K90/'dep06'!K89-1)*100</f>
        <v>-1.5438536708775374</v>
      </c>
      <c r="L90" s="180">
        <f>('dep06'!L90/'dep06'!L89-1)*100</f>
        <v>2.9257390078162748</v>
      </c>
      <c r="M90" s="181">
        <f>('dep06'!M90/'dep06'!M89-1)*100</f>
        <v>-3.3761363522820664</v>
      </c>
      <c r="N90" s="181">
        <f>('dep06'!N90/'dep06'!N89-1)*100</f>
        <v>-13.18361201069963</v>
      </c>
      <c r="O90" s="181">
        <f>('dep06'!O90/'dep06'!O89-1)*100</f>
        <v>2.844794579488874</v>
      </c>
      <c r="P90" s="181">
        <f>('dep06'!P90/'dep06'!P89-1)*100</f>
        <v>0.61162712304068112</v>
      </c>
      <c r="Q90" s="181">
        <f>('dep06'!Q90/'dep06'!Q89-1)*100</f>
        <v>-0.87609486589104169</v>
      </c>
      <c r="R90" s="181">
        <f>('dep06'!R90/'dep06'!R89-1)*100</f>
        <v>-1.6537731904083808</v>
      </c>
      <c r="S90" s="152">
        <f>('dep06'!S90/'dep06'!S89-1)*100</f>
        <v>4.0802924842848753</v>
      </c>
      <c r="T90" s="183">
        <f>('dep06'!T90/'dep06'!T89-1)*100</f>
        <v>13.211591993586392</v>
      </c>
      <c r="U90" s="52">
        <f>'dep06'!B90-'dep06'!B89</f>
        <v>-359.98635295300119</v>
      </c>
      <c r="V90" s="52">
        <f>'dep06'!C90-'dep06'!C89</f>
        <v>17.624182101999999</v>
      </c>
      <c r="W90" s="52">
        <f>'dep06'!D90-'dep06'!D89</f>
        <v>-77.273901341000055</v>
      </c>
      <c r="X90" s="121">
        <f>'dep06'!E90-'dep06'!E89</f>
        <v>6.7112315110000011</v>
      </c>
      <c r="Y90" s="121">
        <f>'dep06'!F90-'dep06'!F89</f>
        <v>11.253103957999997</v>
      </c>
      <c r="Z90" s="121">
        <f>'dep06'!G90-'dep06'!G89</f>
        <v>-4.2101552379999987</v>
      </c>
      <c r="AA90" s="121">
        <f>'dep06'!H90-'dep06'!H89</f>
        <v>-12.691580828000006</v>
      </c>
      <c r="AB90" s="121">
        <f>'dep06'!I90-'dep06'!I89</f>
        <v>-78.336500743999977</v>
      </c>
      <c r="AC90" s="52">
        <f>'dep06'!J90-'dep06'!J89</f>
        <v>-301.98422838499982</v>
      </c>
      <c r="AD90" s="52">
        <f>'dep06'!K90-'dep06'!K89</f>
        <v>-51.37299868700029</v>
      </c>
      <c r="AE90" s="121">
        <f>'dep06'!L90-'dep06'!L89</f>
        <v>27.856344965999938</v>
      </c>
      <c r="AF90" s="121">
        <f>'dep06'!M90-'dep06'!M89</f>
        <v>-25.032631199999969</v>
      </c>
      <c r="AG90" s="121">
        <f>'dep06'!N90-'dep06'!N89</f>
        <v>-43.474097258999961</v>
      </c>
      <c r="AH90" s="121">
        <f>'dep06'!O90-'dep06'!O89</f>
        <v>1.7289867530000009</v>
      </c>
      <c r="AI90" s="121">
        <f>'dep06'!P90-'dep06'!P89</f>
        <v>0.53819693399999835</v>
      </c>
      <c r="AJ90" s="121">
        <f>'dep06'!Q90-'dep06'!Q89</f>
        <v>-0.2906692640000017</v>
      </c>
      <c r="AK90" s="121">
        <f>'dep06'!R90-'dep06'!R89</f>
        <v>-16.869902343000035</v>
      </c>
      <c r="AL90" s="121">
        <f>'dep06'!S90-'dep06'!S89</f>
        <v>4.1707727259999956</v>
      </c>
      <c r="AM90" s="52">
        <f>'dep06'!T90-'dep06'!T89</f>
        <v>53.020593357999985</v>
      </c>
      <c r="AN90" s="189">
        <f>(Paca!B90/Paca!B86-1)*100</f>
        <v>1.6421414735550366</v>
      </c>
      <c r="AO90" s="189">
        <f>(Paca!C90/Paca!C86-1)*100</f>
        <v>-19.070056671757275</v>
      </c>
      <c r="AP90" s="189">
        <f>(Paca!D90/Paca!D86-1)*100</f>
        <v>-5.2645641162914707</v>
      </c>
      <c r="AQ90" s="190">
        <f>(Paca!E90/Paca!E86-1)*100</f>
        <v>9.7957576313875592</v>
      </c>
      <c r="AR90" s="190">
        <f>(Paca!F90/Paca!F86-1)*100</f>
        <v>-7.3945789780618831</v>
      </c>
      <c r="AS90" s="190">
        <f>(Paca!G90/Paca!G86-1)*100</f>
        <v>-11.826014837808819</v>
      </c>
      <c r="AT90" s="190">
        <f>(Paca!H90/Paca!H86-1)*100</f>
        <v>0.26054281376055588</v>
      </c>
      <c r="AU90" s="190">
        <f>(Paca!I90/Paca!I86-1)*100</f>
        <v>-9.3503965562298781</v>
      </c>
      <c r="AV90" s="189">
        <f>(Paca!J90/Paca!J86-1)*100</f>
        <v>-2.5278452892037784</v>
      </c>
      <c r="AW90" s="189">
        <f>(Paca!K90/Paca!K86-1)*100</f>
        <v>7.9966531979464461</v>
      </c>
      <c r="AX90" s="190">
        <f>(Paca!L90/Paca!L86-1)*100</f>
        <v>9.9057381638669071</v>
      </c>
      <c r="AY90" s="190">
        <f>(Paca!M90/Paca!M86-1)*100</f>
        <v>6.3125107174364592</v>
      </c>
      <c r="AZ90" s="190">
        <f>(Paca!N90/Paca!N86-1)*100</f>
        <v>12.263590225305521</v>
      </c>
      <c r="BA90" s="190">
        <f>(Paca!O90/Paca!O86-1)*100</f>
        <v>-9.2282587548277668</v>
      </c>
      <c r="BB90" s="190">
        <f>(Paca!P90/Paca!P86-1)*100</f>
        <v>6.9525482451743503</v>
      </c>
      <c r="BC90" s="190">
        <f>(Paca!Q90/Paca!Q86-1)*100</f>
        <v>6.487757850679543</v>
      </c>
      <c r="BD90" s="190">
        <f>(Paca!R90/Paca!R86-1)*100</f>
        <v>8.9681446768151254</v>
      </c>
      <c r="BE90" s="190">
        <f>(Paca!S90/Paca!S86-1)*100</f>
        <v>16.858276564882459</v>
      </c>
      <c r="BF90" s="189">
        <f>(Paca!T90/Paca!T86-1)*100</f>
        <v>6.326356333800498</v>
      </c>
      <c r="BG90" s="53">
        <f>Paca!B90-Paca!B86</f>
        <v>822.88423468499241</v>
      </c>
      <c r="BH90" s="53">
        <f>Paca!C90-Paca!C86</f>
        <v>-64.774670559000015</v>
      </c>
      <c r="BI90" s="53">
        <f>Paca!D90-Paca!D86</f>
        <v>-604.54723204900074</v>
      </c>
      <c r="BJ90" s="122">
        <f>Paca!E90-Paca!E86</f>
        <v>170.66363598499993</v>
      </c>
      <c r="BK90" s="122">
        <f>Paca!F90-Paca!F86</f>
        <v>-174.85505923499977</v>
      </c>
      <c r="BL90" s="122">
        <f>Paca!G90-Paca!G86</f>
        <v>-111.48614947399994</v>
      </c>
      <c r="BM90" s="122">
        <f>Paca!H90-Paca!H86</f>
        <v>3.0554974120000225</v>
      </c>
      <c r="BN90" s="122">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('dep06'!B91/'dep06'!B90-1)*100</f>
        <v>-44.020073520527347</v>
      </c>
      <c r="C91" s="179">
        <f>('dep06'!C91/'dep06'!C90-1)*100</f>
        <v>-52.609332274397168</v>
      </c>
      <c r="D91" s="179">
        <f>('dep06'!D91/'dep06'!D90-1)*100</f>
        <v>-25.932211287993624</v>
      </c>
      <c r="E91" s="180">
        <f>('dep06'!E91/'dep06'!E90-1)*100</f>
        <v>-9.3192158422592755</v>
      </c>
      <c r="F91" s="181">
        <f>('dep06'!F91/'dep06'!F90-1)*100</f>
        <v>-25.77971133446939</v>
      </c>
      <c r="G91" s="181">
        <f>('dep06'!G91/'dep06'!G90-1)*100</f>
        <v>-21.159674953906283</v>
      </c>
      <c r="H91" s="181">
        <f>('dep06'!H91/'dep06'!H90-1)*100</f>
        <v>-18.705332635074424</v>
      </c>
      <c r="I91" s="182">
        <f>('dep06'!I91/'dep06'!I90-1)*100</f>
        <v>-29.385180789365815</v>
      </c>
      <c r="J91" s="179">
        <f>('dep06'!J91/'dep06'!J90-1)*100</f>
        <v>-62.552214254733819</v>
      </c>
      <c r="K91" s="179">
        <f>('dep06'!K91/'dep06'!K90-1)*100</f>
        <v>-37.064765207342752</v>
      </c>
      <c r="L91" s="180">
        <f>('dep06'!L91/'dep06'!L90-1)*100</f>
        <v>-28.338081079017051</v>
      </c>
      <c r="M91" s="181">
        <f>('dep06'!M91/'dep06'!M90-1)*100</f>
        <v>-41.779636602519957</v>
      </c>
      <c r="N91" s="181">
        <f>('dep06'!N91/'dep06'!N90-1)*100</f>
        <v>-70.904584172792042</v>
      </c>
      <c r="O91" s="181">
        <f>('dep06'!O91/'dep06'!O90-1)*100</f>
        <v>-63.845616582480268</v>
      </c>
      <c r="P91" s="181">
        <f>('dep06'!P91/'dep06'!P90-1)*100</f>
        <v>-15.322356736490072</v>
      </c>
      <c r="Q91" s="181">
        <f>('dep06'!Q91/'dep06'!Q90-1)*100</f>
        <v>-48.412022930628808</v>
      </c>
      <c r="R91" s="181">
        <f>('dep06'!R91/'dep06'!R90-1)*100</f>
        <v>-31.166771135250883</v>
      </c>
      <c r="S91" s="152">
        <f>('dep06'!S91/'dep06'!S90-1)*100</f>
        <v>-49.104963325701846</v>
      </c>
      <c r="T91" s="183">
        <f>('dep06'!T91/'dep06'!T90-1)*100</f>
        <v>-8.4999898949634112</v>
      </c>
      <c r="U91" s="52">
        <f>'dep06'!B91-'dep06'!B90</f>
        <v>-3655.5903327889991</v>
      </c>
      <c r="V91" s="52">
        <f>'dep06'!C91-'dep06'!C90</f>
        <v>-28.916525049999997</v>
      </c>
      <c r="W91" s="52">
        <f>'dep06'!D91-'dep06'!D90</f>
        <v>-320.72524283100006</v>
      </c>
      <c r="X91" s="121">
        <f>'dep06'!E91-'dep06'!E90</f>
        <v>-5.3114177320000024</v>
      </c>
      <c r="Y91" s="121">
        <f>'dep06'!F91-'dep06'!F90</f>
        <v>-103.791671264</v>
      </c>
      <c r="Z91" s="121">
        <f>'dep06'!G91-'dep06'!G90</f>
        <v>-32.589956463000007</v>
      </c>
      <c r="AA91" s="121">
        <f>'dep06'!H91-'dep06'!H90</f>
        <v>-7.1537834729999972</v>
      </c>
      <c r="AB91" s="121">
        <f>'dep06'!I91-'dep06'!I90</f>
        <v>-171.87841389900001</v>
      </c>
      <c r="AC91" s="52">
        <f>'dep06'!J91-'dep06'!J90</f>
        <v>-2053.010550295</v>
      </c>
      <c r="AD91" s="52">
        <f>'dep06'!K91-'dep06'!K90</f>
        <v>-1214.3192179380003</v>
      </c>
      <c r="AE91" s="121">
        <f>'dep06'!L91-'dep06'!L90</f>
        <v>-277.704541683</v>
      </c>
      <c r="AF91" s="121">
        <f>'dep06'!M91-'dep06'!M90</f>
        <v>-299.31989241100001</v>
      </c>
      <c r="AG91" s="121">
        <f>'dep06'!N91-'dep06'!N90</f>
        <v>-202.98885161800001</v>
      </c>
      <c r="AH91" s="121">
        <f>'dep06'!O91-'dep06'!O90</f>
        <v>-39.907466210999999</v>
      </c>
      <c r="AI91" s="121">
        <f>'dep06'!P91-'dep06'!P90</f>
        <v>-13.565263215999991</v>
      </c>
      <c r="AJ91" s="121">
        <f>'dep06'!Q91-'dep06'!Q90</f>
        <v>-15.921339728</v>
      </c>
      <c r="AK91" s="121">
        <f>'dep06'!R91-'dep06'!R90</f>
        <v>-312.66994370400005</v>
      </c>
      <c r="AL91" s="121">
        <f>'dep06'!S91-'dep06'!S90</f>
        <v>-52.241919367000001</v>
      </c>
      <c r="AM91" s="52">
        <f>'dep06'!T91-'dep06'!T90</f>
        <v>-38.618796674999999</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s="106" customFormat="1" x14ac:dyDescent="0.25">
      <c r="A92" s="37" t="str">
        <f>Paca!A92</f>
        <v>T2 2020</v>
      </c>
      <c r="B92" s="144">
        <f>('dep06'!B92/'dep06'!B91-1)*100</f>
        <v>24.479467877696703</v>
      </c>
      <c r="C92" s="179">
        <f>('dep06'!C92/'dep06'!C91-1)*100</f>
        <v>58.908156060557879</v>
      </c>
      <c r="D92" s="179">
        <f>('dep06'!D92/'dep06'!D91-1)*100</f>
        <v>-1.6623453095823915</v>
      </c>
      <c r="E92" s="180">
        <f>('dep06'!E92/'dep06'!E91-1)*100</f>
        <v>-46.475257630134635</v>
      </c>
      <c r="F92" s="181">
        <f>('dep06'!F92/'dep06'!F91-1)*100</f>
        <v>10.266197646295083</v>
      </c>
      <c r="G92" s="181">
        <f>('dep06'!G92/'dep06'!G91-1)*100</f>
        <v>-12.489771904726943</v>
      </c>
      <c r="H92" s="181">
        <f>('dep06'!H92/'dep06'!H91-1)*100</f>
        <v>-19.785544971281542</v>
      </c>
      <c r="I92" s="182">
        <f>('dep06'!I92/'dep06'!I91-1)*100</f>
        <v>-0.13748448529075086</v>
      </c>
      <c r="J92" s="179">
        <f>('dep06'!J92/'dep06'!J91-1)*100</f>
        <v>103.34201888066571</v>
      </c>
      <c r="K92" s="179">
        <f>('dep06'!K92/'dep06'!K91-1)*100</f>
        <v>-5.4373550653849856</v>
      </c>
      <c r="L92" s="180">
        <f>('dep06'!L92/'dep06'!L91-1)*100</f>
        <v>0.65476539508873</v>
      </c>
      <c r="M92" s="181">
        <f>('dep06'!M92/'dep06'!M91-1)*100</f>
        <v>-13.352081417652084</v>
      </c>
      <c r="N92" s="181">
        <f>('dep06'!N92/'dep06'!N91-1)*100</f>
        <v>-84.124187984649211</v>
      </c>
      <c r="O92" s="181">
        <f>('dep06'!O92/'dep06'!O91-1)*100</f>
        <v>43.052637503761048</v>
      </c>
      <c r="P92" s="181">
        <f>('dep06'!P92/'dep06'!P91-1)*100</f>
        <v>-21.585666814538364</v>
      </c>
      <c r="Q92" s="181">
        <f>('dep06'!Q92/'dep06'!Q91-1)*100</f>
        <v>-22.593674130332541</v>
      </c>
      <c r="R92" s="181">
        <f>('dep06'!R92/'dep06'!R91-1)*100</f>
        <v>2.1729774701297</v>
      </c>
      <c r="S92" s="152">
        <f>('dep06'!S92/'dep06'!S91-1)*100</f>
        <v>8.0046489745698288</v>
      </c>
      <c r="T92" s="183">
        <f>('dep06'!T92/'dep06'!T91-1)*100</f>
        <v>-4.8463471641210791</v>
      </c>
      <c r="U92" s="52">
        <f>'dep06'!B92-'dep06'!B91</f>
        <v>1137.9968330689999</v>
      </c>
      <c r="V92" s="52">
        <f>'dep06'!C92-'dep06'!C91</f>
        <v>15.344458560999996</v>
      </c>
      <c r="W92" s="52">
        <f>'dep06'!D92-'dep06'!D91</f>
        <v>-15.228047139999944</v>
      </c>
      <c r="X92" s="121">
        <f>'dep06'!E92-'dep06'!E91</f>
        <v>-24.019732223999998</v>
      </c>
      <c r="Y92" s="121">
        <f>'dep06'!F92-'dep06'!F91</f>
        <v>30.677270458999999</v>
      </c>
      <c r="Z92" s="121">
        <f>'dep06'!G92-'dep06'!G91</f>
        <v>-15.166232223999998</v>
      </c>
      <c r="AA92" s="121">
        <f>'dep06'!H92-'dep06'!H91</f>
        <v>-6.1514915349999981</v>
      </c>
      <c r="AB92" s="121">
        <f>'dep06'!I92-'dep06'!I91</f>
        <v>-0.56786161600001606</v>
      </c>
      <c r="AC92" s="52">
        <f>'dep06'!J92-'dep06'!J91</f>
        <v>1270.1399566800001</v>
      </c>
      <c r="AD92" s="52">
        <f>'dep06'!K92-'dep06'!K91</f>
        <v>-112.1122750189993</v>
      </c>
      <c r="AE92" s="121">
        <f>'dep06'!L92-'dep06'!L91</f>
        <v>4.5981877030000078</v>
      </c>
      <c r="AF92" s="121">
        <f>'dep06'!M92-'dep06'!M91</f>
        <v>-55.692255389999957</v>
      </c>
      <c r="AG92" s="121">
        <f>'dep06'!N92-'dep06'!N91</f>
        <v>-70.071808402999991</v>
      </c>
      <c r="AH92" s="121">
        <f>'dep06'!O92-'dep06'!O91</f>
        <v>9.7293491979999978</v>
      </c>
      <c r="AI92" s="121">
        <f>'dep06'!P92-'dep06'!P91</f>
        <v>-16.182174766000003</v>
      </c>
      <c r="AJ92" s="121">
        <f>'dep06'!Q92-'dep06'!Q91</f>
        <v>-3.8332022800000018</v>
      </c>
      <c r="AK92" s="121">
        <f>'dep06'!R92-'dep06'!R91</f>
        <v>15.005403879000028</v>
      </c>
      <c r="AL92" s="121">
        <f>'dep06'!S92-'dep06'!S91</f>
        <v>4.3342250399999998</v>
      </c>
      <c r="AM92" s="52">
        <f>'dep06'!T92-'dep06'!T91</f>
        <v>-20.147260012999993</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100">
        <f>Paca!J92-Paca!J88</f>
        <v>-4080.316823309</v>
      </c>
      <c r="BP92" s="100">
        <f>Paca!K92-Paca!K88</f>
        <v>-3951.1431691469988</v>
      </c>
      <c r="BQ92" s="120">
        <f>Paca!L92-Paca!L88</f>
        <v>-1519.8716043040004</v>
      </c>
      <c r="BR92" s="120">
        <f>Paca!M92-Paca!M88</f>
        <v>-405.40267305199995</v>
      </c>
      <c r="BS92" s="120">
        <f>Paca!N92-Paca!N88</f>
        <v>-1036.5963277830001</v>
      </c>
      <c r="BT92" s="120">
        <f>Paca!O92-Paca!O88</f>
        <v>-156.814256559</v>
      </c>
      <c r="BU92" s="120">
        <f>Paca!P92-Paca!P88</f>
        <v>-283.67793788699998</v>
      </c>
      <c r="BV92" s="120">
        <f>Paca!Q92-Paca!Q88</f>
        <v>-3.0288702510000007</v>
      </c>
      <c r="BW92" s="120">
        <f>Paca!R92-Paca!R88</f>
        <v>-338.79662757200003</v>
      </c>
      <c r="BX92" s="120">
        <f>Paca!S92-Paca!S88</f>
        <v>-206.954871739</v>
      </c>
      <c r="BY92" s="100">
        <f>Paca!T92-Paca!T88</f>
        <v>107.0438494330001</v>
      </c>
    </row>
    <row r="93" spans="1:77" x14ac:dyDescent="0.25">
      <c r="A93" s="37" t="str">
        <f>Paca!A93</f>
        <v>T3 2020</v>
      </c>
      <c r="B93" s="144">
        <f>('dep06'!B93/'dep06'!B92-1)*100</f>
        <v>22.947445110978126</v>
      </c>
      <c r="C93" s="179">
        <f>('dep06'!C93/'dep06'!C92-1)*100</f>
        <v>-10.592084449082151</v>
      </c>
      <c r="D93" s="179">
        <f>('dep06'!D93/'dep06'!D92-1)*100</f>
        <v>21.389653503140636</v>
      </c>
      <c r="E93" s="180">
        <f>('dep06'!E93/'dep06'!E92-1)*100</f>
        <v>40.036468144224543</v>
      </c>
      <c r="F93" s="181">
        <f>('dep06'!F93/'dep06'!F92-1)*100</f>
        <v>0.76874688704753336</v>
      </c>
      <c r="G93" s="181">
        <f>('dep06'!G93/'dep06'!G92-1)*100</f>
        <v>31.945883619152159</v>
      </c>
      <c r="H93" s="181">
        <f>('dep06'!H93/'dep06'!H92-1)*100</f>
        <v>98.967996780654218</v>
      </c>
      <c r="I93" s="182">
        <f>('dep06'!I93/'dep06'!I92-1)*100</f>
        <v>29.201580006914838</v>
      </c>
      <c r="J93" s="179">
        <f>('dep06'!J93/'dep06'!J92-1)*100</f>
        <v>13.759460166868841</v>
      </c>
      <c r="K93" s="179">
        <f>('dep06'!K93/'dep06'!K92-1)*100</f>
        <v>33.970181807522557</v>
      </c>
      <c r="L93" s="180">
        <f>('dep06'!L93/'dep06'!L92-1)*100</f>
        <v>27.455916251121117</v>
      </c>
      <c r="M93" s="181">
        <f>('dep06'!M93/'dep06'!M92-1)*100</f>
        <v>55.439345035260978</v>
      </c>
      <c r="N93" s="181">
        <f>('dep06'!N93/'dep06'!N92-1)*100</f>
        <v>573.27633954631119</v>
      </c>
      <c r="O93" s="181">
        <f>('dep06'!O93/'dep06'!O92-1)*100</f>
        <v>89.03780693514507</v>
      </c>
      <c r="P93" s="181">
        <f>('dep06'!P93/'dep06'!P92-1)*100</f>
        <v>22.543562506742653</v>
      </c>
      <c r="Q93" s="181">
        <f>('dep06'!Q93/'dep06'!Q92-1)*100</f>
        <v>24.084386059698826</v>
      </c>
      <c r="R93" s="181">
        <f>('dep06'!R93/'dep06'!R92-1)*100</f>
        <v>19.85444539098955</v>
      </c>
      <c r="S93" s="152">
        <f>('dep06'!S93/'dep06'!S92-1)*100</f>
        <v>11.645311151463256</v>
      </c>
      <c r="T93" s="183">
        <f>('dep06'!T93/'dep06'!T92-1)*100</f>
        <v>33.722589287529338</v>
      </c>
      <c r="U93" s="52">
        <f>'dep06'!B93-'dep06'!B92</f>
        <v>1327.9176495670008</v>
      </c>
      <c r="V93" s="52">
        <f>'dep06'!C93-'dep06'!C92</f>
        <v>-4.3843353269999952</v>
      </c>
      <c r="W93" s="52">
        <f>'dep06'!D93-'dep06'!D92</f>
        <v>192.68440484799999</v>
      </c>
      <c r="X93" s="121">
        <f>'dep06'!E93-'dep06'!E92</f>
        <v>11.075330628999996</v>
      </c>
      <c r="Y93" s="121">
        <f>'dep06'!F93-'dep06'!F92</f>
        <v>2.532986429999994</v>
      </c>
      <c r="Z93" s="121">
        <f>'dep06'!G93-'dep06'!G92</f>
        <v>33.94664943399998</v>
      </c>
      <c r="AA93" s="121">
        <f>'dep06'!H93-'dep06'!H92</f>
        <v>24.681970608999997</v>
      </c>
      <c r="AB93" s="121">
        <f>'dep06'!I93-'dep06'!I92</f>
        <v>120.44746774600003</v>
      </c>
      <c r="AC93" s="52">
        <f>'dep06'!J93-'dep06'!J92</f>
        <v>343.87702693099982</v>
      </c>
      <c r="AD93" s="52">
        <f>'dep06'!K93-'dep06'!K92</f>
        <v>662.34300466500008</v>
      </c>
      <c r="AE93" s="121">
        <f>'dep06'!L93-'dep06'!L92</f>
        <v>194.07574390900004</v>
      </c>
      <c r="AF93" s="121">
        <f>'dep06'!M93-'dep06'!M92</f>
        <v>200.36509180500002</v>
      </c>
      <c r="AG93" s="121">
        <f>'dep06'!N93-'dep06'!N92</f>
        <v>75.809285990999996</v>
      </c>
      <c r="AH93" s="121">
        <f>'dep06'!O93-'dep06'!O92</f>
        <v>28.784212516000004</v>
      </c>
      <c r="AI93" s="121">
        <f>'dep06'!P93-'dep06'!P92</f>
        <v>13.252243872999998</v>
      </c>
      <c r="AJ93" s="121">
        <f>'dep06'!Q93-'dep06'!Q92</f>
        <v>3.1629105600000003</v>
      </c>
      <c r="AK93" s="121">
        <f>'dep06'!R93-'dep06'!R92</f>
        <v>140.08327139000005</v>
      </c>
      <c r="AL93" s="121">
        <f>'dep06'!S93-'dep06'!S92</f>
        <v>6.8102446209999954</v>
      </c>
      <c r="AM93" s="52">
        <f>'dep06'!T93-'dep06'!T92</f>
        <v>133.39754844999999</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('dep06'!B94/'dep06'!B93-1)*100</f>
        <v>5.1157866744522273</v>
      </c>
      <c r="C94" s="184">
        <f>('dep06'!C94/'dep06'!C93-1)*100</f>
        <v>-9.9767394805826193</v>
      </c>
      <c r="D94" s="184">
        <f>('dep06'!D94/'dep06'!D93-1)*100</f>
        <v>9.7998146695633217</v>
      </c>
      <c r="E94" s="185">
        <f>('dep06'!E94/'dep06'!E93-1)*100</f>
        <v>8.5795155627985231</v>
      </c>
      <c r="F94" s="186">
        <f>('dep06'!F94/'dep06'!F93-1)*100</f>
        <v>1.8731339397567437</v>
      </c>
      <c r="G94" s="186">
        <f>('dep06'!G94/'dep06'!G93-1)*100</f>
        <v>12.930977816415501</v>
      </c>
      <c r="H94" s="186">
        <f>('dep06'!H94/'dep06'!H93-1)*100</f>
        <v>20.547701702305755</v>
      </c>
      <c r="I94" s="187">
        <f>('dep06'!I94/'dep06'!I93-1)*100</f>
        <v>13.002591936332554</v>
      </c>
      <c r="J94" s="184">
        <f>('dep06'!J94/'dep06'!J93-1)*100</f>
        <v>1.3898426089140603</v>
      </c>
      <c r="K94" s="184">
        <f>('dep06'!K94/'dep06'!K93-1)*100</f>
        <v>10.158171897007273</v>
      </c>
      <c r="L94" s="185">
        <f>('dep06'!L94/'dep06'!L93-1)*100</f>
        <v>-7.0189168904130401</v>
      </c>
      <c r="M94" s="186">
        <f>('dep06'!M94/'dep06'!M93-1)*100</f>
        <v>32.61251847611932</v>
      </c>
      <c r="N94" s="186">
        <f>('dep06'!N94/'dep06'!N93-1)*100</f>
        <v>76.613905905937813</v>
      </c>
      <c r="O94" s="186">
        <f>('dep06'!O94/'dep06'!O93-1)*100</f>
        <v>-15.218925598768573</v>
      </c>
      <c r="P94" s="186">
        <f>('dep06'!P94/'dep06'!P93-1)*100</f>
        <v>2.4815636401068542</v>
      </c>
      <c r="Q94" s="186">
        <f>('dep06'!Q94/'dep06'!Q93-1)*100</f>
        <v>23.075220573141131</v>
      </c>
      <c r="R94" s="186">
        <f>('dep06'!R94/'dep06'!R93-1)*100</f>
        <v>11.175948579277639</v>
      </c>
      <c r="S94" s="151">
        <f>('dep06'!S94/'dep06'!S93-1)*100</f>
        <v>-20.82509569346438</v>
      </c>
      <c r="T94" s="188">
        <f>('dep06'!T94/'dep06'!T93-1)*100</f>
        <v>-8.3852615128818258</v>
      </c>
      <c r="U94" s="100">
        <f>'dep06'!B94-'dep06'!B93</f>
        <v>363.97263955599919</v>
      </c>
      <c r="V94" s="100">
        <f>'dep06'!C94-'dep06'!C93</f>
        <v>-3.6922145540000031</v>
      </c>
      <c r="W94" s="100">
        <f>'dep06'!D94-'dep06'!D93</f>
        <v>107.16238010999996</v>
      </c>
      <c r="X94" s="120">
        <f>'dep06'!E94-'dep06'!E93</f>
        <v>3.3235702010000026</v>
      </c>
      <c r="Y94" s="120">
        <f>'dep06'!F94-'dep06'!F93</f>
        <v>6.2193383439999934</v>
      </c>
      <c r="Z94" s="120">
        <f>'dep06'!G94-'dep06'!G93</f>
        <v>18.130476691000013</v>
      </c>
      <c r="AA94" s="120">
        <f>'dep06'!H94-'dep06'!H93</f>
        <v>10.196040006000004</v>
      </c>
      <c r="AB94" s="120">
        <f>'dep06'!I94-'dep06'!I93</f>
        <v>69.292954867999924</v>
      </c>
      <c r="AC94" s="100">
        <f>'dep06'!J94-'dep06'!J93</f>
        <v>39.514356373000282</v>
      </c>
      <c r="AD94" s="100">
        <f>'dep06'!K94-'dep06'!K93</f>
        <v>265.34370390100003</v>
      </c>
      <c r="AE94" s="120">
        <f>'dep06'!L94-'dep06'!L93</f>
        <v>-63.236149496000053</v>
      </c>
      <c r="AF94" s="120">
        <f>'dep06'!M94-'dep06'!M93</f>
        <v>183.21003794699993</v>
      </c>
      <c r="AG94" s="120">
        <f>'dep06'!N94-'dep06'!N93</f>
        <v>68.211774093999992</v>
      </c>
      <c r="AH94" s="120">
        <f>'dep06'!O94-'dep06'!O93</f>
        <v>-9.3006341689999985</v>
      </c>
      <c r="AI94" s="120">
        <f>'dep06'!P94-'dep06'!P93</f>
        <v>1.7876512240000011</v>
      </c>
      <c r="AJ94" s="120">
        <f>'dep06'!Q94-'dep06'!Q93</f>
        <v>3.7602292940000019</v>
      </c>
      <c r="AK94" s="120">
        <f>'dep06'!R94-'dep06'!R93</f>
        <v>94.507670134000023</v>
      </c>
      <c r="AL94" s="120">
        <f>'dep06'!S94-'dep06'!S93</f>
        <v>-13.596875126999997</v>
      </c>
      <c r="AM94" s="100">
        <f>'dep06'!T94-'dep06'!T93</f>
        <v>-44.355586273999961</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('dep06'!B95/'dep06'!B94-1)*100</f>
        <v>3.9716114388075319</v>
      </c>
      <c r="C95" s="179">
        <f>('dep06'!C95/'dep06'!C94-1)*100</f>
        <v>-9.0610365593275954</v>
      </c>
      <c r="D95" s="179">
        <f>('dep06'!D95/'dep06'!D94-1)*100</f>
        <v>7.8840164474143437</v>
      </c>
      <c r="E95" s="180">
        <f>('dep06'!E95/'dep06'!E94-1)*100</f>
        <v>12.250178030015956</v>
      </c>
      <c r="F95" s="181">
        <f>('dep06'!F95/'dep06'!F94-1)*100</f>
        <v>7.4430801169899752</v>
      </c>
      <c r="G95" s="181">
        <f>('dep06'!G95/'dep06'!G94-1)*100</f>
        <v>14.16037979579472</v>
      </c>
      <c r="H95" s="181">
        <f>('dep06'!H95/'dep06'!H94-1)*100</f>
        <v>-1.0997375781841456</v>
      </c>
      <c r="I95" s="182">
        <f>('dep06'!I95/'dep06'!I94-1)*100</f>
        <v>7.068819290118511</v>
      </c>
      <c r="J95" s="179">
        <f>('dep06'!J95/'dep06'!J94-1)*100</f>
        <v>7.4754462632925289</v>
      </c>
      <c r="K95" s="179">
        <f>('dep06'!K95/'dep06'!K94-1)*100</f>
        <v>-3.4569347120851912</v>
      </c>
      <c r="L95" s="180">
        <f>('dep06'!L95/'dep06'!L94-1)*100</f>
        <v>-2.8839628409809914</v>
      </c>
      <c r="M95" s="181">
        <f>('dep06'!M95/'dep06'!M94-1)*100</f>
        <v>-7.8770150623516555</v>
      </c>
      <c r="N95" s="181">
        <f>('dep06'!N95/'dep06'!N94-1)*100</f>
        <v>-8.7799063568938411</v>
      </c>
      <c r="O95" s="181">
        <f>('dep06'!O95/'dep06'!O94-1)*100</f>
        <v>-26.281954343825596</v>
      </c>
      <c r="P95" s="181">
        <f>('dep06'!P95/'dep06'!P94-1)*100</f>
        <v>17.607613927646625</v>
      </c>
      <c r="Q95" s="181">
        <f>('dep06'!Q95/'dep06'!Q94-1)*100</f>
        <v>-16.108205753798465</v>
      </c>
      <c r="R95" s="181">
        <f>('dep06'!R95/'dep06'!R94-1)*100</f>
        <v>0.24411208915475768</v>
      </c>
      <c r="S95" s="152">
        <f>('dep06'!S95/'dep06'!S94-1)*100</f>
        <v>-2.4573551756057244</v>
      </c>
      <c r="T95" s="183">
        <f>('dep06'!T95/'dep06'!T94-1)*100</f>
        <v>18.440615051715035</v>
      </c>
      <c r="U95" s="52">
        <f>'dep06'!B95-'dep06'!B94</f>
        <v>297.02363560499907</v>
      </c>
      <c r="V95" s="52">
        <f>'dep06'!C95-'dep06'!C94</f>
        <v>-3.0187762129999989</v>
      </c>
      <c r="W95" s="52">
        <f>'dep06'!D95-'dep06'!D94</f>
        <v>94.66155122400005</v>
      </c>
      <c r="X95" s="121">
        <f>'dep06'!E95-'dep06'!E94</f>
        <v>5.1526707220000034</v>
      </c>
      <c r="Y95" s="121">
        <f>'dep06'!F95-'dep06'!F94</f>
        <v>25.176056890000041</v>
      </c>
      <c r="Z95" s="121">
        <f>'dep06'!G95-'dep06'!G94</f>
        <v>22.421561066999999</v>
      </c>
      <c r="AA95" s="121">
        <f>'dep06'!H95-'dep06'!H94</f>
        <v>-0.65783394299999998</v>
      </c>
      <c r="AB95" s="121">
        <f>'dep06'!I95-'dep06'!I94</f>
        <v>42.569096488000014</v>
      </c>
      <c r="AC95" s="52">
        <f>'dep06'!J95-'dep06'!J94</f>
        <v>215.48689497899977</v>
      </c>
      <c r="AD95" s="52">
        <f>'dep06'!K95-'dep06'!K94</f>
        <v>-99.472063437000543</v>
      </c>
      <c r="AE95" s="121">
        <f>'dep06'!L95-'dep06'!L94</f>
        <v>-24.159034756999972</v>
      </c>
      <c r="AF95" s="121">
        <f>'dep06'!M95-'dep06'!M94</f>
        <v>-58.682840226999929</v>
      </c>
      <c r="AG95" s="121">
        <f>'dep06'!N95-'dep06'!N94</f>
        <v>-13.805957124000003</v>
      </c>
      <c r="AH95" s="121">
        <f>'dep06'!O95-'dep06'!O94</f>
        <v>-13.617116114000005</v>
      </c>
      <c r="AI95" s="121">
        <f>'dep06'!P95-'dep06'!P94</f>
        <v>12.998810832000004</v>
      </c>
      <c r="AJ95" s="121">
        <f>'dep06'!Q95-'dep06'!Q94</f>
        <v>-3.2306228350000019</v>
      </c>
      <c r="AK95" s="121">
        <f>'dep06'!R95-'dep06'!R94</f>
        <v>2.2950005449999935</v>
      </c>
      <c r="AL95" s="121">
        <f>'dep06'!S95-'dep06'!S94</f>
        <v>-1.2703037570000006</v>
      </c>
      <c r="AM95" s="52">
        <f>'dep06'!T95-'dep06'!T94</f>
        <v>89.366029052000044</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('dep06'!B96/'dep06'!B95-1)*100</f>
        <v>3.3802600775324043</v>
      </c>
      <c r="C96" s="179">
        <f>('dep06'!C96/'dep06'!C95-1)*100</f>
        <v>34.489172147992939</v>
      </c>
      <c r="D96" s="179">
        <f>('dep06'!D96/'dep06'!D95-1)*100</f>
        <v>5.1761816167827934</v>
      </c>
      <c r="E96" s="180">
        <f>('dep06'!E96/'dep06'!E95-1)*100</f>
        <v>14.669622588409226</v>
      </c>
      <c r="F96" s="181">
        <f>('dep06'!F96/'dep06'!F95-1)*100</f>
        <v>-8.5083879451343432</v>
      </c>
      <c r="G96" s="181">
        <f>('dep06'!G96/'dep06'!G95-1)*100</f>
        <v>-3.1259182766635751</v>
      </c>
      <c r="H96" s="181">
        <f>('dep06'!H96/'dep06'!H95-1)*100</f>
        <v>-28.64348688626982</v>
      </c>
      <c r="I96" s="182">
        <f>('dep06'!I96/'dep06'!I95-1)*100</f>
        <v>17.624683266012852</v>
      </c>
      <c r="J96" s="179">
        <f>('dep06'!J96/'dep06'!J95-1)*100</f>
        <v>-4.7846528632614742</v>
      </c>
      <c r="K96" s="179">
        <f>('dep06'!K96/'dep06'!K95-1)*100</f>
        <v>14.087307143184358</v>
      </c>
      <c r="L96" s="180">
        <f>('dep06'!L96/'dep06'!L95-1)*100</f>
        <v>22.836336528123269</v>
      </c>
      <c r="M96" s="181">
        <f>('dep06'!M96/'dep06'!M95-1)*100</f>
        <v>8.5897381109784288</v>
      </c>
      <c r="N96" s="181">
        <f>('dep06'!N96/'dep06'!N95-1)*100</f>
        <v>-16.545823111754288</v>
      </c>
      <c r="O96" s="181">
        <f>('dep06'!O96/'dep06'!O95-1)*100</f>
        <v>38.270528048134331</v>
      </c>
      <c r="P96" s="181">
        <f>('dep06'!P96/'dep06'!P95-1)*100</f>
        <v>-4.5132831572084919</v>
      </c>
      <c r="Q96" s="181">
        <f>('dep06'!Q96/'dep06'!Q95-1)*100</f>
        <v>-23.716494812762011</v>
      </c>
      <c r="R96" s="181">
        <f>('dep06'!R96/'dep06'!R95-1)*100</f>
        <v>17.947070238026484</v>
      </c>
      <c r="S96" s="152">
        <f>('dep06'!S96/'dep06'!S95-1)*100</f>
        <v>-10.91971717370498</v>
      </c>
      <c r="T96" s="183">
        <f>('dep06'!T96/'dep06'!T95-1)*100</f>
        <v>-10.065055391232914</v>
      </c>
      <c r="U96" s="52">
        <f>'dep06'!B96-'dep06'!B95</f>
        <v>262.83860168200044</v>
      </c>
      <c r="V96" s="52">
        <f>'dep06'!C96-'dep06'!C95</f>
        <v>10.449266513000001</v>
      </c>
      <c r="W96" s="52">
        <f>'dep06'!D96-'dep06'!D95</f>
        <v>67.049062218000017</v>
      </c>
      <c r="X96" s="121">
        <f>'dep06'!E96-'dep06'!E95</f>
        <v>6.9262150059999996</v>
      </c>
      <c r="Y96" s="121">
        <f>'dep06'!F96-'dep06'!F95</f>
        <v>-30.92151407800003</v>
      </c>
      <c r="Z96" s="121">
        <f>'dep06'!G96-'dep06'!G95</f>
        <v>-5.6504621400000019</v>
      </c>
      <c r="AA96" s="121">
        <f>'dep06'!H96-'dep06'!H95</f>
        <v>-16.945349963000005</v>
      </c>
      <c r="AB96" s="121">
        <f>'dep06'!I96-'dep06'!I95</f>
        <v>113.64017339300005</v>
      </c>
      <c r="AC96" s="52">
        <f>'dep06'!J96-'dep06'!J95</f>
        <v>-148.232499147</v>
      </c>
      <c r="AD96" s="52">
        <f>'dep06'!K96-'dep06'!K95</f>
        <v>391.34430376</v>
      </c>
      <c r="AE96" s="121">
        <f>'dep06'!L96-'dep06'!L95</f>
        <v>185.783570553</v>
      </c>
      <c r="AF96" s="121">
        <f>'dep06'!M96-'dep06'!M95</f>
        <v>58.951841224999953</v>
      </c>
      <c r="AG96" s="121">
        <f>'dep06'!N96-'dep06'!N95</f>
        <v>-23.733157818999985</v>
      </c>
      <c r="AH96" s="121">
        <f>'dep06'!O96-'dep06'!O95</f>
        <v>14.617252594</v>
      </c>
      <c r="AI96" s="121">
        <f>'dep06'!P96-'dep06'!P95</f>
        <v>-3.9186018290000106</v>
      </c>
      <c r="AJ96" s="121">
        <f>'dep06'!Q96-'dep06'!Q95</f>
        <v>-3.9903324129999991</v>
      </c>
      <c r="AK96" s="121">
        <f>'dep06'!R96-'dep06'!R95</f>
        <v>169.13985012399985</v>
      </c>
      <c r="AL96" s="121">
        <f>'dep06'!S96-'dep06'!S95</f>
        <v>-5.5061186749999962</v>
      </c>
      <c r="AM96" s="52">
        <f>'dep06'!T96-'dep06'!T95</f>
        <v>-57.771531662000029</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('dep06'!B97/'dep06'!B96-1)*100</f>
        <v>3.1696471847358243</v>
      </c>
      <c r="C97" s="179">
        <f>('dep06'!C97/'dep06'!C96-1)*100</f>
        <v>-19.755760323020489</v>
      </c>
      <c r="D97" s="179">
        <f>('dep06'!D97/'dep06'!D96-1)*100</f>
        <v>-1.4067407497368789</v>
      </c>
      <c r="E97" s="180">
        <f>('dep06'!E97/'dep06'!E96-1)*100</f>
        <v>17.607086779078386</v>
      </c>
      <c r="F97" s="181">
        <f>('dep06'!F97/'dep06'!F96-1)*100</f>
        <v>-0.2493130467110416</v>
      </c>
      <c r="G97" s="181">
        <f>('dep06'!G97/'dep06'!G96-1)*100</f>
        <v>3.2534871901675366</v>
      </c>
      <c r="H97" s="181">
        <f>('dep06'!H97/'dep06'!H96-1)*100</f>
        <v>6.9526702536261364</v>
      </c>
      <c r="I97" s="182">
        <f>('dep06'!I97/'dep06'!I96-1)*100</f>
        <v>-4.8127970767342649</v>
      </c>
      <c r="J97" s="179">
        <f>('dep06'!J97/'dep06'!J96-1)*100</f>
        <v>2.1088594420869411</v>
      </c>
      <c r="K97" s="179">
        <f>('dep06'!K97/'dep06'!K96-1)*100</f>
        <v>5.9435505288133239</v>
      </c>
      <c r="L97" s="180">
        <f>('dep06'!L97/'dep06'!L96-1)*100</f>
        <v>14.527994257898037</v>
      </c>
      <c r="M97" s="181">
        <f>('dep06'!M97/'dep06'!M96-1)*100</f>
        <v>7.0790044181976208</v>
      </c>
      <c r="N97" s="181">
        <f>('dep06'!N97/'dep06'!N96-1)*100</f>
        <v>103.95016157163148</v>
      </c>
      <c r="O97" s="181">
        <f>('dep06'!O97/'dep06'!O96-1)*100</f>
        <v>5.7027048921292067</v>
      </c>
      <c r="P97" s="181">
        <f>('dep06'!P97/'dep06'!P96-1)*100</f>
        <v>-3.3981795255019653</v>
      </c>
      <c r="Q97" s="181">
        <f>('dep06'!Q97/'dep06'!Q96-1)*100</f>
        <v>58.279680226513889</v>
      </c>
      <c r="R97" s="181">
        <f>('dep06'!R97/'dep06'!R96-1)*100</f>
        <v>-15.150549022521298</v>
      </c>
      <c r="S97" s="152">
        <f>('dep06'!S97/'dep06'!S96-1)*100</f>
        <v>59.516270269763162</v>
      </c>
      <c r="T97" s="183">
        <f>('dep06'!T97/'dep06'!T96-1)*100</f>
        <v>6.0883732193538931</v>
      </c>
      <c r="U97" s="52">
        <f>'dep06'!B97-'dep06'!B96</f>
        <v>254.79304883400073</v>
      </c>
      <c r="V97" s="52">
        <f>'dep06'!C97-'dep06'!C96</f>
        <v>-8.0497817390000037</v>
      </c>
      <c r="W97" s="52">
        <f>'dep06'!D97-'dep06'!D96</f>
        <v>-19.165257992000079</v>
      </c>
      <c r="X97" s="121">
        <f>'dep06'!E97-'dep06'!E96</f>
        <v>9.5326339390000001</v>
      </c>
      <c r="Y97" s="121">
        <f>'dep06'!F97-'dep06'!F96</f>
        <v>-0.8289717929999938</v>
      </c>
      <c r="Z97" s="121">
        <f>'dep06'!G97-'dep06'!G96</f>
        <v>5.6972207789999914</v>
      </c>
      <c r="AA97" s="121">
        <f>'dep06'!H97-'dep06'!H96</f>
        <v>2.9350121910000055</v>
      </c>
      <c r="AB97" s="121">
        <f>'dep06'!I97-'dep06'!I96</f>
        <v>-36.50115310800004</v>
      </c>
      <c r="AC97" s="52">
        <f>'dep06'!J97-'dep06'!J96</f>
        <v>62.208192960999895</v>
      </c>
      <c r="AD97" s="52">
        <f>'dep06'!K97-'dep06'!K96</f>
        <v>188.37112080399993</v>
      </c>
      <c r="AE97" s="121">
        <f>'dep06'!L97-'dep06'!L96</f>
        <v>145.18220429600001</v>
      </c>
      <c r="AF97" s="121">
        <f>'dep06'!M97-'dep06'!M96</f>
        <v>52.756796925999993</v>
      </c>
      <c r="AG97" s="121">
        <f>'dep06'!N97-'dep06'!N96</f>
        <v>124.434382468</v>
      </c>
      <c r="AH97" s="121">
        <f>'dep06'!O97-'dep06'!O96</f>
        <v>3.011700746999999</v>
      </c>
      <c r="AI97" s="121">
        <f>'dep06'!P97-'dep06'!P96</f>
        <v>-2.81726587899999</v>
      </c>
      <c r="AJ97" s="121">
        <f>'dep06'!Q97-'dep06'!Q96</f>
        <v>7.4800822579999977</v>
      </c>
      <c r="AK97" s="121">
        <f>'dep06'!R97-'dep06'!R96</f>
        <v>-168.41001230299992</v>
      </c>
      <c r="AL97" s="121">
        <f>'dep06'!S97-'dep06'!S96</f>
        <v>26.733232290999993</v>
      </c>
      <c r="AM97" s="52">
        <f>'dep06'!T97-'dep06'!T96</f>
        <v>31.428774799999928</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('dep06'!B98/'dep06'!B97-1)*100</f>
        <v>4.6224665251791253</v>
      </c>
      <c r="C98" s="184">
        <f>('dep06'!C98/'dep06'!C97-1)*100</f>
        <v>3.03685235940645</v>
      </c>
      <c r="D98" s="184">
        <f>('dep06'!D98/'dep06'!D97-1)*100</f>
        <v>2.7423951844666394</v>
      </c>
      <c r="E98" s="185">
        <f>('dep06'!E98/'dep06'!E97-1)*100</f>
        <v>-10.495061141808748</v>
      </c>
      <c r="F98" s="186">
        <f>('dep06'!F98/'dep06'!F97-1)*100</f>
        <v>-0.37856037076374749</v>
      </c>
      <c r="G98" s="186">
        <f>('dep06'!G98/'dep06'!G97-1)*100</f>
        <v>15.732229296387491</v>
      </c>
      <c r="H98" s="186">
        <f>('dep06'!H98/'dep06'!H97-1)*100</f>
        <v>8.3163186610653703</v>
      </c>
      <c r="I98" s="187">
        <f>('dep06'!I98/'dep06'!I97-1)*100</f>
        <v>1.741843039606894</v>
      </c>
      <c r="J98" s="184">
        <f>('dep06'!J98/'dep06'!J97-1)*100</f>
        <v>1.5964082816846137</v>
      </c>
      <c r="K98" s="184">
        <f>('dep06'!K98/'dep06'!K97-1)*100</f>
        <v>6.9939181679976592</v>
      </c>
      <c r="L98" s="185">
        <f>('dep06'!L98/'dep06'!L97-1)*100</f>
        <v>2.5978819524177688</v>
      </c>
      <c r="M98" s="186">
        <f>('dep06'!M98/'dep06'!M97-1)*100</f>
        <v>16.42163247019819</v>
      </c>
      <c r="N98" s="186">
        <f>('dep06'!N98/'dep06'!N97-1)*100</f>
        <v>-0.57210433451740927</v>
      </c>
      <c r="O98" s="186">
        <f>('dep06'!O98/'dep06'!O97-1)*100</f>
        <v>26.27495020805355</v>
      </c>
      <c r="P98" s="186">
        <f>('dep06'!P98/'dep06'!P97-1)*100</f>
        <v>-2.0849835016042428</v>
      </c>
      <c r="Q98" s="186">
        <f>('dep06'!Q98/'dep06'!Q97-1)*100</f>
        <v>47.840133575550148</v>
      </c>
      <c r="R98" s="186">
        <f>('dep06'!R98/'dep06'!R97-1)*100</f>
        <v>6.1427765439733051</v>
      </c>
      <c r="S98" s="151">
        <f>('dep06'!S98/'dep06'!S97-1)*100</f>
        <v>-7.2587697917919414</v>
      </c>
      <c r="T98" s="188">
        <f>('dep06'!T98/'dep06'!T97-1)*100</f>
        <v>11.432105013451931</v>
      </c>
      <c r="U98" s="100">
        <f>'dep06'!B98-'dep06'!B97</f>
        <v>383.35609487499823</v>
      </c>
      <c r="V98" s="100">
        <f>'dep06'!C98-'dep06'!C97</f>
        <v>0.99295119199999959</v>
      </c>
      <c r="W98" s="100">
        <f>'dep06'!D98-'dep06'!D97</f>
        <v>36.836457910000036</v>
      </c>
      <c r="X98" s="120">
        <f>'dep06'!E98-'dep06'!E97</f>
        <v>-6.6825755390000054</v>
      </c>
      <c r="Y98" s="120">
        <f>'dep06'!F98-'dep06'!F97</f>
        <v>-1.2555840520000174</v>
      </c>
      <c r="Z98" s="120">
        <f>'dep06'!G98-'dep06'!G97</f>
        <v>28.445196884000012</v>
      </c>
      <c r="AA98" s="120">
        <f>'dep06'!H98-'dep06'!H97</f>
        <v>3.7547500439999979</v>
      </c>
      <c r="AB98" s="120">
        <f>'dep06'!I98-'dep06'!I97</f>
        <v>12.574670573000049</v>
      </c>
      <c r="AC98" s="100">
        <f>'dep06'!J98-'dep06'!J97</f>
        <v>48.084748492000017</v>
      </c>
      <c r="AD98" s="100">
        <f>'dep06'!K98-'dep06'!K97</f>
        <v>234.835328613</v>
      </c>
      <c r="AE98" s="120">
        <f>'dep06'!L98-'dep06'!L97</f>
        <v>29.733004341999958</v>
      </c>
      <c r="AF98" s="120">
        <f>'dep06'!M98-'dep06'!M97</f>
        <v>131.046941436</v>
      </c>
      <c r="AG98" s="120">
        <f>'dep06'!N98-'dep06'!N97</f>
        <v>-1.3967366210000023</v>
      </c>
      <c r="AH98" s="120">
        <f>'dep06'!O98-'dep06'!O97</f>
        <v>14.667595389000006</v>
      </c>
      <c r="AI98" s="120">
        <f>'dep06'!P98-'dep06'!P97</f>
        <v>-1.6698191990000026</v>
      </c>
      <c r="AJ98" s="120">
        <f>'dep06'!Q98-'dep06'!Q97</f>
        <v>9.7186683350000003</v>
      </c>
      <c r="AK98" s="120">
        <f>'dep06'!R98-'dep06'!R97</f>
        <v>57.936638055999993</v>
      </c>
      <c r="AL98" s="120">
        <f>'dep06'!S98-'dep06'!S97</f>
        <v>-5.2009631250000012</v>
      </c>
      <c r="AM98" s="100">
        <f>'dep06'!T98-'dep06'!T97</f>
        <v>62.606608668000035</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('dep06'!B99/'dep06'!B98-1)*100</f>
        <v>-4.4818581926622354</v>
      </c>
      <c r="C99" s="179">
        <f>('dep06'!C99/'dep06'!C98-1)*100</f>
        <v>6.9918609509661778</v>
      </c>
      <c r="D99" s="179">
        <f>('dep06'!D99/'dep06'!D98-1)*100</f>
        <v>-1.2682968029020469</v>
      </c>
      <c r="E99" s="180">
        <f>('dep06'!E99/'dep06'!E98-1)*100</f>
        <v>-18.067336879771467</v>
      </c>
      <c r="F99" s="181">
        <f>('dep06'!F99/'dep06'!F98-1)*100</f>
        <v>-4.0605546994214698</v>
      </c>
      <c r="G99" s="181">
        <f>('dep06'!G99/'dep06'!G98-1)*100</f>
        <v>8.8858496559893752</v>
      </c>
      <c r="H99" s="181">
        <f>('dep06'!H99/'dep06'!H98-1)*100</f>
        <v>-36.401463172738069</v>
      </c>
      <c r="I99" s="182">
        <f>('dep06'!I99/'dep06'!I98-1)*100</f>
        <v>0.7376646890381755</v>
      </c>
      <c r="J99" s="179">
        <f>('dep06'!J99/'dep06'!J98-1)*100</f>
        <v>-11.416738718668151</v>
      </c>
      <c r="K99" s="179">
        <f>('dep06'!K99/'dep06'!K98-1)*100</f>
        <v>-2.4788060896910435</v>
      </c>
      <c r="L99" s="180">
        <f>('dep06'!L99/'dep06'!L98-1)*100</f>
        <v>-8.7553122991651193</v>
      </c>
      <c r="M99" s="181">
        <f>('dep06'!M99/'dep06'!M98-1)*100</f>
        <v>-1.3612503212728222</v>
      </c>
      <c r="N99" s="181">
        <f>('dep06'!N99/'dep06'!N98-1)*100</f>
        <v>11.980450188435899</v>
      </c>
      <c r="O99" s="181">
        <f>('dep06'!O99/'dep06'!O98-1)*100</f>
        <v>-4.1663557406683811</v>
      </c>
      <c r="P99" s="181">
        <f>('dep06'!P99/'dep06'!P98-1)*100</f>
        <v>-9.0719512321169269</v>
      </c>
      <c r="Q99" s="181">
        <f>('dep06'!Q99/'dep06'!Q98-1)*100</f>
        <v>3.5291896909295462</v>
      </c>
      <c r="R99" s="181">
        <f>('dep06'!R99/'dep06'!R98-1)*100</f>
        <v>-1.1961668100148537</v>
      </c>
      <c r="S99" s="152">
        <f>('dep06'!S99/'dep06'!S98-1)*100</f>
        <v>27.52061725729995</v>
      </c>
      <c r="T99" s="183">
        <f>('dep06'!T99/'dep06'!T98-1)*100</f>
        <v>10.600977927501498</v>
      </c>
      <c r="U99" s="52">
        <f>'dep06'!B99-'dep06'!B98</f>
        <v>-388.87646777199916</v>
      </c>
      <c r="V99" s="52">
        <f>'dep06'!C99-'dep06'!C98</f>
        <v>2.3555351470000048</v>
      </c>
      <c r="W99" s="52">
        <f>'dep06'!D99-'dep06'!D98</f>
        <v>-17.503238439999905</v>
      </c>
      <c r="X99" s="121">
        <f>'dep06'!E99-'dep06'!E98</f>
        <v>-10.296747103999998</v>
      </c>
      <c r="Y99" s="121">
        <f>'dep06'!F99-'dep06'!F98</f>
        <v>-13.416796144999978</v>
      </c>
      <c r="Z99" s="121">
        <f>'dep06'!G99-'dep06'!G98</f>
        <v>18.593962734999991</v>
      </c>
      <c r="AA99" s="121">
        <f>'dep06'!H99-'dep06'!H98</f>
        <v>-17.801747671000001</v>
      </c>
      <c r="AB99" s="121">
        <f>'dep06'!I99-'dep06'!I98</f>
        <v>5.4180897449999748</v>
      </c>
      <c r="AC99" s="52">
        <f>'dep06'!J99-'dep06'!J98</f>
        <v>-349.36853870699997</v>
      </c>
      <c r="AD99" s="52">
        <f>'dep06'!K99-'dep06'!K98</f>
        <v>-89.052175280999109</v>
      </c>
      <c r="AE99" s="121">
        <f>'dep06'!L99-'dep06'!L98</f>
        <v>-102.80859367899984</v>
      </c>
      <c r="AF99" s="121">
        <f>'dep06'!M99-'dep06'!M98</f>
        <v>-12.64684631800003</v>
      </c>
      <c r="AG99" s="121">
        <f>'dep06'!N99-'dep06'!N98</f>
        <v>29.081758763000011</v>
      </c>
      <c r="AH99" s="121">
        <f>'dep06'!O99-'dep06'!O98</f>
        <v>-2.9369095710000011</v>
      </c>
      <c r="AI99" s="121">
        <f>'dep06'!P99-'dep06'!P98</f>
        <v>-7.1140487300000075</v>
      </c>
      <c r="AJ99" s="121">
        <f>'dep06'!Q99-'dep06'!Q98</f>
        <v>1.0599410840000019</v>
      </c>
      <c r="AK99" s="121">
        <f>'dep06'!R99-'dep06'!R98</f>
        <v>-11.974868830999981</v>
      </c>
      <c r="AL99" s="121">
        <f>'dep06'!S99-'dep06'!S98</f>
        <v>18.287392001000001</v>
      </c>
      <c r="AM99" s="52">
        <f>'dep06'!T99-'dep06'!T98</f>
        <v>64.691949508999983</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('dep06'!B100/'dep06'!B99-1)*100</f>
        <v>1.2680091354220213</v>
      </c>
      <c r="C100" s="179">
        <f>('dep06'!C100/'dep06'!C99-1)*100</f>
        <v>39.351678381065483</v>
      </c>
      <c r="D100" s="179">
        <f>('dep06'!D100/'dep06'!D99-1)*100</f>
        <v>1.1546960898284997</v>
      </c>
      <c r="E100" s="180">
        <f>('dep06'!E100/'dep06'!E99-1)*100</f>
        <v>30.812974336456158</v>
      </c>
      <c r="F100" s="181">
        <f>('dep06'!F100/'dep06'!F99-1)*100</f>
        <v>-7.5992247376115429</v>
      </c>
      <c r="G100" s="181">
        <f>('dep06'!G100/'dep06'!G99-1)*100</f>
        <v>8.0175436229487307</v>
      </c>
      <c r="H100" s="181">
        <f>('dep06'!H100/'dep06'!H99-1)*100</f>
        <v>-7.3714165434823675</v>
      </c>
      <c r="I100" s="182">
        <f>('dep06'!I100/'dep06'!I99-1)*100</f>
        <v>1.2785348993301859</v>
      </c>
      <c r="J100" s="179">
        <f>('dep06'!J100/'dep06'!J99-1)*100</f>
        <v>-6.6140671386868632</v>
      </c>
      <c r="K100" s="179">
        <f>('dep06'!K100/'dep06'!K99-1)*100</f>
        <v>8.1847853922509817</v>
      </c>
      <c r="L100" s="180">
        <f>('dep06'!L100/'dep06'!L99-1)*100</f>
        <v>1.3899199889047864</v>
      </c>
      <c r="M100" s="181">
        <f>('dep06'!M100/'dep06'!M99-1)*100</f>
        <v>9.2610157164015874</v>
      </c>
      <c r="N100" s="181">
        <f>('dep06'!N100/'dep06'!N99-1)*100</f>
        <v>42.442456020942828</v>
      </c>
      <c r="O100" s="181">
        <f>('dep06'!O100/'dep06'!O99-1)*100</f>
        <v>-0.49194973330600744</v>
      </c>
      <c r="P100" s="181">
        <f>('dep06'!P100/'dep06'!P99-1)*100</f>
        <v>18.278973442195333</v>
      </c>
      <c r="Q100" s="181">
        <f>('dep06'!Q100/'dep06'!Q99-1)*100</f>
        <v>-5.3139994393082475</v>
      </c>
      <c r="R100" s="181">
        <f>('dep06'!R100/'dep06'!R99-1)*100</f>
        <v>0.13833358480930258</v>
      </c>
      <c r="S100" s="152">
        <f>('dep06'!S100/'dep06'!S99-1)*100</f>
        <v>69.869301318905144</v>
      </c>
      <c r="T100" s="183">
        <f>('dep06'!T100/'dep06'!T99-1)*100</f>
        <v>-4.7839169960469992</v>
      </c>
      <c r="U100" s="52">
        <f>'dep06'!B100-'dep06'!B99</f>
        <v>105.09009865500047</v>
      </c>
      <c r="V100" s="52">
        <f>'dep06'!C100-'dep06'!C99</f>
        <v>14.184394696999995</v>
      </c>
      <c r="W100" s="52">
        <f>'dep06'!D100-'dep06'!D99</f>
        <v>15.733372878999944</v>
      </c>
      <c r="X100" s="121">
        <f>'dep06'!E100-'dep06'!E99</f>
        <v>14.387873056000004</v>
      </c>
      <c r="Y100" s="121">
        <f>'dep06'!F100-'dep06'!F99</f>
        <v>-24.089619900000002</v>
      </c>
      <c r="Z100" s="121">
        <f>'dep06'!G100-'dep06'!G99</f>
        <v>18.267779937</v>
      </c>
      <c r="AA100" s="121">
        <f>'dep06'!H100-'dep06'!H99</f>
        <v>-2.2926717379999992</v>
      </c>
      <c r="AB100" s="121">
        <f>'dep06'!I100-'dep06'!I99</f>
        <v>9.4600115240000378</v>
      </c>
      <c r="AC100" s="52">
        <f>'dep06'!J100-'dep06'!J99</f>
        <v>-179.29244747099983</v>
      </c>
      <c r="AD100" s="52">
        <f>'dep06'!K100-'dep06'!K99</f>
        <v>286.7532072949989</v>
      </c>
      <c r="AE100" s="121">
        <f>'dep06'!L100-'dep06'!L99</f>
        <v>14.892073342000003</v>
      </c>
      <c r="AF100" s="121">
        <f>'dep06'!M100-'dep06'!M99</f>
        <v>84.869262002000028</v>
      </c>
      <c r="AG100" s="121">
        <f>'dep06'!N100-'dep06'!N99</f>
        <v>115.36929698599999</v>
      </c>
      <c r="AH100" s="121">
        <f>'dep06'!O100-'dep06'!O99</f>
        <v>-0.3323326100000088</v>
      </c>
      <c r="AI100" s="121">
        <f>'dep06'!P100-'dep06'!P99</f>
        <v>13.033642431000004</v>
      </c>
      <c r="AJ100" s="121">
        <f>'dep06'!Q100-'dep06'!Q99</f>
        <v>-1.6523081429999991</v>
      </c>
      <c r="AK100" s="121">
        <f>'dep06'!R100-'dep06'!R99</f>
        <v>1.3682972130000053</v>
      </c>
      <c r="AL100" s="121">
        <f>'dep06'!S100-'dep06'!S99</f>
        <v>59.205276074000011</v>
      </c>
      <c r="AM100" s="52">
        <f>'dep06'!T100-'dep06'!T99</f>
        <v>-32.288428744999919</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('dep06'!B101/'dep06'!B100-1)*100</f>
        <v>-1.0280709171424429</v>
      </c>
      <c r="C101" s="179">
        <f>('dep06'!C101/'dep06'!C100-1)*100</f>
        <v>-28.979131666807323</v>
      </c>
      <c r="D101" s="179">
        <f>('dep06'!D101/'dep06'!D100-1)*100</f>
        <v>4.8002587910128014</v>
      </c>
      <c r="E101" s="180">
        <f>('dep06'!E101/'dep06'!E100-1)*100</f>
        <v>7.1970372489296608</v>
      </c>
      <c r="F101" s="181">
        <f>('dep06'!F101/'dep06'!F100-1)*100</f>
        <v>0.66894026726176392</v>
      </c>
      <c r="G101" s="181">
        <f>('dep06'!G101/'dep06'!G100-1)*100</f>
        <v>0.69180025455097827</v>
      </c>
      <c r="H101" s="181">
        <f>('dep06'!H101/'dep06'!H100-1)*100</f>
        <v>-19.914251151375307</v>
      </c>
      <c r="I101" s="182">
        <f>('dep06'!I101/'dep06'!I100-1)*100</f>
        <v>8.5192183588754808</v>
      </c>
      <c r="J101" s="179">
        <f>('dep06'!J101/'dep06'!J100-1)*100</f>
        <v>4.7956496822560757</v>
      </c>
      <c r="K101" s="179">
        <f>('dep06'!K101/'dep06'!K100-1)*100</f>
        <v>-5.1079526655418821</v>
      </c>
      <c r="L101" s="180">
        <f>('dep06'!L101/'dep06'!L100-1)*100</f>
        <v>0.66927582542368746</v>
      </c>
      <c r="M101" s="181">
        <f>('dep06'!M101/'dep06'!M100-1)*100</f>
        <v>2.283675332897972</v>
      </c>
      <c r="N101" s="181">
        <f>('dep06'!N101/'dep06'!N100-1)*100</f>
        <v>-17.530656263441024</v>
      </c>
      <c r="O101" s="181">
        <f>('dep06'!O101/'dep06'!O100-1)*100</f>
        <v>-5.4988309010290726</v>
      </c>
      <c r="P101" s="181">
        <f>('dep06'!P101/'dep06'!P100-1)*100</f>
        <v>-31.803515133524808</v>
      </c>
      <c r="Q101" s="181">
        <f>('dep06'!Q101/'dep06'!Q100-1)*100</f>
        <v>3.6693903206216794</v>
      </c>
      <c r="R101" s="181">
        <f>('dep06'!R101/'dep06'!R100-1)*100</f>
        <v>-6.4071560327821793</v>
      </c>
      <c r="S101" s="152">
        <f>('dep06'!S101/'dep06'!S100-1)*100</f>
        <v>-43.740798652555753</v>
      </c>
      <c r="T101" s="183">
        <f>('dep06'!T101/'dep06'!T100-1)*100</f>
        <v>-10.221348062010371</v>
      </c>
      <c r="U101" s="52">
        <f>'dep06'!B101-'dep06'!B100</f>
        <v>-86.28489264000018</v>
      </c>
      <c r="V101" s="52">
        <f>'dep06'!C101-'dep06'!C100</f>
        <v>-14.556102975999998</v>
      </c>
      <c r="W101" s="52">
        <f>'dep06'!D101-'dep06'!D100</f>
        <v>66.161423635000119</v>
      </c>
      <c r="X101" s="121">
        <f>'dep06'!E101-'dep06'!E100</f>
        <v>4.3960998290000006</v>
      </c>
      <c r="Y101" s="121">
        <f>'dep06'!F101-'dep06'!F100</f>
        <v>1.959402300000022</v>
      </c>
      <c r="Z101" s="121">
        <f>'dep06'!G101-'dep06'!G100</f>
        <v>1.7026267570000186</v>
      </c>
      <c r="AA101" s="121">
        <f>'dep06'!H101-'dep06'!H100</f>
        <v>-5.7371991710000003</v>
      </c>
      <c r="AB101" s="121">
        <f>'dep06'!I101-'dep06'!I100</f>
        <v>63.840493919999972</v>
      </c>
      <c r="AC101" s="52">
        <f>'dep06'!J101-'dep06'!J100</f>
        <v>121.40101250399994</v>
      </c>
      <c r="AD101" s="52">
        <f>'dep06'!K101-'dep06'!K100</f>
        <v>-193.60387234599966</v>
      </c>
      <c r="AE101" s="121">
        <f>'dep06'!L101-'dep06'!L100</f>
        <v>7.270516834999853</v>
      </c>
      <c r="AF101" s="121">
        <f>'dep06'!M101-'dep06'!M100</f>
        <v>22.866063166000117</v>
      </c>
      <c r="AG101" s="121">
        <f>'dep06'!N101-'dep06'!N100</f>
        <v>-67.877738824999994</v>
      </c>
      <c r="AH101" s="121">
        <f>'dep06'!O101-'dep06'!O100</f>
        <v>-3.6964157349999951</v>
      </c>
      <c r="AI101" s="121">
        <f>'dep06'!P101-'dep06'!P100</f>
        <v>-26.822340454999996</v>
      </c>
      <c r="AJ101" s="121">
        <f>'dep06'!Q101-'dep06'!Q100</f>
        <v>1.0803120559999968</v>
      </c>
      <c r="AK101" s="121">
        <f>'dep06'!R101-'dep06'!R100</f>
        <v>-63.462689219000026</v>
      </c>
      <c r="AL101" s="121">
        <f>'dep06'!S101-'dep06'!S100</f>
        <v>-62.961580169000001</v>
      </c>
      <c r="AM101" s="52">
        <f>'dep06'!T101-'dep06'!T100</f>
        <v>-65.687353457000086</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('dep06'!B102/'dep06'!B101-1)*100</f>
        <v>0.99435244789485289</v>
      </c>
      <c r="C102" s="184">
        <f>('dep06'!C102/'dep06'!C101-1)*100</f>
        <v>30.083000251572557</v>
      </c>
      <c r="D102" s="184">
        <f>('dep06'!D102/'dep06'!D101-1)*100</f>
        <v>-1.167302619755628</v>
      </c>
      <c r="E102" s="185">
        <f>('dep06'!E102/'dep06'!E101-1)*100</f>
        <v>-19.549794575543089</v>
      </c>
      <c r="F102" s="186">
        <f>('dep06'!F102/'dep06'!F101-1)*100</f>
        <v>2.4633015214491571</v>
      </c>
      <c r="G102" s="186">
        <f>('dep06'!G102/'dep06'!G101-1)*100</f>
        <v>-11.145170541175109</v>
      </c>
      <c r="H102" s="186">
        <f>('dep06'!H102/'dep06'!H101-1)*100</f>
        <v>31.133036959653882</v>
      </c>
      <c r="I102" s="187">
        <f>('dep06'!I102/'dep06'!I101-1)*100</f>
        <v>1.1205967480276913</v>
      </c>
      <c r="J102" s="184">
        <f>('dep06'!J102/'dep06'!J101-1)*100</f>
        <v>3.7890763262543592</v>
      </c>
      <c r="K102" s="184">
        <f>('dep06'!K102/'dep06'!K101-1)*100</f>
        <v>0.79867944832621163</v>
      </c>
      <c r="L102" s="185">
        <f>('dep06'!L102/'dep06'!L101-1)*100</f>
        <v>5.8872673615176563</v>
      </c>
      <c r="M102" s="186">
        <f>('dep06'!M102/'dep06'!M101-1)*100</f>
        <v>6.2865856944615883</v>
      </c>
      <c r="N102" s="186">
        <f>('dep06'!N102/'dep06'!N101-1)*100</f>
        <v>-19.49959880959571</v>
      </c>
      <c r="O102" s="186">
        <f>('dep06'!O102/'dep06'!O101-1)*100</f>
        <v>27.014872322995529</v>
      </c>
      <c r="P102" s="186">
        <f>('dep06'!P102/'dep06'!P101-1)*100</f>
        <v>-8.2846239008180227</v>
      </c>
      <c r="Q102" s="186">
        <f>('dep06'!Q102/'dep06'!Q101-1)*100</f>
        <v>-12.798042058483849</v>
      </c>
      <c r="R102" s="186">
        <f>('dep06'!R102/'dep06'!R101-1)*100</f>
        <v>-4.6660953765584541</v>
      </c>
      <c r="S102" s="151">
        <f>('dep06'!S102/'dep06'!S101-1)*100</f>
        <v>-3.7166729741949234</v>
      </c>
      <c r="T102" s="188">
        <f>('dep06'!T102/'dep06'!T101-1)*100</f>
        <v>-7.0228257276973132</v>
      </c>
      <c r="U102" s="100">
        <f>'dep06'!B102-'dep06'!B101</f>
        <v>82.596961633000319</v>
      </c>
      <c r="V102" s="100">
        <f>'dep06'!C102-'dep06'!C101</f>
        <v>10.731659296000004</v>
      </c>
      <c r="W102" s="100">
        <f>'dep06'!D102-'dep06'!D101</f>
        <v>-16.861103927000158</v>
      </c>
      <c r="X102" s="120">
        <f>'dep06'!E102-'dep06'!E101</f>
        <v>-12.800849048000003</v>
      </c>
      <c r="Y102" s="120">
        <f>'dep06'!F102-'dep06'!F101</f>
        <v>7.2635569519999876</v>
      </c>
      <c r="Z102" s="120">
        <f>'dep06'!G102-'dep06'!G101</f>
        <v>-27.619738384000016</v>
      </c>
      <c r="AA102" s="120">
        <f>'dep06'!H102-'dep06'!H101</f>
        <v>7.1831126119999986</v>
      </c>
      <c r="AB102" s="120">
        <f>'dep06'!I102-'dep06'!I101</f>
        <v>9.1128139410000131</v>
      </c>
      <c r="AC102" s="100">
        <f>'dep06'!J102-'dep06'!J101</f>
        <v>100.51976536199982</v>
      </c>
      <c r="AD102" s="100">
        <f>'dep06'!K102-'dep06'!K101</f>
        <v>28.725625986000068</v>
      </c>
      <c r="AE102" s="120">
        <f>'dep06'!L102-'dep06'!L101</f>
        <v>64.382946683</v>
      </c>
      <c r="AF102" s="120">
        <f>'dep06'!M102-'dep06'!M101</f>
        <v>64.384036800999866</v>
      </c>
      <c r="AG102" s="120">
        <f>'dep06'!N102-'dep06'!N101</f>
        <v>-62.265489540000033</v>
      </c>
      <c r="AH102" s="120">
        <f>'dep06'!O102-'dep06'!O101</f>
        <v>17.161314345000001</v>
      </c>
      <c r="AI102" s="120">
        <f>'dep06'!P102-'dep06'!P101</f>
        <v>-4.7649279080000042</v>
      </c>
      <c r="AJ102" s="120">
        <f>'dep06'!Q102-'dep06'!Q101</f>
        <v>-3.9061542509999967</v>
      </c>
      <c r="AK102" s="120">
        <f>'dep06'!R102-'dep06'!R101</f>
        <v>-43.256305790999932</v>
      </c>
      <c r="AL102" s="120">
        <f>'dep06'!S102-'dep06'!S101</f>
        <v>-3.0097943530000038</v>
      </c>
      <c r="AM102" s="100">
        <f>'dep06'!T102-'dep06'!T101</f>
        <v>-40.518985083999951</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('dep06'!B103/'dep06'!B102-1)*100</f>
        <v>-1.7939977903634108</v>
      </c>
      <c r="C103" s="179">
        <f>('dep06'!C103/'dep06'!C102-1)*100</f>
        <v>-20.979016168337004</v>
      </c>
      <c r="D103" s="179">
        <f>('dep06'!D103/'dep06'!D102-1)*100</f>
        <v>-0.26968989013876898</v>
      </c>
      <c r="E103" s="180">
        <f>('dep06'!E103/'dep06'!E102-1)*100</f>
        <v>19.102842075433756</v>
      </c>
      <c r="F103" s="181">
        <f>('dep06'!F103/'dep06'!F102-1)*100</f>
        <v>-6.0321153066325461</v>
      </c>
      <c r="G103" s="181">
        <f>('dep06'!G103/'dep06'!G102-1)*100</f>
        <v>-3.7895684561699561</v>
      </c>
      <c r="H103" s="181">
        <f>('dep06'!H103/'dep06'!H102-1)*100</f>
        <v>25.196166809805497</v>
      </c>
      <c r="I103" s="182">
        <f>('dep06'!I103/'dep06'!I102-1)*100</f>
        <v>0.61210919088297011</v>
      </c>
      <c r="J103" s="179">
        <f>('dep06'!J103/'dep06'!J102-1)*100</f>
        <v>0.72471850732187537</v>
      </c>
      <c r="K103" s="179">
        <f>('dep06'!K103/'dep06'!K102-1)*100</f>
        <v>-3.1599832963921104</v>
      </c>
      <c r="L103" s="180">
        <f>('dep06'!L103/'dep06'!L102-1)*100</f>
        <v>-9.3718045409675543</v>
      </c>
      <c r="M103" s="181">
        <f>('dep06'!M103/'dep06'!M102-1)*100</f>
        <v>2.6146452620627647</v>
      </c>
      <c r="N103" s="181">
        <f>('dep06'!N103/'dep06'!N102-1)*100</f>
        <v>11.307525369746664</v>
      </c>
      <c r="O103" s="181">
        <f>('dep06'!O103/'dep06'!O102-1)*100</f>
        <v>-29.225215541352078</v>
      </c>
      <c r="P103" s="181">
        <f>('dep06'!P103/'dep06'!P102-1)*100</f>
        <v>2.6180478526626416</v>
      </c>
      <c r="Q103" s="181">
        <f>('dep06'!Q103/'dep06'!Q102-1)*100</f>
        <v>-50.95322176725724</v>
      </c>
      <c r="R103" s="181">
        <f>('dep06'!R103/'dep06'!R102-1)*100</f>
        <v>-2.1910465340828855</v>
      </c>
      <c r="S103" s="152">
        <f>('dep06'!S103/'dep06'!S102-1)*100</f>
        <v>-10.824026187909864</v>
      </c>
      <c r="T103" s="183">
        <f>('dep06'!T103/'dep06'!T102-1)*100</f>
        <v>-7.8871878672262641</v>
      </c>
      <c r="U103" s="52">
        <f>'dep06'!B103-'dep06'!B102</f>
        <v>-150.50215461399966</v>
      </c>
      <c r="V103" s="52">
        <f>'dep06'!C103-'dep06'!C102</f>
        <v>-9.7353460120000008</v>
      </c>
      <c r="W103" s="52">
        <f>'dep06'!D103-'dep06'!D102</f>
        <v>-3.8500632110001334</v>
      </c>
      <c r="X103" s="121">
        <f>'dep06'!E103-'dep06'!E102</f>
        <v>10.062866722000003</v>
      </c>
      <c r="Y103" s="121">
        <f>'dep06'!F103-'dep06'!F102</f>
        <v>-18.225092913000026</v>
      </c>
      <c r="Z103" s="121">
        <f>'dep06'!G103-'dep06'!G102</f>
        <v>-8.3445637449999879</v>
      </c>
      <c r="AA103" s="121">
        <f>'dep06'!H103-'dep06'!H102</f>
        <v>7.6232082169999984</v>
      </c>
      <c r="AB103" s="121">
        <f>'dep06'!I103-'dep06'!I102</f>
        <v>5.0335185079999292</v>
      </c>
      <c r="AC103" s="52">
        <f>'dep06'!J103-'dep06'!J102</f>
        <v>19.954420119000133</v>
      </c>
      <c r="AD103" s="52">
        <f>'dep06'!K103-'dep06'!K102</f>
        <v>-114.56095405299993</v>
      </c>
      <c r="AE103" s="121">
        <f>'dep06'!L103-'dep06'!L102</f>
        <v>-108.52356538799995</v>
      </c>
      <c r="AF103" s="121">
        <f>'dep06'!M103-'dep06'!M102</f>
        <v>28.461290897000026</v>
      </c>
      <c r="AG103" s="121">
        <f>'dep06'!N103-'dep06'!N102</f>
        <v>29.066139017000012</v>
      </c>
      <c r="AH103" s="121">
        <f>'dep06'!O103-'dep06'!O102</f>
        <v>-23.58087553</v>
      </c>
      <c r="AI103" s="121">
        <f>'dep06'!P103-'dep06'!P102</f>
        <v>1.3810304950000045</v>
      </c>
      <c r="AJ103" s="121">
        <f>'dep06'!Q103-'dep06'!Q102</f>
        <v>-13.561375523000002</v>
      </c>
      <c r="AK103" s="121">
        <f>'dep06'!R103-'dep06'!R102</f>
        <v>-19.363987665000082</v>
      </c>
      <c r="AL103" s="121">
        <f>'dep06'!S103-'dep06'!S102</f>
        <v>-8.4396103560000029</v>
      </c>
      <c r="AM103" s="52">
        <f>'dep06'!T103-'dep06'!T102</f>
        <v>-42.310211457000037</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('dep06'!B104/'dep06'!B103-1)*100</f>
        <v>-5.1876182460943498</v>
      </c>
      <c r="C104" s="179">
        <f>('dep06'!C104/'dep06'!C103-1)*100</f>
        <v>17.571423130912443</v>
      </c>
      <c r="D104" s="179">
        <f>('dep06'!D104/'dep06'!D103-1)*100</f>
        <v>-6.8590740294205199</v>
      </c>
      <c r="E104" s="180">
        <f>('dep06'!E104/'dep06'!E103-1)*100</f>
        <v>3.7374358849675771</v>
      </c>
      <c r="F104" s="181">
        <f>('dep06'!F104/'dep06'!F103-1)*100</f>
        <v>-1.6639660895514385</v>
      </c>
      <c r="G104" s="181">
        <f>('dep06'!G104/'dep06'!G103-1)*100</f>
        <v>-2.1133167968876654</v>
      </c>
      <c r="H104" s="181">
        <f>('dep06'!H104/'dep06'!H103-1)*100</f>
        <v>-14.085038036869246</v>
      </c>
      <c r="I104" s="182">
        <f>('dep06'!I104/'dep06'!I103-1)*100</f>
        <v>-10.329718991420267</v>
      </c>
      <c r="J104" s="179">
        <f>('dep06'!J104/'dep06'!J103-1)*100</f>
        <v>-7.8206474403877397</v>
      </c>
      <c r="K104" s="179">
        <f>('dep06'!K104/'dep06'!K103-1)*100</f>
        <v>-3.1041701677303024</v>
      </c>
      <c r="L104" s="180">
        <f>('dep06'!L104/'dep06'!L103-1)*100</f>
        <v>-3.0036975516414155</v>
      </c>
      <c r="M104" s="181">
        <f>('dep06'!M104/'dep06'!M103-1)*100</f>
        <v>-4.3838801993643317</v>
      </c>
      <c r="N104" s="181">
        <f>('dep06'!N104/'dep06'!N103-1)*100</f>
        <v>13.060292238196647</v>
      </c>
      <c r="O104" s="181">
        <f>('dep06'!O104/'dep06'!O103-1)*100</f>
        <v>4.6703361552097755</v>
      </c>
      <c r="P104" s="181">
        <f>('dep06'!P104/'dep06'!P103-1)*100</f>
        <v>-26.551838465026734</v>
      </c>
      <c r="Q104" s="181">
        <f>('dep06'!Q104/'dep06'!Q103-1)*100</f>
        <v>172.4643370166028</v>
      </c>
      <c r="R104" s="181">
        <f>('dep06'!R104/'dep06'!R103-1)*100</f>
        <v>-9.8130377222139913</v>
      </c>
      <c r="S104" s="152">
        <f>('dep06'!S104/'dep06'!S103-1)*100</f>
        <v>11.733897709884378</v>
      </c>
      <c r="T104" s="183">
        <f>('dep06'!T104/'dep06'!T103-1)*100</f>
        <v>-2.0854154471181774</v>
      </c>
      <c r="U104" s="52">
        <f>'dep06'!B104-'dep06'!B103</f>
        <v>-427.3924586560006</v>
      </c>
      <c r="V104" s="52">
        <f>'dep06'!C104-'dep06'!C103</f>
        <v>6.4434081710000015</v>
      </c>
      <c r="W104" s="52">
        <f>'dep06'!D104-'dep06'!D103</f>
        <v>-97.655307793999782</v>
      </c>
      <c r="X104" s="121">
        <f>'dep06'!E104-'dep06'!E103</f>
        <v>2.3448745410000029</v>
      </c>
      <c r="Y104" s="121">
        <f>'dep06'!F104-'dep06'!F103</f>
        <v>-4.7241539119999629</v>
      </c>
      <c r="Z104" s="121">
        <f>'dep06'!G104-'dep06'!G103</f>
        <v>-4.4771397160000106</v>
      </c>
      <c r="AA104" s="121">
        <f>'dep06'!H104-'dep06'!H103</f>
        <v>-5.3352203799999955</v>
      </c>
      <c r="AB104" s="121">
        <f>'dep06'!I104-'dep06'!I103</f>
        <v>-85.463668326999937</v>
      </c>
      <c r="AC104" s="52">
        <f>'dep06'!J104-'dep06'!J103</f>
        <v>-216.89449526399994</v>
      </c>
      <c r="AD104" s="52">
        <f>'dep06'!K104-'dep06'!K103</f>
        <v>-108.98135700900093</v>
      </c>
      <c r="AE104" s="121">
        <f>'dep06'!L104-'dep06'!L103</f>
        <v>-31.522479016000034</v>
      </c>
      <c r="AF104" s="121">
        <f>'dep06'!M104-'dep06'!M103</f>
        <v>-48.967715667999983</v>
      </c>
      <c r="AG104" s="121">
        <f>'dep06'!N104-'dep06'!N103</f>
        <v>37.367771435000009</v>
      </c>
      <c r="AH104" s="121">
        <f>'dep06'!O104-'dep06'!O103</f>
        <v>2.6670361310000033</v>
      </c>
      <c r="AI104" s="121">
        <f>'dep06'!P104-'dep06'!P103</f>
        <v>-14.372887758000005</v>
      </c>
      <c r="AJ104" s="121">
        <f>'dep06'!Q104-'dep06'!Q103</f>
        <v>22.513441103999998</v>
      </c>
      <c r="AK104" s="121">
        <f>'dep06'!R104-'dep06'!R103</f>
        <v>-84.825275018999946</v>
      </c>
      <c r="AL104" s="121">
        <f>'dep06'!S104-'dep06'!S103</f>
        <v>8.158751781999996</v>
      </c>
      <c r="AM104" s="52">
        <f>'dep06'!T104-'dep06'!T103</f>
        <v>-10.304706759999988</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('dep06'!B105/'dep06'!B104-1)*100</f>
        <v>-4.0869303850091026</v>
      </c>
      <c r="C105" s="179">
        <f>('dep06'!C105/'dep06'!C104-1)*100</f>
        <v>-23.311625545160108</v>
      </c>
      <c r="D105" s="179">
        <f>('dep06'!D105/'dep06'!D104-1)*100</f>
        <v>-2.1325060401193419</v>
      </c>
      <c r="E105" s="180">
        <f>('dep06'!E105/'dep06'!E104-1)*100</f>
        <v>-7.9120825502025145</v>
      </c>
      <c r="F105" s="181">
        <f>('dep06'!F105/'dep06'!F104-1)*100</f>
        <v>-0.88835414864920637</v>
      </c>
      <c r="G105" s="181">
        <f>('dep06'!G105/'dep06'!G104-1)*100</f>
        <v>-15.661807707490539</v>
      </c>
      <c r="H105" s="181">
        <f>('dep06'!H105/'dep06'!H104-1)*100</f>
        <v>-9.2413637309872954</v>
      </c>
      <c r="I105" s="182">
        <f>('dep06'!I105/'dep06'!I104-1)*100</f>
        <v>1.9999227060411462</v>
      </c>
      <c r="J105" s="179">
        <f>('dep06'!J105/'dep06'!J104-1)*100</f>
        <v>-5.7558156246113263</v>
      </c>
      <c r="K105" s="179">
        <f>('dep06'!K105/'dep06'!K104-1)*100</f>
        <v>-2.8745388633712343</v>
      </c>
      <c r="L105" s="180">
        <f>('dep06'!L105/'dep06'!L104-1)*100</f>
        <v>-8.727885022404525</v>
      </c>
      <c r="M105" s="181">
        <f>('dep06'!M105/'dep06'!M104-1)*100</f>
        <v>4.4007286370080223</v>
      </c>
      <c r="N105" s="181">
        <f>('dep06'!N105/'dep06'!N104-1)*100</f>
        <v>-12.243406172511362</v>
      </c>
      <c r="O105" s="181">
        <f>('dep06'!O105/'dep06'!O104-1)*100</f>
        <v>-9.6618498144769198</v>
      </c>
      <c r="P105" s="181">
        <f>('dep06'!P105/'dep06'!P104-1)*100</f>
        <v>-13.173282119422659</v>
      </c>
      <c r="Q105" s="181">
        <f>('dep06'!Q105/'dep06'!Q104-1)*100</f>
        <v>-11.316426811301694</v>
      </c>
      <c r="R105" s="181">
        <f>('dep06'!R105/'dep06'!R104-1)*100</f>
        <v>0.40464417969909849</v>
      </c>
      <c r="S105" s="152">
        <f>('dep06'!S105/'dep06'!S104-1)*100</f>
        <v>-5.7342914967245751</v>
      </c>
      <c r="T105" s="183">
        <f>('dep06'!T105/'dep06'!T104-1)*100</f>
        <v>-7.4368659660501324</v>
      </c>
      <c r="U105" s="52">
        <f>'dep06'!B105-'dep06'!B104</f>
        <v>-319.24282286800008</v>
      </c>
      <c r="V105" s="52">
        <f>'dep06'!C105-'dep06'!C104</f>
        <v>-10.050392902000006</v>
      </c>
      <c r="W105" s="52">
        <f>'dep06'!D105-'dep06'!D104</f>
        <v>-28.278813527000011</v>
      </c>
      <c r="X105" s="121">
        <f>'dep06'!E105-'dep06'!E104</f>
        <v>-5.1495843850000043</v>
      </c>
      <c r="Y105" s="121">
        <f>'dep06'!F105-'dep06'!F104</f>
        <v>-2.4801525260000403</v>
      </c>
      <c r="Z105" s="121">
        <f>'dep06'!G105-'dep06'!G104</f>
        <v>-32.47891727999999</v>
      </c>
      <c r="AA105" s="121">
        <f>'dep06'!H105-'dep06'!H104</f>
        <v>-3.0074554679999999</v>
      </c>
      <c r="AB105" s="121">
        <f>'dep06'!I105-'dep06'!I104</f>
        <v>14.837296132000006</v>
      </c>
      <c r="AC105" s="52">
        <f>'dep06'!J105-'dep06'!J104</f>
        <v>-147.1452844989999</v>
      </c>
      <c r="AD105" s="52">
        <f>'dep06'!K105-'dep06'!K104</f>
        <v>-97.7867385619993</v>
      </c>
      <c r="AE105" s="121">
        <f>'dep06'!L105-'dep06'!L104</f>
        <v>-88.844052317999967</v>
      </c>
      <c r="AF105" s="121">
        <f>'dep06'!M105-'dep06'!M104</f>
        <v>47.000975560999905</v>
      </c>
      <c r="AG105" s="121">
        <f>'dep06'!N105-'dep06'!N104</f>
        <v>-39.605606119000015</v>
      </c>
      <c r="AH105" s="121">
        <f>'dep06'!O105-'dep06'!O104</f>
        <v>-5.7751684979999993</v>
      </c>
      <c r="AI105" s="121">
        <f>'dep06'!P105-'dep06'!P104</f>
        <v>-5.2375038969999963</v>
      </c>
      <c r="AJ105" s="121">
        <f>'dep06'!Q105-'dep06'!Q104</f>
        <v>-4.0249599339999982</v>
      </c>
      <c r="AK105" s="121">
        <f>'dep06'!R105-'dep06'!R104</f>
        <v>3.1545605300000261</v>
      </c>
      <c r="AL105" s="121">
        <f>'dep06'!S105-'dep06'!S104</f>
        <v>-4.4549838869999974</v>
      </c>
      <c r="AM105" s="52">
        <f>'dep06'!T105-'dep06'!T104</f>
        <v>-35.981593378000014</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('dep06'!B106/'dep06'!B105-1)*100</f>
        <v>-2.0001747747348086</v>
      </c>
      <c r="C106" s="184">
        <f>('dep06'!C106/'dep06'!C105-1)*100</f>
        <v>27.541463096996189</v>
      </c>
      <c r="D106" s="184">
        <f>('dep06'!D106/'dep06'!D105-1)*100</f>
        <v>-0.16798132151586431</v>
      </c>
      <c r="E106" s="185">
        <f>('dep06'!E106/'dep06'!E105-1)*100</f>
        <v>0.83405855885927416</v>
      </c>
      <c r="F106" s="186">
        <f>('dep06'!F106/'dep06'!F105-1)*100</f>
        <v>4.9282633110785179</v>
      </c>
      <c r="G106" s="186">
        <f>('dep06'!G106/'dep06'!G105-1)*100</f>
        <v>-0.25608368743517129</v>
      </c>
      <c r="H106" s="186">
        <f>('dep06'!H106/'dep06'!H105-1)*100</f>
        <v>-1.4327695477282187</v>
      </c>
      <c r="I106" s="187">
        <f>('dep06'!I106/'dep06'!I105-1)*100</f>
        <v>-2.0411022877527496</v>
      </c>
      <c r="J106" s="184">
        <f>('dep06'!J106/'dep06'!J105-1)*100</f>
        <v>-4.3095882738811486</v>
      </c>
      <c r="K106" s="184">
        <f>('dep06'!K106/'dep06'!K105-1)*100</f>
        <v>-3.3229865488961341</v>
      </c>
      <c r="L106" s="185">
        <f>('dep06'!L106/'dep06'!L105-1)*100</f>
        <v>-3.2490702208200606</v>
      </c>
      <c r="M106" s="186">
        <f>('dep06'!M106/'dep06'!M105-1)*100</f>
        <v>-3.8364790658589221</v>
      </c>
      <c r="N106" s="186">
        <f>('dep06'!N106/'dep06'!N105-1)*100</f>
        <v>-13.686965645200699</v>
      </c>
      <c r="O106" s="186">
        <f>('dep06'!O106/'dep06'!O105-1)*100</f>
        <v>1.1905201987787217</v>
      </c>
      <c r="P106" s="186">
        <f>('dep06'!P106/'dep06'!P105-1)*100</f>
        <v>-5.1434015743291983</v>
      </c>
      <c r="Q106" s="186">
        <f>('dep06'!Q106/'dep06'!Q105-1)*100</f>
        <v>-7.9047462290644859</v>
      </c>
      <c r="R106" s="186">
        <f>('dep06'!R106/'dep06'!R105-1)*100</f>
        <v>0.53267653784587754</v>
      </c>
      <c r="S106" s="151">
        <f>('dep06'!S106/'dep06'!S105-1)*100</f>
        <v>2.0249126641023851</v>
      </c>
      <c r="T106" s="188">
        <f>('dep06'!T106/'dep06'!T105-1)*100</f>
        <v>12.692761379252214</v>
      </c>
      <c r="U106" s="100">
        <f>'dep06'!B106-'dep06'!B105</f>
        <v>-149.85444806599935</v>
      </c>
      <c r="V106" s="100">
        <f>'dep06'!C106-'dep06'!C105</f>
        <v>9.1059869090000021</v>
      </c>
      <c r="W106" s="100">
        <f>'dep06'!D106-'dep06'!D105</f>
        <v>-2.1800696830002835</v>
      </c>
      <c r="X106" s="120">
        <f>'dep06'!E106-'dep06'!E105</f>
        <v>0.49989703899999682</v>
      </c>
      <c r="Y106" s="120">
        <f>'dep06'!F106-'dep06'!F105</f>
        <v>13.636749004000023</v>
      </c>
      <c r="Z106" s="120">
        <f>'dep06'!G106-'dep06'!G105</f>
        <v>-0.44788432000001421</v>
      </c>
      <c r="AA106" s="120">
        <f>'dep06'!H106-'dep06'!H105</f>
        <v>-0.42318225200000015</v>
      </c>
      <c r="AB106" s="120">
        <f>'dep06'!I106-'dep06'!I105</f>
        <v>-15.44564915400008</v>
      </c>
      <c r="AC106" s="100">
        <f>'dep06'!J106-'dep06'!J105</f>
        <v>-103.83166454399998</v>
      </c>
      <c r="AD106" s="100">
        <f>'dep06'!K106-'dep06'!K105</f>
        <v>-109.79269714299971</v>
      </c>
      <c r="AE106" s="120">
        <f>'dep06'!L106-'dep06'!L105</f>
        <v>-30.186763668000026</v>
      </c>
      <c r="AF106" s="120">
        <f>'dep06'!M106-'dep06'!M105</f>
        <v>-42.777819673999829</v>
      </c>
      <c r="AG106" s="120">
        <f>'dep06'!N106-'dep06'!N105</f>
        <v>-38.854501565999982</v>
      </c>
      <c r="AH106" s="120">
        <f>'dep06'!O106-'dep06'!O105</f>
        <v>0.64285398299999486</v>
      </c>
      <c r="AI106" s="120">
        <f>'dep06'!P106-'dep06'!P105</f>
        <v>-1.7755552240000014</v>
      </c>
      <c r="AJ106" s="120">
        <f>'dep06'!Q106-'dep06'!Q105</f>
        <v>-2.4933506409999993</v>
      </c>
      <c r="AK106" s="120">
        <f>'dep06'!R106-'dep06'!R105</f>
        <v>4.1694900029999644</v>
      </c>
      <c r="AL106" s="120">
        <f>'dep06'!S106-'dep06'!S105</f>
        <v>1.4829496440000014</v>
      </c>
      <c r="AM106" s="100">
        <f>'dep06'!T106-'dep06'!T105</f>
        <v>56.843996395000033</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('dep06'!B107/'dep06'!B106-1)*100</f>
        <v>-2.5120232317383695</v>
      </c>
      <c r="C107" s="179">
        <f>('dep06'!C107/'dep06'!C106-1)*100</f>
        <v>-26.357105623909838</v>
      </c>
      <c r="D107" s="179">
        <f>('dep06'!D107/'dep06'!D106-1)*100</f>
        <v>-8.1447647531613043</v>
      </c>
      <c r="E107" s="180">
        <f>('dep06'!E107/'dep06'!E106-1)*100</f>
        <v>-10.429739308842167</v>
      </c>
      <c r="F107" s="181">
        <f>('dep06'!F107/'dep06'!F106-1)*100</f>
        <v>5.0122559541551537</v>
      </c>
      <c r="G107" s="181">
        <f>('dep06'!G107/'dep06'!G106-1)*100</f>
        <v>-4.3855909643636393</v>
      </c>
      <c r="H107" s="181">
        <f>('dep06'!H107/'dep06'!H106-1)*100</f>
        <v>-39.825349683086152</v>
      </c>
      <c r="I107" s="182">
        <f>('dep06'!I107/'dep06'!I106-1)*100</f>
        <v>-12.752189794674285</v>
      </c>
      <c r="J107" s="179">
        <f>('dep06'!J107/'dep06'!J106-1)*100</f>
        <v>-7.5808588053921433</v>
      </c>
      <c r="K107" s="179">
        <f>('dep06'!K107/'dep06'!K106-1)*100</f>
        <v>3.7589962462684534</v>
      </c>
      <c r="L107" s="180">
        <f>('dep06'!L107/'dep06'!L106-1)*100</f>
        <v>9.837732242262609</v>
      </c>
      <c r="M107" s="181">
        <f>('dep06'!M107/'dep06'!M106-1)*100</f>
        <v>0.38701074452491824</v>
      </c>
      <c r="N107" s="181">
        <f>('dep06'!N107/'dep06'!N106-1)*100</f>
        <v>10.858684652775597</v>
      </c>
      <c r="O107" s="181">
        <f>('dep06'!O107/'dep06'!O106-1)*100</f>
        <v>-7.0731950143423035</v>
      </c>
      <c r="P107" s="181">
        <f>('dep06'!P107/'dep06'!P106-1)*100</f>
        <v>-25.775412306412694</v>
      </c>
      <c r="Q107" s="181">
        <f>('dep06'!Q107/'dep06'!Q106-1)*100</f>
        <v>37.25209313705826</v>
      </c>
      <c r="R107" s="181">
        <f>('dep06'!R107/'dep06'!R106-1)*100</f>
        <v>1.295837702971836</v>
      </c>
      <c r="S107" s="152">
        <f>('dep06'!S107/'dep06'!S106-1)*100</f>
        <v>-10.479012733003678</v>
      </c>
      <c r="T107" s="183">
        <f>('dep06'!T107/'dep06'!T106-1)*100</f>
        <v>-2.5944499217265937</v>
      </c>
      <c r="U107" s="52">
        <f>'dep06'!B107-'dep06'!B106</f>
        <v>-184.43810239200047</v>
      </c>
      <c r="V107" s="52">
        <f>'dep06'!C107-'dep06'!C106</f>
        <v>-11.114479408000001</v>
      </c>
      <c r="W107" s="52">
        <f>'dep06'!D107-'dep06'!D106</f>
        <v>-105.52558778699972</v>
      </c>
      <c r="X107" s="121">
        <f>'dep06'!E107-'dep06'!E106</f>
        <v>-6.303252753999999</v>
      </c>
      <c r="Y107" s="121">
        <f>'dep06'!F107-'dep06'!F106</f>
        <v>14.552669577000017</v>
      </c>
      <c r="Z107" s="121">
        <f>'dep06'!G107-'dep06'!G106</f>
        <v>-7.6506526240000028</v>
      </c>
      <c r="AA107" s="121">
        <f>'dep06'!H107-'dep06'!H106</f>
        <v>-11.59426586</v>
      </c>
      <c r="AB107" s="121">
        <f>'dep06'!I107-'dep06'!I106</f>
        <v>-94.530086125999901</v>
      </c>
      <c r="AC107" s="52">
        <f>'dep06'!J107-'dep06'!J106</f>
        <v>-174.77562611100029</v>
      </c>
      <c r="AD107" s="52">
        <f>'dep06'!K107-'dep06'!K106</f>
        <v>120.07151446199941</v>
      </c>
      <c r="AE107" s="121">
        <f>'dep06'!L107-'dep06'!L106</f>
        <v>88.431624330999966</v>
      </c>
      <c r="AF107" s="121">
        <f>'dep06'!M107-'dep06'!M106</f>
        <v>4.1497237969999787</v>
      </c>
      <c r="AG107" s="121">
        <f>'dep06'!N107-'dep06'!N106</f>
        <v>26.606501362999978</v>
      </c>
      <c r="AH107" s="121">
        <f>'dep06'!O107-'dep06'!O106</f>
        <v>-3.8648356590000006</v>
      </c>
      <c r="AI107" s="121">
        <f>'dep06'!P107-'dep06'!P106</f>
        <v>-8.440281253000002</v>
      </c>
      <c r="AJ107" s="121">
        <f>'dep06'!Q107-'dep06'!Q106</f>
        <v>10.821397614999999</v>
      </c>
      <c r="AK107" s="121">
        <f>'dep06'!R107-'dep06'!R106</f>
        <v>10.197112846999971</v>
      </c>
      <c r="AL107" s="121">
        <f>'dep06'!S107-'dep06'!S106</f>
        <v>-7.8297285790000046</v>
      </c>
      <c r="AM107" s="52">
        <f>'dep06'!T107-'dep06'!T106</f>
        <v>-13.093923548000021</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('dep06'!B108/'dep06'!B107-1)*100</f>
        <v>0.30303533690869688</v>
      </c>
      <c r="C108" s="179">
        <f>('dep06'!C108/'dep06'!C107-1)*100</f>
        <v>6.7610211215523019</v>
      </c>
      <c r="D108" s="179">
        <f>('dep06'!D108/'dep06'!D107-1)*100</f>
        <v>3.6154786727831567</v>
      </c>
      <c r="E108" s="180">
        <f>('dep06'!E108/'dep06'!E107-1)*100</f>
        <v>-25.95761395042522</v>
      </c>
      <c r="F108" s="181">
        <f>('dep06'!F108/'dep06'!F107-1)*100</f>
        <v>-3.3615165934113955</v>
      </c>
      <c r="G108" s="181">
        <f>('dep06'!G108/'dep06'!G107-1)*100</f>
        <v>-2.4448860324617794</v>
      </c>
      <c r="H108" s="181">
        <f>('dep06'!H108/'dep06'!H107-1)*100</f>
        <v>-35.658371292934234</v>
      </c>
      <c r="I108" s="182">
        <f>('dep06'!I108/'dep06'!I107-1)*100</f>
        <v>12.006575125376662</v>
      </c>
      <c r="J108" s="179">
        <f>('dep06'!J108/'dep06'!J107-1)*100</f>
        <v>1.2969918042203377</v>
      </c>
      <c r="K108" s="179">
        <f>('dep06'!K108/'dep06'!K107-1)*100</f>
        <v>-1.2130327869016466</v>
      </c>
      <c r="L108" s="180">
        <f>('dep06'!L108/'dep06'!L107-1)*100</f>
        <v>-6.3460710105836764</v>
      </c>
      <c r="M108" s="181">
        <f>('dep06'!M108/'dep06'!M107-1)*100</f>
        <v>-0.48248403114042882</v>
      </c>
      <c r="N108" s="181">
        <f>('dep06'!N108/'dep06'!N107-1)*100</f>
        <v>11.926670525308246</v>
      </c>
      <c r="O108" s="181">
        <f>('dep06'!O108/'dep06'!O107-1)*100</f>
        <v>10.505681378415431</v>
      </c>
      <c r="P108" s="181">
        <f>('dep06'!P108/'dep06'!P107-1)*100</f>
        <v>21.141796120731904</v>
      </c>
      <c r="Q108" s="181">
        <f>('dep06'!Q108/'dep06'!Q107-1)*100</f>
        <v>-10.979834666497002</v>
      </c>
      <c r="R108" s="181">
        <f>('dep06'!R108/'dep06'!R107-1)*100</f>
        <v>-2.6242166893551078</v>
      </c>
      <c r="S108" s="152">
        <f>('dep06'!S108/'dep06'!S107-1)*100</f>
        <v>15.059037330769943</v>
      </c>
      <c r="T108" s="183">
        <f>('dep06'!T108/'dep06'!T107-1)*100</f>
        <v>-2.2107968674920264</v>
      </c>
      <c r="U108" s="52">
        <f>'dep06'!B108-'dep06'!B107</f>
        <v>21.690588012999797</v>
      </c>
      <c r="V108" s="52">
        <f>'dep06'!C108-'dep06'!C107</f>
        <v>2.0995902650000033</v>
      </c>
      <c r="W108" s="52">
        <f>'dep06'!D108-'dep06'!D107</f>
        <v>43.027781312999878</v>
      </c>
      <c r="X108" s="121">
        <f>'dep06'!E108-'dep06'!E107</f>
        <v>-14.051409036000003</v>
      </c>
      <c r="Y108" s="121">
        <f>'dep06'!F108-'dep06'!F107</f>
        <v>-10.249075115000039</v>
      </c>
      <c r="Z108" s="121">
        <f>'dep06'!G108-'dep06'!G107</f>
        <v>-4.0780479179999816</v>
      </c>
      <c r="AA108" s="121">
        <f>'dep06'!H108-'dep06'!H107</f>
        <v>-6.2468163000000008</v>
      </c>
      <c r="AB108" s="121">
        <f>'dep06'!I108-'dep06'!I107</f>
        <v>77.653129681999985</v>
      </c>
      <c r="AC108" s="52">
        <f>'dep06'!J108-'dep06'!J107</f>
        <v>27.635136812000383</v>
      </c>
      <c r="AD108" s="52">
        <f>'dep06'!K108-'dep06'!K107</f>
        <v>-40.203734627999438</v>
      </c>
      <c r="AE108" s="121">
        <f>'dep06'!L108-'dep06'!L107</f>
        <v>-62.656926745999954</v>
      </c>
      <c r="AF108" s="121">
        <f>'dep06'!M108-'dep06'!M107</f>
        <v>-5.1934581360001175</v>
      </c>
      <c r="AG108" s="121">
        <f>'dep06'!N108-'dep06'!N107</f>
        <v>32.396604417000049</v>
      </c>
      <c r="AH108" s="121">
        <f>'dep06'!O108-'dep06'!O107</f>
        <v>5.3343392230000006</v>
      </c>
      <c r="AI108" s="121">
        <f>'dep06'!P108-'dep06'!P107</f>
        <v>5.1385545580000027</v>
      </c>
      <c r="AJ108" s="121">
        <f>'dep06'!Q108-'dep06'!Q107</f>
        <v>-4.3777146679999959</v>
      </c>
      <c r="AK108" s="121">
        <f>'dep06'!R108-'dep06'!R107</f>
        <v>-20.917891557999951</v>
      </c>
      <c r="AL108" s="121">
        <f>'dep06'!S108-'dep06'!S107</f>
        <v>10.072758282000009</v>
      </c>
      <c r="AM108" s="52">
        <f>'dep06'!T108-'dep06'!T107</f>
        <v>-10.868185748999963</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('dep06'!B109/'dep06'!B108-1)*100</f>
        <v>0.26699777200900332</v>
      </c>
      <c r="C109" s="179">
        <f>('dep06'!C109/'dep06'!C108-1)*100</f>
        <v>-24.108099444427722</v>
      </c>
      <c r="D109" s="179">
        <f>('dep06'!D109/'dep06'!D108-1)*100</f>
        <v>-0.27192931528708941</v>
      </c>
      <c r="E109" s="180">
        <f>('dep06'!E109/'dep06'!E108-1)*100</f>
        <v>-4.8740765758318316</v>
      </c>
      <c r="F109" s="181">
        <f>('dep06'!F109/'dep06'!F108-1)*100</f>
        <v>3.4073968271209898</v>
      </c>
      <c r="G109" s="181">
        <f>('dep06'!G109/'dep06'!G108-1)*100</f>
        <v>-0.46178423851159778</v>
      </c>
      <c r="H109" s="181">
        <f>('dep06'!H109/'dep06'!H108-1)*100</f>
        <v>-19.629275811251702</v>
      </c>
      <c r="I109" s="182">
        <f>('dep06'!I109/'dep06'!I108-1)*100</f>
        <v>-1.1699800185592357</v>
      </c>
      <c r="J109" s="179">
        <f>('dep06'!J109/'dep06'!J108-1)*100</f>
        <v>1.9070530233897598</v>
      </c>
      <c r="K109" s="179">
        <f>('dep06'!K109/'dep06'!K108-1)*100</f>
        <v>-0.32928642133407404</v>
      </c>
      <c r="L109" s="180">
        <f>('dep06'!L109/'dep06'!L108-1)*100</f>
        <v>1.5087643195009548</v>
      </c>
      <c r="M109" s="181">
        <f>('dep06'!M109/'dep06'!M108-1)*100</f>
        <v>-3.8536464312523666</v>
      </c>
      <c r="N109" s="181">
        <f>('dep06'!N109/'dep06'!N108-1)*100</f>
        <v>0.31845666011380835</v>
      </c>
      <c r="O109" s="181">
        <f>('dep06'!O109/'dep06'!O108-1)*100</f>
        <v>-14.980998822560087</v>
      </c>
      <c r="P109" s="181">
        <f>('dep06'!P109/'dep06'!P108-1)*100</f>
        <v>5.6890117467148338</v>
      </c>
      <c r="Q109" s="181">
        <f>('dep06'!Q109/'dep06'!Q108-1)*100</f>
        <v>6.9859466586418062</v>
      </c>
      <c r="R109" s="181">
        <f>('dep06'!R109/'dep06'!R108-1)*100</f>
        <v>2.3432511499986486</v>
      </c>
      <c r="S109" s="152">
        <f>('dep06'!S109/'dep06'!S108-1)*100</f>
        <v>2.134929817351261</v>
      </c>
      <c r="T109" s="183">
        <f>('dep06'!T109/'dep06'!T108-1)*100</f>
        <v>2.8174866528951625E-2</v>
      </c>
      <c r="U109" s="52">
        <f>'dep06'!B109-'dep06'!B108</f>
        <v>19.169013538001309</v>
      </c>
      <c r="V109" s="52">
        <f>'dep06'!C109-'dep06'!C108</f>
        <v>-7.9927816880000009</v>
      </c>
      <c r="W109" s="52">
        <f>'dep06'!D109-'dep06'!D108</f>
        <v>-3.3532336479997866</v>
      </c>
      <c r="X109" s="121">
        <f>'dep06'!E109-'dep06'!E108</f>
        <v>-1.9535649769999992</v>
      </c>
      <c r="Y109" s="121">
        <f>'dep06'!F109-'dep06'!F108</f>
        <v>10.039734708000026</v>
      </c>
      <c r="Z109" s="121">
        <f>'dep06'!G109-'dep06'!G108</f>
        <v>-0.7514201749999927</v>
      </c>
      <c r="AA109" s="121">
        <f>'dep06'!H109-'dep06'!H108</f>
        <v>-2.2125523730000012</v>
      </c>
      <c r="AB109" s="121">
        <f>'dep06'!I109-'dep06'!I108</f>
        <v>-8.4754308310000397</v>
      </c>
      <c r="AC109" s="52">
        <f>'dep06'!J109-'dep06'!J108</f>
        <v>41.160790215999896</v>
      </c>
      <c r="AD109" s="52">
        <f>'dep06'!K109-'dep06'!K108</f>
        <v>-10.781205720999878</v>
      </c>
      <c r="AE109" s="121">
        <f>'dep06'!L109-'dep06'!L108</f>
        <v>13.951200127999982</v>
      </c>
      <c r="AF109" s="121">
        <f>'dep06'!M109-'dep06'!M108</f>
        <v>-41.280512869999939</v>
      </c>
      <c r="AG109" s="121">
        <f>'dep06'!N109-'dep06'!N108</f>
        <v>0.96819802399994614</v>
      </c>
      <c r="AH109" s="121">
        <f>'dep06'!O109-'dep06'!O108</f>
        <v>-8.4058528189999961</v>
      </c>
      <c r="AI109" s="121">
        <f>'dep06'!P109-'dep06'!P108</f>
        <v>1.6750583129999974</v>
      </c>
      <c r="AJ109" s="121">
        <f>'dep06'!Q109-'dep06'!Q108</f>
        <v>2.4795068520000001</v>
      </c>
      <c r="AK109" s="121">
        <f>'dep06'!R109-'dep06'!R108</f>
        <v>18.188128636999977</v>
      </c>
      <c r="AL109" s="121">
        <f>'dep06'!S109-'dep06'!S108</f>
        <v>1.6430680139999936</v>
      </c>
      <c r="AM109" s="52">
        <f>'dep06'!T109-'dep06'!T108</f>
        <v>0.13544437899997774</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95" activePane="bottomRight" state="frozen"/>
      <selection activeCell="A108" sqref="A108:BY109"/>
      <selection pane="topRight" activeCell="A108" sqref="A108:BY109"/>
      <selection pane="bottomLeft" activeCell="A108" sqref="A108:BY109"/>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('dep13'!B12/'dep13'!B11-1)*100</f>
        <v>10.403496222636033</v>
      </c>
      <c r="C12" s="179">
        <f>('dep13'!C12/'dep13'!C11-1)*100</f>
        <v>-0.61051856982125008</v>
      </c>
      <c r="D12" s="179">
        <f>('dep13'!D12/'dep13'!D11-1)*100</f>
        <v>13.574120270344213</v>
      </c>
      <c r="E12" s="180">
        <f>('dep13'!E12/'dep13'!E11-1)*100</f>
        <v>23.723786294026496</v>
      </c>
      <c r="F12" s="181">
        <f>('dep13'!F12/'dep13'!F11-1)*100</f>
        <v>15.048175295955325</v>
      </c>
      <c r="G12" s="181">
        <f>('dep13'!G12/'dep13'!G11-1)*100</f>
        <v>33.126374642636037</v>
      </c>
      <c r="H12" s="181">
        <f>('dep13'!H12/'dep13'!H11-1)*100</f>
        <v>-2.9242003736556499</v>
      </c>
      <c r="I12" s="182">
        <f>('dep13'!I12/'dep13'!I11-1)*100</f>
        <v>8.9347979542696354</v>
      </c>
      <c r="J12" s="179">
        <f>('dep13'!J12/'dep13'!J11-1)*100</f>
        <v>11.658192590990545</v>
      </c>
      <c r="K12" s="179">
        <f>('dep13'!K12/'dep13'!K11-1)*100</f>
        <v>7.542777465946604</v>
      </c>
      <c r="L12" s="180">
        <f>('dep13'!L12/'dep13'!L11-1)*100</f>
        <v>1.7151644556856471</v>
      </c>
      <c r="M12" s="181">
        <f>('dep13'!M12/'dep13'!M11-1)*100</f>
        <v>0.66604416981259629</v>
      </c>
      <c r="N12" s="181">
        <f>('dep13'!N12/'dep13'!N11-1)*100</f>
        <v>16.646288786864826</v>
      </c>
      <c r="O12" s="181">
        <f>('dep13'!O12/'dep13'!O11-1)*100</f>
        <v>43.849699658608053</v>
      </c>
      <c r="P12" s="181">
        <f>('dep13'!P12/'dep13'!P11-1)*100</f>
        <v>16.416292474473494</v>
      </c>
      <c r="Q12" s="181">
        <f>('dep13'!Q12/'dep13'!Q11-1)*100</f>
        <v>0.16729160405748456</v>
      </c>
      <c r="R12" s="181">
        <f>('dep13'!R12/'dep13'!R11-1)*100</f>
        <v>13.583586670670279</v>
      </c>
      <c r="S12" s="152">
        <f>('dep13'!S12/'dep13'!S11-1)*100</f>
        <v>22.781331819739869</v>
      </c>
      <c r="T12" s="183">
        <f>('dep13'!T12/'dep13'!T11-1)*100</f>
        <v>-1.8521846618430038</v>
      </c>
      <c r="U12" s="52">
        <f>'dep13'!B12-'dep13'!B11</f>
        <v>1390.4420106190028</v>
      </c>
      <c r="V12" s="52">
        <f>'dep13'!C12-'dep13'!C11</f>
        <v>-0.31250988099999688</v>
      </c>
      <c r="W12" s="52">
        <f>'dep13'!D12-'dep13'!D11</f>
        <v>599.84123779600031</v>
      </c>
      <c r="X12" s="121">
        <f>'dep13'!E12-'dep13'!E11</f>
        <v>141.62519321299999</v>
      </c>
      <c r="Y12" s="121">
        <f>'dep13'!F12-'dep13'!F11</f>
        <v>93.296107287999916</v>
      </c>
      <c r="Z12" s="121">
        <f>'dep13'!G12-'dep13'!G11</f>
        <v>162.18121171600006</v>
      </c>
      <c r="AA12" s="121">
        <f>'dep13'!H12-'dep13'!H11</f>
        <v>-9.7681746800000155</v>
      </c>
      <c r="AB12" s="121">
        <f>'dep13'!I12-'dep13'!I11</f>
        <v>212.50690025899985</v>
      </c>
      <c r="AC12" s="52">
        <f>'dep13'!J12-'dep13'!J11</f>
        <v>427.43682129600029</v>
      </c>
      <c r="AD12" s="52">
        <f>'dep13'!K12-'dep13'!K11</f>
        <v>369.5684305040013</v>
      </c>
      <c r="AE12" s="121">
        <f>'dep13'!L12-'dep13'!L11</f>
        <v>24.502559588000167</v>
      </c>
      <c r="AF12" s="121">
        <f>'dep13'!M12-'dep13'!M11</f>
        <v>10.174739450000061</v>
      </c>
      <c r="AG12" s="121">
        <f>'dep13'!N12-'dep13'!N11</f>
        <v>17.357396874000003</v>
      </c>
      <c r="AH12" s="121">
        <f>'dep13'!O12-'dep13'!O11</f>
        <v>103.47068489399999</v>
      </c>
      <c r="AI12" s="121">
        <f>'dep13'!P12-'dep13'!P11</f>
        <v>30.083052473000009</v>
      </c>
      <c r="AJ12" s="121">
        <f>'dep13'!Q12-'dep13'!Q11</f>
        <v>0.2350206739999976</v>
      </c>
      <c r="AK12" s="121">
        <f>'dep13'!R12-'dep13'!R11</f>
        <v>159.09654205900006</v>
      </c>
      <c r="AL12" s="121">
        <f>'dep13'!S12-'dep13'!S11</f>
        <v>24.648434492000007</v>
      </c>
      <c r="AM12" s="52">
        <f>'dep13'!T12-'dep13'!T11</f>
        <v>-6.0919690959999571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('dep13'!B13/'dep13'!B12-1)*100</f>
        <v>2.311254761194248</v>
      </c>
      <c r="C13" s="179">
        <f>('dep13'!C13/'dep13'!C12-1)*100</f>
        <v>-56.511131223832244</v>
      </c>
      <c r="D13" s="179">
        <f>('dep13'!D13/'dep13'!D12-1)*100</f>
        <v>-3.0471274660650471</v>
      </c>
      <c r="E13" s="180">
        <f>('dep13'!E13/'dep13'!E12-1)*100</f>
        <v>-0.75890817390666943</v>
      </c>
      <c r="F13" s="181">
        <f>('dep13'!F13/'dep13'!F12-1)*100</f>
        <v>-1.0370216050371805</v>
      </c>
      <c r="G13" s="181">
        <f>('dep13'!G13/'dep13'!G12-1)*100</f>
        <v>-19.276265734796926</v>
      </c>
      <c r="H13" s="181">
        <f>('dep13'!H13/'dep13'!H12-1)*100</f>
        <v>32.366812624901776</v>
      </c>
      <c r="I13" s="182">
        <f>('dep13'!I13/'dep13'!I12-1)*100</f>
        <v>-4.6026431795821221</v>
      </c>
      <c r="J13" s="179">
        <f>('dep13'!J13/'dep13'!J12-1)*100</f>
        <v>5.7496106003597669</v>
      </c>
      <c r="K13" s="179">
        <f>('dep13'!K13/'dep13'!K12-1)*100</f>
        <v>4.9894887242235564</v>
      </c>
      <c r="L13" s="180">
        <f>('dep13'!L13/'dep13'!L12-1)*100</f>
        <v>-0.62220609943347549</v>
      </c>
      <c r="M13" s="181">
        <f>('dep13'!M13/'dep13'!M12-1)*100</f>
        <v>7.5894494863659068</v>
      </c>
      <c r="N13" s="181">
        <f>('dep13'!N13/'dep13'!N12-1)*100</f>
        <v>1.7745337225599567</v>
      </c>
      <c r="O13" s="181">
        <f>('dep13'!O13/'dep13'!O12-1)*100</f>
        <v>-12.091710980932701</v>
      </c>
      <c r="P13" s="181">
        <f>('dep13'!P13/'dep13'!P12-1)*100</f>
        <v>37.327764967804058</v>
      </c>
      <c r="Q13" s="181">
        <f>('dep13'!Q13/'dep13'!Q12-1)*100</f>
        <v>9.1070505037062368</v>
      </c>
      <c r="R13" s="181">
        <f>('dep13'!R13/'dep13'!R12-1)*100</f>
        <v>-6.8420998291319428</v>
      </c>
      <c r="S13" s="152">
        <f>('dep13'!S13/'dep13'!S12-1)*100</f>
        <v>145.05413503636416</v>
      </c>
      <c r="T13" s="183">
        <f>('dep13'!T13/'dep13'!T12-1)*100</f>
        <v>7.5689094435212212</v>
      </c>
      <c r="U13" s="52">
        <f>'dep13'!B13-'dep13'!B12</f>
        <v>341.03913076699791</v>
      </c>
      <c r="V13" s="52">
        <f>'dep13'!C13-'dep13'!C12</f>
        <v>-28.750096116000002</v>
      </c>
      <c r="W13" s="52">
        <f>'dep13'!D13-'dep13'!D12</f>
        <v>-152.93068357299944</v>
      </c>
      <c r="X13" s="121">
        <f>'dep13'!E13-'dep13'!E12</f>
        <v>-5.6053010769999219</v>
      </c>
      <c r="Y13" s="121">
        <f>'dep13'!F13-'dep13'!F12</f>
        <v>-7.3968569749999915</v>
      </c>
      <c r="Z13" s="121">
        <f>'dep13'!G13-'dep13'!G12</f>
        <v>-125.63586714000007</v>
      </c>
      <c r="AA13" s="121">
        <f>'dep13'!H13-'dep13'!H12</f>
        <v>104.95839942399999</v>
      </c>
      <c r="AB13" s="121">
        <f>'dep13'!I13-'dep13'!I12</f>
        <v>-119.25105780499962</v>
      </c>
      <c r="AC13" s="52">
        <f>'dep13'!J13-'dep13'!J12</f>
        <v>235.38009412599968</v>
      </c>
      <c r="AD13" s="52">
        <f>'dep13'!K13-'dep13'!K12</f>
        <v>262.90622225599873</v>
      </c>
      <c r="AE13" s="121">
        <f>'dep13'!L13-'dep13'!L12</f>
        <v>-9.0411912450001637</v>
      </c>
      <c r="AF13" s="121">
        <f>'dep13'!M13-'dep13'!M12</f>
        <v>116.71147109100002</v>
      </c>
      <c r="AG13" s="121">
        <f>'dep13'!N13-'dep13'!N12</f>
        <v>2.1583523860000042</v>
      </c>
      <c r="AH13" s="121">
        <f>'dep13'!O13-'dep13'!O12</f>
        <v>-41.043786342999965</v>
      </c>
      <c r="AI13" s="121">
        <f>'dep13'!P13-'dep13'!P12</f>
        <v>79.632907262999993</v>
      </c>
      <c r="AJ13" s="121">
        <f>'dep13'!Q13-'dep13'!Q12</f>
        <v>12.815501275999992</v>
      </c>
      <c r="AK13" s="121">
        <f>'dep13'!R13-'dep13'!R12</f>
        <v>-91.023025563999909</v>
      </c>
      <c r="AL13" s="121">
        <f>'dep13'!S13-'dep13'!S12</f>
        <v>192.69599339199996</v>
      </c>
      <c r="AM13" s="52">
        <f>'dep13'!T13-'dep13'!T12</f>
        <v>24.433594073999984</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('dep13'!B14/'dep13'!B13-1)*100</f>
        <v>-4.7112768813073469E-2</v>
      </c>
      <c r="C14" s="184">
        <f>('dep13'!C14/'dep13'!C13-1)*100</f>
        <v>96.506891576261495</v>
      </c>
      <c r="D14" s="184">
        <f>('dep13'!D14/'dep13'!D13-1)*100</f>
        <v>2.0084771589189865</v>
      </c>
      <c r="E14" s="185">
        <f>('dep13'!E14/'dep13'!E13-1)*100</f>
        <v>-9.3711028985497773</v>
      </c>
      <c r="F14" s="186">
        <f>('dep13'!F14/'dep13'!F13-1)*100</f>
        <v>2.2614666662192029</v>
      </c>
      <c r="G14" s="186">
        <f>('dep13'!G14/'dep13'!G13-1)*100</f>
        <v>17.670175956744181</v>
      </c>
      <c r="H14" s="186">
        <f>('dep13'!H14/'dep13'!H13-1)*100</f>
        <v>0.48365942544774665</v>
      </c>
      <c r="I14" s="187">
        <f>('dep13'!I14/'dep13'!I13-1)*100</f>
        <v>2.2419371350493211</v>
      </c>
      <c r="J14" s="184">
        <f>('dep13'!J14/'dep13'!J13-1)*100</f>
        <v>-1.3000564863285158</v>
      </c>
      <c r="K14" s="184">
        <f>('dep13'!K14/'dep13'!K13-1)*100</f>
        <v>-1.2522508190447978</v>
      </c>
      <c r="L14" s="185">
        <f>('dep13'!L14/'dep13'!L13-1)*100</f>
        <v>9.8973503788486674</v>
      </c>
      <c r="M14" s="186">
        <f>('dep13'!M14/'dep13'!M13-1)*100</f>
        <v>3.6996639399062836</v>
      </c>
      <c r="N14" s="186">
        <f>('dep13'!N14/'dep13'!N13-1)*100</f>
        <v>7.4564972475313462</v>
      </c>
      <c r="O14" s="186">
        <f>('dep13'!O14/'dep13'!O13-1)*100</f>
        <v>33.365106404632193</v>
      </c>
      <c r="P14" s="186">
        <f>('dep13'!P14/'dep13'!P13-1)*100</f>
        <v>-6.4513391307895578</v>
      </c>
      <c r="Q14" s="186">
        <f>('dep13'!Q14/'dep13'!Q13-1)*100</f>
        <v>-28.073264839079837</v>
      </c>
      <c r="R14" s="186">
        <f>('dep13'!R14/'dep13'!R13-1)*100</f>
        <v>-7.7666996119135634</v>
      </c>
      <c r="S14" s="151">
        <f>('dep13'!S14/'dep13'!S13-1)*100</f>
        <v>-68.791101361411023</v>
      </c>
      <c r="T14" s="188">
        <f>('dep13'!T14/'dep13'!T13-1)*100</f>
        <v>-0.18349865022825318</v>
      </c>
      <c r="U14" s="100">
        <f>'dep13'!B14-'dep13'!B13</f>
        <v>-7.1124370119996456</v>
      </c>
      <c r="V14" s="100">
        <f>'dep13'!C14-'dep13'!C13</f>
        <v>21.352156233000002</v>
      </c>
      <c r="W14" s="100">
        <f>'dep13'!D14-'dep13'!D13</f>
        <v>97.730829754998922</v>
      </c>
      <c r="X14" s="120">
        <f>'dep13'!E14-'dep13'!E13</f>
        <v>-68.689752978000001</v>
      </c>
      <c r="Y14" s="120">
        <f>'dep13'!F14-'dep13'!F13</f>
        <v>15.963288583999997</v>
      </c>
      <c r="Z14" s="120">
        <f>'dep13'!G14-'dep13'!G13</f>
        <v>92.967864493999969</v>
      </c>
      <c r="AA14" s="120">
        <f>'dep13'!H14-'dep13'!H13</f>
        <v>2.076041508000003</v>
      </c>
      <c r="AB14" s="120">
        <f>'dep13'!I14-'dep13'!I13</f>
        <v>55.41338814699975</v>
      </c>
      <c r="AC14" s="100">
        <f>'dep13'!J14-'dep13'!J13</f>
        <v>-56.282359895999434</v>
      </c>
      <c r="AD14" s="100">
        <f>'dep13'!K14-'dep13'!K13</f>
        <v>-69.275866159000543</v>
      </c>
      <c r="AE14" s="120">
        <f>'dep13'!L14-'dep13'!L13</f>
        <v>142.92219857600003</v>
      </c>
      <c r="AF14" s="120">
        <f>'dep13'!M14-'dep13'!M13</f>
        <v>61.211811237999882</v>
      </c>
      <c r="AG14" s="120">
        <f>'dep13'!N14-'dep13'!N13</f>
        <v>9.2302205439999909</v>
      </c>
      <c r="AH14" s="120">
        <f>'dep13'!O14-'dep13'!O13</f>
        <v>99.559338351000008</v>
      </c>
      <c r="AI14" s="120">
        <f>'dep13'!P14-'dep13'!P13</f>
        <v>-18.900304827000014</v>
      </c>
      <c r="AJ14" s="120">
        <f>'dep13'!Q14-'dep13'!Q13</f>
        <v>-43.102612256</v>
      </c>
      <c r="AK14" s="120">
        <f>'dep13'!R14-'dep13'!R13</f>
        <v>-96.253839003000166</v>
      </c>
      <c r="AL14" s="120">
        <f>'dep13'!S14-'dep13'!S13</f>
        <v>-223.94267878199997</v>
      </c>
      <c r="AM14" s="100">
        <f>'dep13'!T14-'dep13'!T13</f>
        <v>-0.63719694500002788</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('dep13'!B15/'dep13'!B14-1)*100</f>
        <v>2.9636917182016997</v>
      </c>
      <c r="C15" s="179">
        <f>('dep13'!C15/'dep13'!C14-1)*100</f>
        <v>30.743629904632019</v>
      </c>
      <c r="D15" s="179">
        <f>('dep13'!D15/'dep13'!D14-1)*100</f>
        <v>4.3625630413790084</v>
      </c>
      <c r="E15" s="180">
        <f>('dep13'!E15/'dep13'!E14-1)*100</f>
        <v>15.738799602206122</v>
      </c>
      <c r="F15" s="181">
        <f>('dep13'!F15/'dep13'!F14-1)*100</f>
        <v>-0.74930339026735293</v>
      </c>
      <c r="G15" s="181">
        <f>('dep13'!G15/'dep13'!G14-1)*100</f>
        <v>-14.763486274448267</v>
      </c>
      <c r="H15" s="181">
        <f>('dep13'!H15/'dep13'!H14-1)*100</f>
        <v>-4.137674131515956</v>
      </c>
      <c r="I15" s="182">
        <f>('dep13'!I15/'dep13'!I14-1)*100</f>
        <v>8.9685789235643973</v>
      </c>
      <c r="J15" s="179">
        <f>('dep13'!J15/'dep13'!J14-1)*100</f>
        <v>4.9542668216762342</v>
      </c>
      <c r="K15" s="179">
        <f>('dep13'!K15/'dep13'!K14-1)*100</f>
        <v>-2.090836028932952</v>
      </c>
      <c r="L15" s="180">
        <f>('dep13'!L15/'dep13'!L14-1)*100</f>
        <v>-12.864978078939526</v>
      </c>
      <c r="M15" s="181">
        <f>('dep13'!M15/'dep13'!M14-1)*100</f>
        <v>-2.4520039832191753</v>
      </c>
      <c r="N15" s="181">
        <f>('dep13'!N15/'dep13'!N14-1)*100</f>
        <v>-9.2795667614868691</v>
      </c>
      <c r="O15" s="181">
        <f>('dep13'!O15/'dep13'!O14-1)*100</f>
        <v>-26.575477127486824</v>
      </c>
      <c r="P15" s="181">
        <f>('dep13'!P15/'dep13'!P14-1)*100</f>
        <v>-0.55613783061592148</v>
      </c>
      <c r="Q15" s="181">
        <f>('dep13'!Q15/'dep13'!Q14-1)*100</f>
        <v>-1.6546566723646849</v>
      </c>
      <c r="R15" s="181">
        <f>('dep13'!R15/'dep13'!R14-1)*100</f>
        <v>22.055791232488332</v>
      </c>
      <c r="S15" s="152">
        <f>('dep13'!S15/'dep13'!S14-1)*100</f>
        <v>1.3344783839953633</v>
      </c>
      <c r="T15" s="183">
        <f>('dep13'!T15/'dep13'!T14-1)*100</f>
        <v>34.570035549103096</v>
      </c>
      <c r="U15" s="52">
        <f>'dep13'!B15-'dep13'!B14</f>
        <v>447.20656980400054</v>
      </c>
      <c r="V15" s="52">
        <f>'dep13'!C15-'dep13'!C14</f>
        <v>13.366458066999996</v>
      </c>
      <c r="W15" s="52">
        <f>'dep13'!D15-'dep13'!D14</f>
        <v>216.54226189800102</v>
      </c>
      <c r="X15" s="121">
        <f>'dep13'!E15-'dep13'!E14</f>
        <v>104.55373419900002</v>
      </c>
      <c r="Y15" s="121">
        <f>'dep13'!F15-'dep13'!F14</f>
        <v>-5.4088120320000144</v>
      </c>
      <c r="Z15" s="121">
        <f>'dep13'!G15-'dep13'!G14</f>
        <v>-91.400234189999992</v>
      </c>
      <c r="AA15" s="121">
        <f>'dep13'!H15-'dep13'!H14</f>
        <v>-17.846296490999976</v>
      </c>
      <c r="AB15" s="121">
        <f>'dep13'!I15-'dep13'!I14</f>
        <v>226.64387041200007</v>
      </c>
      <c r="AC15" s="52">
        <f>'dep13'!J15-'dep13'!J14</f>
        <v>211.69293942199965</v>
      </c>
      <c r="AD15" s="52">
        <f>'dep13'!K15-'dep13'!K14</f>
        <v>-114.21885981399919</v>
      </c>
      <c r="AE15" s="121">
        <f>'dep13'!L15-'dep13'!L14</f>
        <v>-204.16298910299997</v>
      </c>
      <c r="AF15" s="121">
        <f>'dep13'!M15-'dep13'!M14</f>
        <v>-42.069899452999834</v>
      </c>
      <c r="AG15" s="121">
        <f>'dep13'!N15-'dep13'!N14</f>
        <v>-12.343479399999993</v>
      </c>
      <c r="AH15" s="121">
        <f>'dep13'!O15-'dep13'!O14</f>
        <v>-105.75788908800001</v>
      </c>
      <c r="AI15" s="121">
        <f>'dep13'!P15-'dep13'!P14</f>
        <v>-1.5241894449999904</v>
      </c>
      <c r="AJ15" s="121">
        <f>'dep13'!Q15-'dep13'!Q14</f>
        <v>-1.8272960329999961</v>
      </c>
      <c r="AK15" s="121">
        <f>'dep13'!R15-'dep13'!R14</f>
        <v>252.111085946</v>
      </c>
      <c r="AL15" s="121">
        <f>'dep13'!S15-'dep13'!S14</f>
        <v>1.3557967619999971</v>
      </c>
      <c r="AM15" s="52">
        <f>'dep13'!T15-'dep13'!T14</f>
        <v>119.82377023100003</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('dep13'!B16/'dep13'!B15-1)*100</f>
        <v>-10.701561160757311</v>
      </c>
      <c r="C16" s="179">
        <f>('dep13'!C16/'dep13'!C15-1)*100</f>
        <v>-36.803037575301225</v>
      </c>
      <c r="D16" s="179">
        <f>('dep13'!D16/'dep13'!D15-1)*100</f>
        <v>-11.925887981052252</v>
      </c>
      <c r="E16" s="180">
        <f>('dep13'!E16/'dep13'!E15-1)*100</f>
        <v>-5.9377615820629508</v>
      </c>
      <c r="F16" s="181">
        <f>('dep13'!F16/'dep13'!F15-1)*100</f>
        <v>-14.662422628347137</v>
      </c>
      <c r="G16" s="181">
        <f>('dep13'!G16/'dep13'!G15-1)*100</f>
        <v>-30.080028945402759</v>
      </c>
      <c r="H16" s="181">
        <f>('dep13'!H16/'dep13'!H15-1)*100</f>
        <v>24.211645247478476</v>
      </c>
      <c r="I16" s="182">
        <f>('dep13'!I16/'dep13'!I15-1)*100</f>
        <v>-14.832939807248946</v>
      </c>
      <c r="J16" s="179">
        <f>('dep13'!J16/'dep13'!J15-1)*100</f>
        <v>-14.433713231268719</v>
      </c>
      <c r="K16" s="179">
        <f>('dep13'!K16/'dep13'!K15-1)*100</f>
        <v>-6.313849776081792</v>
      </c>
      <c r="L16" s="180">
        <f>('dep13'!L16/'dep13'!L15-1)*100</f>
        <v>-4.648751234504978</v>
      </c>
      <c r="M16" s="181">
        <f>('dep13'!M16/'dep13'!M15-1)*100</f>
        <v>-12.016797658005729</v>
      </c>
      <c r="N16" s="181">
        <f>('dep13'!N16/'dep13'!N15-1)*100</f>
        <v>11.393224051029073</v>
      </c>
      <c r="O16" s="181">
        <f>('dep13'!O16/'dep13'!O15-1)*100</f>
        <v>-0.28248277997870996</v>
      </c>
      <c r="P16" s="181">
        <f>('dep13'!P16/'dep13'!P15-1)*100</f>
        <v>9.828079277771117</v>
      </c>
      <c r="Q16" s="181">
        <f>('dep13'!Q16/'dep13'!Q15-1)*100</f>
        <v>-32.963585339601323</v>
      </c>
      <c r="R16" s="181">
        <f>('dep13'!R16/'dep13'!R15-1)*100</f>
        <v>-9.0686994878481642</v>
      </c>
      <c r="S16" s="152">
        <f>('dep13'!S16/'dep13'!S15-1)*100</f>
        <v>48.872804639085231</v>
      </c>
      <c r="T16" s="183">
        <f>('dep13'!T16/'dep13'!T15-1)*100</f>
        <v>-8.3537203107917897</v>
      </c>
      <c r="U16" s="52">
        <f>'dep13'!B16-'dep13'!B15</f>
        <v>-1662.6712680380006</v>
      </c>
      <c r="V16" s="52">
        <f>'dep13'!C16-'dep13'!C15</f>
        <v>-20.920179198</v>
      </c>
      <c r="W16" s="52">
        <f>'dep13'!D16-'dep13'!D15</f>
        <v>-617.78365707400008</v>
      </c>
      <c r="X16" s="121">
        <f>'dep13'!E16-'dep13'!E15</f>
        <v>-45.653036833000101</v>
      </c>
      <c r="Y16" s="121">
        <f>'dep13'!F16-'dep13'!F15</f>
        <v>-105.04695994799999</v>
      </c>
      <c r="Z16" s="121">
        <f>'dep13'!G16-'dep13'!G15</f>
        <v>-158.73120454999997</v>
      </c>
      <c r="AA16" s="121">
        <f>'dep13'!H16-'dep13'!H15</f>
        <v>100.10691629999997</v>
      </c>
      <c r="AB16" s="121">
        <f>'dep13'!I16-'dep13'!I15</f>
        <v>-408.4593720429998</v>
      </c>
      <c r="AC16" s="52">
        <f>'dep13'!J16-'dep13'!J15</f>
        <v>-647.2993221720003</v>
      </c>
      <c r="AD16" s="52">
        <f>'dep13'!K16-'dep13'!K15</f>
        <v>-337.70339925200005</v>
      </c>
      <c r="AE16" s="121">
        <f>'dep13'!L16-'dep13'!L15</f>
        <v>-64.283130246999917</v>
      </c>
      <c r="AF16" s="121">
        <f>'dep13'!M16-'dep13'!M15</f>
        <v>-201.12099227900012</v>
      </c>
      <c r="AG16" s="121">
        <f>'dep13'!N16-'dep13'!N15</f>
        <v>13.748700438</v>
      </c>
      <c r="AH16" s="121">
        <f>'dep13'!O16-'dep13'!O15</f>
        <v>-0.82540066600000728</v>
      </c>
      <c r="AI16" s="121">
        <f>'dep13'!P16-'dep13'!P15</f>
        <v>26.785708939000017</v>
      </c>
      <c r="AJ16" s="121">
        <f>'dep13'!Q16-'dep13'!Q15</f>
        <v>-35.800513804000005</v>
      </c>
      <c r="AK16" s="121">
        <f>'dep13'!R16-'dep13'!R15</f>
        <v>-126.52393837199998</v>
      </c>
      <c r="AL16" s="121">
        <f>'dep13'!S16-'dep13'!S15</f>
        <v>50.316166738999996</v>
      </c>
      <c r="AM16" s="52">
        <f>'dep13'!T16-'dep13'!T15</f>
        <v>-38.964710341999989</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('dep13'!B17/'dep13'!B16-1)*100</f>
        <v>8.0783527333777592</v>
      </c>
      <c r="C17" s="179">
        <f>('dep13'!C17/'dep13'!C16-1)*100</f>
        <v>-70.800445808998063</v>
      </c>
      <c r="D17" s="179">
        <f>('dep13'!D17/'dep13'!D16-1)*100</f>
        <v>10.112095771921471</v>
      </c>
      <c r="E17" s="180">
        <f>('dep13'!E17/'dep13'!E16-1)*100</f>
        <v>2.1033215299336883</v>
      </c>
      <c r="F17" s="181">
        <f>('dep13'!F17/'dep13'!F16-1)*100</f>
        <v>-1.0432890260582028</v>
      </c>
      <c r="G17" s="181">
        <f>('dep13'!G17/'dep13'!G16-1)*100</f>
        <v>17.207767165616119</v>
      </c>
      <c r="H17" s="181">
        <f>('dep13'!H17/'dep13'!H16-1)*100</f>
        <v>13.193255419688899</v>
      </c>
      <c r="I17" s="182">
        <f>('dep13'!I17/'dep13'!I16-1)*100</f>
        <v>13.698812472588084</v>
      </c>
      <c r="J17" s="179">
        <f>('dep13'!J17/'dep13'!J16-1)*100</f>
        <v>8.3911447330465627</v>
      </c>
      <c r="K17" s="179">
        <f>('dep13'!K17/'dep13'!K16-1)*100</f>
        <v>6.9288744086806853</v>
      </c>
      <c r="L17" s="180">
        <f>('dep13'!L17/'dep13'!L16-1)*100</f>
        <v>10.662730446531032</v>
      </c>
      <c r="M17" s="181">
        <f>('dep13'!M17/'dep13'!M16-1)*100</f>
        <v>21.748819411271512</v>
      </c>
      <c r="N17" s="181">
        <f>('dep13'!N17/'dep13'!N16-1)*100</f>
        <v>-24.528745791176853</v>
      </c>
      <c r="O17" s="181">
        <f>('dep13'!O17/'dep13'!O16-1)*100</f>
        <v>11.214631705273659</v>
      </c>
      <c r="P17" s="181">
        <f>('dep13'!P17/'dep13'!P16-1)*100</f>
        <v>1.6956037201303342</v>
      </c>
      <c r="Q17" s="181">
        <f>('dep13'!Q17/'dep13'!Q16-1)*100</f>
        <v>33.500245899361914</v>
      </c>
      <c r="R17" s="181">
        <f>('dep13'!R17/'dep13'!R16-1)*100</f>
        <v>-8.664413049813934</v>
      </c>
      <c r="S17" s="152">
        <f>('dep13'!S17/'dep13'!S16-1)*100</f>
        <v>-21.465541457536563</v>
      </c>
      <c r="T17" s="183">
        <f>('dep13'!T17/'dep13'!T16-1)*100</f>
        <v>3.6674776390145603</v>
      </c>
      <c r="U17" s="52">
        <f>'dep13'!B17-'dep13'!B16</f>
        <v>1120.7943495300005</v>
      </c>
      <c r="V17" s="52">
        <f>'dep13'!C17-'dep13'!C16</f>
        <v>-25.433956949999999</v>
      </c>
      <c r="W17" s="52">
        <f>'dep13'!D17-'dep13'!D16</f>
        <v>461.35489929799951</v>
      </c>
      <c r="X17" s="121">
        <f>'dep13'!E17-'dep13'!E16</f>
        <v>15.211354703000097</v>
      </c>
      <c r="Y17" s="121">
        <f>'dep13'!F17-'dep13'!F16</f>
        <v>-6.3785608639999509</v>
      </c>
      <c r="Z17" s="121">
        <f>'dep13'!G17-'dep13'!G16</f>
        <v>63.490657274</v>
      </c>
      <c r="AA17" s="121">
        <f>'dep13'!H17-'dep13'!H16</f>
        <v>67.756983977000004</v>
      </c>
      <c r="AB17" s="121">
        <f>'dep13'!I17-'dep13'!I16</f>
        <v>321.2744642079997</v>
      </c>
      <c r="AC17" s="52">
        <f>'dep13'!J17-'dep13'!J16</f>
        <v>321.99637131999998</v>
      </c>
      <c r="AD17" s="52">
        <f>'dep13'!K17-'dep13'!K16</f>
        <v>347.19964320500094</v>
      </c>
      <c r="AE17" s="121">
        <f>'dep13'!L17-'dep13'!L16</f>
        <v>140.59035426599985</v>
      </c>
      <c r="AF17" s="121">
        <f>'dep13'!M17-'dep13'!M16</f>
        <v>320.261037902</v>
      </c>
      <c r="AG17" s="121">
        <f>'dep13'!N17-'dep13'!N16</f>
        <v>-32.972291277000011</v>
      </c>
      <c r="AH17" s="121">
        <f>'dep13'!O17-'dep13'!O16</f>
        <v>32.676031716000011</v>
      </c>
      <c r="AI17" s="121">
        <f>'dep13'!P17-'dep13'!P16</f>
        <v>5.0754230019999795</v>
      </c>
      <c r="AJ17" s="121">
        <f>'dep13'!Q17-'dep13'!Q16</f>
        <v>24.390100554</v>
      </c>
      <c r="AK17" s="121">
        <f>'dep13'!R17-'dep13'!R16</f>
        <v>-109.92089134799994</v>
      </c>
      <c r="AL17" s="121">
        <f>'dep13'!S17-'dep13'!S16</f>
        <v>-32.900121609999999</v>
      </c>
      <c r="AM17" s="52">
        <f>'dep13'!T17-'dep13'!T16</f>
        <v>15.677392656999984</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('dep13'!B18/'dep13'!B17-1)*100</f>
        <v>-1.4360060895461157</v>
      </c>
      <c r="C18" s="184">
        <f>('dep13'!C18/'dep13'!C17-1)*100</f>
        <v>308.31657208918773</v>
      </c>
      <c r="D18" s="184">
        <f>('dep13'!D18/'dep13'!D17-1)*100</f>
        <v>-11.281616376738235</v>
      </c>
      <c r="E18" s="185">
        <f>('dep13'!E18/'dep13'!E17-1)*100</f>
        <v>5.1235411058847102</v>
      </c>
      <c r="F18" s="186">
        <f>('dep13'!F18/'dep13'!F17-1)*100</f>
        <v>-8.3565335501539995</v>
      </c>
      <c r="G18" s="186">
        <f>('dep13'!G18/'dep13'!G17-1)*100</f>
        <v>-20.139768406882407</v>
      </c>
      <c r="H18" s="186">
        <f>('dep13'!H18/'dep13'!H17-1)*100</f>
        <v>-5.8011551790729694</v>
      </c>
      <c r="I18" s="187">
        <f>('dep13'!I18/'dep13'!I17-1)*100</f>
        <v>-16.246375595879247</v>
      </c>
      <c r="J18" s="184">
        <f>('dep13'!J18/'dep13'!J17-1)*100</f>
        <v>-6.4750916081990688</v>
      </c>
      <c r="K18" s="184">
        <f>('dep13'!K18/'dep13'!K17-1)*100</f>
        <v>9.7340387727190336</v>
      </c>
      <c r="L18" s="185">
        <f>('dep13'!L18/'dep13'!L17-1)*100</f>
        <v>-5.6406209650330936</v>
      </c>
      <c r="M18" s="186">
        <f>('dep13'!M18/'dep13'!M17-1)*100</f>
        <v>6.7519870491399736</v>
      </c>
      <c r="N18" s="186">
        <f>('dep13'!N18/'dep13'!N17-1)*100</f>
        <v>15.368778973550645</v>
      </c>
      <c r="O18" s="186">
        <f>('dep13'!O18/'dep13'!O17-1)*100</f>
        <v>13.206833737848189</v>
      </c>
      <c r="P18" s="186">
        <f>('dep13'!P18/'dep13'!P17-1)*100</f>
        <v>54.352612813717528</v>
      </c>
      <c r="Q18" s="186">
        <f>('dep13'!Q18/'dep13'!Q17-1)*100</f>
        <v>22.58031823234543</v>
      </c>
      <c r="R18" s="186">
        <f>('dep13'!R18/'dep13'!R17-1)*100</f>
        <v>16.644225484249375</v>
      </c>
      <c r="S18" s="151">
        <f>('dep13'!S18/'dep13'!S17-1)*100</f>
        <v>36.691903563232799</v>
      </c>
      <c r="T18" s="188">
        <f>('dep13'!T18/'dep13'!T17-1)*100</f>
        <v>15.086138219859691</v>
      </c>
      <c r="U18" s="100">
        <f>'dep13'!B18-'dep13'!B17</f>
        <v>-215.32681613899877</v>
      </c>
      <c r="V18" s="100">
        <f>'dep13'!C18-'dep13'!C17</f>
        <v>32.340820144000006</v>
      </c>
      <c r="W18" s="100">
        <f>'dep13'!D18-'dep13'!D17</f>
        <v>-566.76147147400025</v>
      </c>
      <c r="X18" s="120">
        <f>'dep13'!E18-'dep13'!E17</f>
        <v>37.833134237999957</v>
      </c>
      <c r="Y18" s="120">
        <f>'dep13'!F18-'dep13'!F17</f>
        <v>-50.557952556000032</v>
      </c>
      <c r="Z18" s="120">
        <f>'dep13'!G18-'dep13'!G17</f>
        <v>-87.095590251999965</v>
      </c>
      <c r="AA18" s="120">
        <f>'dep13'!H18-'dep13'!H17</f>
        <v>-33.72384845800002</v>
      </c>
      <c r="AB18" s="120">
        <f>'dep13'!I18-'dep13'!I17</f>
        <v>-433.21721444600007</v>
      </c>
      <c r="AC18" s="100">
        <f>'dep13'!J18-'dep13'!J17</f>
        <v>-269.32054557899983</v>
      </c>
      <c r="AD18" s="100">
        <f>'dep13'!K18-'dep13'!K17</f>
        <v>521.56044567199933</v>
      </c>
      <c r="AE18" s="120">
        <f>'dep13'!L18-'dep13'!L17</f>
        <v>-82.302948439999909</v>
      </c>
      <c r="AF18" s="120">
        <f>'dep13'!M18-'dep13'!M17</f>
        <v>121.049995825</v>
      </c>
      <c r="AG18" s="120">
        <f>'dep13'!N18-'dep13'!N17</f>
        <v>15.591744791000011</v>
      </c>
      <c r="AH18" s="120">
        <f>'dep13'!O18-'dep13'!O17</f>
        <v>42.796172732000002</v>
      </c>
      <c r="AI18" s="120">
        <f>'dep13'!P18-'dep13'!P17</f>
        <v>165.45141579800003</v>
      </c>
      <c r="AJ18" s="120">
        <f>'dep13'!Q18-'dep13'!Q17</f>
        <v>21.947129179000001</v>
      </c>
      <c r="AK18" s="120">
        <f>'dep13'!R18-'dep13'!R17</f>
        <v>192.861130581</v>
      </c>
      <c r="AL18" s="120">
        <f>'dep13'!S18-'dep13'!S17</f>
        <v>44.165805206000002</v>
      </c>
      <c r="AM18" s="100">
        <f>'dep13'!T18-'dep13'!T17</f>
        <v>66.853935098000022</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('dep13'!B19/'dep13'!B18-1)*100</f>
        <v>2.4075452256025809</v>
      </c>
      <c r="C19" s="179">
        <f>('dep13'!C19/'dep13'!C18-1)*100</f>
        <v>-59.967853130629443</v>
      </c>
      <c r="D19" s="179">
        <f>('dep13'!D19/'dep13'!D18-1)*100</f>
        <v>10.407504112396261</v>
      </c>
      <c r="E19" s="180">
        <f>('dep13'!E19/'dep13'!E18-1)*100</f>
        <v>-2.4358172001288647</v>
      </c>
      <c r="F19" s="181">
        <f>('dep13'!F19/'dep13'!F18-1)*100</f>
        <v>21.633092966676259</v>
      </c>
      <c r="G19" s="181">
        <f>('dep13'!G19/'dep13'!G18-1)*100</f>
        <v>33.964932105267543</v>
      </c>
      <c r="H19" s="181">
        <f>('dep13'!H19/'dep13'!H18-1)*100</f>
        <v>-0.74013919467490474</v>
      </c>
      <c r="I19" s="182">
        <f>('dep13'!I19/'dep13'!I18-1)*100</f>
        <v>11.175100324649435</v>
      </c>
      <c r="J19" s="179">
        <f>('dep13'!J19/'dep13'!J18-1)*100</f>
        <v>-3.9226771305956087</v>
      </c>
      <c r="K19" s="179">
        <f>('dep13'!K19/'dep13'!K18-1)*100</f>
        <v>2.266959373636479</v>
      </c>
      <c r="L19" s="180">
        <f>('dep13'!L19/'dep13'!L18-1)*100</f>
        <v>7.6279362008745855</v>
      </c>
      <c r="M19" s="181">
        <f>('dep13'!M19/'dep13'!M18-1)*100</f>
        <v>13.397881360692754</v>
      </c>
      <c r="N19" s="181">
        <f>('dep13'!N19/'dep13'!N18-1)*100</f>
        <v>29.975006162713559</v>
      </c>
      <c r="O19" s="181">
        <f>('dep13'!O19/'dep13'!O18-1)*100</f>
        <v>-34.837539987115754</v>
      </c>
      <c r="P19" s="181">
        <f>('dep13'!P19/'dep13'!P18-1)*100</f>
        <v>-49.862916151098126</v>
      </c>
      <c r="Q19" s="181">
        <f>('dep13'!Q19/'dep13'!Q18-1)*100</f>
        <v>-12.415648139951507</v>
      </c>
      <c r="R19" s="181">
        <f>('dep13'!R19/'dep13'!R18-1)*100</f>
        <v>11.246194944415834</v>
      </c>
      <c r="S19" s="152">
        <f>('dep13'!S19/'dep13'!S18-1)*100</f>
        <v>-23.313936306913341</v>
      </c>
      <c r="T19" s="183">
        <f>('dep13'!T19/'dep13'!T18-1)*100</f>
        <v>-12.363028923418117</v>
      </c>
      <c r="U19" s="52">
        <f>'dep13'!B19-'dep13'!B18</f>
        <v>355.82346506699832</v>
      </c>
      <c r="V19" s="52">
        <f>'dep13'!C19-'dep13'!C18</f>
        <v>-25.684414399000001</v>
      </c>
      <c r="W19" s="52">
        <f>'dep13'!D19-'dep13'!D18</f>
        <v>463.86243483900034</v>
      </c>
      <c r="X19" s="121">
        <f>'dep13'!E19-'dep13'!E18</f>
        <v>-18.908051263000061</v>
      </c>
      <c r="Y19" s="121">
        <f>'dep13'!F19-'dep13'!F18</f>
        <v>119.94535708299998</v>
      </c>
      <c r="Z19" s="121">
        <f>'dep13'!G19-'dep13'!G18</f>
        <v>117.30135008399998</v>
      </c>
      <c r="AA19" s="121">
        <f>'dep13'!H19-'dep13'!H18</f>
        <v>-4.0530468739999606</v>
      </c>
      <c r="AB19" s="121">
        <f>'dep13'!I19-'dep13'!I18</f>
        <v>249.57682580900018</v>
      </c>
      <c r="AC19" s="52">
        <f>'dep13'!J19-'dep13'!J18</f>
        <v>-152.59258260599972</v>
      </c>
      <c r="AD19" s="52">
        <f>'dep13'!K19-'dep13'!K18</f>
        <v>133.28972651699951</v>
      </c>
      <c r="AE19" s="121">
        <f>'dep13'!L19-'dep13'!L18</f>
        <v>105.0220769309999</v>
      </c>
      <c r="AF19" s="121">
        <f>'dep13'!M19-'dep13'!M18</f>
        <v>256.41609003299982</v>
      </c>
      <c r="AG19" s="121">
        <f>'dep13'!N19-'dep13'!N18</f>
        <v>35.083501378000008</v>
      </c>
      <c r="AH19" s="121">
        <f>'dep13'!O19-'dep13'!O18</f>
        <v>-127.798673283</v>
      </c>
      <c r="AI19" s="121">
        <f>'dep13'!P19-'dep13'!P18</f>
        <v>-234.28350952700001</v>
      </c>
      <c r="AJ19" s="121">
        <f>'dep13'!Q19-'dep13'!Q18</f>
        <v>-14.792371396000007</v>
      </c>
      <c r="AK19" s="121">
        <f>'dep13'!R19-'dep13'!R18</f>
        <v>152.00223327699996</v>
      </c>
      <c r="AL19" s="121">
        <f>'dep13'!S19-'dep13'!S18</f>
        <v>-38.359620895999996</v>
      </c>
      <c r="AM19" s="52">
        <f>'dep13'!T19-'dep13'!T18</f>
        <v>-63.051699283999994</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('dep13'!B20/'dep13'!B19-1)*100</f>
        <v>2.7789574607410383</v>
      </c>
      <c r="C20" s="179">
        <f>('dep13'!C20/'dep13'!C19-1)*100</f>
        <v>-30.510373244097867</v>
      </c>
      <c r="D20" s="179">
        <f>('dep13'!D20/'dep13'!D19-1)*100</f>
        <v>5.4777937184002701</v>
      </c>
      <c r="E20" s="180">
        <f>('dep13'!E20/'dep13'!E19-1)*100</f>
        <v>-4.1324995312924102</v>
      </c>
      <c r="F20" s="181">
        <f>('dep13'!F20/'dep13'!F19-1)*100</f>
        <v>-15.504813996321754</v>
      </c>
      <c r="G20" s="181">
        <f>('dep13'!G20/'dep13'!G19-1)*100</f>
        <v>81.322153845888437</v>
      </c>
      <c r="H20" s="181">
        <f>('dep13'!H20/'dep13'!H19-1)*100</f>
        <v>-2.2852289347536026</v>
      </c>
      <c r="I20" s="182">
        <f>('dep13'!I20/'dep13'!I19-1)*100</f>
        <v>1.6751016218166548</v>
      </c>
      <c r="J20" s="179">
        <f>('dep13'!J20/'dep13'!J19-1)*100</f>
        <v>-0.67314134112969048</v>
      </c>
      <c r="K20" s="179">
        <f>('dep13'!K20/'dep13'!K19-1)*100</f>
        <v>2.1349057919349157</v>
      </c>
      <c r="L20" s="180">
        <f>('dep13'!L20/'dep13'!L19-1)*100</f>
        <v>17.080392275461943</v>
      </c>
      <c r="M20" s="181">
        <f>('dep13'!M20/'dep13'!M19-1)*100</f>
        <v>-6.1675688382798466</v>
      </c>
      <c r="N20" s="181">
        <f>('dep13'!N20/'dep13'!N19-1)*100</f>
        <v>-11.020120159031045</v>
      </c>
      <c r="O20" s="181">
        <f>('dep13'!O20/'dep13'!O19-1)*100</f>
        <v>10.424218987566736</v>
      </c>
      <c r="P20" s="181">
        <f>('dep13'!P20/'dep13'!P19-1)*100</f>
        <v>29.714875516078521</v>
      </c>
      <c r="Q20" s="181">
        <f>('dep13'!Q20/'dep13'!Q19-1)*100</f>
        <v>21.059016977835789</v>
      </c>
      <c r="R20" s="181">
        <f>('dep13'!R20/'dep13'!R19-1)*100</f>
        <v>-8.49634024346242</v>
      </c>
      <c r="S20" s="152">
        <f>('dep13'!S20/'dep13'!S19-1)*100</f>
        <v>29.120325123701107</v>
      </c>
      <c r="T20" s="183">
        <f>('dep13'!T20/'dep13'!T19-1)*100</f>
        <v>11.873411051467354</v>
      </c>
      <c r="U20" s="52">
        <f>'dep13'!B20-'dep13'!B19</f>
        <v>420.60456821600019</v>
      </c>
      <c r="V20" s="52">
        <f>'dep13'!C20-'dep13'!C19</f>
        <v>-5.2312752190000023</v>
      </c>
      <c r="W20" s="52">
        <f>'dep13'!D20-'dep13'!D19</f>
        <v>269.55468100400049</v>
      </c>
      <c r="X20" s="121">
        <f>'dep13'!E20-'dep13'!E19</f>
        <v>-31.297186831999966</v>
      </c>
      <c r="Y20" s="121">
        <f>'dep13'!F20-'dep13'!F19</f>
        <v>-104.56422815899998</v>
      </c>
      <c r="Z20" s="121">
        <f>'dep13'!G20-'dep13'!G19</f>
        <v>376.24631991200005</v>
      </c>
      <c r="AA20" s="121">
        <f>'dep13'!H20-'dep13'!H19</f>
        <v>-12.421430087999966</v>
      </c>
      <c r="AB20" s="121">
        <f>'dep13'!I20-'dep13'!I19</f>
        <v>41.591206171000067</v>
      </c>
      <c r="AC20" s="52">
        <f>'dep13'!J20-'dep13'!J19</f>
        <v>-25.158110300000317</v>
      </c>
      <c r="AD20" s="52">
        <f>'dep13'!K20-'dep13'!K19</f>
        <v>128.37102199600031</v>
      </c>
      <c r="AE20" s="121">
        <f>'dep13'!L20-'dep13'!L19</f>
        <v>253.10248198700015</v>
      </c>
      <c r="AF20" s="121">
        <f>'dep13'!M20-'dep13'!M19</f>
        <v>-133.85299462799981</v>
      </c>
      <c r="AG20" s="121">
        <f>'dep13'!N20-'dep13'!N19</f>
        <v>-16.764469906000016</v>
      </c>
      <c r="AH20" s="121">
        <f>'dep13'!O20-'dep13'!O19</f>
        <v>24.918383347999992</v>
      </c>
      <c r="AI20" s="121">
        <f>'dep13'!P20-'dep13'!P19</f>
        <v>69.999837626000016</v>
      </c>
      <c r="AJ20" s="121">
        <f>'dep13'!Q20-'dep13'!Q19</f>
        <v>21.975209356000008</v>
      </c>
      <c r="AK20" s="121">
        <f>'dep13'!R20-'dep13'!R19</f>
        <v>-127.75015111599987</v>
      </c>
      <c r="AL20" s="121">
        <f>'dep13'!S20-'dep13'!S19</f>
        <v>36.742725328999995</v>
      </c>
      <c r="AM20" s="52">
        <f>'dep13'!T20-'dep13'!T19</f>
        <v>53.068250734999992</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('dep13'!B21/'dep13'!B20-1)*100</f>
        <v>-5.3223294745918697</v>
      </c>
      <c r="C21" s="179">
        <f>('dep13'!C21/'dep13'!C20-1)*100</f>
        <v>229.46874682765673</v>
      </c>
      <c r="D21" s="179">
        <f>('dep13'!D21/'dep13'!D20-1)*100</f>
        <v>-6.5109207561580451</v>
      </c>
      <c r="E21" s="180">
        <f>('dep13'!E21/'dep13'!E20-1)*100</f>
        <v>2.2416042004951731</v>
      </c>
      <c r="F21" s="181">
        <f>('dep13'!F21/'dep13'!F20-1)*100</f>
        <v>2.6560528907188852</v>
      </c>
      <c r="G21" s="181">
        <f>('dep13'!G21/'dep13'!G20-1)*100</f>
        <v>-18.099587814959662</v>
      </c>
      <c r="H21" s="181">
        <f>('dep13'!H21/'dep13'!H20-1)*100</f>
        <v>-18.55905518171317</v>
      </c>
      <c r="I21" s="182">
        <f>('dep13'!I21/'dep13'!I20-1)*100</f>
        <v>-4.7115209936110292</v>
      </c>
      <c r="J21" s="179">
        <f>('dep13'!J21/'dep13'!J20-1)*100</f>
        <v>-6.0423623193703087</v>
      </c>
      <c r="K21" s="179">
        <f>('dep13'!K21/'dep13'!K20-1)*100</f>
        <v>-5.592020550119237</v>
      </c>
      <c r="L21" s="180">
        <f>('dep13'!L21/'dep13'!L20-1)*100</f>
        <v>-11.73724970857859</v>
      </c>
      <c r="M21" s="181">
        <f>('dep13'!M21/'dep13'!M20-1)*100</f>
        <v>-5.5543782594332125</v>
      </c>
      <c r="N21" s="181">
        <f>('dep13'!N21/'dep13'!N20-1)*100</f>
        <v>18.001496938885619</v>
      </c>
      <c r="O21" s="181">
        <f>('dep13'!O21/'dep13'!O20-1)*100</f>
        <v>2.10069159521451</v>
      </c>
      <c r="P21" s="181">
        <f>('dep13'!P21/'dep13'!P20-1)*100</f>
        <v>-22.257900698047372</v>
      </c>
      <c r="Q21" s="181">
        <f>('dep13'!Q21/'dep13'!Q20-1)*100</f>
        <v>18.032893145976093</v>
      </c>
      <c r="R21" s="181">
        <f>('dep13'!R21/'dep13'!R20-1)*100</f>
        <v>1.1888110187140866</v>
      </c>
      <c r="S21" s="152">
        <f>('dep13'!S21/'dep13'!S20-1)*100</f>
        <v>-17.011780700868151</v>
      </c>
      <c r="T21" s="183">
        <f>('dep13'!T21/'dep13'!T20-1)*100</f>
        <v>10.079198942045986</v>
      </c>
      <c r="U21" s="52">
        <f>'dep13'!B21-'dep13'!B20</f>
        <v>-827.93844675299988</v>
      </c>
      <c r="V21" s="52">
        <f>'dep13'!C21-'dep13'!C20</f>
        <v>27.340318611000001</v>
      </c>
      <c r="W21" s="52">
        <f>'dep13'!D21-'dep13'!D20</f>
        <v>-337.94393065599979</v>
      </c>
      <c r="X21" s="121">
        <f>'dep13'!E21-'dep13'!E20</f>
        <v>16.275068513000065</v>
      </c>
      <c r="Y21" s="121">
        <f>'dep13'!F21-'dep13'!F20</f>
        <v>15.135098816999971</v>
      </c>
      <c r="Z21" s="121">
        <f>'dep13'!G21-'dep13'!G20</f>
        <v>-151.83886269200002</v>
      </c>
      <c r="AA21" s="121">
        <f>'dep13'!H21-'dep13'!H20</f>
        <v>-98.572998356000028</v>
      </c>
      <c r="AB21" s="121">
        <f>'dep13'!I21-'dep13'!I20</f>
        <v>-118.94223693799995</v>
      </c>
      <c r="AC21" s="52">
        <f>'dep13'!J21-'dep13'!J20</f>
        <v>-224.30823452300001</v>
      </c>
      <c r="AD21" s="52">
        <f>'dep13'!K21-'dep13'!K20</f>
        <v>-343.42446841299989</v>
      </c>
      <c r="AE21" s="121">
        <f>'dep13'!L21-'dep13'!L20</f>
        <v>-203.63342993000015</v>
      </c>
      <c r="AF21" s="121">
        <f>'dep13'!M21-'dep13'!M20</f>
        <v>-113.11039203599989</v>
      </c>
      <c r="AG21" s="121">
        <f>'dep13'!N21-'dep13'!N20</f>
        <v>24.367104820999998</v>
      </c>
      <c r="AH21" s="121">
        <f>'dep13'!O21-'dep13'!O20</f>
        <v>5.5450181319999956</v>
      </c>
      <c r="AI21" s="121">
        <f>'dep13'!P21-'dep13'!P20</f>
        <v>-68.013809571000024</v>
      </c>
      <c r="AJ21" s="121">
        <f>'dep13'!Q21-'dep13'!Q20</f>
        <v>22.780197176999991</v>
      </c>
      <c r="AK21" s="121">
        <f>'dep13'!R21-'dep13'!R20</f>
        <v>16.356139759999905</v>
      </c>
      <c r="AL21" s="121">
        <f>'dep13'!S21-'dep13'!S20</f>
        <v>-27.715296765999994</v>
      </c>
      <c r="AM21" s="52">
        <f>'dep13'!T21-'dep13'!T20</f>
        <v>50.397868227999936</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('dep13'!B22/'dep13'!B21-1)*100</f>
        <v>3.0845431106092835</v>
      </c>
      <c r="C22" s="184">
        <f>('dep13'!C22/'dep13'!C21-1)*100</f>
        <v>7.006052144554098</v>
      </c>
      <c r="D22" s="184">
        <f>('dep13'!D22/'dep13'!D21-1)*100</f>
        <v>-0.91621228566819424</v>
      </c>
      <c r="E22" s="185">
        <f>('dep13'!E22/'dep13'!E21-1)*100</f>
        <v>12.091557720074796</v>
      </c>
      <c r="F22" s="186">
        <f>('dep13'!F22/'dep13'!F21-1)*100</f>
        <v>15.805960346500726</v>
      </c>
      <c r="G22" s="186">
        <f>('dep13'!G22/'dep13'!G21-1)*100</f>
        <v>-15.601064170305612</v>
      </c>
      <c r="H22" s="186">
        <f>('dep13'!H22/'dep13'!H21-1)*100</f>
        <v>-2.0852549156976874</v>
      </c>
      <c r="I22" s="187">
        <f>('dep13'!I22/'dep13'!I21-1)*100</f>
        <v>-4.5921654443532027</v>
      </c>
      <c r="J22" s="184">
        <f>('dep13'!J22/'dep13'!J21-1)*100</f>
        <v>10.803875391695229</v>
      </c>
      <c r="K22" s="184">
        <f>('dep13'!K22/'dep13'!K21-1)*100</f>
        <v>2.0498793202775145</v>
      </c>
      <c r="L22" s="185">
        <f>('dep13'!L22/'dep13'!L21-1)*100</f>
        <v>7.1492165874325941</v>
      </c>
      <c r="M22" s="186">
        <f>('dep13'!M22/'dep13'!M21-1)*100</f>
        <v>3.4384123875388584</v>
      </c>
      <c r="N22" s="186">
        <f>('dep13'!N22/'dep13'!N21-1)*100</f>
        <v>12.038788685284917</v>
      </c>
      <c r="O22" s="186">
        <f>('dep13'!O22/'dep13'!O21-1)*100</f>
        <v>-6.9935298553024943</v>
      </c>
      <c r="P22" s="186">
        <f>('dep13'!P22/'dep13'!P21-1)*100</f>
        <v>-0.57463135462875181</v>
      </c>
      <c r="Q22" s="186">
        <f>('dep13'!Q22/'dep13'!Q21-1)*100</f>
        <v>-17.079229729302035</v>
      </c>
      <c r="R22" s="186">
        <f>('dep13'!R22/'dep13'!R21-1)*100</f>
        <v>-2.2727820553187672</v>
      </c>
      <c r="S22" s="151">
        <f>('dep13'!S22/'dep13'!S21-1)*100</f>
        <v>0.98691211879267104</v>
      </c>
      <c r="T22" s="188">
        <f>('dep13'!T22/'dep13'!T21-1)*100</f>
        <v>5.745189436892062E-2</v>
      </c>
      <c r="U22" s="100">
        <f>'dep13'!B22-'dep13'!B21</f>
        <v>454.29159611899922</v>
      </c>
      <c r="V22" s="100">
        <f>'dep13'!C22-'dep13'!C21</f>
        <v>2.7502211449999976</v>
      </c>
      <c r="W22" s="100">
        <f>'dep13'!D22-'dep13'!D21</f>
        <v>-44.458953417000885</v>
      </c>
      <c r="X22" s="120">
        <f>'dep13'!E22-'dep13'!E21</f>
        <v>89.758131269999922</v>
      </c>
      <c r="Y22" s="120">
        <f>'dep13'!F22-'dep13'!F21</f>
        <v>92.460021811000047</v>
      </c>
      <c r="Z22" s="120">
        <f>'dep13'!G22-'dep13'!G21</f>
        <v>-107.19007334100002</v>
      </c>
      <c r="AA22" s="120">
        <f>'dep13'!H22-'dep13'!H21</f>
        <v>-9.019948563000014</v>
      </c>
      <c r="AB22" s="120">
        <f>'dep13'!I22-'dep13'!I21</f>
        <v>-110.46708459399997</v>
      </c>
      <c r="AC22" s="100">
        <f>'dep13'!J22-'dep13'!J21</f>
        <v>376.83402519900028</v>
      </c>
      <c r="AD22" s="100">
        <f>'dep13'!K22-'dep13'!K21</f>
        <v>118.85007851099908</v>
      </c>
      <c r="AE22" s="120">
        <f>'dep13'!L22-'dep13'!L21</f>
        <v>109.47592983700019</v>
      </c>
      <c r="AF22" s="120">
        <f>'dep13'!M22-'dep13'!M21</f>
        <v>66.131267701999832</v>
      </c>
      <c r="AG22" s="120">
        <f>'dep13'!N22-'dep13'!N21</f>
        <v>19.229394917000008</v>
      </c>
      <c r="AH22" s="120">
        <f>'dep13'!O22-'dep13'!O21</f>
        <v>-18.848022426</v>
      </c>
      <c r="AI22" s="120">
        <f>'dep13'!P22-'dep13'!P21</f>
        <v>-1.3650811950000161</v>
      </c>
      <c r="AJ22" s="120">
        <f>'dep13'!Q22-'dep13'!Q21</f>
        <v>-25.466156411</v>
      </c>
      <c r="AK22" s="120">
        <f>'dep13'!R22-'dep13'!R21</f>
        <v>-31.641588321999961</v>
      </c>
      <c r="AL22" s="120">
        <f>'dep13'!S22-'dep13'!S21</f>
        <v>1.3343344090000073</v>
      </c>
      <c r="AM22" s="100">
        <f>'dep13'!T22-'dep13'!T21</f>
        <v>0.31622468099999423</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('dep13'!B23/'dep13'!B22-1)*100</f>
        <v>-2.5473316761198572</v>
      </c>
      <c r="C23" s="179">
        <f>('dep13'!C23/'dep13'!C22-1)*100</f>
        <v>-23.015284559189464</v>
      </c>
      <c r="D23" s="179">
        <f>('dep13'!D23/'dep13'!D22-1)*100</f>
        <v>-2.6372021998683715</v>
      </c>
      <c r="E23" s="180">
        <f>('dep13'!E23/'dep13'!E22-1)*100</f>
        <v>-1.3077785624087124</v>
      </c>
      <c r="F23" s="181">
        <f>('dep13'!F23/'dep13'!F22-1)*100</f>
        <v>-0.17371468872375839</v>
      </c>
      <c r="G23" s="181">
        <f>('dep13'!G23/'dep13'!G22-1)*100</f>
        <v>-10.410022223545168</v>
      </c>
      <c r="H23" s="181">
        <f>('dep13'!H23/'dep13'!H22-1)*100</f>
        <v>13.697770849871361</v>
      </c>
      <c r="I23" s="182">
        <f>('dep13'!I23/'dep13'!I22-1)*100</f>
        <v>-4.8969066475581187</v>
      </c>
      <c r="J23" s="179">
        <f>('dep13'!J23/'dep13'!J22-1)*100</f>
        <v>-6.3789511539131816</v>
      </c>
      <c r="K23" s="179">
        <f>('dep13'!K23/'dep13'!K22-1)*100</f>
        <v>0.69563129303857885</v>
      </c>
      <c r="L23" s="180">
        <f>('dep13'!L23/'dep13'!L22-1)*100</f>
        <v>0.71993789301165734</v>
      </c>
      <c r="M23" s="181">
        <f>('dep13'!M23/'dep13'!M22-1)*100</f>
        <v>-2.6377976619935795</v>
      </c>
      <c r="N23" s="181">
        <f>('dep13'!N23/'dep13'!N22-1)*100</f>
        <v>-10.285802928133748</v>
      </c>
      <c r="O23" s="181">
        <f>('dep13'!O23/'dep13'!O22-1)*100</f>
        <v>-48.847021301109784</v>
      </c>
      <c r="P23" s="181">
        <f>('dep13'!P23/'dep13'!P22-1)*100</f>
        <v>15.305777748942951</v>
      </c>
      <c r="Q23" s="181">
        <f>('dep13'!Q23/'dep13'!Q22-1)*100</f>
        <v>22.33435792325411</v>
      </c>
      <c r="R23" s="181">
        <f>('dep13'!R23/'dep13'!R22-1)*100</f>
        <v>1.9234505298524107</v>
      </c>
      <c r="S23" s="152">
        <f>('dep13'!S23/'dep13'!S22-1)*100</f>
        <v>97.215380949079957</v>
      </c>
      <c r="T23" s="183">
        <f>('dep13'!T23/'dep13'!T22-1)*100</f>
        <v>-8.1536309519348436</v>
      </c>
      <c r="U23" s="52">
        <f>'dep13'!B23-'dep13'!B22</f>
        <v>-386.74339466199854</v>
      </c>
      <c r="V23" s="52">
        <f>'dep13'!C23-'dep13'!C22</f>
        <v>-9.6676059850000016</v>
      </c>
      <c r="W23" s="52">
        <f>'dep13'!D23-'dep13'!D22</f>
        <v>-126.79705114799981</v>
      </c>
      <c r="X23" s="121">
        <f>'dep13'!E23-'dep13'!E22</f>
        <v>-10.881748076000008</v>
      </c>
      <c r="Y23" s="121">
        <f>'dep13'!F23-'dep13'!F22</f>
        <v>-1.1767943059999197</v>
      </c>
      <c r="Z23" s="121">
        <f>'dep13'!G23-'dep13'!G22</f>
        <v>-60.365523638000013</v>
      </c>
      <c r="AA23" s="121">
        <f>'dep13'!H23-'dep13'!H22</f>
        <v>58.015347977999966</v>
      </c>
      <c r="AB23" s="121">
        <f>'dep13'!I23-'dep13'!I22</f>
        <v>-112.38833310600012</v>
      </c>
      <c r="AC23" s="52">
        <f>'dep13'!J23-'dep13'!J22</f>
        <v>-246.53283483099995</v>
      </c>
      <c r="AD23" s="52">
        <f>'dep13'!K23-'dep13'!K22</f>
        <v>41.158807632001299</v>
      </c>
      <c r="AE23" s="121">
        <f>'dep13'!L23-'dep13'!L22</f>
        <v>11.812565264999876</v>
      </c>
      <c r="AF23" s="121">
        <f>'dep13'!M23-'dep13'!M22</f>
        <v>-52.477387997999813</v>
      </c>
      <c r="AG23" s="121">
        <f>'dep13'!N23-'dep13'!N22</f>
        <v>-18.40727205799999</v>
      </c>
      <c r="AH23" s="121">
        <f>'dep13'!O23-'dep13'!O22</f>
        <v>-122.439234064</v>
      </c>
      <c r="AI23" s="121">
        <f>'dep13'!P23-'dep13'!P22</f>
        <v>36.151121701000022</v>
      </c>
      <c r="AJ23" s="121">
        <f>'dep13'!Q23-'dep13'!Q22</f>
        <v>27.614165373999995</v>
      </c>
      <c r="AK23" s="121">
        <f>'dep13'!R23-'dep13'!R22</f>
        <v>26.169597352999972</v>
      </c>
      <c r="AL23" s="121">
        <f>'dep13'!S23-'dep13'!S22</f>
        <v>132.735252059</v>
      </c>
      <c r="AM23" s="52">
        <f>'dep13'!T23-'dep13'!T22</f>
        <v>-44.904710329999943</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('dep13'!B24/'dep13'!B23-1)*100</f>
        <v>7.1880227942210606</v>
      </c>
      <c r="C24" s="179">
        <f>('dep13'!C24/'dep13'!C23-1)*100</f>
        <v>20.599647614203988</v>
      </c>
      <c r="D24" s="179">
        <f>('dep13'!D24/'dep13'!D23-1)*100</f>
        <v>4.7838588716872632</v>
      </c>
      <c r="E24" s="180">
        <f>('dep13'!E24/'dep13'!E23-1)*100</f>
        <v>-13.474234960457842</v>
      </c>
      <c r="F24" s="181">
        <f>('dep13'!F24/'dep13'!F23-1)*100</f>
        <v>4.0897857704462304</v>
      </c>
      <c r="G24" s="181">
        <f>('dep13'!G24/'dep13'!G23-1)*100</f>
        <v>33.617877761250917</v>
      </c>
      <c r="H24" s="181">
        <f>('dep13'!H24/'dep13'!H23-1)*100</f>
        <v>-0.93287611755243915</v>
      </c>
      <c r="I24" s="182">
        <f>('dep13'!I24/'dep13'!I23-1)*100</f>
        <v>6.2664808098611413</v>
      </c>
      <c r="J24" s="179">
        <f>('dep13'!J24/'dep13'!J23-1)*100</f>
        <v>2.7240324226710078</v>
      </c>
      <c r="K24" s="179">
        <f>('dep13'!K24/'dep13'!K23-1)*100</f>
        <v>11.813896492915266</v>
      </c>
      <c r="L24" s="180">
        <f>('dep13'!L24/'dep13'!L23-1)*100</f>
        <v>13.300044534508949</v>
      </c>
      <c r="M24" s="181">
        <f>('dep13'!M24/'dep13'!M23-1)*100</f>
        <v>15.978843245751072</v>
      </c>
      <c r="N24" s="181">
        <f>('dep13'!N24/'dep13'!N23-1)*100</f>
        <v>8.6311856835364473</v>
      </c>
      <c r="O24" s="181">
        <f>('dep13'!O24/'dep13'!O23-1)*100</f>
        <v>43.210216379756282</v>
      </c>
      <c r="P24" s="181">
        <f>('dep13'!P24/'dep13'!P23-1)*100</f>
        <v>-9.9538045968802997</v>
      </c>
      <c r="Q24" s="181">
        <f>('dep13'!Q24/'dep13'!Q23-1)*100</f>
        <v>-6.4558827779147343</v>
      </c>
      <c r="R24" s="181">
        <f>('dep13'!R24/'dep13'!R23-1)*100</f>
        <v>15.033542126921983</v>
      </c>
      <c r="S24" s="152">
        <f>('dep13'!S24/'dep13'!S23-1)*100</f>
        <v>-24.621486249305459</v>
      </c>
      <c r="T24" s="183">
        <f>('dep13'!T24/'dep13'!T23-1)*100</f>
        <v>6.0255731887150166</v>
      </c>
      <c r="U24" s="52">
        <f>'dep13'!B24-'dep13'!B23</f>
        <v>1063.5075794969998</v>
      </c>
      <c r="V24" s="52">
        <f>'dep13'!C24-'dep13'!C23</f>
        <v>6.6614211730000008</v>
      </c>
      <c r="W24" s="52">
        <f>'dep13'!D24-'dep13'!D23</f>
        <v>223.9428126189996</v>
      </c>
      <c r="X24" s="121">
        <f>'dep13'!E24-'dep13'!E23</f>
        <v>-110.65001930899996</v>
      </c>
      <c r="Y24" s="121">
        <f>'dep13'!F24-'dep13'!F23</f>
        <v>27.657281249999983</v>
      </c>
      <c r="Z24" s="121">
        <f>'dep13'!G24-'dep13'!G23</f>
        <v>174.64937594699995</v>
      </c>
      <c r="AA24" s="121">
        <f>'dep13'!H24-'dep13'!H23</f>
        <v>-4.4923018479999541</v>
      </c>
      <c r="AB24" s="121">
        <f>'dep13'!I24-'dep13'!I23</f>
        <v>136.77847657899974</v>
      </c>
      <c r="AC24" s="52">
        <f>'dep13'!J24-'dep13'!J23</f>
        <v>98.562399468999956</v>
      </c>
      <c r="AD24" s="52">
        <f>'dep13'!K24-'dep13'!K23</f>
        <v>703.86191166200024</v>
      </c>
      <c r="AE24" s="121">
        <f>'dep13'!L24-'dep13'!L23</f>
        <v>219.794961607</v>
      </c>
      <c r="AF24" s="121">
        <f>'dep13'!M24-'dep13'!M23</f>
        <v>309.50413585199999</v>
      </c>
      <c r="AG24" s="121">
        <f>'dep13'!N24-'dep13'!N23</f>
        <v>13.857435517999988</v>
      </c>
      <c r="AH24" s="121">
        <f>'dep13'!O24-'dep13'!O23</f>
        <v>55.403842752999992</v>
      </c>
      <c r="AI24" s="121">
        <f>'dep13'!P24-'dep13'!P23</f>
        <v>-27.108566628000005</v>
      </c>
      <c r="AJ24" s="121">
        <f>'dep13'!Q24-'dep13'!Q23</f>
        <v>-9.7647815649999927</v>
      </c>
      <c r="AK24" s="121">
        <f>'dep13'!R24-'dep13'!R23</f>
        <v>208.473787421</v>
      </c>
      <c r="AL24" s="121">
        <f>'dep13'!S24-'dep13'!S23</f>
        <v>-66.29890329600002</v>
      </c>
      <c r="AM24" s="52">
        <f>'dep13'!T24-'dep13'!T23</f>
        <v>30.479034574000025</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('dep13'!B25/'dep13'!B24-1)*100</f>
        <v>0.56757578122945684</v>
      </c>
      <c r="C25" s="179">
        <f>('dep13'!C25/'dep13'!C24-1)*100</f>
        <v>-37.225446864110857</v>
      </c>
      <c r="D25" s="179">
        <f>('dep13'!D25/'dep13'!D24-1)*100</f>
        <v>3.5604285193574503</v>
      </c>
      <c r="E25" s="180">
        <f>('dep13'!E25/'dep13'!E24-1)*100</f>
        <v>12.262347706947029</v>
      </c>
      <c r="F25" s="181">
        <f>('dep13'!F25/'dep13'!F24-1)*100</f>
        <v>2.9764185388944764</v>
      </c>
      <c r="G25" s="181">
        <f>('dep13'!G25/'dep13'!G24-1)*100</f>
        <v>13.531323702246389</v>
      </c>
      <c r="H25" s="181">
        <f>('dep13'!H25/'dep13'!H24-1)*100</f>
        <v>-23.736428019539836</v>
      </c>
      <c r="I25" s="182">
        <f>('dep13'!I25/'dep13'!I24-1)*100</f>
        <v>3.7021961412991189</v>
      </c>
      <c r="J25" s="179">
        <f>('dep13'!J25/'dep13'!J24-1)*100</f>
        <v>6.9564604898796789</v>
      </c>
      <c r="K25" s="179">
        <f>('dep13'!K25/'dep13'!K24-1)*100</f>
        <v>-4.9933991370764481</v>
      </c>
      <c r="L25" s="180">
        <f>('dep13'!L25/'dep13'!L24-1)*100</f>
        <v>-9.5048941610075381</v>
      </c>
      <c r="M25" s="181">
        <f>('dep13'!M25/'dep13'!M24-1)*100</f>
        <v>-2.422347641418543</v>
      </c>
      <c r="N25" s="181">
        <f>('dep13'!N25/'dep13'!N24-1)*100</f>
        <v>14.918456115127853</v>
      </c>
      <c r="O25" s="181">
        <f>('dep13'!O25/'dep13'!O24-1)*100</f>
        <v>26.481152593440061</v>
      </c>
      <c r="P25" s="181">
        <f>('dep13'!P25/'dep13'!P24-1)*100</f>
        <v>26.971259262560277</v>
      </c>
      <c r="Q25" s="181">
        <f>('dep13'!Q25/'dep13'!Q24-1)*100</f>
        <v>-30.255596285662701</v>
      </c>
      <c r="R25" s="181">
        <f>('dep13'!R25/'dep13'!R24-1)*100</f>
        <v>-9.3035685211788071</v>
      </c>
      <c r="S25" s="152">
        <f>('dep13'!S25/'dep13'!S24-1)*100</f>
        <v>-24.551294787266432</v>
      </c>
      <c r="T25" s="183">
        <f>('dep13'!T25/'dep13'!T24-1)*100</f>
        <v>0.74123371298127072</v>
      </c>
      <c r="U25" s="52">
        <f>'dep13'!B25-'dep13'!B24</f>
        <v>90.012175714000477</v>
      </c>
      <c r="V25" s="52">
        <f>'dep13'!C25-'dep13'!C24</f>
        <v>-14.517540976999999</v>
      </c>
      <c r="W25" s="52">
        <f>'dep13'!D25-'dep13'!D24</f>
        <v>174.64470729700042</v>
      </c>
      <c r="X25" s="121">
        <f>'dep13'!E25-'dep13'!E24</f>
        <v>87.129746890999968</v>
      </c>
      <c r="Y25" s="121">
        <f>'dep13'!F25-'dep13'!F24</f>
        <v>20.951303214999939</v>
      </c>
      <c r="Z25" s="121">
        <f>'dep13'!G25-'dep13'!G24</f>
        <v>93.929410697000094</v>
      </c>
      <c r="AA25" s="121">
        <f>'dep13'!H25-'dep13'!H24</f>
        <v>-113.23739613000004</v>
      </c>
      <c r="AB25" s="121">
        <f>'dep13'!I25-'dep13'!I24</f>
        <v>85.871642624000287</v>
      </c>
      <c r="AC25" s="52">
        <f>'dep13'!J25-'dep13'!J24</f>
        <v>258.5588320679999</v>
      </c>
      <c r="AD25" s="52">
        <f>'dep13'!K25-'dep13'!K24</f>
        <v>-332.64911100100016</v>
      </c>
      <c r="AE25" s="121">
        <f>'dep13'!L25-'dep13'!L24</f>
        <v>-177.96803425100006</v>
      </c>
      <c r="AF25" s="121">
        <f>'dep13'!M25-'dep13'!M24</f>
        <v>-54.417221601000165</v>
      </c>
      <c r="AG25" s="121">
        <f>'dep13'!N25-'dep13'!N24</f>
        <v>26.019012366999988</v>
      </c>
      <c r="AH25" s="121">
        <f>'dep13'!O25-'dep13'!O24</f>
        <v>48.625528173000021</v>
      </c>
      <c r="AI25" s="121">
        <f>'dep13'!P25-'dep13'!P24</f>
        <v>66.143022315999985</v>
      </c>
      <c r="AJ25" s="121">
        <f>'dep13'!Q25-'dep13'!Q24</f>
        <v>-42.808409660999999</v>
      </c>
      <c r="AK25" s="121">
        <f>'dep13'!R25-'dep13'!R24</f>
        <v>-148.41035057499994</v>
      </c>
      <c r="AL25" s="121">
        <f>'dep13'!S25-'dep13'!S24</f>
        <v>-49.832657768999979</v>
      </c>
      <c r="AM25" s="52">
        <f>'dep13'!T25-'dep13'!T24</f>
        <v>3.9752883269999302</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('dep13'!B26/'dep13'!B25-1)*100</f>
        <v>1.6504264319571638</v>
      </c>
      <c r="C26" s="184">
        <f>('dep13'!C26/'dep13'!C25-1)*100</f>
        <v>-38.593532115860974</v>
      </c>
      <c r="D26" s="184">
        <f>('dep13'!D26/'dep13'!D25-1)*100</f>
        <v>-6.1625954140439703</v>
      </c>
      <c r="E26" s="185">
        <f>('dep13'!E26/'dep13'!E25-1)*100</f>
        <v>-17.943366626791335</v>
      </c>
      <c r="F26" s="186">
        <f>('dep13'!F26/'dep13'!F25-1)*100</f>
        <v>-5.3614243888243873</v>
      </c>
      <c r="G26" s="186">
        <f>('dep13'!G26/'dep13'!G25-1)*100</f>
        <v>-2.3024087351730338</v>
      </c>
      <c r="H26" s="186">
        <f>('dep13'!H26/'dep13'!H25-1)*100</f>
        <v>0.43796925718193602</v>
      </c>
      <c r="I26" s="187">
        <f>('dep13'!I26/'dep13'!I25-1)*100</f>
        <v>-4.7603540854949671</v>
      </c>
      <c r="J26" s="184">
        <f>('dep13'!J26/'dep13'!J25-1)*100</f>
        <v>8.2029935158320235</v>
      </c>
      <c r="K26" s="184">
        <f>('dep13'!K26/'dep13'!K25-1)*100</f>
        <v>3.5476517989506462</v>
      </c>
      <c r="L26" s="185">
        <f>('dep13'!L26/'dep13'!L25-1)*100</f>
        <v>3.1356017278042714</v>
      </c>
      <c r="M26" s="186">
        <f>('dep13'!M26/'dep13'!M25-1)*100</f>
        <v>-8.604628355468801</v>
      </c>
      <c r="N26" s="186">
        <f>('dep13'!N26/'dep13'!N25-1)*100</f>
        <v>-3.9273503806078969</v>
      </c>
      <c r="O26" s="186">
        <f>('dep13'!O26/'dep13'!O25-1)*100</f>
        <v>142.09041581969157</v>
      </c>
      <c r="P26" s="186">
        <f>('dep13'!P26/'dep13'!P25-1)*100</f>
        <v>-6.669823046147072</v>
      </c>
      <c r="Q26" s="186">
        <f>('dep13'!Q26/'dep13'!Q25-1)*100</f>
        <v>50.572284153158733</v>
      </c>
      <c r="R26" s="186">
        <f>('dep13'!R26/'dep13'!R25-1)*100</f>
        <v>-1.3731724860446048</v>
      </c>
      <c r="S26" s="151">
        <f>('dep13'!S26/'dep13'!S25-1)*100</f>
        <v>18.689614462346537</v>
      </c>
      <c r="T26" s="188">
        <f>('dep13'!T26/'dep13'!T25-1)*100</f>
        <v>6.4944891111264669</v>
      </c>
      <c r="U26" s="100">
        <f>'dep13'!B26-'dep13'!B25</f>
        <v>263.22767964499872</v>
      </c>
      <c r="V26" s="100">
        <f>'dep13'!C26-'dep13'!C25</f>
        <v>-9.4482482989999994</v>
      </c>
      <c r="W26" s="100">
        <f>'dep13'!D26-'dep13'!D25</f>
        <v>-313.04779763199986</v>
      </c>
      <c r="X26" s="120">
        <f>'dep13'!E26-'dep13'!E25</f>
        <v>-143.13006777099997</v>
      </c>
      <c r="Y26" s="120">
        <f>'dep13'!F26-'dep13'!F25</f>
        <v>-38.862882549999995</v>
      </c>
      <c r="Z26" s="120">
        <f>'dep13'!G26-'dep13'!G25</f>
        <v>-18.145103085000073</v>
      </c>
      <c r="AA26" s="120">
        <f>'dep13'!H26-'dep13'!H25</f>
        <v>1.593438400000025</v>
      </c>
      <c r="AB26" s="120">
        <f>'dep13'!I26-'dep13'!I25</f>
        <v>-114.50318262600013</v>
      </c>
      <c r="AC26" s="100">
        <f>'dep13'!J26-'dep13'!J25</f>
        <v>326.09973445299966</v>
      </c>
      <c r="AD26" s="100">
        <f>'dep13'!K26-'dep13'!K25</f>
        <v>224.53541640599906</v>
      </c>
      <c r="AE26" s="120">
        <f>'dep13'!L26-'dep13'!L25</f>
        <v>53.130108839000059</v>
      </c>
      <c r="AF26" s="120">
        <f>'dep13'!M26-'dep13'!M25</f>
        <v>-188.61767005699994</v>
      </c>
      <c r="AG26" s="120">
        <f>'dep13'!N26-'dep13'!N25</f>
        <v>-7.8714793059999977</v>
      </c>
      <c r="AH26" s="120">
        <f>'dep13'!O26-'dep13'!O25</f>
        <v>330.00312126900002</v>
      </c>
      <c r="AI26" s="120">
        <f>'dep13'!P26-'dep13'!P25</f>
        <v>-20.768376611000008</v>
      </c>
      <c r="AJ26" s="120">
        <f>'dep13'!Q26-'dep13'!Q25</f>
        <v>49.905143937999995</v>
      </c>
      <c r="AK26" s="120">
        <f>'dep13'!R26-'dep13'!R25</f>
        <v>-19.866891645000123</v>
      </c>
      <c r="AL26" s="120">
        <f>'dep13'!S26-'dep13'!S25</f>
        <v>28.62145997899998</v>
      </c>
      <c r="AM26" s="100">
        <f>'dep13'!T26-'dep13'!T25</f>
        <v>35.088574717000029</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('dep13'!B27/'dep13'!B26-1)*100</f>
        <v>0.24032784295353604</v>
      </c>
      <c r="C27" s="179">
        <f>('dep13'!C27/'dep13'!C26-1)*100</f>
        <v>59.484446718682428</v>
      </c>
      <c r="D27" s="179">
        <f>('dep13'!D27/'dep13'!D26-1)*100</f>
        <v>2.8927604245559513</v>
      </c>
      <c r="E27" s="180">
        <f>('dep13'!E27/'dep13'!E26-1)*100</f>
        <v>7.3458367607586839</v>
      </c>
      <c r="F27" s="181">
        <f>('dep13'!F27/'dep13'!F26-1)*100</f>
        <v>-10.519185168248047</v>
      </c>
      <c r="G27" s="181">
        <f>('dep13'!G27/'dep13'!G26-1)*100</f>
        <v>2.4028369947707517</v>
      </c>
      <c r="H27" s="181">
        <f>('dep13'!H27/'dep13'!H26-1)*100</f>
        <v>11.514320889776929</v>
      </c>
      <c r="I27" s="182">
        <f>('dep13'!I27/'dep13'!I26-1)*100</f>
        <v>4.426066429054254</v>
      </c>
      <c r="J27" s="179">
        <f>('dep13'!J27/'dep13'!J26-1)*100</f>
        <v>3.4027891055240733</v>
      </c>
      <c r="K27" s="179">
        <f>('dep13'!K27/'dep13'!K26-1)*100</f>
        <v>-3.3675984121640967</v>
      </c>
      <c r="L27" s="180">
        <f>('dep13'!L27/'dep13'!L26-1)*100</f>
        <v>-2.8544994049039318</v>
      </c>
      <c r="M27" s="181">
        <f>('dep13'!M27/'dep13'!M26-1)*100</f>
        <v>-0.19325658622809661</v>
      </c>
      <c r="N27" s="181">
        <f>('dep13'!N27/'dep13'!N26-1)*100</f>
        <v>-0.35860242374091689</v>
      </c>
      <c r="O27" s="181">
        <f>('dep13'!O27/'dep13'!O26-1)*100</f>
        <v>-28.618976262578389</v>
      </c>
      <c r="P27" s="181">
        <f>('dep13'!P27/'dep13'!P26-1)*100</f>
        <v>-14.786514645954785</v>
      </c>
      <c r="Q27" s="181">
        <f>('dep13'!Q27/'dep13'!Q26-1)*100</f>
        <v>-23.696299633944772</v>
      </c>
      <c r="R27" s="181">
        <f>('dep13'!R27/'dep13'!R26-1)*100</f>
        <v>6.1390561639315777</v>
      </c>
      <c r="S27" s="152">
        <f>('dep13'!S27/'dep13'!S26-1)*100</f>
        <v>-8.1223816663062891</v>
      </c>
      <c r="T27" s="183">
        <f>('dep13'!T27/'dep13'!T26-1)*100</f>
        <v>-5.8292202760034879</v>
      </c>
      <c r="U27" s="52">
        <f>'dep13'!B27-'dep13'!B26</f>
        <v>38.962667158000841</v>
      </c>
      <c r="V27" s="52">
        <f>'dep13'!C27-'dep13'!C26</f>
        <v>8.942404573000001</v>
      </c>
      <c r="W27" s="52">
        <f>'dep13'!D27-'dep13'!D26</f>
        <v>137.8908507039996</v>
      </c>
      <c r="X27" s="121">
        <f>'dep13'!E27-'dep13'!E26</f>
        <v>48.081932445999996</v>
      </c>
      <c r="Y27" s="121">
        <f>'dep13'!F27-'dep13'!F26</f>
        <v>-72.161428139000122</v>
      </c>
      <c r="Z27" s="121">
        <f>'dep13'!G27-'dep13'!G26</f>
        <v>18.500573090999978</v>
      </c>
      <c r="AA27" s="121">
        <f>'dep13'!H27-'dep13'!H26</f>
        <v>42.075366145999965</v>
      </c>
      <c r="AB27" s="121">
        <f>'dep13'!I27-'dep13'!I26</f>
        <v>101.3944071599999</v>
      </c>
      <c r="AC27" s="52">
        <f>'dep13'!J27-'dep13'!J26</f>
        <v>146.37010574800024</v>
      </c>
      <c r="AD27" s="52">
        <f>'dep13'!K27-'dep13'!K26</f>
        <v>-220.70105855800011</v>
      </c>
      <c r="AE27" s="121">
        <f>'dep13'!L27-'dep13'!L26</f>
        <v>-49.883667302000049</v>
      </c>
      <c r="AF27" s="121">
        <f>'dep13'!M27-'dep13'!M26</f>
        <v>-3.8717630010000903</v>
      </c>
      <c r="AG27" s="121">
        <f>'dep13'!N27-'dep13'!N26</f>
        <v>-0.69050956399999563</v>
      </c>
      <c r="AH27" s="121">
        <f>'dep13'!O27-'dep13'!O26</f>
        <v>-160.91071077400005</v>
      </c>
      <c r="AI27" s="121">
        <f>'dep13'!P27-'dep13'!P26</f>
        <v>-42.971067792999975</v>
      </c>
      <c r="AJ27" s="121">
        <f>'dep13'!Q27-'dep13'!Q26</f>
        <v>-35.209374873999991</v>
      </c>
      <c r="AK27" s="121">
        <f>'dep13'!R27-'dep13'!R26</f>
        <v>87.5994743870001</v>
      </c>
      <c r="AL27" s="121">
        <f>'dep13'!S27-'dep13'!S26</f>
        <v>-14.763439637000005</v>
      </c>
      <c r="AM27" s="52">
        <f>'dep13'!T27-'dep13'!T26</f>
        <v>-33.539635309000005</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('dep13'!B28/'dep13'!B27-1)*100</f>
        <v>4.6381539855117948</v>
      </c>
      <c r="C28" s="179">
        <f>('dep13'!C28/'dep13'!C27-1)*100</f>
        <v>62.527934301500522</v>
      </c>
      <c r="D28" s="179">
        <f>('dep13'!D28/'dep13'!D27-1)*100</f>
        <v>10.757054302988166</v>
      </c>
      <c r="E28" s="180">
        <f>('dep13'!E28/'dep13'!E27-1)*100</f>
        <v>-0.43547757769690776</v>
      </c>
      <c r="F28" s="181">
        <f>('dep13'!F28/'dep13'!F27-1)*100</f>
        <v>28.839638059307848</v>
      </c>
      <c r="G28" s="181">
        <f>('dep13'!G28/'dep13'!G27-1)*100</f>
        <v>5.3621162878028095</v>
      </c>
      <c r="H28" s="181">
        <f>('dep13'!H28/'dep13'!H27-1)*100</f>
        <v>-2.2547657277098065</v>
      </c>
      <c r="I28" s="182">
        <f>('dep13'!I28/'dep13'!I27-1)*100</f>
        <v>13.399049402973318</v>
      </c>
      <c r="J28" s="179">
        <f>('dep13'!J28/'dep13'!J27-1)*100</f>
        <v>2.8009255859332782</v>
      </c>
      <c r="K28" s="179">
        <f>('dep13'!K28/'dep13'!K27-1)*100</f>
        <v>2.3330248210520432</v>
      </c>
      <c r="L28" s="180">
        <f>('dep13'!L28/'dep13'!L27-1)*100</f>
        <v>2.5657868900358816</v>
      </c>
      <c r="M28" s="181">
        <f>('dep13'!M28/'dep13'!M27-1)*100</f>
        <v>3.1710055965746831</v>
      </c>
      <c r="N28" s="181">
        <f>('dep13'!N28/'dep13'!N27-1)*100</f>
        <v>-14.054711458741698</v>
      </c>
      <c r="O28" s="181">
        <f>('dep13'!O28/'dep13'!O27-1)*100</f>
        <v>-4.6301840909467433</v>
      </c>
      <c r="P28" s="181">
        <f>('dep13'!P28/'dep13'!P27-1)*100</f>
        <v>1.3116755660509627</v>
      </c>
      <c r="Q28" s="181">
        <f>('dep13'!Q28/'dep13'!Q27-1)*100</f>
        <v>7.6779041227147404</v>
      </c>
      <c r="R28" s="181">
        <f>('dep13'!R28/'dep13'!R27-1)*100</f>
        <v>7.6250453306557109</v>
      </c>
      <c r="S28" s="152">
        <f>('dep13'!S28/'dep13'!S27-1)*100</f>
        <v>-24.612142745715417</v>
      </c>
      <c r="T28" s="183">
        <f>('dep13'!T28/'dep13'!T27-1)*100</f>
        <v>-11.287447882838874</v>
      </c>
      <c r="U28" s="52">
        <f>'dep13'!B28-'dep13'!B27</f>
        <v>753.75851519999924</v>
      </c>
      <c r="V28" s="52">
        <f>'dep13'!C28-'dep13'!C27</f>
        <v>14.991438428000002</v>
      </c>
      <c r="W28" s="52">
        <f>'dep13'!D28-'dep13'!D27</f>
        <v>527.59559798800001</v>
      </c>
      <c r="X28" s="121">
        <f>'dep13'!E28-'dep13'!E27</f>
        <v>-3.0597901689999389</v>
      </c>
      <c r="Y28" s="121">
        <f>'dep13'!F28-'dep13'!F27</f>
        <v>177.02832310200006</v>
      </c>
      <c r="Z28" s="121">
        <f>'dep13'!G28-'dep13'!G27</f>
        <v>42.277479609000011</v>
      </c>
      <c r="AA28" s="121">
        <f>'dep13'!H28-'dep13'!H27</f>
        <v>-9.1880139159999885</v>
      </c>
      <c r="AB28" s="121">
        <f>'dep13'!I28-'dep13'!I27</f>
        <v>320.53759936200004</v>
      </c>
      <c r="AC28" s="52">
        <f>'dep13'!J28-'dep13'!J27</f>
        <v>124.58081765499992</v>
      </c>
      <c r="AD28" s="52">
        <f>'dep13'!K28-'dep13'!K27</f>
        <v>147.7495791500005</v>
      </c>
      <c r="AE28" s="121">
        <f>'dep13'!L28-'dep13'!L27</f>
        <v>43.558377014000143</v>
      </c>
      <c r="AF28" s="121">
        <f>'dep13'!M28-'dep13'!M27</f>
        <v>63.406145861999903</v>
      </c>
      <c r="AG28" s="121">
        <f>'dep13'!N28-'dep13'!N27</f>
        <v>-26.966105048999992</v>
      </c>
      <c r="AH28" s="121">
        <f>'dep13'!O28-'dep13'!O27</f>
        <v>-18.582831521999992</v>
      </c>
      <c r="AI28" s="121">
        <f>'dep13'!P28-'dep13'!P27</f>
        <v>3.2482173770000031</v>
      </c>
      <c r="AJ28" s="121">
        <f>'dep13'!Q28-'dep13'!Q27</f>
        <v>8.7049456909999918</v>
      </c>
      <c r="AK28" s="121">
        <f>'dep13'!R28-'dep13'!R27</f>
        <v>115.48286374899999</v>
      </c>
      <c r="AL28" s="121">
        <f>'dep13'!S28-'dep13'!S27</f>
        <v>-41.102033971999987</v>
      </c>
      <c r="AM28" s="52">
        <f>'dep13'!T28-'dep13'!T27</f>
        <v>-61.158918020999977</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('dep13'!B29/'dep13'!B28-1)*100</f>
        <v>-0.37782735321196803</v>
      </c>
      <c r="C29" s="179">
        <f>('dep13'!C29/'dep13'!C28-1)*100</f>
        <v>-61.023352495837571</v>
      </c>
      <c r="D29" s="179">
        <f>('dep13'!D29/'dep13'!D28-1)*100</f>
        <v>-6.8241850925439103</v>
      </c>
      <c r="E29" s="180">
        <f>('dep13'!E29/'dep13'!E28-1)*100</f>
        <v>-3.3302956681923734</v>
      </c>
      <c r="F29" s="181">
        <f>('dep13'!F29/'dep13'!F28-1)*100</f>
        <v>-19.885071077103433</v>
      </c>
      <c r="G29" s="181">
        <f>('dep13'!G29/'dep13'!G28-1)*100</f>
        <v>10.179557959569085</v>
      </c>
      <c r="H29" s="181">
        <f>('dep13'!H29/'dep13'!H28-1)*100</f>
        <v>-4.1776621416773967</v>
      </c>
      <c r="I29" s="182">
        <f>('dep13'!I29/'dep13'!I28-1)*100</f>
        <v>-9.513079632946253</v>
      </c>
      <c r="J29" s="179">
        <f>('dep13'!J29/'dep13'!J28-1)*100</f>
        <v>4.650316400555865</v>
      </c>
      <c r="K29" s="179">
        <f>('dep13'!K29/'dep13'!K28-1)*100</f>
        <v>1.8148977136888345</v>
      </c>
      <c r="L29" s="180">
        <f>('dep13'!L29/'dep13'!L28-1)*100</f>
        <v>-6.2805493922037154</v>
      </c>
      <c r="M29" s="181">
        <f>('dep13'!M29/'dep13'!M28-1)*100</f>
        <v>3.6469163539414984</v>
      </c>
      <c r="N29" s="181">
        <f>('dep13'!N29/'dep13'!N28-1)*100</f>
        <v>6.2350218962585746</v>
      </c>
      <c r="O29" s="181">
        <f>('dep13'!O29/'dep13'!O28-1)*100</f>
        <v>-5.0269550820576931</v>
      </c>
      <c r="P29" s="181">
        <f>('dep13'!P29/'dep13'!P28-1)*100</f>
        <v>7.3717885088653512</v>
      </c>
      <c r="Q29" s="181">
        <f>('dep13'!Q29/'dep13'!Q28-1)*100</f>
        <v>24.294259775817871</v>
      </c>
      <c r="R29" s="181">
        <f>('dep13'!R29/'dep13'!R28-1)*100</f>
        <v>4.172784129441709</v>
      </c>
      <c r="S29" s="152">
        <f>('dep13'!S29/'dep13'!S28-1)*100</f>
        <v>35.371177123788989</v>
      </c>
      <c r="T29" s="183">
        <f>('dep13'!T29/'dep13'!T28-1)*100</f>
        <v>-3.0882240441232334E-3</v>
      </c>
      <c r="U29" s="52">
        <f>'dep13'!B29-'dep13'!B28</f>
        <v>-64.249615590000758</v>
      </c>
      <c r="V29" s="52">
        <f>'dep13'!C29-'dep13'!C28</f>
        <v>-23.778984445000003</v>
      </c>
      <c r="W29" s="52">
        <f>'dep13'!D29-'dep13'!D28</f>
        <v>-370.70632561399998</v>
      </c>
      <c r="X29" s="121">
        <f>'dep13'!E29-'dep13'!E28</f>
        <v>-23.29771100500011</v>
      </c>
      <c r="Y29" s="121">
        <f>'dep13'!F29-'dep13'!F28</f>
        <v>-157.26409992499998</v>
      </c>
      <c r="Z29" s="121">
        <f>'dep13'!G29-'dep13'!G28</f>
        <v>84.564145574000008</v>
      </c>
      <c r="AA29" s="121">
        <f>'dep13'!H29-'dep13'!H28</f>
        <v>-16.639839222999967</v>
      </c>
      <c r="AB29" s="121">
        <f>'dep13'!I29-'dep13'!I28</f>
        <v>-258.06882103499993</v>
      </c>
      <c r="AC29" s="52">
        <f>'dep13'!J29-'dep13'!J28</f>
        <v>212.63224948399966</v>
      </c>
      <c r="AD29" s="52">
        <f>'dep13'!K29-'dep13'!K28</f>
        <v>117.61828922299992</v>
      </c>
      <c r="AE29" s="121">
        <f>'dep13'!L29-'dep13'!L28</f>
        <v>-109.35817638499998</v>
      </c>
      <c r="AF29" s="121">
        <f>'dep13'!M29-'dep13'!M28</f>
        <v>75.234634057000221</v>
      </c>
      <c r="AG29" s="121">
        <f>'dep13'!N29-'dep13'!N28</f>
        <v>10.281496806000007</v>
      </c>
      <c r="AH29" s="121">
        <f>'dep13'!O29-'dep13'!O28</f>
        <v>-19.241085967999993</v>
      </c>
      <c r="AI29" s="121">
        <f>'dep13'!P29-'dep13'!P28</f>
        <v>18.494858885999975</v>
      </c>
      <c r="AJ29" s="121">
        <f>'dep13'!Q29-'dep13'!Q28</f>
        <v>29.658804828000015</v>
      </c>
      <c r="AK29" s="121">
        <f>'dep13'!R29-'dep13'!R28</f>
        <v>68.016515696999932</v>
      </c>
      <c r="AL29" s="121">
        <f>'dep13'!S29-'dep13'!S28</f>
        <v>44.531241302000012</v>
      </c>
      <c r="AM29" s="52">
        <f>'dep13'!T29-'dep13'!T28</f>
        <v>-1.4844238000023324E-2</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('dep13'!B30/'dep13'!B29-1)*100</f>
        <v>2.7315827249693614</v>
      </c>
      <c r="C30" s="184">
        <f>('dep13'!C30/'dep13'!C29-1)*100</f>
        <v>240.87083484908965</v>
      </c>
      <c r="D30" s="184">
        <f>('dep13'!D30/'dep13'!D29-1)*100</f>
        <v>2.1641071845352577</v>
      </c>
      <c r="E30" s="185">
        <f>('dep13'!E30/'dep13'!E29-1)*100</f>
        <v>7.8645768808451644</v>
      </c>
      <c r="F30" s="186">
        <f>('dep13'!F30/'dep13'!F29-1)*100</f>
        <v>6.4466872309044687</v>
      </c>
      <c r="G30" s="186">
        <f>('dep13'!G30/'dep13'!G29-1)*100</f>
        <v>1.8526343677338186</v>
      </c>
      <c r="H30" s="186">
        <f>('dep13'!H30/'dep13'!H29-1)*100</f>
        <v>9.4007997370939567</v>
      </c>
      <c r="I30" s="187">
        <f>('dep13'!I30/'dep13'!I29-1)*100</f>
        <v>-1.5208152683481635</v>
      </c>
      <c r="J30" s="184">
        <f>('dep13'!J30/'dep13'!J29-1)*100</f>
        <v>10.930949325529049</v>
      </c>
      <c r="K30" s="184">
        <f>('dep13'!K30/'dep13'!K29-1)*100</f>
        <v>-3.0688047266104079</v>
      </c>
      <c r="L30" s="185">
        <f>('dep13'!L30/'dep13'!L29-1)*100</f>
        <v>-4.7334023012042366</v>
      </c>
      <c r="M30" s="186">
        <f>('dep13'!M30/'dep13'!M29-1)*100</f>
        <v>-10.472064637769007</v>
      </c>
      <c r="N30" s="186">
        <f>('dep13'!N30/'dep13'!N29-1)*100</f>
        <v>-15.882573483466867</v>
      </c>
      <c r="O30" s="186">
        <f>('dep13'!O30/'dep13'!O29-1)*100</f>
        <v>22.81842975925683</v>
      </c>
      <c r="P30" s="186">
        <f>('dep13'!P30/'dep13'!P29-1)*100</f>
        <v>7.0212071827362443</v>
      </c>
      <c r="Q30" s="186">
        <f>('dep13'!Q30/'dep13'!Q29-1)*100</f>
        <v>-10.57937949822001</v>
      </c>
      <c r="R30" s="186">
        <f>('dep13'!R30/'dep13'!R29-1)*100</f>
        <v>3.2589255891051216</v>
      </c>
      <c r="S30" s="151">
        <f>('dep13'!S30/'dep13'!S29-1)*100</f>
        <v>-8.6001911841776959</v>
      </c>
      <c r="T30" s="188">
        <f>('dep13'!T30/'dep13'!T29-1)*100</f>
        <v>-0.8180166084087559</v>
      </c>
      <c r="U30" s="100">
        <f>'dep13'!B30-'dep13'!B29</f>
        <v>462.75114725400272</v>
      </c>
      <c r="V30" s="100">
        <f>'dep13'!C30-'dep13'!C29</f>
        <v>36.583557800999998</v>
      </c>
      <c r="W30" s="100">
        <f>'dep13'!D30-'dep13'!D29</f>
        <v>109.53708155100048</v>
      </c>
      <c r="X30" s="120">
        <f>'dep13'!E30-'dep13'!E29</f>
        <v>53.185863407000056</v>
      </c>
      <c r="Y30" s="120">
        <f>'dep13'!F30-'dep13'!F29</f>
        <v>40.84627887299996</v>
      </c>
      <c r="Z30" s="120">
        <f>'dep13'!G30-'dep13'!G29</f>
        <v>16.956963588999997</v>
      </c>
      <c r="AA30" s="120">
        <f>'dep13'!H30-'dep13'!H29</f>
        <v>35.879581997999992</v>
      </c>
      <c r="AB30" s="120">
        <f>'dep13'!I30-'dep13'!I29</f>
        <v>-37.331606316000034</v>
      </c>
      <c r="AC30" s="100">
        <f>'dep13'!J30-'dep13'!J29</f>
        <v>523.05222969400074</v>
      </c>
      <c r="AD30" s="100">
        <f>'dep13'!K30-'dep13'!K29</f>
        <v>-202.48986385300032</v>
      </c>
      <c r="AE30" s="120">
        <f>'dep13'!L30-'dep13'!L29</f>
        <v>-77.242580784000211</v>
      </c>
      <c r="AF30" s="120">
        <f>'dep13'!M30-'dep13'!M29</f>
        <v>-223.91372269699991</v>
      </c>
      <c r="AG30" s="120">
        <f>'dep13'!N30-'dep13'!N29</f>
        <v>-27.823191637999997</v>
      </c>
      <c r="AH30" s="120">
        <f>'dep13'!O30-'dep13'!O29</f>
        <v>82.948911768000016</v>
      </c>
      <c r="AI30" s="120">
        <f>'dep13'!P30-'dep13'!P29</f>
        <v>18.913858282000035</v>
      </c>
      <c r="AJ30" s="120">
        <f>'dep13'!Q30-'dep13'!Q29</f>
        <v>-16.053186218000008</v>
      </c>
      <c r="AK30" s="120">
        <f>'dep13'!R30-'dep13'!R29</f>
        <v>55.337199693000002</v>
      </c>
      <c r="AL30" s="120">
        <f>'dep13'!S30-'dep13'!S29</f>
        <v>-14.657152259000014</v>
      </c>
      <c r="AM30" s="100">
        <f>'dep13'!T30-'dep13'!T29</f>
        <v>-3.9318579389999968</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('dep13'!B31/'dep13'!B30-1)*100</f>
        <v>0.79024360359645218</v>
      </c>
      <c r="C31" s="179">
        <f>('dep13'!C31/'dep13'!C30-1)*100</f>
        <v>-20.85690646107604</v>
      </c>
      <c r="D31" s="179">
        <f>('dep13'!D31/'dep13'!D30-1)*100</f>
        <v>-0.70648115372454745</v>
      </c>
      <c r="E31" s="180">
        <f>('dep13'!E31/'dep13'!E30-1)*100</f>
        <v>-7.6316710822903477</v>
      </c>
      <c r="F31" s="181">
        <f>('dep13'!F31/'dep13'!F30-1)*100</f>
        <v>-7.9356888463939068</v>
      </c>
      <c r="G31" s="181">
        <f>('dep13'!G31/'dep13'!G30-1)*100</f>
        <v>5.03464662564439</v>
      </c>
      <c r="H31" s="181">
        <f>('dep13'!H31/'dep13'!H30-1)*100</f>
        <v>7.5063892223725892</v>
      </c>
      <c r="I31" s="182">
        <f>('dep13'!I31/'dep13'!I30-1)*100</f>
        <v>-0.23242954099004232</v>
      </c>
      <c r="J31" s="179">
        <f>('dep13'!J31/'dep13'!J30-1)*100</f>
        <v>-8.0091065090415299</v>
      </c>
      <c r="K31" s="179">
        <f>('dep13'!K31/'dep13'!K30-1)*100</f>
        <v>8.5925215226892107</v>
      </c>
      <c r="L31" s="180">
        <f>('dep13'!L31/'dep13'!L30-1)*100</f>
        <v>6.9223880777232294</v>
      </c>
      <c r="M31" s="181">
        <f>('dep13'!M31/'dep13'!M30-1)*100</f>
        <v>35.762231838662494</v>
      </c>
      <c r="N31" s="181">
        <f>('dep13'!N31/'dep13'!N30-1)*100</f>
        <v>21.947634974845776</v>
      </c>
      <c r="O31" s="181">
        <f>('dep13'!O31/'dep13'!O30-1)*100</f>
        <v>-16.109445229994012</v>
      </c>
      <c r="P31" s="181">
        <f>('dep13'!P31/'dep13'!P30-1)*100</f>
        <v>0.66363743045478873</v>
      </c>
      <c r="Q31" s="181">
        <f>('dep13'!Q31/'dep13'!Q30-1)*100</f>
        <v>19.174792006328456</v>
      </c>
      <c r="R31" s="181">
        <f>('dep13'!R31/'dep13'!R30-1)*100</f>
        <v>-10.433750083046878</v>
      </c>
      <c r="S31" s="152">
        <f>('dep13'!S31/'dep13'!S30-1)*100</f>
        <v>-30.848347072068282</v>
      </c>
      <c r="T31" s="183">
        <f>('dep13'!T31/'dep13'!T30-1)*100</f>
        <v>12.67585804142335</v>
      </c>
      <c r="U31" s="52">
        <f>'dep13'!B31-'dep13'!B30</f>
        <v>137.53021279899986</v>
      </c>
      <c r="V31" s="52">
        <f>'dep13'!C31-'dep13'!C30</f>
        <v>-10.797953645</v>
      </c>
      <c r="W31" s="52">
        <f>'dep13'!D31-'dep13'!D30</f>
        <v>-36.532662423000147</v>
      </c>
      <c r="X31" s="121">
        <f>'dep13'!E31-'dep13'!E30</f>
        <v>-55.669758874999957</v>
      </c>
      <c r="Y31" s="121">
        <f>'dep13'!F31-'dep13'!F30</f>
        <v>-53.522042544999977</v>
      </c>
      <c r="Z31" s="121">
        <f>'dep13'!G31-'dep13'!G30</f>
        <v>46.935303566000016</v>
      </c>
      <c r="AA31" s="121">
        <f>'dep13'!H31-'dep13'!H30</f>
        <v>31.342537216999972</v>
      </c>
      <c r="AB31" s="121">
        <f>'dep13'!I31-'dep13'!I30</f>
        <v>-5.6187017859997468</v>
      </c>
      <c r="AC31" s="52">
        <f>'dep13'!J31-'dep13'!J30</f>
        <v>-425.13217591500052</v>
      </c>
      <c r="AD31" s="52">
        <f>'dep13'!K31-'dep13'!K30</f>
        <v>549.56394287500007</v>
      </c>
      <c r="AE31" s="121">
        <f>'dep13'!L31-'dep13'!L30</f>
        <v>107.61677079100014</v>
      </c>
      <c r="AF31" s="121">
        <f>'dep13'!M31-'dep13'!M30</f>
        <v>684.59162157600008</v>
      </c>
      <c r="AG31" s="121">
        <f>'dep13'!N31-'dep13'!N30</f>
        <v>32.341471780999996</v>
      </c>
      <c r="AH31" s="121">
        <f>'dep13'!O31-'dep13'!O30</f>
        <v>-71.923210090999987</v>
      </c>
      <c r="AI31" s="121">
        <f>'dep13'!P31-'dep13'!P30</f>
        <v>1.9132382759999587</v>
      </c>
      <c r="AJ31" s="121">
        <f>'dep13'!Q31-'dep13'!Q30</f>
        <v>26.017729150000008</v>
      </c>
      <c r="AK31" s="121">
        <f>'dep13'!R31-'dep13'!R30</f>
        <v>-182.94088076100002</v>
      </c>
      <c r="AL31" s="121">
        <f>'dep13'!S31-'dep13'!S30</f>
        <v>-48.052797846999994</v>
      </c>
      <c r="AM31" s="52">
        <f>'dep13'!T31-'dep13'!T30</f>
        <v>60.429061907000005</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('dep13'!B32/'dep13'!B31-1)*100</f>
        <v>-2.3391679531587273</v>
      </c>
      <c r="C32" s="179">
        <f>('dep13'!C32/'dep13'!C31-1)*100</f>
        <v>-41.571552647621161</v>
      </c>
      <c r="D32" s="179">
        <f>('dep13'!D32/'dep13'!D31-1)*100</f>
        <v>-4.936268052619031</v>
      </c>
      <c r="E32" s="180">
        <f>('dep13'!E32/'dep13'!E31-1)*100</f>
        <v>3.7587674312737462</v>
      </c>
      <c r="F32" s="181">
        <f>('dep13'!F32/'dep13'!F31-1)*100</f>
        <v>-3.6815008340544741</v>
      </c>
      <c r="G32" s="181">
        <f>('dep13'!G32/'dep13'!G31-1)*100</f>
        <v>-20.419628513722298</v>
      </c>
      <c r="H32" s="181">
        <f>('dep13'!H32/'dep13'!H31-1)*100</f>
        <v>-11.564835894992742</v>
      </c>
      <c r="I32" s="182">
        <f>('dep13'!I32/'dep13'!I31-1)*100</f>
        <v>-0.16847149309947573</v>
      </c>
      <c r="J32" s="179">
        <f>('dep13'!J32/'dep13'!J31-1)*100</f>
        <v>4.6972859863345873</v>
      </c>
      <c r="K32" s="179">
        <f>('dep13'!K32/'dep13'!K31-1)*100</f>
        <v>-6.0530307932737397</v>
      </c>
      <c r="L32" s="180">
        <f>('dep13'!L32/'dep13'!L31-1)*100</f>
        <v>3.9763197806843342</v>
      </c>
      <c r="M32" s="181">
        <f>('dep13'!M32/'dep13'!M31-1)*100</f>
        <v>-19.742392335375015</v>
      </c>
      <c r="N32" s="181">
        <f>('dep13'!N32/'dep13'!N31-1)*100</f>
        <v>12.603172351575974</v>
      </c>
      <c r="O32" s="181">
        <f>('dep13'!O32/'dep13'!O31-1)*100</f>
        <v>-16.971593272421337</v>
      </c>
      <c r="P32" s="181">
        <f>('dep13'!P32/'dep13'!P31-1)*100</f>
        <v>-20.996531128298468</v>
      </c>
      <c r="Q32" s="181">
        <f>('dep13'!Q32/'dep13'!Q31-1)*100</f>
        <v>5.0126862528643734</v>
      </c>
      <c r="R32" s="181">
        <f>('dep13'!R32/'dep13'!R31-1)*100</f>
        <v>3.7847922850464677</v>
      </c>
      <c r="S32" s="152">
        <f>('dep13'!S32/'dep13'!S31-1)*100</f>
        <v>56.52400340419581</v>
      </c>
      <c r="T32" s="183">
        <f>('dep13'!T32/'dep13'!T31-1)*100</f>
        <v>9.5342121404697</v>
      </c>
      <c r="U32" s="52">
        <f>'dep13'!B32-'dep13'!B31</f>
        <v>-410.31465245300205</v>
      </c>
      <c r="V32" s="52">
        <f>'dep13'!C32-'dep13'!C31</f>
        <v>-17.033379889000003</v>
      </c>
      <c r="W32" s="52">
        <f>'dep13'!D32-'dep13'!D31</f>
        <v>-253.45471788099985</v>
      </c>
      <c r="X32" s="121">
        <f>'dep13'!E32-'dep13'!E31</f>
        <v>25.326095349999946</v>
      </c>
      <c r="Y32" s="121">
        <f>'dep13'!F32-'dep13'!F31</f>
        <v>-22.859370101999957</v>
      </c>
      <c r="Z32" s="121">
        <f>'dep13'!G32-'dep13'!G31</f>
        <v>-199.94523245899995</v>
      </c>
      <c r="AA32" s="121">
        <f>'dep13'!H32-'dep13'!H31</f>
        <v>-51.913082902999975</v>
      </c>
      <c r="AB32" s="121">
        <f>'dep13'!I32-'dep13'!I31</f>
        <v>-4.063127766999969</v>
      </c>
      <c r="AC32" s="52">
        <f>'dep13'!J32-'dep13'!J31</f>
        <v>229.36742858800062</v>
      </c>
      <c r="AD32" s="52">
        <f>'dep13'!K32-'dep13'!K31</f>
        <v>-420.4074494660008</v>
      </c>
      <c r="AE32" s="121">
        <f>'dep13'!L32-'dep13'!L31</f>
        <v>66.095815775999881</v>
      </c>
      <c r="AF32" s="121">
        <f>'dep13'!M32-'dep13'!M31</f>
        <v>-513.08074013700025</v>
      </c>
      <c r="AG32" s="121">
        <f>'dep13'!N32-'dep13'!N31</f>
        <v>22.647762842999981</v>
      </c>
      <c r="AH32" s="121">
        <f>'dep13'!O32-'dep13'!O31</f>
        <v>-63.565894053000022</v>
      </c>
      <c r="AI32" s="121">
        <f>'dep13'!P32-'dep13'!P31</f>
        <v>-60.933813238999988</v>
      </c>
      <c r="AJ32" s="121">
        <f>'dep13'!Q32-'dep13'!Q31</f>
        <v>8.1057583409999836</v>
      </c>
      <c r="AK32" s="121">
        <f>'dep13'!R32-'dep13'!R31</f>
        <v>59.43698570000015</v>
      </c>
      <c r="AL32" s="121">
        <f>'dep13'!S32-'dep13'!S31</f>
        <v>60.886675303000004</v>
      </c>
      <c r="AM32" s="52">
        <f>'dep13'!T32-'dep13'!T31</f>
        <v>51.213466195000024</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('dep13'!B33/'dep13'!B32-1)*100</f>
        <v>6.1702466936538025</v>
      </c>
      <c r="C33" s="179">
        <f>('dep13'!C33/'dep13'!C32-1)*100</f>
        <v>54.452945736380265</v>
      </c>
      <c r="D33" s="179">
        <f>('dep13'!D33/'dep13'!D32-1)*100</f>
        <v>5.9924193700862327</v>
      </c>
      <c r="E33" s="180">
        <f>('dep13'!E33/'dep13'!E32-1)*100</f>
        <v>-12.789779279788082</v>
      </c>
      <c r="F33" s="181">
        <f>('dep13'!F33/'dep13'!F32-1)*100</f>
        <v>10.998519704396115</v>
      </c>
      <c r="G33" s="181">
        <f>('dep13'!G33/'dep13'!G32-1)*100</f>
        <v>3.4799933070430056</v>
      </c>
      <c r="H33" s="181">
        <f>('dep13'!H33/'dep13'!H32-1)*100</f>
        <v>45.922736033381327</v>
      </c>
      <c r="I33" s="182">
        <f>('dep13'!I33/'dep13'!I32-1)*100</f>
        <v>4.432162109362392</v>
      </c>
      <c r="J33" s="179">
        <f>('dep13'!J33/'dep13'!J32-1)*100</f>
        <v>7.9280101070285047</v>
      </c>
      <c r="K33" s="179">
        <f>('dep13'!K33/'dep13'!K32-1)*100</f>
        <v>4.82278624923973</v>
      </c>
      <c r="L33" s="180">
        <f>('dep13'!L33/'dep13'!L32-1)*100</f>
        <v>-2.5055844764364066</v>
      </c>
      <c r="M33" s="181">
        <f>('dep13'!M33/'dep13'!M32-1)*100</f>
        <v>5.7477325529199152</v>
      </c>
      <c r="N33" s="181">
        <f>('dep13'!N33/'dep13'!N32-1)*100</f>
        <v>-1.6304333113551062</v>
      </c>
      <c r="O33" s="181">
        <f>('dep13'!O33/'dep13'!O32-1)*100</f>
        <v>60.37979969226317</v>
      </c>
      <c r="P33" s="181">
        <f>('dep13'!P33/'dep13'!P32-1)*100</f>
        <v>-4.6497947584874799</v>
      </c>
      <c r="Q33" s="181">
        <f>('dep13'!Q33/'dep13'!Q32-1)*100</f>
        <v>-18.6419856220406</v>
      </c>
      <c r="R33" s="181">
        <f>('dep13'!R33/'dep13'!R32-1)*100</f>
        <v>7.7848444406151573</v>
      </c>
      <c r="S33" s="152">
        <f>('dep13'!S33/'dep13'!S32-1)*100</f>
        <v>-18.343108797268204</v>
      </c>
      <c r="T33" s="183">
        <f>('dep13'!T33/'dep13'!T32-1)*100</f>
        <v>5.3509834653181709</v>
      </c>
      <c r="U33" s="52">
        <f>'dep13'!B33-'dep13'!B32</f>
        <v>1057.0087163320022</v>
      </c>
      <c r="V33" s="52">
        <f>'dep13'!C33-'dep13'!C32</f>
        <v>13.036178896999999</v>
      </c>
      <c r="W33" s="52">
        <f>'dep13'!D33-'dep13'!D32</f>
        <v>292.49517301099968</v>
      </c>
      <c r="X33" s="121">
        <f>'dep13'!E33-'dep13'!E32</f>
        <v>-89.415052564000007</v>
      </c>
      <c r="Y33" s="121">
        <f>'dep13'!F33-'dep13'!F32</f>
        <v>65.778399155999978</v>
      </c>
      <c r="Z33" s="121">
        <f>'dep13'!G33-'dep13'!G32</f>
        <v>27.117371265999964</v>
      </c>
      <c r="AA33" s="121">
        <f>'dep13'!H33-'dep13'!H32</f>
        <v>182.30143495999999</v>
      </c>
      <c r="AB33" s="121">
        <f>'dep13'!I33-'dep13'!I32</f>
        <v>106.71302019299992</v>
      </c>
      <c r="AC33" s="52">
        <f>'dep13'!J33-'dep13'!J32</f>
        <v>405.30724081299923</v>
      </c>
      <c r="AD33" s="52">
        <f>'dep13'!K33-'dep13'!K32</f>
        <v>314.6866416840021</v>
      </c>
      <c r="AE33" s="121">
        <f>'dep13'!L33-'dep13'!L32</f>
        <v>-43.304811728000004</v>
      </c>
      <c r="AF33" s="121">
        <f>'dep13'!M33-'dep13'!M32</f>
        <v>119.88606237600015</v>
      </c>
      <c r="AG33" s="121">
        <f>'dep13'!N33-'dep13'!N32</f>
        <v>-3.2991274939999755</v>
      </c>
      <c r="AH33" s="121">
        <f>'dep13'!O33-'dep13'!O32</f>
        <v>187.767280594</v>
      </c>
      <c r="AI33" s="121">
        <f>'dep13'!P33-'dep13'!P32</f>
        <v>-10.660823449999981</v>
      </c>
      <c r="AJ33" s="121">
        <f>'dep13'!Q33-'dep13'!Q32</f>
        <v>-31.656074974000006</v>
      </c>
      <c r="AK33" s="121">
        <f>'dep13'!R33-'dep13'!R32</f>
        <v>126.88152384399996</v>
      </c>
      <c r="AL33" s="121">
        <f>'dep13'!S33-'dep13'!S32</f>
        <v>-30.927387484000008</v>
      </c>
      <c r="AM33" s="52">
        <f>'dep13'!T33-'dep13'!T32</f>
        <v>31.483481926999957</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('dep13'!B34/'dep13'!B33-1)*100</f>
        <v>5.2808345160103132</v>
      </c>
      <c r="C34" s="184">
        <f>('dep13'!C34/'dep13'!C33-1)*100</f>
        <v>-56.863416382826728</v>
      </c>
      <c r="D34" s="184">
        <f>('dep13'!D34/'dep13'!D33-1)*100</f>
        <v>0.1077599244644567</v>
      </c>
      <c r="E34" s="185">
        <f>('dep13'!E34/'dep13'!E33-1)*100</f>
        <v>7.4234555870814845</v>
      </c>
      <c r="F34" s="186">
        <f>('dep13'!F34/'dep13'!F33-1)*100</f>
        <v>-2.2809677201460432</v>
      </c>
      <c r="G34" s="186">
        <f>('dep13'!G34/'dep13'!G33-1)*100</f>
        <v>-7.0427981832903441</v>
      </c>
      <c r="H34" s="186">
        <f>('dep13'!H34/'dep13'!H33-1)*100</f>
        <v>-19.12153521331037</v>
      </c>
      <c r="I34" s="187">
        <f>('dep13'!I34/'dep13'!I33-1)*100</f>
        <v>5.6877248887548193</v>
      </c>
      <c r="J34" s="184">
        <f>('dep13'!J34/'dep13'!J33-1)*100</f>
        <v>6.5630322338170899</v>
      </c>
      <c r="K34" s="184">
        <f>('dep13'!K34/'dep13'!K33-1)*100</f>
        <v>8.116330452196042</v>
      </c>
      <c r="L34" s="185">
        <f>('dep13'!L34/'dep13'!L33-1)*100</f>
        <v>3.6832655446800366</v>
      </c>
      <c r="M34" s="186">
        <f>('dep13'!M34/'dep13'!M33-1)*100</f>
        <v>13.996366964413976</v>
      </c>
      <c r="N34" s="186">
        <f>('dep13'!N34/'dep13'!N33-1)*100</f>
        <v>12.473599973588477</v>
      </c>
      <c r="O34" s="186">
        <f>('dep13'!O34/'dep13'!O33-1)*100</f>
        <v>19.390278214234225</v>
      </c>
      <c r="P34" s="186">
        <f>('dep13'!P34/'dep13'!P33-1)*100</f>
        <v>-1.4688050715162992</v>
      </c>
      <c r="Q34" s="186">
        <f>('dep13'!Q34/'dep13'!Q33-1)*100</f>
        <v>9.8878443103275426</v>
      </c>
      <c r="R34" s="186">
        <f>('dep13'!R34/'dep13'!R33-1)*100</f>
        <v>2.2097727414417845</v>
      </c>
      <c r="S34" s="151">
        <f>('dep13'!S34/'dep13'!S33-1)*100</f>
        <v>9.8389964673926134</v>
      </c>
      <c r="T34" s="188">
        <f>('dep13'!T34/'dep13'!T33-1)*100</f>
        <v>9.4634189151899371</v>
      </c>
      <c r="U34" s="100">
        <f>'dep13'!B34-'dep13'!B33</f>
        <v>960.46473891499409</v>
      </c>
      <c r="V34" s="100">
        <f>'dep13'!C34-'dep13'!C33</f>
        <v>-21.026068617</v>
      </c>
      <c r="W34" s="100">
        <f>'dep13'!D34-'dep13'!D33</f>
        <v>5.5750477049996334</v>
      </c>
      <c r="X34" s="120">
        <f>'dep13'!E34-'dep13'!E33</f>
        <v>45.260681271000067</v>
      </c>
      <c r="Y34" s="120">
        <f>'dep13'!F34-'dep13'!F33</f>
        <v>-15.14207485999998</v>
      </c>
      <c r="Z34" s="120">
        <f>'dep13'!G34-'dep13'!G33</f>
        <v>-56.789862074999974</v>
      </c>
      <c r="AA34" s="120">
        <f>'dep13'!H34-'dep13'!H33</f>
        <v>-110.76640325400001</v>
      </c>
      <c r="AB34" s="120">
        <f>'dep13'!I34-'dep13'!I33</f>
        <v>143.01270662299976</v>
      </c>
      <c r="AC34" s="100">
        <f>'dep13'!J34-'dep13'!J33</f>
        <v>362.12530546800008</v>
      </c>
      <c r="AD34" s="100">
        <f>'dep13'!K34-'dep13'!K33</f>
        <v>555.1312986519988</v>
      </c>
      <c r="AE34" s="120">
        <f>'dep13'!L34-'dep13'!L33</f>
        <v>62.064016193000043</v>
      </c>
      <c r="AF34" s="120">
        <f>'dep13'!M34-'dep13'!M33</f>
        <v>308.71556663399997</v>
      </c>
      <c r="AG34" s="120">
        <f>'dep13'!N34-'dep13'!N33</f>
        <v>24.828394070999991</v>
      </c>
      <c r="AH34" s="120">
        <f>'dep13'!O34-'dep13'!O33</f>
        <v>96.707900664000022</v>
      </c>
      <c r="AI34" s="120">
        <f>'dep13'!P34-'dep13'!P33</f>
        <v>-3.2110181710000063</v>
      </c>
      <c r="AJ34" s="120">
        <f>'dep13'!Q34-'dep13'!Q33</f>
        <v>13.660508234000019</v>
      </c>
      <c r="AK34" s="120">
        <f>'dep13'!R34-'dep13'!R33</f>
        <v>38.819841550999854</v>
      </c>
      <c r="AL34" s="120">
        <f>'dep13'!S34-'dep13'!S33</f>
        <v>13.546089475999992</v>
      </c>
      <c r="AM34" s="100">
        <f>'dep13'!T34-'dep13'!T33</f>
        <v>58.659155707000082</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('dep13'!B35/'dep13'!B34-1)*100</f>
        <v>-2.6554728738987121</v>
      </c>
      <c r="C35" s="179">
        <f>('dep13'!C35/'dep13'!C34-1)*100</f>
        <v>8.23810690727964</v>
      </c>
      <c r="D35" s="179">
        <f>('dep13'!D35/'dep13'!D34-1)*100</f>
        <v>-2.2631828445155211</v>
      </c>
      <c r="E35" s="180">
        <f>('dep13'!E35/'dep13'!E34-1)*100</f>
        <v>-2.1723712808137452</v>
      </c>
      <c r="F35" s="181">
        <f>('dep13'!F35/'dep13'!F34-1)*100</f>
        <v>9.770354941663717</v>
      </c>
      <c r="G35" s="181">
        <f>('dep13'!G35/'dep13'!G34-1)*100</f>
        <v>-0.49483034331866405</v>
      </c>
      <c r="H35" s="181">
        <f>('dep13'!H35/'dep13'!H34-1)*100</f>
        <v>-4.950129717994467</v>
      </c>
      <c r="I35" s="182">
        <f>('dep13'!I35/'dep13'!I34-1)*100</f>
        <v>-5.2481409033281468</v>
      </c>
      <c r="J35" s="179">
        <f>('dep13'!J35/'dep13'!J34-1)*100</f>
        <v>2.9875496735263019</v>
      </c>
      <c r="K35" s="179">
        <f>('dep13'!K35/'dep13'!K34-1)*100</f>
        <v>-7.2699914029393131</v>
      </c>
      <c r="L35" s="180">
        <f>('dep13'!L35/'dep13'!L34-1)*100</f>
        <v>-7.4346895732667395</v>
      </c>
      <c r="M35" s="181">
        <f>('dep13'!M35/'dep13'!M34-1)*100</f>
        <v>-6.9679181805342383</v>
      </c>
      <c r="N35" s="181">
        <f>('dep13'!N35/'dep13'!N34-1)*100</f>
        <v>-14.371354005461011</v>
      </c>
      <c r="O35" s="181">
        <f>('dep13'!O35/'dep13'!O34-1)*100</f>
        <v>-35.766820876129742</v>
      </c>
      <c r="P35" s="181">
        <f>('dep13'!P35/'dep13'!P34-1)*100</f>
        <v>12.059355149314332</v>
      </c>
      <c r="Q35" s="181">
        <f>('dep13'!Q35/'dep13'!Q34-1)*100</f>
        <v>2.9566304982541203</v>
      </c>
      <c r="R35" s="181">
        <f>('dep13'!R35/'dep13'!R34-1)*100</f>
        <v>-2.3113427135768694</v>
      </c>
      <c r="S35" s="152">
        <f>('dep13'!S35/'dep13'!S34-1)*100</f>
        <v>15.655320919129355</v>
      </c>
      <c r="T35" s="183">
        <f>('dep13'!T35/'dep13'!T34-1)*100</f>
        <v>-4.5149825853520671</v>
      </c>
      <c r="U35" s="52">
        <f>'dep13'!B35-'dep13'!B34</f>
        <v>-508.47552715599159</v>
      </c>
      <c r="V35" s="52">
        <f>'dep13'!C35-'dep13'!C34</f>
        <v>1.3140088750000007</v>
      </c>
      <c r="W35" s="52">
        <f>'dep13'!D35-'dep13'!D34</f>
        <v>-117.21378643699882</v>
      </c>
      <c r="X35" s="121">
        <f>'dep13'!E35-'dep13'!E34</f>
        <v>-14.228140445999998</v>
      </c>
      <c r="Y35" s="121">
        <f>'dep13'!F35-'dep13'!F34</f>
        <v>63.380512758999998</v>
      </c>
      <c r="Z35" s="121">
        <f>'dep13'!G35-'dep13'!G34</f>
        <v>-3.7090691959999731</v>
      </c>
      <c r="AA35" s="121">
        <f>'dep13'!H35-'dep13'!H34</f>
        <v>-23.19181697099998</v>
      </c>
      <c r="AB35" s="121">
        <f>'dep13'!I35-'dep13'!I34</f>
        <v>-139.46527258299966</v>
      </c>
      <c r="AC35" s="52">
        <f>'dep13'!J35-'dep13'!J34</f>
        <v>175.66127960100039</v>
      </c>
      <c r="AD35" s="52">
        <f>'dep13'!K35-'dep13'!K34</f>
        <v>-537.60238571099944</v>
      </c>
      <c r="AE35" s="121">
        <f>'dep13'!L35-'dep13'!L34</f>
        <v>-129.89078813299989</v>
      </c>
      <c r="AF35" s="121">
        <f>'dep13'!M35-'dep13'!M34</f>
        <v>-175.20127462400023</v>
      </c>
      <c r="AG35" s="121">
        <f>'dep13'!N35-'dep13'!N34</f>
        <v>-32.174003219000014</v>
      </c>
      <c r="AH35" s="121">
        <f>'dep13'!O35-'dep13'!O34</f>
        <v>-212.97430968600003</v>
      </c>
      <c r="AI35" s="121">
        <f>'dep13'!P35-'dep13'!P34</f>
        <v>25.976248774999988</v>
      </c>
      <c r="AJ35" s="121">
        <f>'dep13'!Q35-'dep13'!Q34</f>
        <v>4.4886107380000055</v>
      </c>
      <c r="AK35" s="121">
        <f>'dep13'!R35-'dep13'!R34</f>
        <v>-41.501415937999809</v>
      </c>
      <c r="AL35" s="121">
        <f>'dep13'!S35-'dep13'!S34</f>
        <v>23.674546375999995</v>
      </c>
      <c r="AM35" s="52">
        <f>'dep13'!T35-'dep13'!T34</f>
        <v>-30.634643484000094</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('dep13'!B36/'dep13'!B35-1)*100</f>
        <v>2.7604590207400914</v>
      </c>
      <c r="C36" s="179">
        <f>('dep13'!C36/'dep13'!C35-1)*100</f>
        <v>13.646266425542786</v>
      </c>
      <c r="D36" s="179">
        <f>('dep13'!D36/'dep13'!D35-1)*100</f>
        <v>9.5082327026892131</v>
      </c>
      <c r="E36" s="180">
        <f>('dep13'!E36/'dep13'!E35-1)*100</f>
        <v>11.799657559342913</v>
      </c>
      <c r="F36" s="181">
        <f>('dep13'!F36/'dep13'!F35-1)*100</f>
        <v>7.4818872326549934</v>
      </c>
      <c r="G36" s="181">
        <f>('dep13'!G36/'dep13'!G35-1)*100</f>
        <v>8.4456079635157657</v>
      </c>
      <c r="H36" s="181">
        <f>('dep13'!H36/'dep13'!H35-1)*100</f>
        <v>28.690228067526856</v>
      </c>
      <c r="I36" s="182">
        <f>('dep13'!I36/'dep13'!I35-1)*100</f>
        <v>6.4205015881557692</v>
      </c>
      <c r="J36" s="179">
        <f>('dep13'!J36/'dep13'!J35-1)*100</f>
        <v>3.3719037003881125</v>
      </c>
      <c r="K36" s="179">
        <f>('dep13'!K36/'dep13'!K35-1)*100</f>
        <v>-3.3210402455943422</v>
      </c>
      <c r="L36" s="180">
        <f>('dep13'!L36/'dep13'!L35-1)*100</f>
        <v>-9.4360675669417304</v>
      </c>
      <c r="M36" s="181">
        <f>('dep13'!M36/'dep13'!M35-1)*100</f>
        <v>-0.78574093045825633</v>
      </c>
      <c r="N36" s="181">
        <f>('dep13'!N36/'dep13'!N35-1)*100</f>
        <v>16.673179202831669</v>
      </c>
      <c r="O36" s="181">
        <f>('dep13'!O36/'dep13'!O35-1)*100</f>
        <v>-20.992216620809966</v>
      </c>
      <c r="P36" s="181">
        <f>('dep13'!P36/'dep13'!P35-1)*100</f>
        <v>21.436911444360085</v>
      </c>
      <c r="Q36" s="181">
        <f>('dep13'!Q36/'dep13'!Q35-1)*100</f>
        <v>-6.7472675457764257</v>
      </c>
      <c r="R36" s="181">
        <f>('dep13'!R36/'dep13'!R35-1)*100</f>
        <v>-1.3381782003258236</v>
      </c>
      <c r="S36" s="152">
        <f>('dep13'!S36/'dep13'!S35-1)*100</f>
        <v>-14.95075923466328</v>
      </c>
      <c r="T36" s="183">
        <f>('dep13'!T36/'dep13'!T35-1)*100</f>
        <v>8.401634599333029</v>
      </c>
      <c r="U36" s="52">
        <f>'dep13'!B36-'dep13'!B35</f>
        <v>514.54223665499376</v>
      </c>
      <c r="V36" s="52">
        <f>'dep13'!C36-'dep13'!C35</f>
        <v>2.3559437049999978</v>
      </c>
      <c r="W36" s="52">
        <f>'dep13'!D36-'dep13'!D35</f>
        <v>481.30131364999943</v>
      </c>
      <c r="X36" s="121">
        <f>'dep13'!E36-'dep13'!E35</f>
        <v>75.604043115999957</v>
      </c>
      <c r="Y36" s="121">
        <f>'dep13'!F36-'dep13'!F35</f>
        <v>53.277229633999923</v>
      </c>
      <c r="Z36" s="121">
        <f>'dep13'!G36-'dep13'!G35</f>
        <v>62.991967753999916</v>
      </c>
      <c r="AA36" s="121">
        <f>'dep13'!H36-'dep13'!H35</f>
        <v>127.76259501499999</v>
      </c>
      <c r="AB36" s="121">
        <f>'dep13'!I36-'dep13'!I35</f>
        <v>161.66547813099987</v>
      </c>
      <c r="AC36" s="52">
        <f>'dep13'!J36-'dep13'!J35</f>
        <v>204.18357116399966</v>
      </c>
      <c r="AD36" s="52">
        <f>'dep13'!K36-'dep13'!K35</f>
        <v>-227.73077737500171</v>
      </c>
      <c r="AE36" s="121">
        <f>'dep13'!L36-'dep13'!L35</f>
        <v>-152.60009925300005</v>
      </c>
      <c r="AF36" s="121">
        <f>'dep13'!M36-'dep13'!M35</f>
        <v>-18.380035052000039</v>
      </c>
      <c r="AG36" s="121">
        <f>'dep13'!N36-'dep13'!N35</f>
        <v>31.962806698999998</v>
      </c>
      <c r="AH36" s="121">
        <f>'dep13'!O36-'dep13'!O35</f>
        <v>-80.290580164999994</v>
      </c>
      <c r="AI36" s="121">
        <f>'dep13'!P36-'dep13'!P35</f>
        <v>51.744319804000014</v>
      </c>
      <c r="AJ36" s="121">
        <f>'dep13'!Q36-'dep13'!Q35</f>
        <v>-10.546227700000003</v>
      </c>
      <c r="AK36" s="121">
        <f>'dep13'!R36-'dep13'!R35</f>
        <v>-23.472354739000139</v>
      </c>
      <c r="AL36" s="121">
        <f>'dep13'!S36-'dep13'!S35</f>
        <v>-26.148606968999985</v>
      </c>
      <c r="AM36" s="52">
        <f>'dep13'!T36-'dep13'!T35</f>
        <v>54.432185511000057</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('dep13'!B37/'dep13'!B36-1)*100</f>
        <v>1.3263790490926297</v>
      </c>
      <c r="C37" s="179">
        <f>('dep13'!C37/'dep13'!C36-1)*100</f>
        <v>3.634682034768888</v>
      </c>
      <c r="D37" s="179">
        <f>('dep13'!D37/'dep13'!D36-1)*100</f>
        <v>-2.4839013904005558</v>
      </c>
      <c r="E37" s="180">
        <f>('dep13'!E37/'dep13'!E36-1)*100</f>
        <v>-10.056742237914996</v>
      </c>
      <c r="F37" s="181">
        <f>('dep13'!F37/'dep13'!F36-1)*100</f>
        <v>-5.3835923044596274</v>
      </c>
      <c r="G37" s="181">
        <f>('dep13'!G37/'dep13'!G36-1)*100</f>
        <v>-16.142792772518099</v>
      </c>
      <c r="H37" s="181">
        <f>('dep13'!H37/'dep13'!H36-1)*100</f>
        <v>22.383737778618794</v>
      </c>
      <c r="I37" s="182">
        <f>('dep13'!I37/'dep13'!I36-1)*100</f>
        <v>-0.82665357305209408</v>
      </c>
      <c r="J37" s="179">
        <f>('dep13'!J37/'dep13'!J36-1)*100</f>
        <v>-3.274971620178091</v>
      </c>
      <c r="K37" s="179">
        <f>('dep13'!K37/'dep13'!K36-1)*100</f>
        <v>6.8089557746493057</v>
      </c>
      <c r="L37" s="180">
        <f>('dep13'!L37/'dep13'!L36-1)*100</f>
        <v>10.084252975851161</v>
      </c>
      <c r="M37" s="181">
        <f>('dep13'!M37/'dep13'!M36-1)*100</f>
        <v>10.674129809108956</v>
      </c>
      <c r="N37" s="181">
        <f>('dep13'!N37/'dep13'!N36-1)*100</f>
        <v>-1.5086283474479822</v>
      </c>
      <c r="O37" s="181">
        <f>('dep13'!O37/'dep13'!O36-1)*100</f>
        <v>52.064599948575527</v>
      </c>
      <c r="P37" s="181">
        <f>('dep13'!P37/'dep13'!P36-1)*100</f>
        <v>-9.5434217231688994</v>
      </c>
      <c r="Q37" s="181">
        <f>('dep13'!Q37/'dep13'!Q36-1)*100</f>
        <v>41.536056234041752</v>
      </c>
      <c r="R37" s="181">
        <f>('dep13'!R37/'dep13'!R36-1)*100</f>
        <v>-6.4328037743138333</v>
      </c>
      <c r="S37" s="152">
        <f>('dep13'!S37/'dep13'!S36-1)*100</f>
        <v>-12.923697190325377</v>
      </c>
      <c r="T37" s="183">
        <f>('dep13'!T37/'dep13'!T36-1)*100</f>
        <v>20.594416868979604</v>
      </c>
      <c r="U37" s="52">
        <f>'dep13'!B37-'dep13'!B36</f>
        <v>254.05831566200141</v>
      </c>
      <c r="V37" s="52">
        <f>'dep13'!C37-'dep13'!C36</f>
        <v>0.71313649100000021</v>
      </c>
      <c r="W37" s="52">
        <f>'dep13'!D37-'dep13'!D36</f>
        <v>-137.68872099500004</v>
      </c>
      <c r="X37" s="121">
        <f>'dep13'!E37-'dep13'!E36</f>
        <v>-72.039951151999958</v>
      </c>
      <c r="Y37" s="121">
        <f>'dep13'!F37-'dep13'!F36</f>
        <v>-41.203861882999945</v>
      </c>
      <c r="Z37" s="121">
        <f>'dep13'!G37-'dep13'!G36</f>
        <v>-130.57044871400001</v>
      </c>
      <c r="AA37" s="121">
        <f>'dep13'!H37-'dep13'!H36</f>
        <v>128.27673686699995</v>
      </c>
      <c r="AB37" s="121">
        <f>'dep13'!I37-'dep13'!I36</f>
        <v>-22.151196112999969</v>
      </c>
      <c r="AC37" s="52">
        <f>'dep13'!J37-'dep13'!J36</f>
        <v>-205.00086219999957</v>
      </c>
      <c r="AD37" s="52">
        <f>'dep13'!K37-'dep13'!K36</f>
        <v>451.3984591540011</v>
      </c>
      <c r="AE37" s="121">
        <f>'dep13'!L37-'dep13'!L36</f>
        <v>147.69397463599989</v>
      </c>
      <c r="AF37" s="121">
        <f>'dep13'!M37-'dep13'!M36</f>
        <v>247.72710756100014</v>
      </c>
      <c r="AG37" s="121">
        <f>'dep13'!N37-'dep13'!N36</f>
        <v>-3.3742696549999778</v>
      </c>
      <c r="AH37" s="121">
        <f>'dep13'!O37-'dep13'!O36</f>
        <v>157.332596524</v>
      </c>
      <c r="AI37" s="121">
        <f>'dep13'!P37-'dep13'!P36</f>
        <v>-27.974046810999994</v>
      </c>
      <c r="AJ37" s="121">
        <f>'dep13'!Q37-'dep13'!Q36</f>
        <v>60.541898747000005</v>
      </c>
      <c r="AK37" s="121">
        <f>'dep13'!R37-'dep13'!R36</f>
        <v>-111.32485644500002</v>
      </c>
      <c r="AL37" s="121">
        <f>'dep13'!S37-'dep13'!S36</f>
        <v>-19.223945403000016</v>
      </c>
      <c r="AM37" s="52">
        <f>'dep13'!T37-'dep13'!T36</f>
        <v>144.63630321200003</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('dep13'!B38/'dep13'!B37-1)*100</f>
        <v>-1.5062882817971524</v>
      </c>
      <c r="C38" s="184">
        <f>('dep13'!C38/'dep13'!C37-1)*100</f>
        <v>120.92324097333287</v>
      </c>
      <c r="D38" s="184">
        <f>('dep13'!D38/'dep13'!D37-1)*100</f>
        <v>-3.4364580592846861</v>
      </c>
      <c r="E38" s="185">
        <f>('dep13'!E38/'dep13'!E37-1)*100</f>
        <v>-5.5379781062530835</v>
      </c>
      <c r="F38" s="186">
        <f>('dep13'!F38/'dep13'!F37-1)*100</f>
        <v>6.4412941788706046</v>
      </c>
      <c r="G38" s="186">
        <f>('dep13'!G38/'dep13'!G37-1)*100</f>
        <v>-5.7214598006651958</v>
      </c>
      <c r="H38" s="186">
        <f>('dep13'!H38/'dep13'!H37-1)*100</f>
        <v>-17.464622787840888</v>
      </c>
      <c r="I38" s="187">
        <f>('dep13'!I38/'dep13'!I37-1)*100</f>
        <v>-1.3331147020838596</v>
      </c>
      <c r="J38" s="184">
        <f>('dep13'!J38/'dep13'!J37-1)*100</f>
        <v>-1.4221702933021718</v>
      </c>
      <c r="K38" s="184">
        <f>('dep13'!K38/'dep13'!K37-1)*100</f>
        <v>0.74250692730102319</v>
      </c>
      <c r="L38" s="185">
        <f>('dep13'!L38/'dep13'!L37-1)*100</f>
        <v>8.547198661622657</v>
      </c>
      <c r="M38" s="186">
        <f>('dep13'!M38/'dep13'!M37-1)*100</f>
        <v>4.0578286727015245</v>
      </c>
      <c r="N38" s="186">
        <f>('dep13'!N38/'dep13'!N37-1)*100</f>
        <v>17.6132518854319</v>
      </c>
      <c r="O38" s="186">
        <f>('dep13'!O38/'dep13'!O37-1)*100</f>
        <v>-20.191843774002173</v>
      </c>
      <c r="P38" s="186">
        <f>('dep13'!P38/'dep13'!P37-1)*100</f>
        <v>-4.5582780756506018</v>
      </c>
      <c r="Q38" s="186">
        <f>('dep13'!Q38/'dep13'!Q37-1)*100</f>
        <v>-31.187279564144156</v>
      </c>
      <c r="R38" s="186">
        <f>('dep13'!R38/'dep13'!R37-1)*100</f>
        <v>-3.8504463926131383</v>
      </c>
      <c r="S38" s="151">
        <f>('dep13'!S38/'dep13'!S37-1)*100</f>
        <v>2.5493911040824546</v>
      </c>
      <c r="T38" s="188">
        <f>('dep13'!T38/'dep13'!T37-1)*100</f>
        <v>-11.528818169803657</v>
      </c>
      <c r="U38" s="100">
        <f>'dep13'!B38-'dep13'!B37</f>
        <v>-292.34547888100133</v>
      </c>
      <c r="V38" s="100">
        <f>'dep13'!C38-'dep13'!C37</f>
        <v>24.587882735000001</v>
      </c>
      <c r="W38" s="100">
        <f>'dep13'!D38-'dep13'!D37</f>
        <v>-185.75964862000001</v>
      </c>
      <c r="X38" s="120">
        <f>'dep13'!E38-'dep13'!E37</f>
        <v>-35.680911389000016</v>
      </c>
      <c r="Y38" s="120">
        <f>'dep13'!F38-'dep13'!F37</f>
        <v>46.645026957000027</v>
      </c>
      <c r="Z38" s="120">
        <f>'dep13'!G38-'dep13'!G37</f>
        <v>-38.807303793999949</v>
      </c>
      <c r="AA38" s="120">
        <f>'dep13'!H38-'dep13'!H37</f>
        <v>-122.48931816999993</v>
      </c>
      <c r="AB38" s="120">
        <f>'dep13'!I38-'dep13'!I37</f>
        <v>-35.427142223999908</v>
      </c>
      <c r="AC38" s="100">
        <f>'dep13'!J38-'dep13'!J37</f>
        <v>-86.107031084000482</v>
      </c>
      <c r="AD38" s="100">
        <f>'dep13'!K38-'dep13'!K37</f>
        <v>52.576023744999475</v>
      </c>
      <c r="AE38" s="120">
        <f>'dep13'!L38-'dep13'!L37</f>
        <v>137.80597372700004</v>
      </c>
      <c r="AF38" s="120">
        <f>'dep13'!M38-'dep13'!M37</f>
        <v>104.227152854</v>
      </c>
      <c r="AG38" s="120">
        <f>'dep13'!N38-'dep13'!N37</f>
        <v>38.80031523599996</v>
      </c>
      <c r="AH38" s="120">
        <f>'dep13'!O38-'dep13'!O37</f>
        <v>-92.785534839999968</v>
      </c>
      <c r="AI38" s="120">
        <f>'dep13'!P38-'dep13'!P37</f>
        <v>-12.086266127000016</v>
      </c>
      <c r="AJ38" s="120">
        <f>'dep13'!Q38-'dep13'!Q37</f>
        <v>-64.339156397000011</v>
      </c>
      <c r="AK38" s="120">
        <f>'dep13'!R38-'dep13'!R37</f>
        <v>-62.34857573599993</v>
      </c>
      <c r="AL38" s="120">
        <f>'dep13'!S38-'dep13'!S37</f>
        <v>3.3021150280000029</v>
      </c>
      <c r="AM38" s="100">
        <f>'dep13'!T38-'dep13'!T37</f>
        <v>-97.642705657000079</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('dep13'!B39/'dep13'!B38-1)*100</f>
        <v>4.4624273041735218</v>
      </c>
      <c r="C39" s="179">
        <f>('dep13'!C39/'dep13'!C38-1)*100</f>
        <v>-63.030027788084773</v>
      </c>
      <c r="D39" s="179">
        <f>('dep13'!D39/'dep13'!D38-1)*100</f>
        <v>0.49787051391163573</v>
      </c>
      <c r="E39" s="180">
        <f>('dep13'!E39/'dep13'!E38-1)*100</f>
        <v>3.770343338851867</v>
      </c>
      <c r="F39" s="181">
        <f>('dep13'!F39/'dep13'!F38-1)*100</f>
        <v>-5.2620419139467911</v>
      </c>
      <c r="G39" s="181">
        <f>('dep13'!G39/'dep13'!G38-1)*100</f>
        <v>-9.6894085786555788</v>
      </c>
      <c r="H39" s="181">
        <f>('dep13'!H39/'dep13'!H38-1)*100</f>
        <v>10.882812020313693</v>
      </c>
      <c r="I39" s="182">
        <f>('dep13'!I39/'dep13'!I38-1)*100</f>
        <v>1.6233352268322232</v>
      </c>
      <c r="J39" s="179">
        <f>('dep13'!J39/'dep13'!J38-1)*100</f>
        <v>3.6695915858960593</v>
      </c>
      <c r="K39" s="179">
        <f>('dep13'!K39/'dep13'!K38-1)*100</f>
        <v>7.665283726616634</v>
      </c>
      <c r="L39" s="180">
        <f>('dep13'!L39/'dep13'!L38-1)*100</f>
        <v>12.371840649984467</v>
      </c>
      <c r="M39" s="181">
        <f>('dep13'!M39/'dep13'!M38-1)*100</f>
        <v>7.5186201111587359</v>
      </c>
      <c r="N39" s="181">
        <f>('dep13'!N39/'dep13'!N38-1)*100</f>
        <v>12.974612206775383</v>
      </c>
      <c r="O39" s="181">
        <f>('dep13'!O39/'dep13'!O38-1)*100</f>
        <v>-37.652880752458252</v>
      </c>
      <c r="P39" s="181">
        <f>('dep13'!P39/'dep13'!P38-1)*100</f>
        <v>7.3120542942056499</v>
      </c>
      <c r="Q39" s="181">
        <f>('dep13'!Q39/'dep13'!Q38-1)*100</f>
        <v>-12.616114069604834</v>
      </c>
      <c r="R39" s="181">
        <f>('dep13'!R39/'dep13'!R38-1)*100</f>
        <v>15.541481016160619</v>
      </c>
      <c r="S39" s="152">
        <f>('dep13'!S39/'dep13'!S38-1)*100</f>
        <v>-6.5996981493667395</v>
      </c>
      <c r="T39" s="183">
        <f>('dep13'!T39/'dep13'!T38-1)*100</f>
        <v>11.950257632126537</v>
      </c>
      <c r="U39" s="52">
        <f>'dep13'!B39-'dep13'!B38</f>
        <v>853.03714499000489</v>
      </c>
      <c r="V39" s="52">
        <f>'dep13'!C39-'dep13'!C38</f>
        <v>-28.313936842</v>
      </c>
      <c r="W39" s="52">
        <f>'dep13'!D39-'dep13'!D38</f>
        <v>25.987824574000115</v>
      </c>
      <c r="X39" s="121">
        <f>'dep13'!E39-'dep13'!E38</f>
        <v>22.946837582999933</v>
      </c>
      <c r="Y39" s="121">
        <f>'dep13'!F39-'dep13'!F38</f>
        <v>-40.559880205000013</v>
      </c>
      <c r="Z39" s="121">
        <f>'dep13'!G39-'dep13'!G38</f>
        <v>-61.960760307999976</v>
      </c>
      <c r="AA39" s="121">
        <f>'dep13'!H39-'dep13'!H38</f>
        <v>62.997059055000022</v>
      </c>
      <c r="AB39" s="121">
        <f>'dep13'!I39-'dep13'!I38</f>
        <v>42.56456844899958</v>
      </c>
      <c r="AC39" s="52">
        <f>'dep13'!J39-'dep13'!J38</f>
        <v>219.02011182200022</v>
      </c>
      <c r="AD39" s="52">
        <f>'dep13'!K39-'dep13'!K38</f>
        <v>546.79963579600189</v>
      </c>
      <c r="AE39" s="121">
        <f>'dep13'!L39-'dep13'!L38</f>
        <v>216.51958363800009</v>
      </c>
      <c r="AF39" s="121">
        <f>'dep13'!M39-'dep13'!M38</f>
        <v>200.95557974200028</v>
      </c>
      <c r="AG39" s="121">
        <f>'dep13'!N39-'dep13'!N38</f>
        <v>33.616024556000013</v>
      </c>
      <c r="AH39" s="121">
        <f>'dep13'!O39-'dep13'!O38</f>
        <v>-138.08604297600002</v>
      </c>
      <c r="AI39" s="121">
        <f>'dep13'!P39-'dep13'!P38</f>
        <v>18.504144480999997</v>
      </c>
      <c r="AJ39" s="121">
        <f>'dep13'!Q39-'dep13'!Q38</f>
        <v>-17.909860514000002</v>
      </c>
      <c r="AK39" s="121">
        <f>'dep13'!R39-'dep13'!R38</f>
        <v>241.96643745999995</v>
      </c>
      <c r="AL39" s="121">
        <f>'dep13'!S39-'dep13'!S38</f>
        <v>-8.7662305909999958</v>
      </c>
      <c r="AM39" s="52">
        <f>'dep13'!T39-'dep13'!T38</f>
        <v>89.543509640000025</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('dep13'!B40/'dep13'!B39-1)*100</f>
        <v>-1.0634739147752592</v>
      </c>
      <c r="C40" s="179">
        <f>('dep13'!C40/'dep13'!C39-1)*100</f>
        <v>131.96545876579003</v>
      </c>
      <c r="D40" s="179">
        <f>('dep13'!D40/'dep13'!D39-1)*100</f>
        <v>1.4244371808483924</v>
      </c>
      <c r="E40" s="180">
        <f>('dep13'!E40/'dep13'!E39-1)*100</f>
        <v>3.2051779277469716</v>
      </c>
      <c r="F40" s="181">
        <f>('dep13'!F40/'dep13'!F39-1)*100</f>
        <v>0.22662368532166965</v>
      </c>
      <c r="G40" s="181">
        <f>('dep13'!G40/'dep13'!G39-1)*100</f>
        <v>1.3869779936557691</v>
      </c>
      <c r="H40" s="181">
        <f>('dep13'!H40/'dep13'!H39-1)*100</f>
        <v>20.101678163330462</v>
      </c>
      <c r="I40" s="182">
        <f>('dep13'!I40/'dep13'!I39-1)*100</f>
        <v>-3.1603178576161461</v>
      </c>
      <c r="J40" s="179">
        <f>('dep13'!J40/'dep13'!J39-1)*100</f>
        <v>-0.60233285955156868</v>
      </c>
      <c r="K40" s="179">
        <f>('dep13'!K40/'dep13'!K39-1)*100</f>
        <v>-3.1776921245238565</v>
      </c>
      <c r="L40" s="180">
        <f>('dep13'!L40/'dep13'!L39-1)*100</f>
        <v>-12.714183661445155</v>
      </c>
      <c r="M40" s="181">
        <f>('dep13'!M40/'dep13'!M39-1)*100</f>
        <v>-1.7082754095383956</v>
      </c>
      <c r="N40" s="181">
        <f>('dep13'!N40/'dep13'!N39-1)*100</f>
        <v>-3.6699992216160604</v>
      </c>
      <c r="O40" s="181">
        <f>('dep13'!O40/'dep13'!O39-1)*100</f>
        <v>60.708009030826936</v>
      </c>
      <c r="P40" s="181">
        <f>('dep13'!P40/'dep13'!P39-1)*100</f>
        <v>-1.6734179699168572</v>
      </c>
      <c r="Q40" s="181">
        <f>('dep13'!Q40/'dep13'!Q39-1)*100</f>
        <v>12.259191416434589</v>
      </c>
      <c r="R40" s="181">
        <f>('dep13'!R40/'dep13'!R39-1)*100</f>
        <v>-5.2826786410128168</v>
      </c>
      <c r="S40" s="152">
        <f>('dep13'!S40/'dep13'!S39-1)*100</f>
        <v>9.1696855932199561</v>
      </c>
      <c r="T40" s="183">
        <f>('dep13'!T40/'dep13'!T39-1)*100</f>
        <v>-3.2997614296868982</v>
      </c>
      <c r="U40" s="52">
        <f>'dep13'!B40-'dep13'!B39</f>
        <v>-212.36539180600448</v>
      </c>
      <c r="V40" s="52">
        <f>'dep13'!C40-'dep13'!C39</f>
        <v>21.916043632999997</v>
      </c>
      <c r="W40" s="52">
        <f>'dep13'!D40-'dep13'!D39</f>
        <v>74.722893518000092</v>
      </c>
      <c r="X40" s="121">
        <f>'dep13'!E40-'dep13'!E39</f>
        <v>20.242648715000087</v>
      </c>
      <c r="Y40" s="121">
        <f>'dep13'!F40-'dep13'!F39</f>
        <v>1.6548997040000586</v>
      </c>
      <c r="Z40" s="121">
        <f>'dep13'!G40-'dep13'!G39</f>
        <v>8.0099116469999672</v>
      </c>
      <c r="AA40" s="121">
        <f>'dep13'!H40-'dep13'!H39</f>
        <v>129.02554270299993</v>
      </c>
      <c r="AB40" s="121">
        <f>'dep13'!I40-'dep13'!I39</f>
        <v>-84.210109250999722</v>
      </c>
      <c r="AC40" s="52">
        <f>'dep13'!J40-'dep13'!J39</f>
        <v>-37.269555136000236</v>
      </c>
      <c r="AD40" s="52">
        <f>'dep13'!K40-'dep13'!K39</f>
        <v>-244.05487594599981</v>
      </c>
      <c r="AE40" s="121">
        <f>'dep13'!L40-'dep13'!L39</f>
        <v>-250.03962621999995</v>
      </c>
      <c r="AF40" s="121">
        <f>'dep13'!M40-'dep13'!M39</f>
        <v>-49.09118308699999</v>
      </c>
      <c r="AG40" s="121">
        <f>'dep13'!N40-'dep13'!N39</f>
        <v>-10.742337614999997</v>
      </c>
      <c r="AH40" s="121">
        <f>'dep13'!O40-'dep13'!O39</f>
        <v>138.80782760899999</v>
      </c>
      <c r="AI40" s="121">
        <f>'dep13'!P40-'dep13'!P39</f>
        <v>-4.5444626699999731</v>
      </c>
      <c r="AJ40" s="121">
        <f>'dep13'!Q40-'dep13'!Q39</f>
        <v>15.207568326000001</v>
      </c>
      <c r="AK40" s="121">
        <f>'dep13'!R40-'dep13'!R39</f>
        <v>-95.028713605999883</v>
      </c>
      <c r="AL40" s="121">
        <f>'dep13'!S40-'dep13'!S39</f>
        <v>11.376051317000005</v>
      </c>
      <c r="AM40" s="52">
        <f>'dep13'!T40-'dep13'!T39</f>
        <v>-27.679897874999938</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('dep13'!B41/'dep13'!B40-1)*100</f>
        <v>-2.8626327917687378</v>
      </c>
      <c r="C41" s="179">
        <f>('dep13'!C41/'dep13'!C40-1)*100</f>
        <v>29.808343662559778</v>
      </c>
      <c r="D41" s="179">
        <f>('dep13'!D41/'dep13'!D40-1)*100</f>
        <v>-1.0632585323722243</v>
      </c>
      <c r="E41" s="180">
        <f>('dep13'!E41/'dep13'!E40-1)*100</f>
        <v>8.65552154889766</v>
      </c>
      <c r="F41" s="181">
        <f>('dep13'!F41/'dep13'!F40-1)*100</f>
        <v>4.2449311908631993</v>
      </c>
      <c r="G41" s="181">
        <f>('dep13'!G41/'dep13'!G40-1)*100</f>
        <v>-6.3423092002988906</v>
      </c>
      <c r="H41" s="181">
        <f>('dep13'!H41/'dep13'!H40-1)*100</f>
        <v>-8.5460598446719498</v>
      </c>
      <c r="I41" s="182">
        <f>('dep13'!I41/'dep13'!I40-1)*100</f>
        <v>-1.5904567137133507</v>
      </c>
      <c r="J41" s="179">
        <f>('dep13'!J41/'dep13'!J40-1)*100</f>
        <v>-3.8348327516339431</v>
      </c>
      <c r="K41" s="179">
        <f>('dep13'!K41/'dep13'!K40-1)*100</f>
        <v>-3.4057837915894229</v>
      </c>
      <c r="L41" s="180">
        <f>('dep13'!L41/'dep13'!L40-1)*100</f>
        <v>7.8766405752697333</v>
      </c>
      <c r="M41" s="181">
        <f>('dep13'!M41/'dep13'!M40-1)*100</f>
        <v>-11.018825942942689</v>
      </c>
      <c r="N41" s="181">
        <f>('dep13'!N41/'dep13'!N40-1)*100</f>
        <v>7.8221045066753536</v>
      </c>
      <c r="O41" s="181">
        <f>('dep13'!O41/'dep13'!O40-1)*100</f>
        <v>-28.799761790506661</v>
      </c>
      <c r="P41" s="181">
        <f>('dep13'!P41/'dep13'!P40-1)*100</f>
        <v>-2.9273740713181007</v>
      </c>
      <c r="Q41" s="181">
        <f>('dep13'!Q41/'dep13'!Q40-1)*100</f>
        <v>-12.260817338580466</v>
      </c>
      <c r="R41" s="181">
        <f>('dep13'!R41/'dep13'!R40-1)*100</f>
        <v>1.7702732292143475</v>
      </c>
      <c r="S41" s="152">
        <f>('dep13'!S41/'dep13'!S40-1)*100</f>
        <v>0.93856881482561327</v>
      </c>
      <c r="T41" s="183">
        <f>('dep13'!T41/'dep13'!T40-1)*100</f>
        <v>-3.8660210958676111</v>
      </c>
      <c r="U41" s="52">
        <f>'dep13'!B41-'dep13'!B40</f>
        <v>-565.56067005799923</v>
      </c>
      <c r="V41" s="52">
        <f>'dep13'!C41-'dep13'!C40</f>
        <v>11.483203187000001</v>
      </c>
      <c r="W41" s="52">
        <f>'dep13'!D41-'dep13'!D40</f>
        <v>-56.570740372000728</v>
      </c>
      <c r="X41" s="121">
        <f>'dep13'!E41-'dep13'!E40</f>
        <v>56.416991613999926</v>
      </c>
      <c r="Y41" s="121">
        <f>'dep13'!F41-'dep13'!F40</f>
        <v>31.068489282999963</v>
      </c>
      <c r="Z41" s="121">
        <f>'dep13'!G41-'dep13'!G40</f>
        <v>-37.135369071000014</v>
      </c>
      <c r="AA41" s="121">
        <f>'dep13'!H41-'dep13'!H40</f>
        <v>-65.880727220999916</v>
      </c>
      <c r="AB41" s="121">
        <f>'dep13'!I41-'dep13'!I40</f>
        <v>-41.040124977000232</v>
      </c>
      <c r="AC41" s="52">
        <f>'dep13'!J41-'dep13'!J40</f>
        <v>-235.85238489999938</v>
      </c>
      <c r="AD41" s="52">
        <f>'dep13'!K41-'dep13'!K40</f>
        <v>-253.26091747100145</v>
      </c>
      <c r="AE41" s="121">
        <f>'dep13'!L41-'dep13'!L40</f>
        <v>135.20883370199999</v>
      </c>
      <c r="AF41" s="121">
        <f>'dep13'!M41-'dep13'!M40</f>
        <v>-311.24177777700015</v>
      </c>
      <c r="AG41" s="121">
        <f>'dep13'!N41-'dep13'!N40</f>
        <v>22.055555630000015</v>
      </c>
      <c r="AH41" s="121">
        <f>'dep13'!O41-'dep13'!O40</f>
        <v>-105.82648801099998</v>
      </c>
      <c r="AI41" s="121">
        <f>'dep13'!P41-'dep13'!P40</f>
        <v>-7.8167689750000022</v>
      </c>
      <c r="AJ41" s="121">
        <f>'dep13'!Q41-'dep13'!Q40</f>
        <v>-17.074157462000002</v>
      </c>
      <c r="AK41" s="121">
        <f>'dep13'!R41-'dep13'!R40</f>
        <v>30.162710614999924</v>
      </c>
      <c r="AL41" s="121">
        <f>'dep13'!S41-'dep13'!S40</f>
        <v>1.2711748069999942</v>
      </c>
      <c r="AM41" s="52">
        <f>'dep13'!T41-'dep13'!T40</f>
        <v>-31.359830502000023</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('dep13'!B42/'dep13'!B41-1)*100</f>
        <v>-1.3455915592763601</v>
      </c>
      <c r="C42" s="184">
        <f>('dep13'!C42/'dep13'!C41-1)*100</f>
        <v>-37.496607615340103</v>
      </c>
      <c r="D42" s="184">
        <f>('dep13'!D42/'dep13'!D41-1)*100</f>
        <v>-3.4604072996857305</v>
      </c>
      <c r="E42" s="185">
        <f>('dep13'!E42/'dep13'!E41-1)*100</f>
        <v>-2.3210381389888068</v>
      </c>
      <c r="F42" s="186">
        <f>('dep13'!F42/'dep13'!F41-1)*100</f>
        <v>11.149566880150473</v>
      </c>
      <c r="G42" s="186">
        <f>('dep13'!G42/'dep13'!G41-1)*100</f>
        <v>-29.201086626543148</v>
      </c>
      <c r="H42" s="186">
        <f>('dep13'!H42/'dep13'!H41-1)*100</f>
        <v>-13.519528097299382</v>
      </c>
      <c r="I42" s="187">
        <f>('dep13'!I42/'dep13'!I41-1)*100</f>
        <v>0.18370179403428555</v>
      </c>
      <c r="J42" s="184">
        <f>('dep13'!J42/'dep13'!J41-1)*100</f>
        <v>-6.1884482342872911</v>
      </c>
      <c r="K42" s="184">
        <f>('dep13'!K42/'dep13'!K41-1)*100</f>
        <v>3.2242225353013465</v>
      </c>
      <c r="L42" s="185">
        <f>('dep13'!L42/'dep13'!L41-1)*100</f>
        <v>-6.3389038976452312</v>
      </c>
      <c r="M42" s="186">
        <f>('dep13'!M42/'dep13'!M41-1)*100</f>
        <v>4.7189739095210737</v>
      </c>
      <c r="N42" s="186">
        <f>('dep13'!N42/'dep13'!N41-1)*100</f>
        <v>-4.0192769725071127</v>
      </c>
      <c r="O42" s="186">
        <f>('dep13'!O42/'dep13'!O41-1)*100</f>
        <v>45.477268176508524</v>
      </c>
      <c r="P42" s="186">
        <f>('dep13'!P42/'dep13'!P41-1)*100</f>
        <v>-27.855332015922762</v>
      </c>
      <c r="Q42" s="186">
        <f>('dep13'!Q42/'dep13'!Q41-1)*100</f>
        <v>16.651145189583971</v>
      </c>
      <c r="R42" s="186">
        <f>('dep13'!R42/'dep13'!R41-1)*100</f>
        <v>9.5048340233314441</v>
      </c>
      <c r="S42" s="151">
        <f>('dep13'!S42/'dep13'!S41-1)*100</f>
        <v>7.7912434469482372</v>
      </c>
      <c r="T42" s="188">
        <f>('dep13'!T42/'dep13'!T41-1)*100</f>
        <v>9.8854114203989809</v>
      </c>
      <c r="U42" s="100">
        <f>'dep13'!B42-'dep13'!B41</f>
        <v>-258.23383261799972</v>
      </c>
      <c r="V42" s="100">
        <f>'dep13'!C42-'dep13'!C41</f>
        <v>-18.750799558999997</v>
      </c>
      <c r="W42" s="100">
        <f>'dep13'!D42-'dep13'!D41</f>
        <v>-182.15362067899969</v>
      </c>
      <c r="X42" s="120">
        <f>'dep13'!E42-'dep13'!E41</f>
        <v>-16.438067508000017</v>
      </c>
      <c r="Y42" s="120">
        <f>'dep13'!F42-'dep13'!F41</f>
        <v>85.067256214000054</v>
      </c>
      <c r="Z42" s="120">
        <f>'dep13'!G42-'dep13'!G41</f>
        <v>-160.133719735</v>
      </c>
      <c r="AA42" s="120">
        <f>'dep13'!H42-'dep13'!H41</f>
        <v>-95.313936980000108</v>
      </c>
      <c r="AB42" s="120">
        <f>'dep13'!I42-'dep13'!I41</f>
        <v>4.6648473300001569</v>
      </c>
      <c r="AC42" s="100">
        <f>'dep13'!J42-'dep13'!J41</f>
        <v>-366.01037655100026</v>
      </c>
      <c r="AD42" s="100">
        <f>'dep13'!K42-'dep13'!K41</f>
        <v>231.59396252199986</v>
      </c>
      <c r="AE42" s="120">
        <f>'dep13'!L42-'dep13'!L41</f>
        <v>-117.38311207300012</v>
      </c>
      <c r="AF42" s="120">
        <f>'dep13'!M42-'dep13'!M41</f>
        <v>118.60644046600009</v>
      </c>
      <c r="AG42" s="120">
        <f>'dep13'!N42-'dep13'!N41</f>
        <v>-12.219406940999988</v>
      </c>
      <c r="AH42" s="120">
        <f>'dep13'!O42-'dep13'!O41</f>
        <v>118.98201057899996</v>
      </c>
      <c r="AI42" s="120">
        <f>'dep13'!P42-'dep13'!P41</f>
        <v>-72.202821996000011</v>
      </c>
      <c r="AJ42" s="120">
        <f>'dep13'!Q42-'dep13'!Q41</f>
        <v>20.344993336999991</v>
      </c>
      <c r="AK42" s="120">
        <f>'dep13'!R42-'dep13'!R41</f>
        <v>164.81454793400007</v>
      </c>
      <c r="AL42" s="120">
        <f>'dep13'!S42-'dep13'!S41</f>
        <v>10.651311216000011</v>
      </c>
      <c r="AM42" s="100">
        <f>'dep13'!T42-'dep13'!T41</f>
        <v>77.087001648999944</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('dep13'!B43/'dep13'!B42-1)*100</f>
        <v>7.4819329004094159</v>
      </c>
      <c r="C43" s="179">
        <f>('dep13'!C43/'dep13'!C42-1)*100</f>
        <v>12.709046303853011</v>
      </c>
      <c r="D43" s="179">
        <f>('dep13'!D43/'dep13'!D42-1)*100</f>
        <v>16.462336294118241</v>
      </c>
      <c r="E43" s="180">
        <f>('dep13'!E43/'dep13'!E42-1)*100</f>
        <v>13.708474140662851</v>
      </c>
      <c r="F43" s="181">
        <f>('dep13'!F43/'dep13'!F42-1)*100</f>
        <v>14.41791387144078</v>
      </c>
      <c r="G43" s="181">
        <f>('dep13'!G43/'dep13'!G42-1)*100</f>
        <v>29.033673181186238</v>
      </c>
      <c r="H43" s="181">
        <f>('dep13'!H43/'dep13'!H42-1)*100</f>
        <v>70.061006827897614</v>
      </c>
      <c r="I43" s="182">
        <f>('dep13'!I43/'dep13'!I42-1)*100</f>
        <v>3.1287863546433314</v>
      </c>
      <c r="J43" s="179">
        <f>('dep13'!J43/'dep13'!J42-1)*100</f>
        <v>4.6333478645940174</v>
      </c>
      <c r="K43" s="179">
        <f>('dep13'!K43/'dep13'!K42-1)*100</f>
        <v>5.3633633945188608</v>
      </c>
      <c r="L43" s="180">
        <f>('dep13'!L43/'dep13'!L42-1)*100</f>
        <v>20.923795073690442</v>
      </c>
      <c r="M43" s="181">
        <f>('dep13'!M43/'dep13'!M42-1)*100</f>
        <v>1.7360058270193379</v>
      </c>
      <c r="N43" s="181">
        <f>('dep13'!N43/'dep13'!N42-1)*100</f>
        <v>1.5411627756531043</v>
      </c>
      <c r="O43" s="181">
        <f>('dep13'!O43/'dep13'!O42-1)*100</f>
        <v>-24.78482202935297</v>
      </c>
      <c r="P43" s="181">
        <f>('dep13'!P43/'dep13'!P42-1)*100</f>
        <v>41.656600416934488</v>
      </c>
      <c r="Q43" s="181">
        <f>('dep13'!Q43/'dep13'!Q42-1)*100</f>
        <v>-21.553692205432007</v>
      </c>
      <c r="R43" s="181">
        <f>('dep13'!R43/'dep13'!R42-1)*100</f>
        <v>-1.3600421253082362</v>
      </c>
      <c r="S43" s="152">
        <f>('dep13'!S43/'dep13'!S42-1)*100</f>
        <v>39.057820562095216</v>
      </c>
      <c r="T43" s="183">
        <f>('dep13'!T43/'dep13'!T42-1)*100</f>
        <v>-9.1905525570292959</v>
      </c>
      <c r="U43" s="52">
        <f>'dep13'!B43-'dep13'!B42</f>
        <v>1416.5444032960004</v>
      </c>
      <c r="V43" s="52">
        <f>'dep13'!C43-'dep13'!C42</f>
        <v>3.9723212599999975</v>
      </c>
      <c r="W43" s="52">
        <f>'dep13'!D43-'dep13'!D42</f>
        <v>836.58008163300019</v>
      </c>
      <c r="X43" s="121">
        <f>'dep13'!E43-'dep13'!E42</f>
        <v>94.83281347500008</v>
      </c>
      <c r="Y43" s="121">
        <f>'dep13'!F43-'dep13'!F42</f>
        <v>122.26851280199992</v>
      </c>
      <c r="Z43" s="121">
        <f>'dep13'!G43-'dep13'!G42</f>
        <v>112.72295245100003</v>
      </c>
      <c r="AA43" s="121">
        <f>'dep13'!H43-'dep13'!H42</f>
        <v>427.15874400300015</v>
      </c>
      <c r="AB43" s="121">
        <f>'dep13'!I43-'dep13'!I42</f>
        <v>79.597058901999844</v>
      </c>
      <c r="AC43" s="52">
        <f>'dep13'!J43-'dep13'!J42</f>
        <v>257.07678674900035</v>
      </c>
      <c r="AD43" s="52">
        <f>'dep13'!K43-'dep13'!K42</f>
        <v>397.66838768600064</v>
      </c>
      <c r="AE43" s="121">
        <f>'dep13'!L43-'dep13'!L42</f>
        <v>362.90349074500023</v>
      </c>
      <c r="AF43" s="121">
        <f>'dep13'!M43-'dep13'!M42</f>
        <v>45.691693286999907</v>
      </c>
      <c r="AG43" s="121">
        <f>'dep13'!N43-'dep13'!N42</f>
        <v>4.4971225369999956</v>
      </c>
      <c r="AH43" s="121">
        <f>'dep13'!O43-'dep13'!O42</f>
        <v>-94.333918892999975</v>
      </c>
      <c r="AI43" s="121">
        <f>'dep13'!P43-'dep13'!P42</f>
        <v>77.899361173999978</v>
      </c>
      <c r="AJ43" s="121">
        <f>'dep13'!Q43-'dep13'!Q42</f>
        <v>-30.720206288999989</v>
      </c>
      <c r="AK43" s="121">
        <f>'dep13'!R43-'dep13'!R42</f>
        <v>-25.824781612000152</v>
      </c>
      <c r="AL43" s="121">
        <f>'dep13'!S43-'dep13'!S42</f>
        <v>57.555626736999983</v>
      </c>
      <c r="AM43" s="52">
        <f>'dep13'!T43-'dep13'!T42</f>
        <v>-78.753174031999947</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('dep13'!B44/'dep13'!B43-1)*100</f>
        <v>-5.9486396262862895</v>
      </c>
      <c r="C44" s="179">
        <f>('dep13'!C44/'dep13'!C43-1)*100</f>
        <v>27.768866059345786</v>
      </c>
      <c r="D44" s="179">
        <f>('dep13'!D44/'dep13'!D43-1)*100</f>
        <v>-8.3996963708151906</v>
      </c>
      <c r="E44" s="180">
        <f>('dep13'!E44/'dep13'!E43-1)*100</f>
        <v>-22.22817375513506</v>
      </c>
      <c r="F44" s="181">
        <f>('dep13'!F44/'dep13'!F43-1)*100</f>
        <v>-2.6120096657428205</v>
      </c>
      <c r="G44" s="181">
        <f>('dep13'!G44/'dep13'!G43-1)*100</f>
        <v>0.87573807228080724</v>
      </c>
      <c r="H44" s="181">
        <f>('dep13'!H44/'dep13'!H43-1)*100</f>
        <v>7.7159796866209662</v>
      </c>
      <c r="I44" s="182">
        <f>('dep13'!I44/'dep13'!I43-1)*100</f>
        <v>-14.534136295520527</v>
      </c>
      <c r="J44" s="179">
        <f>('dep13'!J44/'dep13'!J43-1)*100</f>
        <v>-2.4354009220733497</v>
      </c>
      <c r="K44" s="179">
        <f>('dep13'!K44/'dep13'!K43-1)*100</f>
        <v>-8.3850163352956582</v>
      </c>
      <c r="L44" s="180">
        <f>('dep13'!L44/'dep13'!L43-1)*100</f>
        <v>-16.491277553941174</v>
      </c>
      <c r="M44" s="181">
        <f>('dep13'!M44/'dep13'!M43-1)*100</f>
        <v>-3.8966503623382387</v>
      </c>
      <c r="N44" s="181">
        <f>('dep13'!N44/'dep13'!N43-1)*100</f>
        <v>-18.505273765936547</v>
      </c>
      <c r="O44" s="181">
        <f>('dep13'!O44/'dep13'!O43-1)*100</f>
        <v>3.4933347253367497</v>
      </c>
      <c r="P44" s="181">
        <f>('dep13'!P44/'dep13'!P43-1)*100</f>
        <v>16.310043766440607</v>
      </c>
      <c r="Q44" s="181">
        <f>('dep13'!Q44/'dep13'!Q43-1)*100</f>
        <v>-18.695401750218466</v>
      </c>
      <c r="R44" s="181">
        <f>('dep13'!R44/'dep13'!R43-1)*100</f>
        <v>-8.7261714904058429</v>
      </c>
      <c r="S44" s="152">
        <f>('dep13'!S44/'dep13'!S43-1)*100</f>
        <v>-9.209995485322775</v>
      </c>
      <c r="T44" s="183">
        <f>('dep13'!T44/'dep13'!T43-1)*100</f>
        <v>9.4160450925184556</v>
      </c>
      <c r="U44" s="52">
        <f>'dep13'!B44-'dep13'!B43</f>
        <v>-1210.5131490470012</v>
      </c>
      <c r="V44" s="52">
        <f>'dep13'!C44-'dep13'!C43</f>
        <v>9.7824654640000048</v>
      </c>
      <c r="W44" s="52">
        <f>'dep13'!D44-'dep13'!D43</f>
        <v>-497.1244649120008</v>
      </c>
      <c r="X44" s="121">
        <f>'dep13'!E44-'dep13'!E43</f>
        <v>-174.85019977800005</v>
      </c>
      <c r="Y44" s="121">
        <f>'dep13'!F44-'dep13'!F43</f>
        <v>-25.344341267999994</v>
      </c>
      <c r="Z44" s="121">
        <f>'dep13'!G44-'dep13'!G43</f>
        <v>4.3872023199999717</v>
      </c>
      <c r="AA44" s="121">
        <f>'dep13'!H44-'dep13'!H43</f>
        <v>80.003456031999804</v>
      </c>
      <c r="AB44" s="121">
        <f>'dep13'!I44-'dep13'!I43</f>
        <v>-381.3205822179998</v>
      </c>
      <c r="AC44" s="52">
        <f>'dep13'!J44-'dep13'!J43</f>
        <v>-141.38669502700031</v>
      </c>
      <c r="AD44" s="52">
        <f>'dep13'!K44-'dep13'!K43</f>
        <v>-655.05442330299957</v>
      </c>
      <c r="AE44" s="121">
        <f>'dep13'!L44-'dep13'!L43</f>
        <v>-345.87307691800015</v>
      </c>
      <c r="AF44" s="121">
        <f>'dep13'!M44-'dep13'!M43</f>
        <v>-104.34032778100027</v>
      </c>
      <c r="AG44" s="121">
        <f>'dep13'!N44-'dep13'!N43</f>
        <v>-54.830708448000024</v>
      </c>
      <c r="AH44" s="121">
        <f>'dep13'!O44-'dep13'!O43</f>
        <v>10.000639224999986</v>
      </c>
      <c r="AI44" s="121">
        <f>'dep13'!P44-'dep13'!P43</f>
        <v>43.205796249999992</v>
      </c>
      <c r="AJ44" s="121">
        <f>'dep13'!Q44-'dep13'!Q43</f>
        <v>-20.903054885000003</v>
      </c>
      <c r="AK44" s="121">
        <f>'dep13'!R44-'dep13'!R43</f>
        <v>-163.44096550299992</v>
      </c>
      <c r="AL44" s="121">
        <f>'dep13'!S44-'dep13'!S43</f>
        <v>-18.872725242999991</v>
      </c>
      <c r="AM44" s="52">
        <f>'dep13'!T44-'dep13'!T43</f>
        <v>73.269968730999949</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('dep13'!B45/'dep13'!B44-1)*100</f>
        <v>2.0647178212575668</v>
      </c>
      <c r="C45" s="179">
        <f>('dep13'!C45/'dep13'!C44-1)*100</f>
        <v>1.5298998448187051</v>
      </c>
      <c r="D45" s="179">
        <f>('dep13'!D45/'dep13'!D44-1)*100</f>
        <v>5.9648924927423908</v>
      </c>
      <c r="E45" s="180">
        <f>('dep13'!E45/'dep13'!E44-1)*100</f>
        <v>4.5392637343895093</v>
      </c>
      <c r="F45" s="181">
        <f>('dep13'!F45/'dep13'!F44-1)*100</f>
        <v>17.425184304643437</v>
      </c>
      <c r="G45" s="181">
        <f>('dep13'!G45/'dep13'!G44-1)*100</f>
        <v>-5.768836380049569</v>
      </c>
      <c r="H45" s="181">
        <f>('dep13'!H45/'dep13'!H44-1)*100</f>
        <v>7.3603723670860433</v>
      </c>
      <c r="I45" s="182">
        <f>('dep13'!I45/'dep13'!I44-1)*100</f>
        <v>3.4736434546602135</v>
      </c>
      <c r="J45" s="179">
        <f>('dep13'!J45/'dep13'!J44-1)*100</f>
        <v>3.5761020766083895</v>
      </c>
      <c r="K45" s="179">
        <f>('dep13'!K45/'dep13'!K44-1)*100</f>
        <v>-0.52746672369915482</v>
      </c>
      <c r="L45" s="180">
        <f>('dep13'!L45/'dep13'!L44-1)*100</f>
        <v>-0.9438276066147111</v>
      </c>
      <c r="M45" s="181">
        <f>('dep13'!M45/'dep13'!M44-1)*100</f>
        <v>5.7934173185069548</v>
      </c>
      <c r="N45" s="181">
        <f>('dep13'!N45/'dep13'!N44-1)*100</f>
        <v>-0.54629420206926405</v>
      </c>
      <c r="O45" s="181">
        <f>('dep13'!O45/'dep13'!O44-1)*100</f>
        <v>-4.2772768943167616</v>
      </c>
      <c r="P45" s="181">
        <f>('dep13'!P45/'dep13'!P44-1)*100</f>
        <v>3.0479983863796134</v>
      </c>
      <c r="Q45" s="181">
        <f>('dep13'!Q45/'dep13'!Q44-1)*100</f>
        <v>27.314857766509505</v>
      </c>
      <c r="R45" s="181">
        <f>('dep13'!R45/'dep13'!R44-1)*100</f>
        <v>-5.4386666950189895</v>
      </c>
      <c r="S45" s="152">
        <f>('dep13'!S45/'dep13'!S44-1)*100</f>
        <v>-52.439015559566428</v>
      </c>
      <c r="T45" s="183">
        <f>('dep13'!T45/'dep13'!T44-1)*100</f>
        <v>-11.004991636832873</v>
      </c>
      <c r="U45" s="52">
        <f>'dep13'!B45-'dep13'!B44</f>
        <v>395.16424256000028</v>
      </c>
      <c r="V45" s="52">
        <f>'dep13'!C45-'dep13'!C44</f>
        <v>0.688617758999996</v>
      </c>
      <c r="W45" s="52">
        <f>'dep13'!D45-'dep13'!D44</f>
        <v>323.3710097660005</v>
      </c>
      <c r="X45" s="121">
        <f>'dep13'!E45-'dep13'!E44</f>
        <v>27.76962808899998</v>
      </c>
      <c r="Y45" s="121">
        <f>'dep13'!F45-'dep13'!F44</f>
        <v>164.66034172500008</v>
      </c>
      <c r="Z45" s="121">
        <f>'dep13'!G45-'dep13'!G44</f>
        <v>-29.153344093999976</v>
      </c>
      <c r="AA45" s="121">
        <f>'dep13'!H45-'dep13'!H44</f>
        <v>82.204879032000008</v>
      </c>
      <c r="AB45" s="121">
        <f>'dep13'!I45-'dep13'!I44</f>
        <v>77.889505013999951</v>
      </c>
      <c r="AC45" s="52">
        <f>'dep13'!J45-'dep13'!J44</f>
        <v>202.55373124699963</v>
      </c>
      <c r="AD45" s="52">
        <f>'dep13'!K45-'dep13'!K44</f>
        <v>-37.751572427999236</v>
      </c>
      <c r="AE45" s="121">
        <f>'dep13'!L45-'dep13'!L44</f>
        <v>-16.530537389000074</v>
      </c>
      <c r="AF45" s="121">
        <f>'dep13'!M45-'dep13'!M44</f>
        <v>149.08505015200035</v>
      </c>
      <c r="AG45" s="121">
        <f>'dep13'!N45-'dep13'!N44</f>
        <v>-1.319120407999975</v>
      </c>
      <c r="AH45" s="121">
        <f>'dep13'!O45-'dep13'!O44</f>
        <v>-12.67264607300001</v>
      </c>
      <c r="AI45" s="121">
        <f>'dep13'!P45-'dep13'!P44</f>
        <v>9.3911513270000455</v>
      </c>
      <c r="AJ45" s="121">
        <f>'dep13'!Q45-'dep13'!Q44</f>
        <v>24.830702705999997</v>
      </c>
      <c r="AK45" s="121">
        <f>'dep13'!R45-'dep13'!R44</f>
        <v>-92.977076664999913</v>
      </c>
      <c r="AL45" s="121">
        <f>'dep13'!S45-'dep13'!S44</f>
        <v>-97.559096077999996</v>
      </c>
      <c r="AM45" s="52">
        <f>'dep13'!T45-'dep13'!T44</f>
        <v>-93.697543784000004</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('dep13'!B46/'dep13'!B45-1)*100</f>
        <v>-6.7027795569126969</v>
      </c>
      <c r="C46" s="184">
        <f>('dep13'!C46/'dep13'!C45-1)*100</f>
        <v>10.820717479051535</v>
      </c>
      <c r="D46" s="184">
        <f>('dep13'!D46/'dep13'!D45-1)*100</f>
        <v>-9.5843842357194902</v>
      </c>
      <c r="E46" s="185">
        <f>('dep13'!E46/'dep13'!E45-1)*100</f>
        <v>2.7842421598315736</v>
      </c>
      <c r="F46" s="186">
        <f>('dep13'!F46/'dep13'!F45-1)*100</f>
        <v>-18.238999297204373</v>
      </c>
      <c r="G46" s="186">
        <f>('dep13'!G46/'dep13'!G45-1)*100</f>
        <v>-11.825788691555905</v>
      </c>
      <c r="H46" s="186">
        <f>('dep13'!H46/'dep13'!H45-1)*100</f>
        <v>0.84267814955560905</v>
      </c>
      <c r="I46" s="187">
        <f>('dep13'!I46/'dep13'!I45-1)*100</f>
        <v>-13.783261888469001</v>
      </c>
      <c r="J46" s="184">
        <f>('dep13'!J46/'dep13'!J45-1)*100</f>
        <v>-5.6776215269252699</v>
      </c>
      <c r="K46" s="184">
        <f>('dep13'!K46/'dep13'!K45-1)*100</f>
        <v>-6.3915616026932405</v>
      </c>
      <c r="L46" s="185">
        <f>('dep13'!L46/'dep13'!L45-1)*100</f>
        <v>-9.6356941343767488</v>
      </c>
      <c r="M46" s="186">
        <f>('dep13'!M46/'dep13'!M45-1)*100</f>
        <v>-10.118518065156756</v>
      </c>
      <c r="N46" s="186">
        <f>('dep13'!N46/'dep13'!N45-1)*100</f>
        <v>-12.342803764629796</v>
      </c>
      <c r="O46" s="186">
        <f>('dep13'!O46/'dep13'!O45-1)*100</f>
        <v>0.67620726988939506</v>
      </c>
      <c r="P46" s="186">
        <f>('dep13'!P46/'dep13'!P45-1)*100</f>
        <v>19.612255244150091</v>
      </c>
      <c r="Q46" s="186">
        <f>('dep13'!Q46/'dep13'!Q45-1)*100</f>
        <v>1.7208402147761426</v>
      </c>
      <c r="R46" s="186">
        <f>('dep13'!R46/'dep13'!R45-1)*100</f>
        <v>-5.3324116118018683</v>
      </c>
      <c r="S46" s="151">
        <f>('dep13'!S46/'dep13'!S45-1)*100</f>
        <v>42.115356276744876</v>
      </c>
      <c r="T46" s="188">
        <f>('dep13'!T46/'dep13'!T45-1)*100</f>
        <v>3.2257394033446518</v>
      </c>
      <c r="U46" s="100">
        <f>'dep13'!B46-'dep13'!B45</f>
        <v>-1309.3251460869978</v>
      </c>
      <c r="V46" s="100">
        <f>'dep13'!C46-'dep13'!C45</f>
        <v>4.9449879080000017</v>
      </c>
      <c r="W46" s="100">
        <f>'dep13'!D46-'dep13'!D45</f>
        <v>-550.58538634099932</v>
      </c>
      <c r="X46" s="120">
        <f>'dep13'!E46-'dep13'!E45</f>
        <v>17.806193542000074</v>
      </c>
      <c r="Y46" s="120">
        <f>'dep13'!F46-'dep13'!F45</f>
        <v>-202.38293469600001</v>
      </c>
      <c r="Z46" s="120">
        <f>'dep13'!G46-'dep13'!G45</f>
        <v>-56.315095621000012</v>
      </c>
      <c r="AA46" s="120">
        <f>'dep13'!H46-'dep13'!H45</f>
        <v>10.104237609000165</v>
      </c>
      <c r="AB46" s="120">
        <f>'dep13'!I46-'dep13'!I45</f>
        <v>-319.79778717499994</v>
      </c>
      <c r="AC46" s="100">
        <f>'dep13'!J46-'dep13'!J45</f>
        <v>-333.08597208599986</v>
      </c>
      <c r="AD46" s="100">
        <f>'dep13'!K46-'dep13'!K45</f>
        <v>-455.04058856100164</v>
      </c>
      <c r="AE46" s="120">
        <f>'dep13'!L46-'dep13'!L45</f>
        <v>-167.17019317599988</v>
      </c>
      <c r="AF46" s="120">
        <f>'dep13'!M46-'dep13'!M45</f>
        <v>-275.47033663599996</v>
      </c>
      <c r="AG46" s="120">
        <f>'dep13'!N46-'dep13'!N45</f>
        <v>-29.640985749999999</v>
      </c>
      <c r="AH46" s="120">
        <f>'dep13'!O46-'dep13'!O45</f>
        <v>1.9177624929999979</v>
      </c>
      <c r="AI46" s="120">
        <f>'dep13'!P46-'dep13'!P45</f>
        <v>62.268901334999953</v>
      </c>
      <c r="AJ46" s="120">
        <f>'dep13'!Q46-'dep13'!Q45</f>
        <v>1.9916347839999986</v>
      </c>
      <c r="AK46" s="120">
        <f>'dep13'!R46-'dep13'!R45</f>
        <v>-86.202665616000104</v>
      </c>
      <c r="AL46" s="120">
        <f>'dep13'!S46-'dep13'!S45</f>
        <v>37.265294005000001</v>
      </c>
      <c r="AM46" s="100">
        <f>'dep13'!T46-'dep13'!T45</f>
        <v>24.441812992999985</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('dep13'!B47/'dep13'!B46-1)*100</f>
        <v>-9.4258279774165672</v>
      </c>
      <c r="C47" s="179">
        <f>('dep13'!C47/'dep13'!C46-1)*100</f>
        <v>10.208530588295496</v>
      </c>
      <c r="D47" s="179">
        <f>('dep13'!D47/'dep13'!D46-1)*100</f>
        <v>-11.190036912423318</v>
      </c>
      <c r="E47" s="180">
        <f>('dep13'!E47/'dep13'!E46-1)*100</f>
        <v>-20.75070981474223</v>
      </c>
      <c r="F47" s="181">
        <f>('dep13'!F47/'dep13'!F46-1)*100</f>
        <v>2.2784376915986781</v>
      </c>
      <c r="G47" s="181">
        <f>('dep13'!G47/'dep13'!G46-1)*100</f>
        <v>-32.6750802945011</v>
      </c>
      <c r="H47" s="181">
        <f>('dep13'!H47/'dep13'!H46-1)*100</f>
        <v>1.0322515947839284</v>
      </c>
      <c r="I47" s="182">
        <f>('dep13'!I47/'dep13'!I46-1)*100</f>
        <v>-17.034814571222569</v>
      </c>
      <c r="J47" s="179">
        <f>('dep13'!J47/'dep13'!J46-1)*100</f>
        <v>-7.2170916321807272</v>
      </c>
      <c r="K47" s="179">
        <f>('dep13'!K47/'dep13'!K46-1)*100</f>
        <v>-10.228519210702302</v>
      </c>
      <c r="L47" s="180">
        <f>('dep13'!L47/'dep13'!L46-1)*100</f>
        <v>-12.947325577944845</v>
      </c>
      <c r="M47" s="181">
        <f>('dep13'!M47/'dep13'!M46-1)*100</f>
        <v>-4.9372485085563689</v>
      </c>
      <c r="N47" s="181">
        <f>('dep13'!N47/'dep13'!N46-1)*100</f>
        <v>-17.134251255498111</v>
      </c>
      <c r="O47" s="181">
        <f>('dep13'!O47/'dep13'!O46-1)*100</f>
        <v>-36.42329922339642</v>
      </c>
      <c r="P47" s="181">
        <f>('dep13'!P47/'dep13'!P46-1)*100</f>
        <v>-16.669661294411121</v>
      </c>
      <c r="Q47" s="181">
        <f>('dep13'!Q47/'dep13'!Q46-1)*100</f>
        <v>-12.809667555138947</v>
      </c>
      <c r="R47" s="181">
        <f>('dep13'!R47/'dep13'!R46-1)*100</f>
        <v>-6.8923517099229397</v>
      </c>
      <c r="S47" s="152">
        <f>('dep13'!S47/'dep13'!S46-1)*100</f>
        <v>-26.990800560594476</v>
      </c>
      <c r="T47" s="183">
        <f>('dep13'!T47/'dep13'!T46-1)*100</f>
        <v>-7.7685844348312161</v>
      </c>
      <c r="U47" s="52">
        <f>'dep13'!B47-'dep13'!B46</f>
        <v>-1717.832389788</v>
      </c>
      <c r="V47" s="52">
        <f>'dep13'!C47-'dep13'!C46</f>
        <v>5.1700336270000022</v>
      </c>
      <c r="W47" s="52">
        <f>'dep13'!D47-'dep13'!D46</f>
        <v>-581.21314436200009</v>
      </c>
      <c r="X47" s="121">
        <f>'dep13'!E47-'dep13'!E46</f>
        <v>-136.40289235300008</v>
      </c>
      <c r="Y47" s="121">
        <f>'dep13'!F47-'dep13'!F46</f>
        <v>20.670750135999924</v>
      </c>
      <c r="Z47" s="121">
        <f>'dep13'!G47-'dep13'!G46</f>
        <v>-137.19963579099999</v>
      </c>
      <c r="AA47" s="121">
        <f>'dep13'!H47-'dep13'!H46</f>
        <v>12.481642836999981</v>
      </c>
      <c r="AB47" s="121">
        <f>'dep13'!I47-'dep13'!I46</f>
        <v>-340.76300919100004</v>
      </c>
      <c r="AC47" s="52">
        <f>'dep13'!J47-'dep13'!J46</f>
        <v>-399.3621179239999</v>
      </c>
      <c r="AD47" s="52">
        <f>'dep13'!K47-'dep13'!K46</f>
        <v>-681.66488550099803</v>
      </c>
      <c r="AE47" s="121">
        <f>'dep13'!L47-'dep13'!L46</f>
        <v>-202.97980200100005</v>
      </c>
      <c r="AF47" s="121">
        <f>'dep13'!M47-'dep13'!M46</f>
        <v>-120.81285289400012</v>
      </c>
      <c r="AG47" s="121">
        <f>'dep13'!N47-'dep13'!N46</f>
        <v>-36.068785969000004</v>
      </c>
      <c r="AH47" s="121">
        <f>'dep13'!O47-'dep13'!O46</f>
        <v>-103.99707219499999</v>
      </c>
      <c r="AI47" s="121">
        <f>'dep13'!P47-'dep13'!P46</f>
        <v>-63.306181848999984</v>
      </c>
      <c r="AJ47" s="121">
        <f>'dep13'!Q47-'dep13'!Q46</f>
        <v>-15.080542106999999</v>
      </c>
      <c r="AK47" s="121">
        <f>'dep13'!R47-'dep13'!R46</f>
        <v>-105.47894440499999</v>
      </c>
      <c r="AL47" s="121">
        <f>'dep13'!S47-'dep13'!S46</f>
        <v>-33.940704081000007</v>
      </c>
      <c r="AM47" s="52">
        <f>'dep13'!T47-'dep13'!T46</f>
        <v>-60.762275627999998</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('dep13'!B48/'dep13'!B47-1)*100</f>
        <v>2.064633582748443</v>
      </c>
      <c r="C48" s="179">
        <f>('dep13'!C48/'dep13'!C47-1)*100</f>
        <v>-23.792126926056913</v>
      </c>
      <c r="D48" s="179">
        <f>('dep13'!D48/'dep13'!D47-1)*100</f>
        <v>-4.006881988250111</v>
      </c>
      <c r="E48" s="180">
        <f>('dep13'!E48/'dep13'!E47-1)*100</f>
        <v>-8.0218732646157758</v>
      </c>
      <c r="F48" s="181">
        <f>('dep13'!F48/'dep13'!F47-1)*100</f>
        <v>5.7776297090815332</v>
      </c>
      <c r="G48" s="181">
        <f>('dep13'!G48/'dep13'!G47-1)*100</f>
        <v>18.431953168194504</v>
      </c>
      <c r="H48" s="181">
        <f>('dep13'!H48/'dep13'!H47-1)*100</f>
        <v>-18.615496144021204</v>
      </c>
      <c r="I48" s="182">
        <f>('dep13'!I48/'dep13'!I47-1)*100</f>
        <v>-1.2859106602007619</v>
      </c>
      <c r="J48" s="179">
        <f>('dep13'!J48/'dep13'!J47-1)*100</f>
        <v>-2.7000270819853678</v>
      </c>
      <c r="K48" s="179">
        <f>('dep13'!K48/'dep13'!K47-1)*100</f>
        <v>9.9057339120415033</v>
      </c>
      <c r="L48" s="180">
        <f>('dep13'!L48/'dep13'!L47-1)*100</f>
        <v>35.374990716259489</v>
      </c>
      <c r="M48" s="181">
        <f>('dep13'!M48/'dep13'!M47-1)*100</f>
        <v>6.9610994946015969</v>
      </c>
      <c r="N48" s="181">
        <f>('dep13'!N48/'dep13'!N47-1)*100</f>
        <v>11.548787631630141</v>
      </c>
      <c r="O48" s="181">
        <f>('dep13'!O48/'dep13'!O47-1)*100</f>
        <v>8.930212144949401</v>
      </c>
      <c r="P48" s="181">
        <f>('dep13'!P48/'dep13'!P47-1)*100</f>
        <v>-6.7634949503647572</v>
      </c>
      <c r="Q48" s="181">
        <f>('dep13'!Q48/'dep13'!Q47-1)*100</f>
        <v>-11.01684372480214</v>
      </c>
      <c r="R48" s="181">
        <f>('dep13'!R48/'dep13'!R47-1)*100</f>
        <v>-4.4310371150526384</v>
      </c>
      <c r="S48" s="152">
        <f>('dep13'!S48/'dep13'!S47-1)*100</f>
        <v>8.0769606998205781</v>
      </c>
      <c r="T48" s="183">
        <f>('dep13'!T48/'dep13'!T47-1)*100</f>
        <v>11.770543605181615</v>
      </c>
      <c r="U48" s="52">
        <f>'dep13'!B48-'dep13'!B47</f>
        <v>340.80710280800122</v>
      </c>
      <c r="V48" s="52">
        <f>'dep13'!C48-'dep13'!C47</f>
        <v>-13.279404911</v>
      </c>
      <c r="W48" s="52">
        <f>'dep13'!D48-'dep13'!D47</f>
        <v>-184.82986638700004</v>
      </c>
      <c r="X48" s="121">
        <f>'dep13'!E48-'dep13'!E47</f>
        <v>-41.78898277899998</v>
      </c>
      <c r="Y48" s="121">
        <f>'dep13'!F48-'dep13'!F47</f>
        <v>53.610871934999977</v>
      </c>
      <c r="Z48" s="121">
        <f>'dep13'!G48-'dep13'!G47</f>
        <v>52.105491570000027</v>
      </c>
      <c r="AA48" s="121">
        <f>'dep13'!H48-'dep13'!H47</f>
        <v>-227.41590543200005</v>
      </c>
      <c r="AB48" s="121">
        <f>'dep13'!I48-'dep13'!I47</f>
        <v>-21.341341680999903</v>
      </c>
      <c r="AC48" s="52">
        <f>'dep13'!J48-'dep13'!J47</f>
        <v>-138.62474156499957</v>
      </c>
      <c r="AD48" s="52">
        <f>'dep13'!K48-'dep13'!K47</f>
        <v>592.62941587499699</v>
      </c>
      <c r="AE48" s="121">
        <f>'dep13'!L48-'dep13'!L47</f>
        <v>482.78215396699989</v>
      </c>
      <c r="AF48" s="121">
        <f>'dep13'!M48-'dep13'!M47</f>
        <v>161.92592034300014</v>
      </c>
      <c r="AG48" s="121">
        <f>'dep13'!N48-'dep13'!N47</f>
        <v>20.145490581999979</v>
      </c>
      <c r="AH48" s="121">
        <f>'dep13'!O48-'dep13'!O47</f>
        <v>16.210693493000008</v>
      </c>
      <c r="AI48" s="121">
        <f>'dep13'!P48-'dep13'!P47</f>
        <v>-21.403936925999972</v>
      </c>
      <c r="AJ48" s="121">
        <f>'dep13'!Q48-'dep13'!Q47</f>
        <v>-11.308489973999997</v>
      </c>
      <c r="AK48" s="121">
        <f>'dep13'!R48-'dep13'!R47</f>
        <v>-63.137748244000022</v>
      </c>
      <c r="AL48" s="121">
        <f>'dep13'!S48-'dep13'!S47</f>
        <v>7.4153326340000092</v>
      </c>
      <c r="AM48" s="52">
        <f>'dep13'!T48-'dep13'!T47</f>
        <v>84.911699795999994</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('dep13'!B49/'dep13'!B48-1)*100</f>
        <v>3.3120610032588704</v>
      </c>
      <c r="C49" s="179">
        <f>('dep13'!C49/'dep13'!C48-1)*100</f>
        <v>5.5294797492218661</v>
      </c>
      <c r="D49" s="179">
        <f>('dep13'!D49/'dep13'!D48-1)*100</f>
        <v>1.0005781571439387</v>
      </c>
      <c r="E49" s="180">
        <f>('dep13'!E49/'dep13'!E48-1)*100</f>
        <v>7.5913210072738435</v>
      </c>
      <c r="F49" s="181">
        <f>('dep13'!F49/'dep13'!F48-1)*100</f>
        <v>-2.7095764397152</v>
      </c>
      <c r="G49" s="181">
        <f>('dep13'!G49/'dep13'!G48-1)*100</f>
        <v>22.840103897009236</v>
      </c>
      <c r="H49" s="181">
        <f>('dep13'!H49/'dep13'!H48-1)*100</f>
        <v>-20.634199607131663</v>
      </c>
      <c r="I49" s="182">
        <f>('dep13'!I49/'dep13'!I48-1)*100</f>
        <v>9.9622692805222854</v>
      </c>
      <c r="J49" s="179">
        <f>('dep13'!J49/'dep13'!J48-1)*100</f>
        <v>-1.2092985860796546</v>
      </c>
      <c r="K49" s="179">
        <f>('dep13'!K49/'dep13'!K48-1)*100</f>
        <v>7.4776297363085442</v>
      </c>
      <c r="L49" s="180">
        <f>('dep13'!L49/'dep13'!L48-1)*100</f>
        <v>-0.35475607432746692</v>
      </c>
      <c r="M49" s="181">
        <f>('dep13'!M49/'dep13'!M48-1)*100</f>
        <v>11.430782859642186</v>
      </c>
      <c r="N49" s="181">
        <f>('dep13'!N49/'dep13'!N48-1)*100</f>
        <v>1.7795825547687105</v>
      </c>
      <c r="O49" s="181">
        <f>('dep13'!O49/'dep13'!O48-1)*100</f>
        <v>-4.2251392659534588</v>
      </c>
      <c r="P49" s="181">
        <f>('dep13'!P49/'dep13'!P48-1)*100</f>
        <v>19.665624304216568</v>
      </c>
      <c r="Q49" s="181">
        <f>('dep13'!Q49/'dep13'!Q48-1)*100</f>
        <v>-5.7231368030919771</v>
      </c>
      <c r="R49" s="181">
        <f>('dep13'!R49/'dep13'!R48-1)*100</f>
        <v>10.593843283832483</v>
      </c>
      <c r="S49" s="152">
        <f>('dep13'!S49/'dep13'!S48-1)*100</f>
        <v>21.826174496661245</v>
      </c>
      <c r="T49" s="183">
        <f>('dep13'!T49/'dep13'!T48-1)*100</f>
        <v>9.9320515936930143</v>
      </c>
      <c r="U49" s="52">
        <f>'dep13'!B49-'dep13'!B48</f>
        <v>558.00650042199777</v>
      </c>
      <c r="V49" s="52">
        <f>'dep13'!C49-'dep13'!C48</f>
        <v>2.3519574369999958</v>
      </c>
      <c r="W49" s="52">
        <f>'dep13'!D49-'dep13'!D48</f>
        <v>44.30540535199998</v>
      </c>
      <c r="X49" s="121">
        <f>'dep13'!E49-'dep13'!E48</f>
        <v>36.37373681300005</v>
      </c>
      <c r="Y49" s="121">
        <f>'dep13'!F49-'dep13'!F48</f>
        <v>-26.594902644000058</v>
      </c>
      <c r="Z49" s="121">
        <f>'dep13'!G49-'dep13'!G48</f>
        <v>76.467889862999982</v>
      </c>
      <c r="AA49" s="121">
        <f>'dep13'!H49-'dep13'!H48</f>
        <v>-205.15191154299998</v>
      </c>
      <c r="AB49" s="121">
        <f>'dep13'!I49-'dep13'!I48</f>
        <v>163.21059286299987</v>
      </c>
      <c r="AC49" s="52">
        <f>'dep13'!J49-'dep13'!J48</f>
        <v>-60.41139907500019</v>
      </c>
      <c r="AD49" s="52">
        <f>'dep13'!K49-'dep13'!K48</f>
        <v>491.67808797900034</v>
      </c>
      <c r="AE49" s="121">
        <f>'dep13'!L49-'dep13'!L48</f>
        <v>-6.5542522789999111</v>
      </c>
      <c r="AF49" s="121">
        <f>'dep13'!M49-'dep13'!M48</f>
        <v>284.40705577199969</v>
      </c>
      <c r="AG49" s="121">
        <f>'dep13'!N49-'dep13'!N48</f>
        <v>3.4627763820000155</v>
      </c>
      <c r="AH49" s="121">
        <f>'dep13'!O49-'dep13'!O48</f>
        <v>-8.3546679939999819</v>
      </c>
      <c r="AI49" s="121">
        <f>'dep13'!P49-'dep13'!P48</f>
        <v>58.02514256500001</v>
      </c>
      <c r="AJ49" s="121">
        <f>'dep13'!Q49-'dep13'!Q48</f>
        <v>-5.2274436729999962</v>
      </c>
      <c r="AK49" s="121">
        <f>'dep13'!R49-'dep13'!R48</f>
        <v>144.26272070300001</v>
      </c>
      <c r="AL49" s="121">
        <f>'dep13'!S49-'dep13'!S48</f>
        <v>21.656756502999997</v>
      </c>
      <c r="AM49" s="52">
        <f>'dep13'!T49-'dep13'!T48</f>
        <v>80.082448729000021</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('dep13'!B50/'dep13'!B49-1)*100</f>
        <v>0.64956348155744692</v>
      </c>
      <c r="C50" s="184">
        <f>('dep13'!C50/'dep13'!C49-1)*100</f>
        <v>32.376598246693518</v>
      </c>
      <c r="D50" s="184">
        <f>('dep13'!D50/'dep13'!D49-1)*100</f>
        <v>4.4717420893317872</v>
      </c>
      <c r="E50" s="185">
        <f>('dep13'!E50/'dep13'!E49-1)*100</f>
        <v>-2.1131799440541332</v>
      </c>
      <c r="F50" s="186">
        <f>('dep13'!F50/'dep13'!F49-1)*100</f>
        <v>0.75577422490131774</v>
      </c>
      <c r="G50" s="186">
        <f>('dep13'!G50/'dep13'!G49-1)*100</f>
        <v>14.225940730098795</v>
      </c>
      <c r="H50" s="186">
        <f>('dep13'!H50/'dep13'!H49-1)*100</f>
        <v>-8.6025515261495826</v>
      </c>
      <c r="I50" s="187">
        <f>('dep13'!I50/'dep13'!I49-1)*100</f>
        <v>11.82575850955625</v>
      </c>
      <c r="J50" s="184">
        <f>('dep13'!J50/'dep13'!J49-1)*100</f>
        <v>2.816016588678405</v>
      </c>
      <c r="K50" s="184">
        <f>('dep13'!K50/'dep13'!K49-1)*100</f>
        <v>-2.5028295678984791</v>
      </c>
      <c r="L50" s="185">
        <f>('dep13'!L50/'dep13'!L49-1)*100</f>
        <v>-1.5583240517361041</v>
      </c>
      <c r="M50" s="186">
        <f>('dep13'!M50/'dep13'!M49-1)*100</f>
        <v>-2.2360490505681674</v>
      </c>
      <c r="N50" s="186">
        <f>('dep13'!N50/'dep13'!N49-1)*100</f>
        <v>-2.0914922285933168</v>
      </c>
      <c r="O50" s="186">
        <f>('dep13'!O50/'dep13'!O49-1)*100</f>
        <v>11.556141225063964</v>
      </c>
      <c r="P50" s="186">
        <f>('dep13'!P50/'dep13'!P49-1)*100</f>
        <v>-7.8949147008940956</v>
      </c>
      <c r="Q50" s="186">
        <f>('dep13'!Q50/'dep13'!Q49-1)*100</f>
        <v>-3.3965159053088612</v>
      </c>
      <c r="R50" s="186">
        <f>('dep13'!R50/'dep13'!R49-1)*100</f>
        <v>-4.6846467235040272</v>
      </c>
      <c r="S50" s="151">
        <f>('dep13'!S50/'dep13'!S49-1)*100</f>
        <v>-2.1369276322797282</v>
      </c>
      <c r="T50" s="188">
        <f>('dep13'!T50/'dep13'!T49-1)*100</f>
        <v>-7.1707830831722941</v>
      </c>
      <c r="U50" s="100">
        <f>'dep13'!B50-'dep13'!B49</f>
        <v>113.06119134200344</v>
      </c>
      <c r="V50" s="100">
        <f>'dep13'!C50-'dep13'!C49</f>
        <v>14.532830209000004</v>
      </c>
      <c r="W50" s="100">
        <f>'dep13'!D50-'dep13'!D49</f>
        <v>199.98908969399963</v>
      </c>
      <c r="X50" s="120">
        <f>'dep13'!E50-'dep13'!E49</f>
        <v>-10.893922558000042</v>
      </c>
      <c r="Y50" s="120">
        <f>'dep13'!F50-'dep13'!F49</f>
        <v>7.2170409270000846</v>
      </c>
      <c r="Z50" s="120">
        <f>'dep13'!G50-'dep13'!G49</f>
        <v>58.506241686999999</v>
      </c>
      <c r="AA50" s="120">
        <f>'dep13'!H50-'dep13'!H49</f>
        <v>-67.881061259000035</v>
      </c>
      <c r="AB50" s="120">
        <f>'dep13'!I50-'dep13'!I49</f>
        <v>213.04079089700008</v>
      </c>
      <c r="AC50" s="100">
        <f>'dep13'!J50-'dep13'!J49</f>
        <v>138.97498197999994</v>
      </c>
      <c r="AD50" s="100">
        <f>'dep13'!K50-'dep13'!K49</f>
        <v>-176.87491918199885</v>
      </c>
      <c r="AE50" s="120">
        <f>'dep13'!L50-'dep13'!L49</f>
        <v>-28.688488129999996</v>
      </c>
      <c r="AF50" s="120">
        <f>'dep13'!M50-'dep13'!M49</f>
        <v>-61.994177059999856</v>
      </c>
      <c r="AG50" s="120">
        <f>'dep13'!N50-'dep13'!N49</f>
        <v>-4.1421252549999963</v>
      </c>
      <c r="AH50" s="120">
        <f>'dep13'!O50-'dep13'!O49</f>
        <v>21.885301676999973</v>
      </c>
      <c r="AI50" s="120">
        <f>'dep13'!P50-'dep13'!P49</f>
        <v>-27.875671062000038</v>
      </c>
      <c r="AJ50" s="120">
        <f>'dep13'!Q50-'dep13'!Q49</f>
        <v>-2.9247854359999934</v>
      </c>
      <c r="AK50" s="120">
        <f>'dep13'!R50-'dep13'!R49</f>
        <v>-70.551844218000042</v>
      </c>
      <c r="AL50" s="120">
        <f>'dep13'!S50-'dep13'!S49</f>
        <v>-2.5831296979999934</v>
      </c>
      <c r="AM50" s="100">
        <f>'dep13'!T50-'dep13'!T49</f>
        <v>-63.56079135899995</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('dep13'!B51/'dep13'!B50-1)*100</f>
        <v>2.0648111756594423</v>
      </c>
      <c r="C51" s="179">
        <f>('dep13'!C51/'dep13'!C50-1)*100</f>
        <v>81.825123533046806</v>
      </c>
      <c r="D51" s="179">
        <f>('dep13'!D51/'dep13'!D50-1)*100</f>
        <v>8.4378479629557255</v>
      </c>
      <c r="E51" s="180">
        <f>('dep13'!E51/'dep13'!E50-1)*100</f>
        <v>0.96805808641169389</v>
      </c>
      <c r="F51" s="181">
        <f>('dep13'!F51/'dep13'!F50-1)*100</f>
        <v>14.470064439466057</v>
      </c>
      <c r="G51" s="181">
        <f>('dep13'!G51/'dep13'!G50-1)*100</f>
        <v>6.2286097298731358</v>
      </c>
      <c r="H51" s="181">
        <f>('dep13'!H51/'dep13'!H50-1)*100</f>
        <v>1.0600796191197137</v>
      </c>
      <c r="I51" s="182">
        <f>('dep13'!I51/'dep13'!I50-1)*100</f>
        <v>10.584408372820221</v>
      </c>
      <c r="J51" s="179">
        <f>('dep13'!J51/'dep13'!J50-1)*100</f>
        <v>-1.8809539035297029</v>
      </c>
      <c r="K51" s="179">
        <f>('dep13'!K51/'dep13'!K50-1)*100</f>
        <v>-2.7696388946119033E-2</v>
      </c>
      <c r="L51" s="180">
        <f>('dep13'!L51/'dep13'!L50-1)*100</f>
        <v>-9.8723712674153585</v>
      </c>
      <c r="M51" s="181">
        <f>('dep13'!M51/'dep13'!M50-1)*100</f>
        <v>-2.6271797066268698</v>
      </c>
      <c r="N51" s="181">
        <f>('dep13'!N51/'dep13'!N50-1)*100</f>
        <v>19.861707091506808</v>
      </c>
      <c r="O51" s="181">
        <f>('dep13'!O51/'dep13'!O50-1)*100</f>
        <v>16.964142453727526</v>
      </c>
      <c r="P51" s="181">
        <f>('dep13'!P51/'dep13'!P50-1)*100</f>
        <v>3.0892087348274533</v>
      </c>
      <c r="Q51" s="181">
        <f>('dep13'!Q51/'dep13'!Q50-1)*100</f>
        <v>13.406717560304937</v>
      </c>
      <c r="R51" s="181">
        <f>('dep13'!R51/'dep13'!R50-1)*100</f>
        <v>10.265792210370694</v>
      </c>
      <c r="S51" s="152">
        <f>('dep13'!S51/'dep13'!S50-1)*100</f>
        <v>4.4834744382642455</v>
      </c>
      <c r="T51" s="183">
        <f>('dep13'!T51/'dep13'!T50-1)*100</f>
        <v>1.9713239848513808</v>
      </c>
      <c r="U51" s="52">
        <f>'dep13'!B51-'dep13'!B50</f>
        <v>361.72972174299866</v>
      </c>
      <c r="V51" s="52">
        <f>'dep13'!C51-'dep13'!C50</f>
        <v>48.620214397999995</v>
      </c>
      <c r="W51" s="52">
        <f>'dep13'!D51-'dep13'!D50</f>
        <v>394.23945767999976</v>
      </c>
      <c r="X51" s="121">
        <f>'dep13'!E51-'dep13'!E50</f>
        <v>4.8850998030000028</v>
      </c>
      <c r="Y51" s="121">
        <f>'dep13'!F51-'dep13'!F50</f>
        <v>139.22188233899988</v>
      </c>
      <c r="Z51" s="121">
        <f>'dep13'!G51-'dep13'!G50</f>
        <v>29.260185105999994</v>
      </c>
      <c r="AA51" s="121">
        <f>'dep13'!H51-'dep13'!H50</f>
        <v>7.6452888380000559</v>
      </c>
      <c r="AB51" s="121">
        <f>'dep13'!I51-'dep13'!I50</f>
        <v>213.22700159399983</v>
      </c>
      <c r="AC51" s="52">
        <f>'dep13'!J51-'dep13'!J50</f>
        <v>-95.442178555999817</v>
      </c>
      <c r="AD51" s="52">
        <f>'dep13'!K51-'dep13'!K50</f>
        <v>-1.9083153279998442</v>
      </c>
      <c r="AE51" s="121">
        <f>'dep13'!L51-'dep13'!L50</f>
        <v>-178.9164886179999</v>
      </c>
      <c r="AF51" s="121">
        <f>'dep13'!M51-'dep13'!M50</f>
        <v>-71.209526580999864</v>
      </c>
      <c r="AG51" s="121">
        <f>'dep13'!N51-'dep13'!N50</f>
        <v>38.512700891999998</v>
      </c>
      <c r="AH51" s="121">
        <f>'dep13'!O51-'dep13'!O50</f>
        <v>35.839759857000018</v>
      </c>
      <c r="AI51" s="121">
        <f>'dep13'!P51-'dep13'!P50</f>
        <v>10.046360363000019</v>
      </c>
      <c r="AJ51" s="121">
        <f>'dep13'!Q51-'dep13'!Q50</f>
        <v>11.152586720999992</v>
      </c>
      <c r="AK51" s="121">
        <f>'dep13'!R51-'dep13'!R50</f>
        <v>147.36245780900003</v>
      </c>
      <c r="AL51" s="121">
        <f>'dep13'!S51-'dep13'!S50</f>
        <v>5.3038342289999889</v>
      </c>
      <c r="AM51" s="52">
        <f>'dep13'!T51-'dep13'!T50</f>
        <v>16.220543549000013</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('dep13'!B52/'dep13'!B51-1)*100</f>
        <v>5.7321288575163054</v>
      </c>
      <c r="C52" s="179">
        <f>('dep13'!C52/'dep13'!C51-1)*100</f>
        <v>-11.960597401714256</v>
      </c>
      <c r="D52" s="179">
        <f>('dep13'!D52/'dep13'!D51-1)*100</f>
        <v>7.1240519135193248</v>
      </c>
      <c r="E52" s="180">
        <f>('dep13'!E52/'dep13'!E51-1)*100</f>
        <v>16.559539931169919</v>
      </c>
      <c r="F52" s="181">
        <f>('dep13'!F52/'dep13'!F51-1)*100</f>
        <v>7.3257122236316086</v>
      </c>
      <c r="G52" s="181">
        <f>('dep13'!G52/'dep13'!G51-1)*100</f>
        <v>12.521732831019472</v>
      </c>
      <c r="H52" s="181">
        <f>('dep13'!H52/'dep13'!H51-1)*100</f>
        <v>-8.0419775479338433</v>
      </c>
      <c r="I52" s="182">
        <f>('dep13'!I52/'dep13'!I51-1)*100</f>
        <v>8.6190292361266074</v>
      </c>
      <c r="J52" s="179">
        <f>('dep13'!J52/'dep13'!J51-1)*100</f>
        <v>6.4837521728456693</v>
      </c>
      <c r="K52" s="179">
        <f>('dep13'!K52/'dep13'!K51-1)*100</f>
        <v>5.0175274164317774</v>
      </c>
      <c r="L52" s="180">
        <f>('dep13'!L52/'dep13'!L51-1)*100</f>
        <v>-1.3421577275045005</v>
      </c>
      <c r="M52" s="181">
        <f>('dep13'!M52/'dep13'!M51-1)*100</f>
        <v>7.254135482943469</v>
      </c>
      <c r="N52" s="181">
        <f>('dep13'!N52/'dep13'!N51-1)*100</f>
        <v>2.6429884297715756</v>
      </c>
      <c r="O52" s="181">
        <f>('dep13'!O52/'dep13'!O51-1)*100</f>
        <v>-11.560103959906886</v>
      </c>
      <c r="P52" s="181">
        <f>('dep13'!P52/'dep13'!P51-1)*100</f>
        <v>16.191985157371015</v>
      </c>
      <c r="Q52" s="181">
        <f>('dep13'!Q52/'dep13'!Q51-1)*100</f>
        <v>2.6350533529272857</v>
      </c>
      <c r="R52" s="181">
        <f>('dep13'!R52/'dep13'!R51-1)*100</f>
        <v>8.727236653832616</v>
      </c>
      <c r="S52" s="152">
        <f>('dep13'!S52/'dep13'!S51-1)*100</f>
        <v>2.9114896097240939</v>
      </c>
      <c r="T52" s="183">
        <f>('dep13'!T52/'dep13'!T51-1)*100</f>
        <v>1.0119395849650603</v>
      </c>
      <c r="U52" s="52">
        <f>'dep13'!B52-'dep13'!B51</f>
        <v>1024.9338422619985</v>
      </c>
      <c r="V52" s="52">
        <f>'dep13'!C52-'dep13'!C51</f>
        <v>-12.922215023999996</v>
      </c>
      <c r="W52" s="52">
        <f>'dep13'!D52-'dep13'!D51</f>
        <v>360.94111744300062</v>
      </c>
      <c r="X52" s="121">
        <f>'dep13'!E52-'dep13'!E51</f>
        <v>84.373155951999991</v>
      </c>
      <c r="Y52" s="121">
        <f>'dep13'!F52-'dep13'!F51</f>
        <v>80.682401732000017</v>
      </c>
      <c r="Z52" s="121">
        <f>'dep13'!G52-'dep13'!G51</f>
        <v>62.487317349000023</v>
      </c>
      <c r="AA52" s="121">
        <f>'dep13'!H52-'dep13'!H51</f>
        <v>-58.613533711000059</v>
      </c>
      <c r="AB52" s="121">
        <f>'dep13'!I52-'dep13'!I51</f>
        <v>192.01177612099991</v>
      </c>
      <c r="AC52" s="52">
        <f>'dep13'!J52-'dep13'!J51</f>
        <v>322.80623567800012</v>
      </c>
      <c r="AD52" s="52">
        <f>'dep13'!K52-'dep13'!K51</f>
        <v>345.61807172899989</v>
      </c>
      <c r="AE52" s="121">
        <f>'dep13'!L52-'dep13'!L51</f>
        <v>-21.922515605000171</v>
      </c>
      <c r="AF52" s="121">
        <f>'dep13'!M52-'dep13'!M51</f>
        <v>191.45721146400001</v>
      </c>
      <c r="AG52" s="121">
        <f>'dep13'!N52-'dep13'!N51</f>
        <v>6.1427540150000084</v>
      </c>
      <c r="AH52" s="121">
        <f>'dep13'!O52-'dep13'!O51</f>
        <v>-28.565883525000004</v>
      </c>
      <c r="AI52" s="121">
        <f>'dep13'!P52-'dep13'!P51</f>
        <v>54.284369922999986</v>
      </c>
      <c r="AJ52" s="121">
        <f>'dep13'!Q52-'dep13'!Q51</f>
        <v>2.4858867650000036</v>
      </c>
      <c r="AK52" s="121">
        <f>'dep13'!R52-'dep13'!R51</f>
        <v>138.13761124999996</v>
      </c>
      <c r="AL52" s="121">
        <f>'dep13'!S52-'dep13'!S51</f>
        <v>3.5986374419999976</v>
      </c>
      <c r="AM52" s="52">
        <f>'dep13'!T52-'dep13'!T51</f>
        <v>8.4906324359999417</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('dep13'!B53/'dep13'!B52-1)*100</f>
        <v>2.4270817253140065</v>
      </c>
      <c r="C53" s="179">
        <f>('dep13'!C53/'dep13'!C52-1)*100</f>
        <v>-14.922654318279038</v>
      </c>
      <c r="D53" s="179">
        <f>('dep13'!D53/'dep13'!D52-1)*100</f>
        <v>1.6717923057000705</v>
      </c>
      <c r="E53" s="180">
        <f>('dep13'!E53/'dep13'!E52-1)*100</f>
        <v>-2.7952928665428978</v>
      </c>
      <c r="F53" s="181">
        <f>('dep13'!F53/'dep13'!F52-1)*100</f>
        <v>-0.79249809129203763</v>
      </c>
      <c r="G53" s="181">
        <f>('dep13'!G53/'dep13'!G52-1)*100</f>
        <v>5.8940482515684511</v>
      </c>
      <c r="H53" s="181">
        <f>('dep13'!H53/'dep13'!H52-1)*100</f>
        <v>-2.1492175469650987</v>
      </c>
      <c r="I53" s="182">
        <f>('dep13'!I53/'dep13'!I52-1)*100</f>
        <v>4.0504921081024881</v>
      </c>
      <c r="J53" s="179">
        <f>('dep13'!J53/'dep13'!J52-1)*100</f>
        <v>4.8386797302234053</v>
      </c>
      <c r="K53" s="179">
        <f>('dep13'!K53/'dep13'!K52-1)*100</f>
        <v>0.82038021469061917</v>
      </c>
      <c r="L53" s="180">
        <f>('dep13'!L53/'dep13'!L52-1)*100</f>
        <v>8.5114460051077359</v>
      </c>
      <c r="M53" s="181">
        <f>('dep13'!M53/'dep13'!M52-1)*100</f>
        <v>0.30724508627830716</v>
      </c>
      <c r="N53" s="181">
        <f>('dep13'!N53/'dep13'!N52-1)*100</f>
        <v>-13.311459895226607</v>
      </c>
      <c r="O53" s="181">
        <f>('dep13'!O53/'dep13'!O52-1)*100</f>
        <v>14.144397207050673</v>
      </c>
      <c r="P53" s="181">
        <f>('dep13'!P53/'dep13'!P52-1)*100</f>
        <v>-11.78962196098281</v>
      </c>
      <c r="Q53" s="181">
        <f>('dep13'!Q53/'dep13'!Q52-1)*100</f>
        <v>4.5465750912625502</v>
      </c>
      <c r="R53" s="181">
        <f>('dep13'!R53/'dep13'!R52-1)*100</f>
        <v>-2.2017412637762135</v>
      </c>
      <c r="S53" s="152">
        <f>('dep13'!S53/'dep13'!S52-1)*100</f>
        <v>-4.9150355885832386</v>
      </c>
      <c r="T53" s="183">
        <f>('dep13'!T53/'dep13'!T52-1)*100</f>
        <v>7.8393437763975671</v>
      </c>
      <c r="U53" s="52">
        <f>'dep13'!B53-'dep13'!B52</f>
        <v>458.85055932400064</v>
      </c>
      <c r="V53" s="52">
        <f>'dep13'!C53-'dep13'!C52</f>
        <v>-14.194080270000001</v>
      </c>
      <c r="W53" s="52">
        <f>'dep13'!D53-'dep13'!D52</f>
        <v>90.735784059999787</v>
      </c>
      <c r="X53" s="121">
        <f>'dep13'!E53-'dep13'!E52</f>
        <v>-16.600882210999998</v>
      </c>
      <c r="Y53" s="121">
        <f>'dep13'!F53-'dep13'!F52</f>
        <v>-9.3676567200000136</v>
      </c>
      <c r="Z53" s="121">
        <f>'dep13'!G53-'dep13'!G52</f>
        <v>33.096155286999988</v>
      </c>
      <c r="AA53" s="121">
        <f>'dep13'!H53-'dep13'!H52</f>
        <v>-14.404727589000004</v>
      </c>
      <c r="AB53" s="121">
        <f>'dep13'!I53-'dep13'!I52</f>
        <v>98.012895293000383</v>
      </c>
      <c r="AC53" s="52">
        <f>'dep13'!J53-'dep13'!J52</f>
        <v>256.52265855099995</v>
      </c>
      <c r="AD53" s="52">
        <f>'dep13'!K53-'dep13'!K52</f>
        <v>59.344934564999676</v>
      </c>
      <c r="AE53" s="121">
        <f>'dep13'!L53-'dep13'!L52</f>
        <v>137.15820504300018</v>
      </c>
      <c r="AF53" s="121">
        <f>'dep13'!M53-'dep13'!M52</f>
        <v>8.6973121899995931</v>
      </c>
      <c r="AG53" s="121">
        <f>'dep13'!N53-'dep13'!N52</f>
        <v>-31.755783948000015</v>
      </c>
      <c r="AH53" s="121">
        <f>'dep13'!O53-'dep13'!O52</f>
        <v>30.911393846999999</v>
      </c>
      <c r="AI53" s="121">
        <f>'dep13'!P53-'dep13'!P52</f>
        <v>-45.925168196000016</v>
      </c>
      <c r="AJ53" s="121">
        <f>'dep13'!Q53-'dep13'!Q52</f>
        <v>4.4022227100000038</v>
      </c>
      <c r="AK53" s="121">
        <f>'dep13'!R53-'dep13'!R52</f>
        <v>-37.891327528999909</v>
      </c>
      <c r="AL53" s="121">
        <f>'dep13'!S53-'dep13'!S52</f>
        <v>-6.2519195519999897</v>
      </c>
      <c r="AM53" s="52">
        <f>'dep13'!T53-'dep13'!T52</f>
        <v>66.441262418000065</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('dep13'!B54/'dep13'!B53-1)*100</f>
        <v>-0.56455430405792928</v>
      </c>
      <c r="C54" s="184">
        <f>('dep13'!C54/'dep13'!C53-1)*100</f>
        <v>-4.5250392682504863</v>
      </c>
      <c r="D54" s="184">
        <f>('dep13'!D54/'dep13'!D53-1)*100</f>
        <v>2.8703080044256701</v>
      </c>
      <c r="E54" s="185">
        <f>('dep13'!E54/'dep13'!E53-1)*100</f>
        <v>0.64054774439397111</v>
      </c>
      <c r="F54" s="186">
        <f>('dep13'!F54/'dep13'!F53-1)*100</f>
        <v>-7.7700500524518041</v>
      </c>
      <c r="G54" s="186">
        <f>('dep13'!G54/'dep13'!G53-1)*100</f>
        <v>16.669538357937409</v>
      </c>
      <c r="H54" s="186">
        <f>('dep13'!H54/'dep13'!H53-1)*100</f>
        <v>33.993300170562321</v>
      </c>
      <c r="I54" s="187">
        <f>('dep13'!I54/'dep13'!I53-1)*100</f>
        <v>-3.0283660396400292</v>
      </c>
      <c r="J54" s="184">
        <f>('dep13'!J54/'dep13'!J53-1)*100</f>
        <v>-3.218971048827457</v>
      </c>
      <c r="K54" s="184">
        <f>('dep13'!K54/'dep13'!K53-1)*100</f>
        <v>-0.81735768761049821</v>
      </c>
      <c r="L54" s="185">
        <f>('dep13'!L54/'dep13'!L53-1)*100</f>
        <v>-7.2961725355836666</v>
      </c>
      <c r="M54" s="186">
        <f>('dep13'!M54/'dep13'!M53-1)*100</f>
        <v>-0.6622353802452019</v>
      </c>
      <c r="N54" s="186">
        <f>('dep13'!N54/'dep13'!N53-1)*100</f>
        <v>14.49449946821777</v>
      </c>
      <c r="O54" s="186">
        <f>('dep13'!O54/'dep13'!O53-1)*100</f>
        <v>9.9154798899735006</v>
      </c>
      <c r="P54" s="186">
        <f>('dep13'!P54/'dep13'!P53-1)*100</f>
        <v>-0.70335767087718049</v>
      </c>
      <c r="Q54" s="186">
        <f>('dep13'!Q54/'dep13'!Q53-1)*100</f>
        <v>-0.11144676126119135</v>
      </c>
      <c r="R54" s="186">
        <f>('dep13'!R54/'dep13'!R53-1)*100</f>
        <v>3.4622215281559399</v>
      </c>
      <c r="S54" s="151">
        <f>('dep13'!S54/'dep13'!S53-1)*100</f>
        <v>-19.576713477362983</v>
      </c>
      <c r="T54" s="188">
        <f>('dep13'!T54/'dep13'!T53-1)*100</f>
        <v>-2.7929241100871582</v>
      </c>
      <c r="U54" s="100">
        <f>'dep13'!B54-'dep13'!B53</f>
        <v>-109.32195441000295</v>
      </c>
      <c r="V54" s="100">
        <f>'dep13'!C54-'dep13'!C53</f>
        <v>-3.661823964000007</v>
      </c>
      <c r="W54" s="100">
        <f>'dep13'!D54-'dep13'!D53</f>
        <v>158.3890871829999</v>
      </c>
      <c r="X54" s="120">
        <f>'dep13'!E54-'dep13'!E53</f>
        <v>3.6977934960000312</v>
      </c>
      <c r="Y54" s="120">
        <f>'dep13'!F54-'dep13'!F53</f>
        <v>-91.117348439999887</v>
      </c>
      <c r="Z54" s="120">
        <f>'dep13'!G54-'dep13'!G53</f>
        <v>99.119472667999958</v>
      </c>
      <c r="AA54" s="120">
        <f>'dep13'!H54-'dep13'!H53</f>
        <v>222.93707770900005</v>
      </c>
      <c r="AB54" s="120">
        <f>'dep13'!I54-'dep13'!I53</f>
        <v>-76.247908250000364</v>
      </c>
      <c r="AC54" s="100">
        <f>'dep13'!J54-'dep13'!J53</f>
        <v>-178.91117529400071</v>
      </c>
      <c r="AD54" s="100">
        <f>'dep13'!K54-'dep13'!K53</f>
        <v>-59.611350389001018</v>
      </c>
      <c r="AE54" s="120">
        <f>'dep13'!L54-'dep13'!L53</f>
        <v>-127.58190741600015</v>
      </c>
      <c r="AF54" s="120">
        <f>'dep13'!M54-'dep13'!M53</f>
        <v>-18.803764159999901</v>
      </c>
      <c r="AG54" s="120">
        <f>'dep13'!N54-'dep13'!N53</f>
        <v>29.975198126999999</v>
      </c>
      <c r="AH54" s="120">
        <f>'dep13'!O54-'dep13'!O53</f>
        <v>24.734462758000006</v>
      </c>
      <c r="AI54" s="120">
        <f>'dep13'!P54-'dep13'!P53</f>
        <v>-2.4168338089999679</v>
      </c>
      <c r="AJ54" s="120">
        <f>'dep13'!Q54-'dep13'!Q53</f>
        <v>-0.11281449500000917</v>
      </c>
      <c r="AK54" s="120">
        <f>'dep13'!R54-'dep13'!R53</f>
        <v>58.271945001999939</v>
      </c>
      <c r="AL54" s="120">
        <f>'dep13'!S54-'dep13'!S53</f>
        <v>-23.677636395999997</v>
      </c>
      <c r="AM54" s="100">
        <f>'dep13'!T54-'dep13'!T53</f>
        <v>-25.526691946000028</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('dep13'!B55/'dep13'!B54-1)*100</f>
        <v>0.96748034905873581</v>
      </c>
      <c r="C55" s="179">
        <f>('dep13'!C55/'dep13'!C54-1)*100</f>
        <v>-34.301041023862453</v>
      </c>
      <c r="D55" s="179">
        <f>('dep13'!D55/'dep13'!D54-1)*100</f>
        <v>-0.82201352745128187</v>
      </c>
      <c r="E55" s="180">
        <f>('dep13'!E55/'dep13'!E54-1)*100</f>
        <v>-18.65422610336346</v>
      </c>
      <c r="F55" s="181">
        <f>('dep13'!F55/'dep13'!F54-1)*100</f>
        <v>-4.7062116775020595</v>
      </c>
      <c r="G55" s="181">
        <f>('dep13'!G55/'dep13'!G54-1)*100</f>
        <v>-7.4409415248931516</v>
      </c>
      <c r="H55" s="181">
        <f>('dep13'!H55/'dep13'!H54-1)*100</f>
        <v>8.1239736478787137</v>
      </c>
      <c r="I55" s="182">
        <f>('dep13'!I55/'dep13'!I54-1)*100</f>
        <v>3.802757953612268</v>
      </c>
      <c r="J55" s="179">
        <f>('dep13'!J55/'dep13'!J54-1)*100</f>
        <v>2.2551138944235216</v>
      </c>
      <c r="K55" s="179">
        <f>('dep13'!K55/'dep13'!K54-1)*100</f>
        <v>1.6636282017977067</v>
      </c>
      <c r="L55" s="180">
        <f>('dep13'!L55/'dep13'!L54-1)*100</f>
        <v>-2.3418184320251112</v>
      </c>
      <c r="M55" s="181">
        <f>('dep13'!M55/'dep13'!M54-1)*100</f>
        <v>6.6330002679515943</v>
      </c>
      <c r="N55" s="181">
        <f>('dep13'!N55/'dep13'!N54-1)*100</f>
        <v>-1.7743842383405428</v>
      </c>
      <c r="O55" s="181">
        <f>('dep13'!O55/'dep13'!O54-1)*100</f>
        <v>-19.83606897683342</v>
      </c>
      <c r="P55" s="181">
        <f>('dep13'!P55/'dep13'!P54-1)*100</f>
        <v>-0.84831402529508271</v>
      </c>
      <c r="Q55" s="181">
        <f>('dep13'!Q55/'dep13'!Q54-1)*100</f>
        <v>-9.0460418104386981</v>
      </c>
      <c r="R55" s="181">
        <f>('dep13'!R55/'dep13'!R54-1)*100</f>
        <v>2.718730793053914</v>
      </c>
      <c r="S55" s="152">
        <f>('dep13'!S55/'dep13'!S54-1)*100</f>
        <v>-5.6578400286644737</v>
      </c>
      <c r="T55" s="183">
        <f>('dep13'!T55/'dep13'!T54-1)*100</f>
        <v>2.0042924186881805</v>
      </c>
      <c r="U55" s="52">
        <f>'dep13'!B55-'dep13'!B54</f>
        <v>186.2880693570005</v>
      </c>
      <c r="V55" s="52">
        <f>'dep13'!C55-'dep13'!C54</f>
        <v>-26.501588086999995</v>
      </c>
      <c r="W55" s="52">
        <f>'dep13'!D55-'dep13'!D54</f>
        <v>-46.662258851000843</v>
      </c>
      <c r="X55" s="121">
        <f>'dep13'!E55-'dep13'!E54</f>
        <v>-108.37806087500002</v>
      </c>
      <c r="Y55" s="121">
        <f>'dep13'!F55-'dep13'!F54</f>
        <v>-50.900340400000005</v>
      </c>
      <c r="Z55" s="121">
        <f>'dep13'!G55-'dep13'!G54</f>
        <v>-51.620330544000012</v>
      </c>
      <c r="AA55" s="121">
        <f>'dep13'!H55-'dep13'!H54</f>
        <v>71.390523144999975</v>
      </c>
      <c r="AB55" s="121">
        <f>'dep13'!I55-'dep13'!I54</f>
        <v>92.845949822999955</v>
      </c>
      <c r="AC55" s="52">
        <f>'dep13'!J55-'dep13'!J54</f>
        <v>121.30511499500062</v>
      </c>
      <c r="AD55" s="52">
        <f>'dep13'!K55-'dep13'!K54</f>
        <v>120.33965342500142</v>
      </c>
      <c r="AE55" s="121">
        <f>'dep13'!L55-'dep13'!L54</f>
        <v>-37.961632503999908</v>
      </c>
      <c r="AF55" s="121">
        <f>'dep13'!M55-'dep13'!M54</f>
        <v>187.09268767799995</v>
      </c>
      <c r="AG55" s="121">
        <f>'dep13'!N55-'dep13'!N54</f>
        <v>-4.2013719690000073</v>
      </c>
      <c r="AH55" s="121">
        <f>'dep13'!O55-'dep13'!O54</f>
        <v>-54.388015655000004</v>
      </c>
      <c r="AI55" s="121">
        <f>'dep13'!P55-'dep13'!P54</f>
        <v>-2.8944214630000147</v>
      </c>
      <c r="AJ55" s="121">
        <f>'dep13'!Q55-'dep13'!Q54</f>
        <v>-9.1468543849999975</v>
      </c>
      <c r="AK55" s="121">
        <f>'dep13'!R55-'dep13'!R54</f>
        <v>47.342661262000092</v>
      </c>
      <c r="AL55" s="121">
        <f>'dep13'!S55-'dep13'!S54</f>
        <v>-5.5033995390000001</v>
      </c>
      <c r="AM55" s="52">
        <f>'dep13'!T55-'dep13'!T54</f>
        <v>17.807147874999941</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('dep13'!B56/'dep13'!B55-1)*100</f>
        <v>-4.2499957338845924</v>
      </c>
      <c r="C56" s="179">
        <f>('dep13'!C56/'dep13'!C55-1)*100</f>
        <v>23.412457377908069</v>
      </c>
      <c r="D56" s="179">
        <f>('dep13'!D56/'dep13'!D55-1)*100</f>
        <v>-2.9957976874554926</v>
      </c>
      <c r="E56" s="180">
        <f>('dep13'!E56/'dep13'!E55-1)*100</f>
        <v>14.192835542248329</v>
      </c>
      <c r="F56" s="181">
        <f>('dep13'!F56/'dep13'!F55-1)*100</f>
        <v>-0.80487765496622954</v>
      </c>
      <c r="G56" s="181">
        <f>('dep13'!G56/'dep13'!G55-1)*100</f>
        <v>-23.983691087801329</v>
      </c>
      <c r="H56" s="181">
        <f>('dep13'!H56/'dep13'!H55-1)*100</f>
        <v>3.6240219489045211</v>
      </c>
      <c r="I56" s="182">
        <f>('dep13'!I56/'dep13'!I55-1)*100</f>
        <v>-4.2563674626601822</v>
      </c>
      <c r="J56" s="179">
        <f>('dep13'!J56/'dep13'!J55-1)*100</f>
        <v>-3.2632406209074816</v>
      </c>
      <c r="K56" s="179">
        <f>('dep13'!K56/'dep13'!K55-1)*100</f>
        <v>-5.4955379008989391</v>
      </c>
      <c r="L56" s="180">
        <f>('dep13'!L56/'dep13'!L55-1)*100</f>
        <v>-5.6610708797504072</v>
      </c>
      <c r="M56" s="181">
        <f>('dep13'!M56/'dep13'!M55-1)*100</f>
        <v>-6.0967586069870849</v>
      </c>
      <c r="N56" s="181">
        <f>('dep13'!N56/'dep13'!N55-1)*100</f>
        <v>-15.120987945604892</v>
      </c>
      <c r="O56" s="181">
        <f>('dep13'!O56/'dep13'!O55-1)*100</f>
        <v>11.997953293698792</v>
      </c>
      <c r="P56" s="181">
        <f>('dep13'!P56/'dep13'!P55-1)*100</f>
        <v>-0.85544691676828766</v>
      </c>
      <c r="Q56" s="181">
        <f>('dep13'!Q56/'dep13'!Q55-1)*100</f>
        <v>1.2799641222055458</v>
      </c>
      <c r="R56" s="181">
        <f>('dep13'!R56/'dep13'!R55-1)*100</f>
        <v>-7.7997782451574071</v>
      </c>
      <c r="S56" s="152">
        <f>('dep13'!S56/'dep13'!S55-1)*100</f>
        <v>20.577739803197037</v>
      </c>
      <c r="T56" s="183">
        <f>('dep13'!T56/'dep13'!T55-1)*100</f>
        <v>-9.4727353577565232</v>
      </c>
      <c r="U56" s="52">
        <f>'dep13'!B56-'dep13'!B55</f>
        <v>-826.25271934500051</v>
      </c>
      <c r="V56" s="52">
        <f>'dep13'!C56-'dep13'!C55</f>
        <v>11.884203677999999</v>
      </c>
      <c r="W56" s="52">
        <f>'dep13'!D56-'dep13'!D55</f>
        <v>-168.66095771999971</v>
      </c>
      <c r="X56" s="121">
        <f>'dep13'!E56-'dep13'!E55</f>
        <v>67.076177533000021</v>
      </c>
      <c r="Y56" s="121">
        <f>'dep13'!F56-'dep13'!F55</f>
        <v>-8.2955214870000873</v>
      </c>
      <c r="Z56" s="121">
        <f>'dep13'!G56-'dep13'!G55</f>
        <v>-154.00252431599995</v>
      </c>
      <c r="AA56" s="121">
        <f>'dep13'!H56-'dep13'!H55</f>
        <v>34.433793906000005</v>
      </c>
      <c r="AB56" s="121">
        <f>'dep13'!I56-'dep13'!I55</f>
        <v>-107.87288335599987</v>
      </c>
      <c r="AC56" s="52">
        <f>'dep13'!J56-'dep13'!J55</f>
        <v>-179.49186426300002</v>
      </c>
      <c r="AD56" s="52">
        <f>'dep13'!K56-'dep13'!K55</f>
        <v>-404.13670360800006</v>
      </c>
      <c r="AE56" s="121">
        <f>'dep13'!L56-'dep13'!L55</f>
        <v>-89.61875090400008</v>
      </c>
      <c r="AF56" s="121">
        <f>'dep13'!M56-'dep13'!M55</f>
        <v>-183.37386043099968</v>
      </c>
      <c r="AG56" s="121">
        <f>'dep13'!N56-'dep13'!N55</f>
        <v>-35.168058220999995</v>
      </c>
      <c r="AH56" s="121">
        <f>'dep13'!O56-'dep13'!O55</f>
        <v>26.371435859999991</v>
      </c>
      <c r="AI56" s="121">
        <f>'dep13'!P56-'dep13'!P55</f>
        <v>-2.893998431</v>
      </c>
      <c r="AJ56" s="121">
        <f>'dep13'!Q56-'dep13'!Q55</f>
        <v>1.1771520810000027</v>
      </c>
      <c r="AK56" s="121">
        <f>'dep13'!R56-'dep13'!R55</f>
        <v>-139.51418327300007</v>
      </c>
      <c r="AL56" s="121">
        <f>'dep13'!S56-'dep13'!S55</f>
        <v>18.88355971099999</v>
      </c>
      <c r="AM56" s="52">
        <f>'dep13'!T56-'dep13'!T55</f>
        <v>-85.84739743199998</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('dep13'!B57/'dep13'!B56-1)*100</f>
        <v>3.387554819886307</v>
      </c>
      <c r="C57" s="179">
        <f>('dep13'!C57/'dep13'!C56-1)*100</f>
        <v>13.429941227708486</v>
      </c>
      <c r="D57" s="179">
        <f>('dep13'!D57/'dep13'!D56-1)*100</f>
        <v>3.7038197701582121</v>
      </c>
      <c r="E57" s="180">
        <f>('dep13'!E57/'dep13'!E56-1)*100</f>
        <v>-9.7625235778105441</v>
      </c>
      <c r="F57" s="181">
        <f>('dep13'!F57/'dep13'!F56-1)*100</f>
        <v>11.803157767733108</v>
      </c>
      <c r="G57" s="181">
        <f>('dep13'!G57/'dep13'!G56-1)*100</f>
        <v>-14.201571272933045</v>
      </c>
      <c r="H57" s="181">
        <f>('dep13'!H57/'dep13'!H56-1)*100</f>
        <v>-3.2578571482659524</v>
      </c>
      <c r="I57" s="182">
        <f>('dep13'!I57/'dep13'!I56-1)*100</f>
        <v>9.712971807941484</v>
      </c>
      <c r="J57" s="179">
        <f>('dep13'!J57/'dep13'!J56-1)*100</f>
        <v>7.7335671572433151</v>
      </c>
      <c r="K57" s="179">
        <f>('dep13'!K57/'dep13'!K56-1)*100</f>
        <v>-0.15319236249985435</v>
      </c>
      <c r="L57" s="180">
        <f>('dep13'!L57/'dep13'!L56-1)*100</f>
        <v>8.7283580614428757</v>
      </c>
      <c r="M57" s="181">
        <f>('dep13'!M57/'dep13'!M56-1)*100</f>
        <v>-4.2150813984108577</v>
      </c>
      <c r="N57" s="181">
        <f>('dep13'!N57/'dep13'!N56-1)*100</f>
        <v>47.261019397189365</v>
      </c>
      <c r="O57" s="181">
        <f>('dep13'!O57/'dep13'!O56-1)*100</f>
        <v>-12.371519180084057</v>
      </c>
      <c r="P57" s="181">
        <f>('dep13'!P57/'dep13'!P56-1)*100</f>
        <v>-13.419924773586411</v>
      </c>
      <c r="Q57" s="181">
        <f>('dep13'!Q57/'dep13'!Q56-1)*100</f>
        <v>10.290302755992609</v>
      </c>
      <c r="R57" s="181">
        <f>('dep13'!R57/'dep13'!R56-1)*100</f>
        <v>-2.9481435005558887</v>
      </c>
      <c r="S57" s="152">
        <f>('dep13'!S57/'dep13'!S56-1)*100</f>
        <v>-0.67549230020649276</v>
      </c>
      <c r="T57" s="183">
        <f>('dep13'!T57/'dep13'!T56-1)*100</f>
        <v>2.3225564321879055</v>
      </c>
      <c r="U57" s="52">
        <f>'dep13'!B57-'dep13'!B56</f>
        <v>630.5935753470003</v>
      </c>
      <c r="V57" s="52">
        <f>'dep13'!C57-'dep13'!C56</f>
        <v>8.4131028609999987</v>
      </c>
      <c r="W57" s="52">
        <f>'dep13'!D57-'dep13'!D56</f>
        <v>202.27512355800081</v>
      </c>
      <c r="X57" s="121">
        <f>'dep13'!E57-'dep13'!E56</f>
        <v>-52.686589640000022</v>
      </c>
      <c r="Y57" s="121">
        <f>'dep13'!F57-'dep13'!F56</f>
        <v>120.67084433400009</v>
      </c>
      <c r="Z57" s="121">
        <f>'dep13'!G57-'dep13'!G56</f>
        <v>-69.319431681000026</v>
      </c>
      <c r="AA57" s="121">
        <f>'dep13'!H57-'dep13'!H56</f>
        <v>-32.076467778000051</v>
      </c>
      <c r="AB57" s="121">
        <f>'dep13'!I57-'dep13'!I56</f>
        <v>235.68676832300025</v>
      </c>
      <c r="AC57" s="52">
        <f>'dep13'!J57-'dep13'!J56</f>
        <v>411.49737184399964</v>
      </c>
      <c r="AD57" s="52">
        <f>'dep13'!K57-'dep13'!K56</f>
        <v>-10.64651611300178</v>
      </c>
      <c r="AE57" s="121">
        <f>'dep13'!L57-'dep13'!L56</f>
        <v>130.35382819699998</v>
      </c>
      <c r="AF57" s="121">
        <f>'dep13'!M57-'dep13'!M56</f>
        <v>-119.04878774100007</v>
      </c>
      <c r="AG57" s="121">
        <f>'dep13'!N57-'dep13'!N56</f>
        <v>93.297847348999994</v>
      </c>
      <c r="AH57" s="121">
        <f>'dep13'!O57-'dep13'!O56</f>
        <v>-30.455078885000006</v>
      </c>
      <c r="AI57" s="121">
        <f>'dep13'!P57-'dep13'!P56</f>
        <v>-45.011570561999974</v>
      </c>
      <c r="AJ57" s="121">
        <f>'dep13'!Q57-'dep13'!Q56</f>
        <v>9.584875358000005</v>
      </c>
      <c r="AK57" s="121">
        <f>'dep13'!R57-'dep13'!R56</f>
        <v>-48.620194303000062</v>
      </c>
      <c r="AL57" s="121">
        <f>'dep13'!S57-'dep13'!S56</f>
        <v>-0.74743552599998964</v>
      </c>
      <c r="AM57" s="52">
        <f>'dep13'!T57-'dep13'!T56</f>
        <v>19.054493197000056</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('dep13'!B58/'dep13'!B57-1)*100</f>
        <v>-1.804929099916075</v>
      </c>
      <c r="C58" s="184">
        <f>('dep13'!C58/'dep13'!C57-1)*100</f>
        <v>-9.1138173647604344</v>
      </c>
      <c r="D58" s="184">
        <f>('dep13'!D58/'dep13'!D57-1)*100</f>
        <v>-3.1900075050444565</v>
      </c>
      <c r="E58" s="185">
        <f>('dep13'!E58/'dep13'!E57-1)*100</f>
        <v>1.6133802335885239</v>
      </c>
      <c r="F58" s="186">
        <f>('dep13'!F58/'dep13'!F57-1)*100</f>
        <v>-6.0240723132855889</v>
      </c>
      <c r="G58" s="186">
        <f>('dep13'!G58/'dep13'!G57-1)*100</f>
        <v>-8.1013635663420676</v>
      </c>
      <c r="H58" s="186">
        <f>('dep13'!H58/'dep13'!H57-1)*100</f>
        <v>2.6054356197831918</v>
      </c>
      <c r="I58" s="187">
        <f>('dep13'!I58/'dep13'!I57-1)*100</f>
        <v>-4.1528171790051527</v>
      </c>
      <c r="J58" s="184">
        <f>('dep13'!J58/'dep13'!J57-1)*100</f>
        <v>-1.6576828081946493</v>
      </c>
      <c r="K58" s="184">
        <f>('dep13'!K58/'dep13'!K57-1)*100</f>
        <v>-1.6299881743465194</v>
      </c>
      <c r="L58" s="185">
        <f>('dep13'!L58/'dep13'!L57-1)*100</f>
        <v>-1.8118045221557799</v>
      </c>
      <c r="M58" s="186">
        <f>('dep13'!M58/'dep13'!M57-1)*100</f>
        <v>-3.4438202335894896</v>
      </c>
      <c r="N58" s="186">
        <f>('dep13'!N58/'dep13'!N57-1)*100</f>
        <v>-10.043623413923386</v>
      </c>
      <c r="O58" s="186">
        <f>('dep13'!O58/'dep13'!O57-1)*100</f>
        <v>4.6815446090539004</v>
      </c>
      <c r="P58" s="186">
        <f>('dep13'!P58/'dep13'!P57-1)*100</f>
        <v>-15.528746142828254</v>
      </c>
      <c r="Q58" s="186">
        <f>('dep13'!Q58/'dep13'!Q57-1)*100</f>
        <v>-23.587971036285893</v>
      </c>
      <c r="R58" s="186">
        <f>('dep13'!R58/'dep13'!R57-1)*100</f>
        <v>6.707334798395781</v>
      </c>
      <c r="S58" s="151">
        <f>('dep13'!S58/'dep13'!S57-1)*100</f>
        <v>-8.5986763257831491</v>
      </c>
      <c r="T58" s="188">
        <f>('dep13'!T58/'dep13'!T57-1)*100</f>
        <v>5.706728978661979</v>
      </c>
      <c r="U58" s="100">
        <f>'dep13'!B58-'dep13'!B57</f>
        <v>-347.36944976499581</v>
      </c>
      <c r="V58" s="100">
        <f>'dep13'!C58-'dep13'!C57</f>
        <v>-6.4760488350000003</v>
      </c>
      <c r="W58" s="100">
        <f>'dep13'!D58-'dep13'!D57</f>
        <v>-180.66710590100047</v>
      </c>
      <c r="X58" s="120">
        <f>'dep13'!E58-'dep13'!E57</f>
        <v>7.8570888699999841</v>
      </c>
      <c r="Y58" s="120">
        <f>'dep13'!F58-'dep13'!F57</f>
        <v>-68.857045751999976</v>
      </c>
      <c r="Z58" s="120">
        <f>'dep13'!G58-'dep13'!G57</f>
        <v>-33.927827605999994</v>
      </c>
      <c r="AA58" s="120">
        <f>'dep13'!H58-'dep13'!H57</f>
        <v>24.817072535000079</v>
      </c>
      <c r="AB58" s="120">
        <f>'dep13'!I58-'dep13'!I57</f>
        <v>-110.55639394800028</v>
      </c>
      <c r="AC58" s="100">
        <f>'dep13'!J58-'dep13'!J57</f>
        <v>-95.025393779999831</v>
      </c>
      <c r="AD58" s="100">
        <f>'dep13'!K58-'dep13'!K57</f>
        <v>-113.10688433499763</v>
      </c>
      <c r="AE58" s="120">
        <f>'dep13'!L58-'dep13'!L57</f>
        <v>-29.420185383999979</v>
      </c>
      <c r="AF58" s="120">
        <f>'dep13'!M58-'dep13'!M57</f>
        <v>-93.165821859000062</v>
      </c>
      <c r="AG58" s="120">
        <f>'dep13'!N58-'dep13'!N57</f>
        <v>-29.197573573999989</v>
      </c>
      <c r="AH58" s="120">
        <f>'dep13'!O58-'dep13'!O57</f>
        <v>10.098831931000007</v>
      </c>
      <c r="AI58" s="120">
        <f>'dep13'!P58-'dep13'!P57</f>
        <v>-45.095004499000026</v>
      </c>
      <c r="AJ58" s="120">
        <f>'dep13'!Q58-'dep13'!Q57</f>
        <v>-24.231831024000002</v>
      </c>
      <c r="AK58" s="120">
        <f>'dep13'!R58-'dep13'!R57</f>
        <v>107.3549078210001</v>
      </c>
      <c r="AL58" s="120">
        <f>'dep13'!S58-'dep13'!S57</f>
        <v>-9.4502077470000074</v>
      </c>
      <c r="AM58" s="100">
        <f>'dep13'!T58-'dep13'!T57</f>
        <v>47.905983085999992</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('dep13'!B59/'dep13'!B58-1)*100</f>
        <v>-4.2258789301608974</v>
      </c>
      <c r="C59" s="179">
        <f>('dep13'!C59/'dep13'!C58-1)*100</f>
        <v>-9.7543283413355155</v>
      </c>
      <c r="D59" s="179">
        <f>('dep13'!D59/'dep13'!D58-1)*100</f>
        <v>-0.62698413525796859</v>
      </c>
      <c r="E59" s="180">
        <f>('dep13'!E59/'dep13'!E58-1)*100</f>
        <v>-0.17301726447936927</v>
      </c>
      <c r="F59" s="181">
        <f>('dep13'!F59/'dep13'!F58-1)*100</f>
        <v>8.9268917087682809</v>
      </c>
      <c r="G59" s="181">
        <f>('dep13'!G59/'dep13'!G58-1)*100</f>
        <v>-34.807965841237497</v>
      </c>
      <c r="H59" s="181">
        <f>('dep13'!H59/'dep13'!H58-1)*100</f>
        <v>15.1820664044096</v>
      </c>
      <c r="I59" s="182">
        <f>('dep13'!I59/'dep13'!I58-1)*100</f>
        <v>-5.6366101925048202</v>
      </c>
      <c r="J59" s="179">
        <f>('dep13'!J59/'dep13'!J58-1)*100</f>
        <v>-6.3240019786914514</v>
      </c>
      <c r="K59" s="179">
        <f>('dep13'!K59/'dep13'!K58-1)*100</f>
        <v>-4.0564675608634975</v>
      </c>
      <c r="L59" s="180">
        <f>('dep13'!L59/'dep13'!L58-1)*100</f>
        <v>3.954469641505165</v>
      </c>
      <c r="M59" s="181">
        <f>('dep13'!M59/'dep13'!M58-1)*100</f>
        <v>-6.9148208195399015</v>
      </c>
      <c r="N59" s="181">
        <f>('dep13'!N59/'dep13'!N58-1)*100</f>
        <v>2.5271209140947715</v>
      </c>
      <c r="O59" s="181">
        <f>('dep13'!O59/'dep13'!O58-1)*100</f>
        <v>-12.342873700394041</v>
      </c>
      <c r="P59" s="181">
        <f>('dep13'!P59/'dep13'!P58-1)*100</f>
        <v>-0.89303216581911871</v>
      </c>
      <c r="Q59" s="181">
        <f>('dep13'!Q59/'dep13'!Q58-1)*100</f>
        <v>29.772037620625792</v>
      </c>
      <c r="R59" s="181">
        <f>('dep13'!R59/'dep13'!R58-1)*100</f>
        <v>-8.9280303129931191</v>
      </c>
      <c r="S59" s="152">
        <f>('dep13'!S59/'dep13'!S58-1)*100</f>
        <v>-6.7227461085195284</v>
      </c>
      <c r="T59" s="183">
        <f>('dep13'!T59/'dep13'!T58-1)*100</f>
        <v>-14.034259126921389</v>
      </c>
      <c r="U59" s="52">
        <f>'dep13'!B59-'dep13'!B58</f>
        <v>-798.61637790800523</v>
      </c>
      <c r="V59" s="52">
        <f>'dep13'!C59-'dep13'!C58</f>
        <v>-6.2994847189999987</v>
      </c>
      <c r="W59" s="52">
        <f>'dep13'!D59-'dep13'!D58</f>
        <v>-34.376695018999271</v>
      </c>
      <c r="X59" s="121">
        <f>'dep13'!E59-'dep13'!E58</f>
        <v>-0.85618038399996976</v>
      </c>
      <c r="Y59" s="121">
        <f>'dep13'!F59-'dep13'!F58</f>
        <v>95.890392706999819</v>
      </c>
      <c r="Z59" s="121">
        <f>'dep13'!G59-'dep13'!G58</f>
        <v>-133.96323970899999</v>
      </c>
      <c r="AA59" s="121">
        <f>'dep13'!H59-'dep13'!H58</f>
        <v>148.37866489700002</v>
      </c>
      <c r="AB59" s="121">
        <f>'dep13'!I59-'dep13'!I58</f>
        <v>-143.82633252999995</v>
      </c>
      <c r="AC59" s="52">
        <f>'dep13'!J59-'dep13'!J58</f>
        <v>-356.50914843300052</v>
      </c>
      <c r="AD59" s="52">
        <f>'dep13'!K59-'dep13'!K58</f>
        <v>-276.89512951000142</v>
      </c>
      <c r="AE59" s="121">
        <f>'dep13'!L59-'dep13'!L58</f>
        <v>63.049491755999952</v>
      </c>
      <c r="AF59" s="121">
        <f>'dep13'!M59-'dep13'!M58</f>
        <v>-180.62470535200009</v>
      </c>
      <c r="AG59" s="121">
        <f>'dep13'!N59-'dep13'!N58</f>
        <v>6.6086738139999852</v>
      </c>
      <c r="AH59" s="121">
        <f>'dep13'!O59-'dep13'!O58</f>
        <v>-27.872016201000008</v>
      </c>
      <c r="AI59" s="121">
        <f>'dep13'!P59-'dep13'!P58</f>
        <v>-2.1906252379999955</v>
      </c>
      <c r="AJ59" s="121">
        <f>'dep13'!Q59-'dep13'!Q58</f>
        <v>23.370388757000001</v>
      </c>
      <c r="AK59" s="121">
        <f>'dep13'!R59-'dep13'!R58</f>
        <v>-152.48314734199994</v>
      </c>
      <c r="AL59" s="121">
        <f>'dep13'!S59-'dep13'!S58</f>
        <v>-6.7531897039999933</v>
      </c>
      <c r="AM59" s="52">
        <f>'dep13'!T59-'dep13'!T58</f>
        <v>-124.53592022700002</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('dep13'!B60/'dep13'!B59-1)*100</f>
        <v>-3.7509214173995442</v>
      </c>
      <c r="C60" s="179">
        <f>('dep13'!C60/'dep13'!C59-1)*100</f>
        <v>-38.321273920200539</v>
      </c>
      <c r="D60" s="179">
        <f>('dep13'!D60/'dep13'!D59-1)*100</f>
        <v>-4.5215216003613223</v>
      </c>
      <c r="E60" s="180">
        <f>('dep13'!E60/'dep13'!E59-1)*100</f>
        <v>-4.1124585087423116</v>
      </c>
      <c r="F60" s="181">
        <f>('dep13'!F60/'dep13'!F59-1)*100</f>
        <v>-4.4058208155914986</v>
      </c>
      <c r="G60" s="181">
        <f>('dep13'!G60/'dep13'!G59-1)*100</f>
        <v>16.558832286516601</v>
      </c>
      <c r="H60" s="181">
        <f>('dep13'!H60/'dep13'!H59-1)*100</f>
        <v>-0.15796625693106359</v>
      </c>
      <c r="I60" s="182">
        <f>('dep13'!I60/'dep13'!I59-1)*100</f>
        <v>-8.8983487749207839</v>
      </c>
      <c r="J60" s="179">
        <f>('dep13'!J60/'dep13'!J59-1)*100</f>
        <v>-4.245114426013985</v>
      </c>
      <c r="K60" s="179">
        <f>('dep13'!K60/'dep13'!K59-1)*100</f>
        <v>-2.9054596834119373</v>
      </c>
      <c r="L60" s="180">
        <f>('dep13'!L60/'dep13'!L59-1)*100</f>
        <v>-7.9921159249661367</v>
      </c>
      <c r="M60" s="181">
        <f>('dep13'!M60/'dep13'!M59-1)*100</f>
        <v>1.6489122678578161</v>
      </c>
      <c r="N60" s="181">
        <f>('dep13'!N60/'dep13'!N59-1)*100</f>
        <v>-12.326676845478246</v>
      </c>
      <c r="O60" s="181">
        <f>('dep13'!O60/'dep13'!O59-1)*100</f>
        <v>7.2728441366543883</v>
      </c>
      <c r="P60" s="181">
        <f>('dep13'!P60/'dep13'!P59-1)*100</f>
        <v>-7.0992530294396001</v>
      </c>
      <c r="Q60" s="181">
        <f>('dep13'!Q60/'dep13'!Q59-1)*100</f>
        <v>-15.296588480830076</v>
      </c>
      <c r="R60" s="181">
        <f>('dep13'!R60/'dep13'!R59-1)*100</f>
        <v>-3.0156243379166559</v>
      </c>
      <c r="S60" s="152">
        <f>('dep13'!S60/'dep13'!S59-1)*100</f>
        <v>0.5229547124047107</v>
      </c>
      <c r="T60" s="183">
        <f>('dep13'!T60/'dep13'!T59-1)*100</f>
        <v>0.55693170042194762</v>
      </c>
      <c r="U60" s="52">
        <f>'dep13'!B60-'dep13'!B59</f>
        <v>-678.90233544499642</v>
      </c>
      <c r="V60" s="52">
        <f>'dep13'!C60-'dep13'!C59</f>
        <v>-22.334383854999999</v>
      </c>
      <c r="W60" s="52">
        <f>'dep13'!D60-'dep13'!D59</f>
        <v>-246.35458506000032</v>
      </c>
      <c r="X60" s="121">
        <f>'dep13'!E60-'dep13'!E59</f>
        <v>-20.315396657000008</v>
      </c>
      <c r="Y60" s="121">
        <f>'dep13'!F60-'dep13'!F59</f>
        <v>-51.550961773999688</v>
      </c>
      <c r="Z60" s="121">
        <f>'dep13'!G60-'dep13'!G59</f>
        <v>41.546193313000003</v>
      </c>
      <c r="AA60" s="121">
        <f>'dep13'!H60-'dep13'!H59</f>
        <v>-1.778237504000117</v>
      </c>
      <c r="AB60" s="121">
        <f>'dep13'!I60-'dep13'!I59</f>
        <v>-214.256182438</v>
      </c>
      <c r="AC60" s="52">
        <f>'dep13'!J60-'dep13'!J59</f>
        <v>-224.17976597899997</v>
      </c>
      <c r="AD60" s="52">
        <f>'dep13'!K60-'dep13'!K59</f>
        <v>-190.2820699269987</v>
      </c>
      <c r="AE60" s="121">
        <f>'dep13'!L60-'dep13'!L59</f>
        <v>-132.46412832700003</v>
      </c>
      <c r="AF60" s="121">
        <f>'dep13'!M60-'dep13'!M59</f>
        <v>40.093531286000143</v>
      </c>
      <c r="AG60" s="121">
        <f>'dep13'!N60-'dep13'!N59</f>
        <v>-33.050122051999978</v>
      </c>
      <c r="AH60" s="121">
        <f>'dep13'!O60-'dep13'!O59</f>
        <v>14.396058738000022</v>
      </c>
      <c r="AI60" s="121">
        <f>'dep13'!P60-'dep13'!P59</f>
        <v>-17.259087461000007</v>
      </c>
      <c r="AJ60" s="121">
        <f>'dep13'!Q60-'dep13'!Q59</f>
        <v>-15.582354652000006</v>
      </c>
      <c r="AK60" s="121">
        <f>'dep13'!R60-'dep13'!R59</f>
        <v>-46.905974220000189</v>
      </c>
      <c r="AL60" s="121">
        <f>'dep13'!S60-'dep13'!S59</f>
        <v>0.49000676099998941</v>
      </c>
      <c r="AM60" s="52">
        <f>'dep13'!T60-'dep13'!T59</f>
        <v>4.2484693760000027</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('dep13'!B61/'dep13'!B60-1)*100</f>
        <v>4.0884586536240386</v>
      </c>
      <c r="C61" s="179">
        <f>('dep13'!C61/'dep13'!C60-1)*100</f>
        <v>46.126454031861599</v>
      </c>
      <c r="D61" s="179">
        <f>('dep13'!D61/'dep13'!D60-1)*100</f>
        <v>3.8842289349281245</v>
      </c>
      <c r="E61" s="180">
        <f>('dep13'!E61/'dep13'!E60-1)*100</f>
        <v>-0.11538524245993109</v>
      </c>
      <c r="F61" s="181">
        <f>('dep13'!F61/'dep13'!F60-1)*100</f>
        <v>-2.8784104459040449</v>
      </c>
      <c r="G61" s="181">
        <f>('dep13'!G61/'dep13'!G60-1)*100</f>
        <v>8.7356925110029682</v>
      </c>
      <c r="H61" s="181">
        <f>('dep13'!H61/'dep13'!H60-1)*100</f>
        <v>2.2142894173628358</v>
      </c>
      <c r="I61" s="182">
        <f>('dep13'!I61/'dep13'!I60-1)*100</f>
        <v>8.4050676876746611</v>
      </c>
      <c r="J61" s="179">
        <f>('dep13'!J61/'dep13'!J60-1)*100</f>
        <v>-1.1381778045887025</v>
      </c>
      <c r="K61" s="179">
        <f>('dep13'!K61/'dep13'!K60-1)*100</f>
        <v>9.9939541847521518</v>
      </c>
      <c r="L61" s="180">
        <f>('dep13'!L61/'dep13'!L60-1)*100</f>
        <v>17.694880385365288</v>
      </c>
      <c r="M61" s="181">
        <f>('dep13'!M61/'dep13'!M60-1)*100</f>
        <v>0.99210665822484501</v>
      </c>
      <c r="N61" s="181">
        <f>('dep13'!N61/'dep13'!N60-1)*100</f>
        <v>2.4325756921877328</v>
      </c>
      <c r="O61" s="181">
        <f>('dep13'!O61/'dep13'!O60-1)*100</f>
        <v>-6.847499250057842</v>
      </c>
      <c r="P61" s="181">
        <f>('dep13'!P61/'dep13'!P60-1)*100</f>
        <v>-3.8423651579021501</v>
      </c>
      <c r="Q61" s="181">
        <f>('dep13'!Q61/'dep13'!Q60-1)*100</f>
        <v>-14.281632633508545</v>
      </c>
      <c r="R61" s="181">
        <f>('dep13'!R61/'dep13'!R60-1)*100</f>
        <v>23.715792657938373</v>
      </c>
      <c r="S61" s="152">
        <f>('dep13'!S61/'dep13'!S60-1)*100</f>
        <v>14.014954591646344</v>
      </c>
      <c r="T61" s="183">
        <f>('dep13'!T61/'dep13'!T60-1)*100</f>
        <v>-10.996275722707971</v>
      </c>
      <c r="U61" s="52">
        <f>'dep13'!B61-'dep13'!B60</f>
        <v>712.23863439499837</v>
      </c>
      <c r="V61" s="52">
        <f>'dep13'!C61-'dep13'!C60</f>
        <v>16.581335346000003</v>
      </c>
      <c r="W61" s="52">
        <f>'dep13'!D61-'dep13'!D60</f>
        <v>202.06279130699932</v>
      </c>
      <c r="X61" s="121">
        <f>'dep13'!E61-'dep13'!E60</f>
        <v>-0.54655796500003362</v>
      </c>
      <c r="Y61" s="121">
        <f>'dep13'!F61-'dep13'!F60</f>
        <v>-32.195421288000261</v>
      </c>
      <c r="Z61" s="121">
        <f>'dep13'!G61-'dep13'!G60</f>
        <v>25.547244051000007</v>
      </c>
      <c r="AA61" s="121">
        <f>'dep13'!H61-'dep13'!H60</f>
        <v>24.887039741000081</v>
      </c>
      <c r="AB61" s="121">
        <f>'dep13'!I61-'dep13'!I60</f>
        <v>184.37048676799986</v>
      </c>
      <c r="AC61" s="52">
        <f>'dep13'!J61-'dep13'!J60</f>
        <v>-57.554338180999366</v>
      </c>
      <c r="AD61" s="52">
        <f>'dep13'!K61-'dep13'!K60</f>
        <v>635.49944816399966</v>
      </c>
      <c r="AE61" s="121">
        <f>'dep13'!L61-'dep13'!L60</f>
        <v>269.84177552000006</v>
      </c>
      <c r="AF61" s="121">
        <f>'dep13'!M61-'dep13'!M60</f>
        <v>24.520982067999739</v>
      </c>
      <c r="AG61" s="121">
        <f>'dep13'!N61-'dep13'!N60</f>
        <v>5.7182203649999792</v>
      </c>
      <c r="AH61" s="121">
        <f>'dep13'!O61-'dep13'!O60</f>
        <v>-14.539889909999999</v>
      </c>
      <c r="AI61" s="121">
        <f>'dep13'!P61-'dep13'!P60</f>
        <v>-8.6780673349999802</v>
      </c>
      <c r="AJ61" s="121">
        <f>'dep13'!Q61-'dep13'!Q60</f>
        <v>-12.323023063999997</v>
      </c>
      <c r="AK61" s="121">
        <f>'dep13'!R61-'dep13'!R60</f>
        <v>357.75881220300016</v>
      </c>
      <c r="AL61" s="121">
        <f>'dep13'!S61-'dep13'!S60</f>
        <v>13.200638316999999</v>
      </c>
      <c r="AM61" s="52">
        <f>'dep13'!T61-'dep13'!T60</f>
        <v>-84.350602241000047</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('dep13'!B62/'dep13'!B61-1)*100</f>
        <v>-2.7142967467940537</v>
      </c>
      <c r="C62" s="184">
        <f>('dep13'!C62/'dep13'!C61-1)*100</f>
        <v>-2.3731560802071727</v>
      </c>
      <c r="D62" s="184">
        <f>('dep13'!D62/'dep13'!D61-1)*100</f>
        <v>-1.1558940230350867</v>
      </c>
      <c r="E62" s="185">
        <f>('dep13'!E62/'dep13'!E61-1)*100</f>
        <v>12.522492132750385</v>
      </c>
      <c r="F62" s="186">
        <f>('dep13'!F62/'dep13'!F61-1)*100</f>
        <v>5.6962874828142329</v>
      </c>
      <c r="G62" s="186">
        <f>('dep13'!G62/'dep13'!G61-1)*100</f>
        <v>1.1852930020972652</v>
      </c>
      <c r="H62" s="186">
        <f>('dep13'!H62/'dep13'!H61-1)*100</f>
        <v>-1.7007438985585766</v>
      </c>
      <c r="I62" s="187">
        <f>('dep13'!I62/'dep13'!I61-1)*100</f>
        <v>-7.0576216745770974</v>
      </c>
      <c r="J62" s="184">
        <f>('dep13'!J62/'dep13'!J61-1)*100</f>
        <v>-5.2359891714677254</v>
      </c>
      <c r="K62" s="184">
        <f>('dep13'!K62/'dep13'!K61-1)*100</f>
        <v>-1.7517598274879753</v>
      </c>
      <c r="L62" s="185">
        <f>('dep13'!L62/'dep13'!L61-1)*100</f>
        <v>5.6179893490462485</v>
      </c>
      <c r="M62" s="186">
        <f>('dep13'!M62/'dep13'!M61-1)*100</f>
        <v>2.7891934936851603</v>
      </c>
      <c r="N62" s="186">
        <f>('dep13'!N62/'dep13'!N61-1)*100</f>
        <v>9.0761632790770541</v>
      </c>
      <c r="O62" s="186">
        <f>('dep13'!O62/'dep13'!O61-1)*100</f>
        <v>-14.666413798447042</v>
      </c>
      <c r="P62" s="186">
        <f>('dep13'!P62/'dep13'!P61-1)*100</f>
        <v>3.9032151508156199</v>
      </c>
      <c r="Q62" s="186">
        <f>('dep13'!Q62/'dep13'!Q61-1)*100</f>
        <v>-3.8937422723123727</v>
      </c>
      <c r="R62" s="186">
        <f>('dep13'!R62/'dep13'!R61-1)*100</f>
        <v>-15.485531167472534</v>
      </c>
      <c r="S62" s="151">
        <f>('dep13'!S62/'dep13'!S61-1)*100</f>
        <v>-2.2490399409095918</v>
      </c>
      <c r="T62" s="188">
        <f>('dep13'!T62/'dep13'!T61-1)*100</f>
        <v>-6.4724485581252651</v>
      </c>
      <c r="U62" s="100">
        <f>'dep13'!B62-'dep13'!B61</f>
        <v>-492.18210716400063</v>
      </c>
      <c r="V62" s="100">
        <f>'dep13'!C62-'dep13'!C61</f>
        <v>-1.2465927049999976</v>
      </c>
      <c r="W62" s="100">
        <f>'dep13'!D62-'dep13'!D61</f>
        <v>-62.466786883999703</v>
      </c>
      <c r="X62" s="120">
        <f>'dep13'!E62-'dep13'!E61</f>
        <v>59.248222702000078</v>
      </c>
      <c r="Y62" s="120">
        <f>'dep13'!F62-'dep13'!F61</f>
        <v>61.879824222000252</v>
      </c>
      <c r="Z62" s="120">
        <f>'dep13'!G62-'dep13'!G61</f>
        <v>3.7691599089999954</v>
      </c>
      <c r="AA62" s="120">
        <f>'dep13'!H62-'dep13'!H61</f>
        <v>-19.538417807000087</v>
      </c>
      <c r="AB62" s="120">
        <f>'dep13'!I62-'dep13'!I61</f>
        <v>-167.82557590999977</v>
      </c>
      <c r="AC62" s="100">
        <f>'dep13'!J62-'dep13'!J61</f>
        <v>-261.75519077900026</v>
      </c>
      <c r="AD62" s="100">
        <f>'dep13'!K62-'dep13'!K61</f>
        <v>-122.52400970000053</v>
      </c>
      <c r="AE62" s="120">
        <f>'dep13'!L62-'dep13'!L61</f>
        <v>100.83238458200003</v>
      </c>
      <c r="AF62" s="120">
        <f>'dep13'!M62-'dep13'!M61</f>
        <v>69.62185179700009</v>
      </c>
      <c r="AG62" s="120">
        <f>'dep13'!N62-'dep13'!N61</f>
        <v>21.854200275000011</v>
      </c>
      <c r="AH62" s="120">
        <f>'dep13'!O62-'dep13'!O61</f>
        <v>-29.00998987700001</v>
      </c>
      <c r="AI62" s="120">
        <f>'dep13'!P62-'dep13'!P61</f>
        <v>8.4767747610000015</v>
      </c>
      <c r="AJ62" s="120">
        <f>'dep13'!Q62-'dep13'!Q61</f>
        <v>-2.8799204820000028</v>
      </c>
      <c r="AK62" s="120">
        <f>'dep13'!R62-'dep13'!R61</f>
        <v>-289.00406001600004</v>
      </c>
      <c r="AL62" s="120">
        <f>'dep13'!S62-'dep13'!S61</f>
        <v>-2.4152507399999905</v>
      </c>
      <c r="AM62" s="100">
        <f>'dep13'!T62-'dep13'!T61</f>
        <v>-44.189527096000006</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('dep13'!B63/'dep13'!B62-1)*100</f>
        <v>-0.11244251237038094</v>
      </c>
      <c r="C63" s="179">
        <f>('dep13'!C63/'dep13'!C62-1)*100</f>
        <v>-17.25308683560479</v>
      </c>
      <c r="D63" s="179">
        <f>('dep13'!D63/'dep13'!D62-1)*100</f>
        <v>-0.60714144718539975</v>
      </c>
      <c r="E63" s="180">
        <f>('dep13'!E63/'dep13'!E62-1)*100</f>
        <v>5.7516667080325545</v>
      </c>
      <c r="F63" s="181">
        <f>('dep13'!F63/'dep13'!F62-1)*100</f>
        <v>-5.0961249833013085</v>
      </c>
      <c r="G63" s="181">
        <f>('dep13'!G63/'dep13'!G62-1)*100</f>
        <v>20.875910472326996</v>
      </c>
      <c r="H63" s="181">
        <f>('dep13'!H63/'dep13'!H62-1)*100</f>
        <v>7.2364521106223822</v>
      </c>
      <c r="I63" s="182">
        <f>('dep13'!I63/'dep13'!I62-1)*100</f>
        <v>-6.942181031287209</v>
      </c>
      <c r="J63" s="179">
        <f>('dep13'!J63/'dep13'!J62-1)*100</f>
        <v>-1.755190080981861</v>
      </c>
      <c r="K63" s="179">
        <f>('dep13'!K63/'dep13'!K62-1)*100</f>
        <v>1.6120958171268018</v>
      </c>
      <c r="L63" s="180">
        <f>('dep13'!L63/'dep13'!L62-1)*100</f>
        <v>10.453848827572521</v>
      </c>
      <c r="M63" s="181">
        <f>('dep13'!M63/'dep13'!M62-1)*100</f>
        <v>-1.3947724561965802</v>
      </c>
      <c r="N63" s="181">
        <f>('dep13'!N63/'dep13'!N62-1)*100</f>
        <v>-9.4935072324164427</v>
      </c>
      <c r="O63" s="181">
        <f>('dep13'!O63/'dep13'!O62-1)*100</f>
        <v>1.9419477562640841</v>
      </c>
      <c r="P63" s="181">
        <f>('dep13'!P63/'dep13'!P62-1)*100</f>
        <v>8.2401958810109264</v>
      </c>
      <c r="Q63" s="181">
        <f>('dep13'!Q63/'dep13'!Q62-1)*100</f>
        <v>-20.092764850336387</v>
      </c>
      <c r="R63" s="181">
        <f>('dep13'!R63/'dep13'!R62-1)*100</f>
        <v>-2.970877167162389</v>
      </c>
      <c r="S63" s="152">
        <f>('dep13'!S63/'dep13'!S62-1)*100</f>
        <v>12.005032454889509</v>
      </c>
      <c r="T63" s="183">
        <f>('dep13'!T63/'dep13'!T62-1)*100</f>
        <v>-0.96876061604672659</v>
      </c>
      <c r="U63" s="52">
        <f>'dep13'!B63-'dep13'!B62</f>
        <v>-19.835724078999192</v>
      </c>
      <c r="V63" s="52">
        <f>'dep13'!C63-'dep13'!C62</f>
        <v>-8.8477804330000041</v>
      </c>
      <c r="W63" s="52">
        <f>'dep13'!D63-'dep13'!D62</f>
        <v>-32.431856422999772</v>
      </c>
      <c r="X63" s="121">
        <f>'dep13'!E63-'dep13'!E62</f>
        <v>30.620876221000003</v>
      </c>
      <c r="Y63" s="121">
        <f>'dep13'!F63-'dep13'!F62</f>
        <v>-58.513621196000031</v>
      </c>
      <c r="Z63" s="121">
        <f>'dep13'!G63-'dep13'!G62</f>
        <v>67.170976513000028</v>
      </c>
      <c r="AA63" s="121">
        <f>'dep13'!H63-'dep13'!H62</f>
        <v>81.719630500999983</v>
      </c>
      <c r="AB63" s="121">
        <f>'dep13'!I63-'dep13'!I62</f>
        <v>-153.42971846199998</v>
      </c>
      <c r="AC63" s="52">
        <f>'dep13'!J63-'dep13'!J62</f>
        <v>-83.15036360799968</v>
      </c>
      <c r="AD63" s="52">
        <f>'dep13'!K63-'dep13'!K62</f>
        <v>110.78023180400032</v>
      </c>
      <c r="AE63" s="121">
        <f>'dep13'!L63-'dep13'!L62</f>
        <v>198.16786821300002</v>
      </c>
      <c r="AF63" s="121">
        <f>'dep13'!M63-'dep13'!M62</f>
        <v>-35.786378241999955</v>
      </c>
      <c r="AG63" s="121">
        <f>'dep13'!N63-'dep13'!N62</f>
        <v>-24.933839377999988</v>
      </c>
      <c r="AH63" s="121">
        <f>'dep13'!O63-'dep13'!O62</f>
        <v>3.2777904289999924</v>
      </c>
      <c r="AI63" s="121">
        <f>'dep13'!P63-'dep13'!P62</f>
        <v>18.594079124999979</v>
      </c>
      <c r="AJ63" s="121">
        <f>'dep13'!Q63-'dep13'!Q62</f>
        <v>-14.282514141</v>
      </c>
      <c r="AK63" s="121">
        <f>'dep13'!R63-'dep13'!R62</f>
        <v>-46.85906293700009</v>
      </c>
      <c r="AL63" s="121">
        <f>'dep13'!S63-'dep13'!S62</f>
        <v>12.602288735000002</v>
      </c>
      <c r="AM63" s="52">
        <f>'dep13'!T63-'dep13'!T62</f>
        <v>-6.1859554189999244</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('dep13'!B64/'dep13'!B63-1)*100</f>
        <v>-0.22526958282976794</v>
      </c>
      <c r="C64" s="179">
        <f>('dep13'!C64/'dep13'!C63-1)*100</f>
        <v>11.380423178944611</v>
      </c>
      <c r="D64" s="179">
        <f>('dep13'!D64/'dep13'!D63-1)*100</f>
        <v>4.8112610177000414</v>
      </c>
      <c r="E64" s="180">
        <f>('dep13'!E64/'dep13'!E63-1)*100</f>
        <v>9.3219388280996185</v>
      </c>
      <c r="F64" s="181">
        <f>('dep13'!F64/'dep13'!F63-1)*100</f>
        <v>4.3292151574595206</v>
      </c>
      <c r="G64" s="181">
        <f>('dep13'!G64/'dep13'!G63-1)*100</f>
        <v>-1.9267631662488571</v>
      </c>
      <c r="H64" s="181">
        <f>('dep13'!H64/'dep13'!H63-1)*100</f>
        <v>2.6025649478167434</v>
      </c>
      <c r="I64" s="182">
        <f>('dep13'!I64/'dep13'!I63-1)*100</f>
        <v>6.4066111354686983</v>
      </c>
      <c r="J64" s="179">
        <f>('dep13'!J64/'dep13'!J63-1)*100</f>
        <v>3.172313091827661</v>
      </c>
      <c r="K64" s="179">
        <f>('dep13'!K64/'dep13'!K63-1)*100</f>
        <v>-5.9561826707040133</v>
      </c>
      <c r="L64" s="180">
        <f>('dep13'!L64/'dep13'!L63-1)*100</f>
        <v>-12.402805603014833</v>
      </c>
      <c r="M64" s="181">
        <f>('dep13'!M64/'dep13'!M63-1)*100</f>
        <v>-12.202356601492303</v>
      </c>
      <c r="N64" s="181">
        <f>('dep13'!N64/'dep13'!N63-1)*100</f>
        <v>25.508131680954914</v>
      </c>
      <c r="O64" s="181">
        <f>('dep13'!O64/'dep13'!O63-1)*100</f>
        <v>20.128964087123414</v>
      </c>
      <c r="P64" s="181">
        <f>('dep13'!P64/'dep13'!P63-1)*100</f>
        <v>-7.4959652984425311</v>
      </c>
      <c r="Q64" s="181">
        <f>('dep13'!Q64/'dep13'!Q63-1)*100</f>
        <v>5.492109284986646</v>
      </c>
      <c r="R64" s="181">
        <f>('dep13'!R64/'dep13'!R63-1)*100</f>
        <v>3.6457438883122917</v>
      </c>
      <c r="S64" s="152">
        <f>('dep13'!S64/'dep13'!S63-1)*100</f>
        <v>14.147748460324227</v>
      </c>
      <c r="T64" s="183">
        <f>('dep13'!T64/'dep13'!T63-1)*100</f>
        <v>-5.0160379996137205</v>
      </c>
      <c r="U64" s="52">
        <f>'dep13'!B64-'dep13'!B63</f>
        <v>-39.694603309999366</v>
      </c>
      <c r="V64" s="52">
        <f>'dep13'!C64-'dep13'!C63</f>
        <v>4.8292283509999976</v>
      </c>
      <c r="W64" s="52">
        <f>'dep13'!D64-'dep13'!D63</f>
        <v>255.4441886959994</v>
      </c>
      <c r="X64" s="121">
        <f>'dep13'!E64-'dep13'!E63</f>
        <v>52.482845256999894</v>
      </c>
      <c r="Y64" s="121">
        <f>'dep13'!F64-'dep13'!F63</f>
        <v>47.174794938999867</v>
      </c>
      <c r="Z64" s="121">
        <f>'dep13'!G64-'dep13'!G63</f>
        <v>-7.4938385110000354</v>
      </c>
      <c r="AA64" s="121">
        <f>'dep13'!H64-'dep13'!H63</f>
        <v>31.516988642000115</v>
      </c>
      <c r="AB64" s="121">
        <f>'dep13'!I64-'dep13'!I63</f>
        <v>131.76339836899979</v>
      </c>
      <c r="AC64" s="52">
        <f>'dep13'!J64-'dep13'!J63</f>
        <v>147.64735013900008</v>
      </c>
      <c r="AD64" s="52">
        <f>'dep13'!K64-'dep13'!K63</f>
        <v>-415.89608884200061</v>
      </c>
      <c r="AE64" s="121">
        <f>'dep13'!L64-'dep13'!L63</f>
        <v>-259.69154638600003</v>
      </c>
      <c r="AF64" s="121">
        <f>'dep13'!M64-'dep13'!M63</f>
        <v>-308.71521754700007</v>
      </c>
      <c r="AG64" s="121">
        <f>'dep13'!N64-'dep13'!N63</f>
        <v>60.634647613999988</v>
      </c>
      <c r="AH64" s="121">
        <f>'dep13'!O64-'dep13'!O63</f>
        <v>34.635223381000003</v>
      </c>
      <c r="AI64" s="121">
        <f>'dep13'!P64-'dep13'!P63</f>
        <v>-18.308521568999993</v>
      </c>
      <c r="AJ64" s="121">
        <f>'dep13'!Q64-'dep13'!Q63</f>
        <v>3.119537679000004</v>
      </c>
      <c r="AK64" s="121">
        <f>'dep13'!R64-'dep13'!R63</f>
        <v>55.795241958000133</v>
      </c>
      <c r="AL64" s="121">
        <f>'dep13'!S64-'dep13'!S63</f>
        <v>16.634546027999988</v>
      </c>
      <c r="AM64" s="52">
        <f>'dep13'!T64-'dep13'!T63</f>
        <v>-31.719281654000042</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('dep13'!B65/'dep13'!B64-1)*100</f>
        <v>0.98148159239970223</v>
      </c>
      <c r="C65" s="179">
        <f>('dep13'!C65/'dep13'!C64-1)*100</f>
        <v>-9.6077665268929699</v>
      </c>
      <c r="D65" s="179">
        <f>('dep13'!D65/'dep13'!D64-1)*100</f>
        <v>-3.0022677729663383</v>
      </c>
      <c r="E65" s="180">
        <f>('dep13'!E65/'dep13'!E64-1)*100</f>
        <v>-4.044164870016731</v>
      </c>
      <c r="F65" s="181">
        <f>('dep13'!F65/'dep13'!F64-1)*100</f>
        <v>-1.2675144096375712</v>
      </c>
      <c r="G65" s="181">
        <f>('dep13'!G65/'dep13'!G64-1)*100</f>
        <v>1.6518030281565954</v>
      </c>
      <c r="H65" s="181">
        <f>('dep13'!H65/'dep13'!H64-1)*100</f>
        <v>-12.804363881168578</v>
      </c>
      <c r="I65" s="182">
        <f>('dep13'!I65/'dep13'!I64-1)*100</f>
        <v>1.14364808827494</v>
      </c>
      <c r="J65" s="179">
        <f>('dep13'!J65/'dep13'!J64-1)*100</f>
        <v>2.6149559131983136</v>
      </c>
      <c r="K65" s="179">
        <f>('dep13'!K65/'dep13'!K64-1)*100</f>
        <v>3.8746224695818121</v>
      </c>
      <c r="L65" s="180">
        <f>('dep13'!L65/'dep13'!L64-1)*100</f>
        <v>-7.7811723685441763</v>
      </c>
      <c r="M65" s="181">
        <f>('dep13'!M65/'dep13'!M64-1)*100</f>
        <v>14.844288909710057</v>
      </c>
      <c r="N65" s="181">
        <f>('dep13'!N65/'dep13'!N64-1)*100</f>
        <v>10.712461390285544</v>
      </c>
      <c r="O65" s="181">
        <f>('dep13'!O65/'dep13'!O64-1)*100</f>
        <v>2.047547004152106</v>
      </c>
      <c r="P65" s="181">
        <f>('dep13'!P65/'dep13'!P64-1)*100</f>
        <v>13.769843741017841</v>
      </c>
      <c r="Q65" s="181">
        <f>('dep13'!Q65/'dep13'!Q64-1)*100</f>
        <v>13.810650151528957</v>
      </c>
      <c r="R65" s="181">
        <f>('dep13'!R65/'dep13'!R64-1)*100</f>
        <v>1.59830547600881</v>
      </c>
      <c r="S65" s="152">
        <f>('dep13'!S65/'dep13'!S64-1)*100</f>
        <v>-24.967037397010628</v>
      </c>
      <c r="T65" s="183">
        <f>('dep13'!T65/'dep13'!T64-1)*100</f>
        <v>-5.9663507864466396</v>
      </c>
      <c r="U65" s="52">
        <f>'dep13'!B65-'dep13'!B64</f>
        <v>172.55662315500012</v>
      </c>
      <c r="V65" s="52">
        <f>'dep13'!C65-'dep13'!C64</f>
        <v>-4.5409909319999997</v>
      </c>
      <c r="W65" s="52">
        <f>'dep13'!D65-'dep13'!D64</f>
        <v>-167.06846369399955</v>
      </c>
      <c r="X65" s="121">
        <f>'dep13'!E65-'dep13'!E64</f>
        <v>-24.891284023999901</v>
      </c>
      <c r="Y65" s="121">
        <f>'dep13'!F65-'dep13'!F64</f>
        <v>-14.409857839000097</v>
      </c>
      <c r="Z65" s="121">
        <f>'dep13'!G65-'dep13'!G64</f>
        <v>6.3006413880000309</v>
      </c>
      <c r="AA65" s="121">
        <f>'dep13'!H65-'dep13'!H64</f>
        <v>-159.09603796800002</v>
      </c>
      <c r="AB65" s="121">
        <f>'dep13'!I65-'dep13'!I64</f>
        <v>25.028074749000098</v>
      </c>
      <c r="AC65" s="52">
        <f>'dep13'!J65-'dep13'!J64</f>
        <v>125.56747237699983</v>
      </c>
      <c r="AD65" s="52">
        <f>'dep13'!K65-'dep13'!K64</f>
        <v>254.43477557499955</v>
      </c>
      <c r="AE65" s="121">
        <f>'dep13'!L65-'dep13'!L64</f>
        <v>-142.71614567200004</v>
      </c>
      <c r="AF65" s="121">
        <f>'dep13'!M65-'dep13'!M64</f>
        <v>329.72857253200027</v>
      </c>
      <c r="AG65" s="121">
        <f>'dep13'!N65-'dep13'!N64</f>
        <v>31.959747687000004</v>
      </c>
      <c r="AH65" s="121">
        <f>'dep13'!O65-'dep13'!O64</f>
        <v>4.2323169169999915</v>
      </c>
      <c r="AI65" s="121">
        <f>'dep13'!P65-'dep13'!P64</f>
        <v>31.111102102000018</v>
      </c>
      <c r="AJ65" s="121">
        <f>'dep13'!Q65-'dep13'!Q64</f>
        <v>8.2753270210000025</v>
      </c>
      <c r="AK65" s="121">
        <f>'dep13'!R65-'dep13'!R64</f>
        <v>25.352586266999879</v>
      </c>
      <c r="AL65" s="121">
        <f>'dep13'!S65-'dep13'!S64</f>
        <v>-33.508731278999988</v>
      </c>
      <c r="AM65" s="52">
        <f>'dep13'!T65-'dep13'!T64</f>
        <v>-35.836170170999935</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('dep13'!B66/'dep13'!B65-1)*100</f>
        <v>0.35674103782945554</v>
      </c>
      <c r="C66" s="184">
        <f>('dep13'!C66/'dep13'!C65-1)*100</f>
        <v>19.732874963881052</v>
      </c>
      <c r="D66" s="184">
        <f>('dep13'!D66/'dep13'!D65-1)*100</f>
        <v>-0.69335893707711538</v>
      </c>
      <c r="E66" s="185">
        <f>('dep13'!E66/'dep13'!E65-1)*100</f>
        <v>6.5954977576912599</v>
      </c>
      <c r="F66" s="186">
        <f>('dep13'!F66/'dep13'!F65-1)*100</f>
        <v>1.1036196610811011</v>
      </c>
      <c r="G66" s="186">
        <f>('dep13'!G66/'dep13'!G65-1)*100</f>
        <v>-3.6254442927652342</v>
      </c>
      <c r="H66" s="186">
        <f>('dep13'!H66/'dep13'!H65-1)*100</f>
        <v>6.574837031888614</v>
      </c>
      <c r="I66" s="187">
        <f>('dep13'!I66/'dep13'!I65-1)*100</f>
        <v>-6.5933200008179043</v>
      </c>
      <c r="J66" s="184">
        <f>('dep13'!J66/'dep13'!J65-1)*100</f>
        <v>1.4676087385700365</v>
      </c>
      <c r="K66" s="184">
        <f>('dep13'!K66/'dep13'!K65-1)*100</f>
        <v>-0.35054337816616821</v>
      </c>
      <c r="L66" s="185">
        <f>('dep13'!L66/'dep13'!L65-1)*100</f>
        <v>9.2489961460995076</v>
      </c>
      <c r="M66" s="186">
        <f>('dep13'!M66/'dep13'!M65-1)*100</f>
        <v>-0.25638684190669725</v>
      </c>
      <c r="N66" s="186">
        <f>('dep13'!N66/'dep13'!N65-1)*100</f>
        <v>-10.526120350313473</v>
      </c>
      <c r="O66" s="186">
        <f>('dep13'!O66/'dep13'!O65-1)*100</f>
        <v>6.8303807199672661</v>
      </c>
      <c r="P66" s="186">
        <f>('dep13'!P66/'dep13'!P65-1)*100</f>
        <v>6.236921935633033</v>
      </c>
      <c r="Q66" s="186">
        <f>('dep13'!Q66/'dep13'!Q65-1)*100</f>
        <v>11.822907135831029</v>
      </c>
      <c r="R66" s="186">
        <f>('dep13'!R66/'dep13'!R65-1)*100</f>
        <v>-10.250962297776777</v>
      </c>
      <c r="S66" s="151">
        <f>('dep13'!S66/'dep13'!S65-1)*100</f>
        <v>-12.255329583906228</v>
      </c>
      <c r="T66" s="188">
        <f>('dep13'!T66/'dep13'!T65-1)*100</f>
        <v>7.7770711674636006</v>
      </c>
      <c r="U66" s="100">
        <f>'dep13'!B66-'dep13'!B65</f>
        <v>63.335074271002668</v>
      </c>
      <c r="V66" s="100">
        <f>'dep13'!C66-'dep13'!C65</f>
        <v>8.4304289980000036</v>
      </c>
      <c r="W66" s="100">
        <f>'dep13'!D66-'dep13'!D65</f>
        <v>-37.425253700998837</v>
      </c>
      <c r="X66" s="120">
        <f>'dep13'!E66-'dep13'!E65</f>
        <v>38.952686416999995</v>
      </c>
      <c r="Y66" s="120">
        <f>'dep13'!F66-'dep13'!F65</f>
        <v>12.387574814000118</v>
      </c>
      <c r="Z66" s="120">
        <f>'dep13'!G66-'dep13'!G65</f>
        <v>-14.057329551999999</v>
      </c>
      <c r="AA66" s="120">
        <f>'dep13'!H66-'dep13'!H65</f>
        <v>71.232977769999934</v>
      </c>
      <c r="AB66" s="120">
        <f>'dep13'!I66-'dep13'!I65</f>
        <v>-145.94116314999974</v>
      </c>
      <c r="AC66" s="100">
        <f>'dep13'!J66-'dep13'!J65</f>
        <v>72.315889550000065</v>
      </c>
      <c r="AD66" s="100">
        <f>'dep13'!K66-'dep13'!K65</f>
        <v>-23.911031011997693</v>
      </c>
      <c r="AE66" s="120">
        <f>'dep13'!L66-'dep13'!L65</f>
        <v>156.43800451700008</v>
      </c>
      <c r="AF66" s="120">
        <f>'dep13'!M66-'dep13'!M65</f>
        <v>-6.5403700340002615</v>
      </c>
      <c r="AG66" s="120">
        <f>'dep13'!N66-'dep13'!N65</f>
        <v>-34.767936022000015</v>
      </c>
      <c r="AH66" s="120">
        <f>'dep13'!O66-'dep13'!O65</f>
        <v>14.407604600000013</v>
      </c>
      <c r="AI66" s="120">
        <f>'dep13'!P66-'dep13'!P65</f>
        <v>16.031857871999989</v>
      </c>
      <c r="AJ66" s="120">
        <f>'dep13'!Q66-'dep13'!Q65</f>
        <v>8.0626577289999943</v>
      </c>
      <c r="AK66" s="120">
        <f>'dep13'!R66-'dep13'!R65</f>
        <v>-165.2013464019999</v>
      </c>
      <c r="AL66" s="120">
        <f>'dep13'!S66-'dep13'!S65</f>
        <v>-12.341503272000011</v>
      </c>
      <c r="AM66" s="100">
        <f>'dep13'!T66-'dep13'!T65</f>
        <v>43.925040435999904</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('dep13'!B67/'dep13'!B66-1)*100</f>
        <v>-0.43044791578762398</v>
      </c>
      <c r="C67" s="179">
        <f>('dep13'!C67/'dep13'!C66-1)*100</f>
        <v>8.0126266352644748</v>
      </c>
      <c r="D67" s="179">
        <f>('dep13'!D67/'dep13'!D66-1)*100</f>
        <v>0.83475903598766443</v>
      </c>
      <c r="E67" s="180">
        <f>('dep13'!E67/'dep13'!E66-1)*100</f>
        <v>1.365141579186635</v>
      </c>
      <c r="F67" s="181">
        <f>('dep13'!F67/'dep13'!F66-1)*100</f>
        <v>-2.7978276096285337</v>
      </c>
      <c r="G67" s="181">
        <f>('dep13'!G67/'dep13'!G66-1)*100</f>
        <v>0.24259183751544899</v>
      </c>
      <c r="H67" s="181">
        <f>('dep13'!H67/'dep13'!H66-1)*100</f>
        <v>-5.0263440570488926</v>
      </c>
      <c r="I67" s="182">
        <f>('dep13'!I67/'dep13'!I66-1)*100</f>
        <v>6.0474096845981595</v>
      </c>
      <c r="J67" s="179">
        <f>('dep13'!J67/'dep13'!J66-1)*100</f>
        <v>2.5389880891180105E-2</v>
      </c>
      <c r="K67" s="179">
        <f>('dep13'!K67/'dep13'!K66-1)*100</f>
        <v>-1.4312448689994595</v>
      </c>
      <c r="L67" s="180">
        <f>('dep13'!L67/'dep13'!L66-1)*100</f>
        <v>-7.9793611444714525</v>
      </c>
      <c r="M67" s="181">
        <f>('dep13'!M67/'dep13'!M66-1)*100</f>
        <v>3.6574061256762436</v>
      </c>
      <c r="N67" s="181">
        <f>('dep13'!N67/'dep13'!N66-1)*100</f>
        <v>-13.871092290401565</v>
      </c>
      <c r="O67" s="181">
        <f>('dep13'!O67/'dep13'!O66-1)*100</f>
        <v>-17.12486623156363</v>
      </c>
      <c r="P67" s="181">
        <f>('dep13'!P67/'dep13'!P66-1)*100</f>
        <v>-15.445434419963988</v>
      </c>
      <c r="Q67" s="181">
        <f>('dep13'!Q67/'dep13'!Q66-1)*100</f>
        <v>-21.092175444655549</v>
      </c>
      <c r="R67" s="181">
        <f>('dep13'!R67/'dep13'!R66-1)*100</f>
        <v>5.3801743045037709</v>
      </c>
      <c r="S67" s="152">
        <f>('dep13'!S67/'dep13'!S66-1)*100</f>
        <v>19.385845485512544</v>
      </c>
      <c r="T67" s="183">
        <f>('dep13'!T67/'dep13'!T66-1)*100</f>
        <v>-4.8497750340771972</v>
      </c>
      <c r="U67" s="52">
        <f>'dep13'!B67-'dep13'!B66</f>
        <v>-76.693467150002107</v>
      </c>
      <c r="V67" s="52">
        <f>'dep13'!C67-'dep13'!C66</f>
        <v>4.098714121999997</v>
      </c>
      <c r="W67" s="52">
        <f>'dep13'!D67-'dep13'!D66</f>
        <v>44.74515910899936</v>
      </c>
      <c r="X67" s="121">
        <f>'dep13'!E67-'dep13'!E66</f>
        <v>8.5942185599999448</v>
      </c>
      <c r="Y67" s="121">
        <f>'dep13'!F67-'dep13'!F66</f>
        <v>-31.75078867000002</v>
      </c>
      <c r="Z67" s="121">
        <f>'dep13'!G67-'dep13'!G66</f>
        <v>0.90652578799995354</v>
      </c>
      <c r="AA67" s="121">
        <f>'dep13'!H67-'dep13'!H66</f>
        <v>-58.036738366000009</v>
      </c>
      <c r="AB67" s="121">
        <f>'dep13'!I67-'dep13'!I66</f>
        <v>125.03194179699994</v>
      </c>
      <c r="AC67" s="52">
        <f>'dep13'!J67-'dep13'!J66</f>
        <v>1.2694381119999889</v>
      </c>
      <c r="AD67" s="52">
        <f>'dep13'!K67-'dep13'!K66</f>
        <v>-97.284894604001238</v>
      </c>
      <c r="AE67" s="121">
        <f>'dep13'!L67-'dep13'!L66</f>
        <v>-147.44608504799999</v>
      </c>
      <c r="AF67" s="121">
        <f>'dep13'!M67-'dep13'!M66</f>
        <v>93.060390668000309</v>
      </c>
      <c r="AG67" s="121">
        <f>'dep13'!N67-'dep13'!N66</f>
        <v>-40.993736851999984</v>
      </c>
      <c r="AH67" s="121">
        <f>'dep13'!O67-'dep13'!O66</f>
        <v>-38.589471749000012</v>
      </c>
      <c r="AI67" s="121">
        <f>'dep13'!P67-'dep13'!P66</f>
        <v>-42.17830789300001</v>
      </c>
      <c r="AJ67" s="121">
        <f>'dep13'!Q67-'dep13'!Q66</f>
        <v>-16.084445713000001</v>
      </c>
      <c r="AK67" s="121">
        <f>'dep13'!R67-'dep13'!R66</f>
        <v>77.817109144999904</v>
      </c>
      <c r="AL67" s="121">
        <f>'dep13'!S67-'dep13'!S66</f>
        <v>17.129652838000013</v>
      </c>
      <c r="AM67" s="52">
        <f>'dep13'!T67-'dep13'!T66</f>
        <v>-29.521883888999923</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('dep13'!B68/'dep13'!B67-1)*100</f>
        <v>1.0198113652779561</v>
      </c>
      <c r="C68" s="179">
        <f>('dep13'!C68/'dep13'!C67-1)*100</f>
        <v>-7.4514541875436269</v>
      </c>
      <c r="D68" s="179">
        <f>('dep13'!D68/'dep13'!D67-1)*100</f>
        <v>2.4519610747453235E-2</v>
      </c>
      <c r="E68" s="180">
        <f>('dep13'!E68/'dep13'!E67-1)*100</f>
        <v>-0.99372360990650499</v>
      </c>
      <c r="F68" s="181">
        <f>('dep13'!F68/'dep13'!F67-1)*100</f>
        <v>2.0910478189618997</v>
      </c>
      <c r="G68" s="181">
        <f>('dep13'!G68/'dep13'!G67-1)*100</f>
        <v>5.3233044053694112</v>
      </c>
      <c r="H68" s="181">
        <f>('dep13'!H68/'dep13'!H67-1)*100</f>
        <v>-2.9423065506646306</v>
      </c>
      <c r="I68" s="182">
        <f>('dep13'!I68/'dep13'!I67-1)*100</f>
        <v>-0.14021167379603128</v>
      </c>
      <c r="J68" s="179">
        <f>('dep13'!J68/'dep13'!J67-1)*100</f>
        <v>-4.1354434880518376</v>
      </c>
      <c r="K68" s="179">
        <f>('dep13'!K68/'dep13'!K67-1)*100</f>
        <v>5.8114876879396205</v>
      </c>
      <c r="L68" s="180">
        <f>('dep13'!L68/'dep13'!L67-1)*100</f>
        <v>9.7278204496724641</v>
      </c>
      <c r="M68" s="181">
        <f>('dep13'!M68/'dep13'!M67-1)*100</f>
        <v>3.6021693146011335</v>
      </c>
      <c r="N68" s="181">
        <f>('dep13'!N68/'dep13'!N67-1)*100</f>
        <v>21.358675083800136</v>
      </c>
      <c r="O68" s="181">
        <f>('dep13'!O68/'dep13'!O67-1)*100</f>
        <v>3.6990896787006955</v>
      </c>
      <c r="P68" s="181">
        <f>('dep13'!P68/'dep13'!P67-1)*100</f>
        <v>3.77698734103038</v>
      </c>
      <c r="Q68" s="181">
        <f>('dep13'!Q68/'dep13'!Q67-1)*100</f>
        <v>6.8285913323644865</v>
      </c>
      <c r="R68" s="181">
        <f>('dep13'!R68/'dep13'!R67-1)*100</f>
        <v>3.4753596542237419</v>
      </c>
      <c r="S68" s="152">
        <f>('dep13'!S68/'dep13'!S67-1)*100</f>
        <v>1.7744101880865504</v>
      </c>
      <c r="T68" s="183">
        <f>('dep13'!T68/'dep13'!T67-1)*100</f>
        <v>0.20032762437880436</v>
      </c>
      <c r="U68" s="52">
        <f>'dep13'!B68-'dep13'!B67</f>
        <v>180.91899372600164</v>
      </c>
      <c r="V68" s="52">
        <f>'dep13'!C68-'dep13'!C67</f>
        <v>-4.1170703189999998</v>
      </c>
      <c r="W68" s="52">
        <f>'dep13'!D68-'dep13'!D67</f>
        <v>1.3252834180002537</v>
      </c>
      <c r="X68" s="121">
        <f>'dep13'!E68-'dep13'!E67</f>
        <v>-6.3413677439999674</v>
      </c>
      <c r="Y68" s="121">
        <f>'dep13'!F68-'dep13'!F67</f>
        <v>23.06606446800015</v>
      </c>
      <c r="Z68" s="121">
        <f>'dep13'!G68-'dep13'!G67</f>
        <v>19.940569953000022</v>
      </c>
      <c r="AA68" s="121">
        <f>'dep13'!H68-'dep13'!H67</f>
        <v>-32.265757030000032</v>
      </c>
      <c r="AB68" s="121">
        <f>'dep13'!I68-'dep13'!I67</f>
        <v>-3.0742262290000326</v>
      </c>
      <c r="AC68" s="52">
        <f>'dep13'!J68-'dep13'!J67</f>
        <v>-206.81556113599981</v>
      </c>
      <c r="AD68" s="52">
        <f>'dep13'!K68-'dep13'!K67</f>
        <v>389.36603416899925</v>
      </c>
      <c r="AE68" s="121">
        <f>'dep13'!L68-'dep13'!L67</f>
        <v>165.41158160999998</v>
      </c>
      <c r="AF68" s="121">
        <f>'dep13'!M68-'dep13'!M67</f>
        <v>95.007117706999907</v>
      </c>
      <c r="AG68" s="121">
        <f>'dep13'!N68-'dep13'!N67</f>
        <v>54.366339937000021</v>
      </c>
      <c r="AH68" s="121">
        <f>'dep13'!O68-'dep13'!O67</f>
        <v>6.9081339250000156</v>
      </c>
      <c r="AI68" s="121">
        <f>'dep13'!P68-'dep13'!P67</f>
        <v>8.7211070369999959</v>
      </c>
      <c r="AJ68" s="121">
        <f>'dep13'!Q68-'dep13'!Q67</f>
        <v>4.1089978770000002</v>
      </c>
      <c r="AK68" s="121">
        <f>'dep13'!R68-'dep13'!R67</f>
        <v>52.970907659999966</v>
      </c>
      <c r="AL68" s="121">
        <f>'dep13'!S68-'dep13'!S67</f>
        <v>1.8718484159999917</v>
      </c>
      <c r="AM68" s="52">
        <f>'dep13'!T68-'dep13'!T67</f>
        <v>1.1603075939999599</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('dep13'!B69/'dep13'!B68-1)*100</f>
        <v>0.67363352996123727</v>
      </c>
      <c r="C69" s="179">
        <f>('dep13'!C69/'dep13'!C68-1)*100</f>
        <v>27.24095957119339</v>
      </c>
      <c r="D69" s="179">
        <f>('dep13'!D69/'dep13'!D68-1)*100</f>
        <v>3.1938029657408551</v>
      </c>
      <c r="E69" s="180">
        <f>('dep13'!E69/'dep13'!E68-1)*100</f>
        <v>7.7970113832937171</v>
      </c>
      <c r="F69" s="181">
        <f>('dep13'!F69/'dep13'!F68-1)*100</f>
        <v>6.0479156761687802</v>
      </c>
      <c r="G69" s="181">
        <f>('dep13'!G69/'dep13'!G68-1)*100</f>
        <v>7.0217364857772635</v>
      </c>
      <c r="H69" s="181">
        <f>('dep13'!H69/'dep13'!H68-1)*100</f>
        <v>-5.2801531422713932</v>
      </c>
      <c r="I69" s="182">
        <f>('dep13'!I69/'dep13'!I68-1)*100</f>
        <v>3.827070330300697</v>
      </c>
      <c r="J69" s="179">
        <f>('dep13'!J69/'dep13'!J68-1)*100</f>
        <v>-4.6310551563497722</v>
      </c>
      <c r="K69" s="179">
        <f>('dep13'!K69/'dep13'!K68-1)*100</f>
        <v>2.4178032045510278</v>
      </c>
      <c r="L69" s="180">
        <f>('dep13'!L69/'dep13'!L68-1)*100</f>
        <v>-6.0733396657980165</v>
      </c>
      <c r="M69" s="181">
        <f>('dep13'!M69/'dep13'!M68-1)*100</f>
        <v>2.8017945648256548</v>
      </c>
      <c r="N69" s="181">
        <f>('dep13'!N69/'dep13'!N68-1)*100</f>
        <v>-1.0466747986626057</v>
      </c>
      <c r="O69" s="181">
        <f>('dep13'!O69/'dep13'!O68-1)*100</f>
        <v>12.405266556739925</v>
      </c>
      <c r="P69" s="181">
        <f>('dep13'!P69/'dep13'!P68-1)*100</f>
        <v>14.945775122799532</v>
      </c>
      <c r="Q69" s="181">
        <f>('dep13'!Q69/'dep13'!Q68-1)*100</f>
        <v>18.578970097733528</v>
      </c>
      <c r="R69" s="181">
        <f>('dep13'!R69/'dep13'!R68-1)*100</f>
        <v>8.3325479047172699</v>
      </c>
      <c r="S69" s="152">
        <f>('dep13'!S69/'dep13'!S68-1)*100</f>
        <v>7.6363435689197789</v>
      </c>
      <c r="T69" s="183">
        <f>('dep13'!T69/'dep13'!T68-1)*100</f>
        <v>-2.6284023187339578</v>
      </c>
      <c r="U69" s="52">
        <f>'dep13'!B69-'dep13'!B68</f>
        <v>120.72426362499391</v>
      </c>
      <c r="V69" s="52">
        <f>'dep13'!C69-'dep13'!C68</f>
        <v>13.929619386999995</v>
      </c>
      <c r="W69" s="52">
        <f>'dep13'!D69-'dep13'!D68</f>
        <v>172.66717626899936</v>
      </c>
      <c r="X69" s="121">
        <f>'dep13'!E69-'dep13'!E68</f>
        <v>49.261567414999945</v>
      </c>
      <c r="Y69" s="121">
        <f>'dep13'!F69-'dep13'!F68</f>
        <v>68.108752475999836</v>
      </c>
      <c r="Z69" s="121">
        <f>'dep13'!G69-'dep13'!G68</f>
        <v>27.702902229000017</v>
      </c>
      <c r="AA69" s="121">
        <f>'dep13'!H69-'dep13'!H68</f>
        <v>-56.199237783999934</v>
      </c>
      <c r="AB69" s="121">
        <f>'dep13'!I69-'dep13'!I68</f>
        <v>83.793191932999889</v>
      </c>
      <c r="AC69" s="52">
        <f>'dep13'!J69-'dep13'!J68</f>
        <v>-222.02360152000074</v>
      </c>
      <c r="AD69" s="52">
        <f>'dep13'!K69-'dep13'!K68</f>
        <v>171.40540439199958</v>
      </c>
      <c r="AE69" s="121">
        <f>'dep13'!L69-'dep13'!L68</f>
        <v>-113.31690173900006</v>
      </c>
      <c r="AF69" s="121">
        <f>'dep13'!M69-'dep13'!M68</f>
        <v>76.559159708999687</v>
      </c>
      <c r="AG69" s="121">
        <f>'dep13'!N69-'dep13'!N68</f>
        <v>-3.2332432620000304</v>
      </c>
      <c r="AH69" s="121">
        <f>'dep13'!O69-'dep13'!O68</f>
        <v>24.024089256999986</v>
      </c>
      <c r="AI69" s="121">
        <f>'dep13'!P69-'dep13'!P68</f>
        <v>35.813403012999999</v>
      </c>
      <c r="AJ69" s="121">
        <f>'dep13'!Q69-'dep13'!Q68</f>
        <v>11.943013738000005</v>
      </c>
      <c r="AK69" s="121">
        <f>'dep13'!R69-'dep13'!R68</f>
        <v>131.41726461899998</v>
      </c>
      <c r="AL69" s="121">
        <f>'dep13'!S69-'dep13'!S68</f>
        <v>8.1986190570000019</v>
      </c>
      <c r="AM69" s="52">
        <f>'dep13'!T69-'dep13'!T68</f>
        <v>-15.254334902999972</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('dep13'!B70/'dep13'!B69-1)*100</f>
        <v>1.3140182635497988</v>
      </c>
      <c r="C70" s="184">
        <f>('dep13'!C70/'dep13'!C69-1)*100</f>
        <v>-6.6107842209014889</v>
      </c>
      <c r="D70" s="184">
        <f>('dep13'!D70/'dep13'!D69-1)*100</f>
        <v>-0.87624923484520556</v>
      </c>
      <c r="E70" s="185">
        <f>('dep13'!E70/'dep13'!E69-1)*100</f>
        <v>1.4626044964201501</v>
      </c>
      <c r="F70" s="186">
        <f>('dep13'!F70/'dep13'!F69-1)*100</f>
        <v>8.6370941257629674E-2</v>
      </c>
      <c r="G70" s="186">
        <f>('dep13'!G70/'dep13'!G69-1)*100</f>
        <v>-10.856422585673842</v>
      </c>
      <c r="H70" s="186">
        <f>('dep13'!H70/'dep13'!H69-1)*100</f>
        <v>-0.17545081349999991</v>
      </c>
      <c r="I70" s="187">
        <f>('dep13'!I70/'dep13'!I69-1)*100</f>
        <v>-0.53976198850137491</v>
      </c>
      <c r="J70" s="184">
        <f>('dep13'!J70/'dep13'!J69-1)*100</f>
        <v>4.0105381753748448</v>
      </c>
      <c r="K70" s="184">
        <f>('dep13'!K70/'dep13'!K69-1)*100</f>
        <v>1.7148035620682789</v>
      </c>
      <c r="L70" s="185">
        <f>('dep13'!L70/'dep13'!L69-1)*100</f>
        <v>1.9099792071992194</v>
      </c>
      <c r="M70" s="186">
        <f>('dep13'!M70/'dep13'!M69-1)*100</f>
        <v>4.1275432957558866</v>
      </c>
      <c r="N70" s="186">
        <f>('dep13'!N70/'dep13'!N69-1)*100</f>
        <v>10.896099358059775</v>
      </c>
      <c r="O70" s="186">
        <f>('dep13'!O70/'dep13'!O69-1)*100</f>
        <v>-24.460047228611803</v>
      </c>
      <c r="P70" s="186">
        <f>('dep13'!P70/'dep13'!P69-1)*100</f>
        <v>9.3819577383657418</v>
      </c>
      <c r="Q70" s="186">
        <f>('dep13'!Q70/'dep13'!Q69-1)*100</f>
        <v>-5.5601581274068446</v>
      </c>
      <c r="R70" s="186">
        <f>('dep13'!R70/'dep13'!R69-1)*100</f>
        <v>-1.1357629743878772</v>
      </c>
      <c r="S70" s="151">
        <f>('dep13'!S70/'dep13'!S69-1)*100</f>
        <v>-6.2036178846441299</v>
      </c>
      <c r="T70" s="188">
        <f>('dep13'!T70/'dep13'!T69-1)*100</f>
        <v>-3.116873630077821</v>
      </c>
      <c r="U70" s="100">
        <f>'dep13'!B70-'dep13'!B69</f>
        <v>237.07623093000439</v>
      </c>
      <c r="V70" s="100">
        <f>'dep13'!C70-'dep13'!C69</f>
        <v>-4.3012706009999917</v>
      </c>
      <c r="W70" s="100">
        <f>'dep13'!D70-'dep13'!D69</f>
        <v>-48.885823601999618</v>
      </c>
      <c r="X70" s="120">
        <f>'dep13'!E70-'dep13'!E69</f>
        <v>9.9612463930000104</v>
      </c>
      <c r="Y70" s="120">
        <f>'dep13'!F70-'dep13'!F69</f>
        <v>1.0314946690000397</v>
      </c>
      <c r="Z70" s="120">
        <f>'dep13'!G70-'dep13'!G69</f>
        <v>-45.839458157000024</v>
      </c>
      <c r="AA70" s="120">
        <f>'dep13'!H70-'dep13'!H69</f>
        <v>-1.7688063150000062</v>
      </c>
      <c r="AB70" s="120">
        <f>'dep13'!I70-'dep13'!I69</f>
        <v>-12.270300191999922</v>
      </c>
      <c r="AC70" s="100">
        <f>'dep13'!J70-'dep13'!J69</f>
        <v>183.37022673699994</v>
      </c>
      <c r="AD70" s="100">
        <f>'dep13'!K70-'dep13'!K69</f>
        <v>124.5068929300005</v>
      </c>
      <c r="AE70" s="120">
        <f>'dep13'!L70-'dep13'!L69</f>
        <v>33.472229544000129</v>
      </c>
      <c r="AF70" s="120">
        <f>'dep13'!M70-'dep13'!M69</f>
        <v>115.94531455300012</v>
      </c>
      <c r="AG70" s="120">
        <f>'dep13'!N70-'dep13'!N69</f>
        <v>33.306428192999988</v>
      </c>
      <c r="AH70" s="120">
        <f>'dep13'!O70-'dep13'!O69</f>
        <v>-53.245729713999992</v>
      </c>
      <c r="AI70" s="120">
        <f>'dep13'!P70-'dep13'!P69</f>
        <v>25.841256803000022</v>
      </c>
      <c r="AJ70" s="120">
        <f>'dep13'!Q70-'dep13'!Q69</f>
        <v>-4.2382552920000052</v>
      </c>
      <c r="AK70" s="120">
        <f>'dep13'!R70-'dep13'!R69</f>
        <v>-19.405340537999791</v>
      </c>
      <c r="AL70" s="120">
        <f>'dep13'!S70-'dep13'!S69</f>
        <v>-7.1690106190000051</v>
      </c>
      <c r="AM70" s="100">
        <f>'dep13'!T70-'dep13'!T69</f>
        <v>-17.613794534000021</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('dep13'!B71/'dep13'!B70-1)*100</f>
        <v>-3.2262600352187976</v>
      </c>
      <c r="C71" s="179">
        <f>('dep13'!C71/'dep13'!C70-1)*100</f>
        <v>-4.0438251185853424</v>
      </c>
      <c r="D71" s="179">
        <f>('dep13'!D71/'dep13'!D70-1)*100</f>
        <v>-1.5119065951335942</v>
      </c>
      <c r="E71" s="180">
        <f>('dep13'!E71/'dep13'!E70-1)*100</f>
        <v>-6.9683574907724477</v>
      </c>
      <c r="F71" s="181">
        <f>('dep13'!F71/'dep13'!F70-1)*100</f>
        <v>-5.3679465251193719</v>
      </c>
      <c r="G71" s="181">
        <f>('dep13'!G71/'dep13'!G70-1)*100</f>
        <v>13.041737330534996</v>
      </c>
      <c r="H71" s="181">
        <f>('dep13'!H71/'dep13'!H70-1)*100</f>
        <v>4.4022790576121684</v>
      </c>
      <c r="I71" s="182">
        <f>('dep13'!I71/'dep13'!I70-1)*100</f>
        <v>-2.8609478944746192</v>
      </c>
      <c r="J71" s="179">
        <f>('dep13'!J71/'dep13'!J70-1)*100</f>
        <v>-8.4083842629538719</v>
      </c>
      <c r="K71" s="179">
        <f>('dep13'!K71/'dep13'!K70-1)*100</f>
        <v>-1.5192744803645741</v>
      </c>
      <c r="L71" s="180">
        <f>('dep13'!L71/'dep13'!L70-1)*100</f>
        <v>-0.19210861054910211</v>
      </c>
      <c r="M71" s="181">
        <f>('dep13'!M71/'dep13'!M70-1)*100</f>
        <v>-3.2418587514610908</v>
      </c>
      <c r="N71" s="181">
        <f>('dep13'!N71/'dep13'!N70-1)*100</f>
        <v>-0.94672279833517559</v>
      </c>
      <c r="O71" s="181">
        <f>('dep13'!O71/'dep13'!O70-1)*100</f>
        <v>-4.127748802895681</v>
      </c>
      <c r="P71" s="181">
        <f>('dep13'!P71/'dep13'!P70-1)*100</f>
        <v>5.4807128380133019</v>
      </c>
      <c r="Q71" s="181">
        <f>('dep13'!Q71/'dep13'!Q70-1)*100</f>
        <v>19.340557608169952</v>
      </c>
      <c r="R71" s="181">
        <f>('dep13'!R71/'dep13'!R70-1)*100</f>
        <v>-1.2932512027133969</v>
      </c>
      <c r="S71" s="152">
        <f>('dep13'!S71/'dep13'!S70-1)*100</f>
        <v>-11.568023954711981</v>
      </c>
      <c r="T71" s="183">
        <f>('dep13'!T71/'dep13'!T70-1)*100</f>
        <v>1.5348280392682323</v>
      </c>
      <c r="U71" s="52">
        <f>'dep13'!B71-'dep13'!B70</f>
        <v>-589.7331235620004</v>
      </c>
      <c r="V71" s="52">
        <f>'dep13'!C71-'dep13'!C70</f>
        <v>-2.4571568380000031</v>
      </c>
      <c r="W71" s="52">
        <f>'dep13'!D71-'dep13'!D70</f>
        <v>-83.609951812000872</v>
      </c>
      <c r="X71" s="121">
        <f>'dep13'!E71-'dep13'!E70</f>
        <v>-48.152984243999981</v>
      </c>
      <c r="Y71" s="121">
        <f>'dep13'!F71-'dep13'!F70</f>
        <v>-64.162674500999856</v>
      </c>
      <c r="Z71" s="121">
        <f>'dep13'!G71-'dep13'!G70</f>
        <v>49.088328390000015</v>
      </c>
      <c r="AA71" s="121">
        <f>'dep13'!H71-'dep13'!H70</f>
        <v>44.303681900000015</v>
      </c>
      <c r="AB71" s="121">
        <f>'dep13'!I71-'dep13'!I70</f>
        <v>-64.68630335700027</v>
      </c>
      <c r="AC71" s="52">
        <f>'dep13'!J71-'dep13'!J70</f>
        <v>-399.86745777999931</v>
      </c>
      <c r="AD71" s="52">
        <f>'dep13'!K71-'dep13'!K70</f>
        <v>-112.20169716199962</v>
      </c>
      <c r="AE71" s="121">
        <f>'dep13'!L71-'dep13'!L70</f>
        <v>-3.4309907379999913</v>
      </c>
      <c r="AF71" s="121">
        <f>'dep13'!M71-'dep13'!M70</f>
        <v>-94.824656108999989</v>
      </c>
      <c r="AG71" s="121">
        <f>'dep13'!N71-'dep13'!N70</f>
        <v>-3.2091950419999762</v>
      </c>
      <c r="AH71" s="121">
        <f>'dep13'!O71-'dep13'!O70</f>
        <v>-6.7876190689999873</v>
      </c>
      <c r="AI71" s="121">
        <f>'dep13'!P71-'dep13'!P70</f>
        <v>16.512122414999965</v>
      </c>
      <c r="AJ71" s="121">
        <f>'dep13'!Q71-'dep13'!Q70</f>
        <v>13.922723954000006</v>
      </c>
      <c r="AK71" s="121">
        <f>'dep13'!R71-'dep13'!R70</f>
        <v>-21.845182226000134</v>
      </c>
      <c r="AL71" s="121">
        <f>'dep13'!S71-'dep13'!S70</f>
        <v>-12.538900346999995</v>
      </c>
      <c r="AM71" s="52">
        <f>'dep13'!T71-'dep13'!T70</f>
        <v>8.4031400300000314</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('dep13'!B72/'dep13'!B71-1)*100</f>
        <v>8.2256067824310719</v>
      </c>
      <c r="C72" s="179">
        <f>('dep13'!C72/'dep13'!C71-1)*100</f>
        <v>-2.531793027358642</v>
      </c>
      <c r="D72" s="179">
        <f>('dep13'!D72/'dep13'!D71-1)*100</f>
        <v>3.6448162276437879</v>
      </c>
      <c r="E72" s="180">
        <f>('dep13'!E72/'dep13'!E71-1)*100</f>
        <v>7.5767414891682483</v>
      </c>
      <c r="F72" s="181">
        <f>('dep13'!F72/'dep13'!F71-1)*100</f>
        <v>-5.1291980425360206</v>
      </c>
      <c r="G72" s="181">
        <f>('dep13'!G72/'dep13'!G71-1)*100</f>
        <v>9.1478605062749843</v>
      </c>
      <c r="H72" s="181">
        <f>('dep13'!H72/'dep13'!H71-1)*100</f>
        <v>-12.888226966659232</v>
      </c>
      <c r="I72" s="182">
        <f>('dep13'!I72/'dep13'!I71-1)*100</f>
        <v>13.855696219909541</v>
      </c>
      <c r="J72" s="179">
        <f>('dep13'!J72/'dep13'!J71-1)*100</f>
        <v>11.194801687020917</v>
      </c>
      <c r="K72" s="179">
        <f>('dep13'!K72/'dep13'!K71-1)*100</f>
        <v>9.8473392968458029</v>
      </c>
      <c r="L72" s="180">
        <f>('dep13'!L72/'dep13'!L71-1)*100</f>
        <v>9.4112622313633487</v>
      </c>
      <c r="M72" s="181">
        <f>('dep13'!M72/'dep13'!M71-1)*100</f>
        <v>7.7028228568542634</v>
      </c>
      <c r="N72" s="181">
        <f>('dep13'!N72/'dep13'!N71-1)*100</f>
        <v>-10.403787222892957</v>
      </c>
      <c r="O72" s="181">
        <f>('dep13'!O72/'dep13'!O71-1)*100</f>
        <v>33.497101726202146</v>
      </c>
      <c r="P72" s="181">
        <f>('dep13'!P72/'dep13'!P71-1)*100</f>
        <v>29.261727310325881</v>
      </c>
      <c r="Q72" s="181">
        <f>('dep13'!Q72/'dep13'!Q71-1)*100</f>
        <v>-7.1494571636014026</v>
      </c>
      <c r="R72" s="181">
        <f>('dep13'!R72/'dep13'!R71-1)*100</f>
        <v>12.458418174739382</v>
      </c>
      <c r="S72" s="152">
        <f>('dep13'!S72/'dep13'!S71-1)*100</f>
        <v>18.767310496627033</v>
      </c>
      <c r="T72" s="183">
        <f>('dep13'!T72/'dep13'!T71-1)*100</f>
        <v>9.7521567857560054</v>
      </c>
      <c r="U72" s="52">
        <f>'dep13'!B72-'dep13'!B71</f>
        <v>1455.0624157240018</v>
      </c>
      <c r="V72" s="52">
        <f>'dep13'!C72-'dep13'!C71</f>
        <v>-1.4761878929999952</v>
      </c>
      <c r="W72" s="52">
        <f>'dep13'!D72-'dep13'!D71</f>
        <v>198.51456563600095</v>
      </c>
      <c r="X72" s="121">
        <f>'dep13'!E72-'dep13'!E71</f>
        <v>48.708633194999948</v>
      </c>
      <c r="Y72" s="121">
        <f>'dep13'!F72-'dep13'!F71</f>
        <v>-58.017900604000033</v>
      </c>
      <c r="Z72" s="121">
        <f>'dep13'!G72-'dep13'!G71</f>
        <v>38.922538003999989</v>
      </c>
      <c r="AA72" s="121">
        <f>'dep13'!H72-'dep13'!H71</f>
        <v>-135.41457350899998</v>
      </c>
      <c r="AB72" s="121">
        <f>'dep13'!I72-'dep13'!I71</f>
        <v>304.31586855000023</v>
      </c>
      <c r="AC72" s="52">
        <f>'dep13'!J72-'dep13'!J71</f>
        <v>487.61340438799925</v>
      </c>
      <c r="AD72" s="52">
        <f>'dep13'!K72-'dep13'!K71</f>
        <v>716.19836410000062</v>
      </c>
      <c r="AE72" s="121">
        <f>'dep13'!L72-'dep13'!L71</f>
        <v>167.75886138299984</v>
      </c>
      <c r="AF72" s="121">
        <f>'dep13'!M72-'dep13'!M71</f>
        <v>218.00407669900005</v>
      </c>
      <c r="AG72" s="121">
        <f>'dep13'!N72-'dep13'!N71</f>
        <v>-34.932815269999992</v>
      </c>
      <c r="AH72" s="121">
        <f>'dep13'!O72-'dep13'!O71</f>
        <v>52.808564036999996</v>
      </c>
      <c r="AI72" s="121">
        <f>'dep13'!P72-'dep13'!P71</f>
        <v>92.990560785000014</v>
      </c>
      <c r="AJ72" s="121">
        <f>'dep13'!Q72-'dep13'!Q71</f>
        <v>-6.1420924980000109</v>
      </c>
      <c r="AK72" s="121">
        <f>'dep13'!R72-'dep13'!R71</f>
        <v>207.72201765399996</v>
      </c>
      <c r="AL72" s="121">
        <f>'dep13'!S72-'dep13'!S71</f>
        <v>17.989191309999995</v>
      </c>
      <c r="AM72" s="52">
        <f>'dep13'!T72-'dep13'!T71</f>
        <v>54.212269493000008</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('dep13'!B73/'dep13'!B72-1)*100</f>
        <v>0.19570107727291397</v>
      </c>
      <c r="C73" s="179">
        <f>('dep13'!C73/'dep13'!C72-1)*100</f>
        <v>-12.757119410831008</v>
      </c>
      <c r="D73" s="179">
        <f>('dep13'!D73/'dep13'!D72-1)*100</f>
        <v>-1.6284579061445648</v>
      </c>
      <c r="E73" s="180">
        <f>('dep13'!E73/'dep13'!E72-1)*100</f>
        <v>-1.4356577503656043</v>
      </c>
      <c r="F73" s="181">
        <f>('dep13'!F73/'dep13'!F72-1)*100</f>
        <v>8.8131179912312341</v>
      </c>
      <c r="G73" s="181">
        <f>('dep13'!G73/'dep13'!G72-1)*100</f>
        <v>0.37277207932611134</v>
      </c>
      <c r="H73" s="181">
        <f>('dep13'!H73/'dep13'!H72-1)*100</f>
        <v>-6.496323809079585</v>
      </c>
      <c r="I73" s="182">
        <f>('dep13'!I73/'dep13'!I72-1)*100</f>
        <v>-4.7525751257603943</v>
      </c>
      <c r="J73" s="179">
        <f>('dep13'!J73/'dep13'!J72-1)*100</f>
        <v>-4.7378379024326511</v>
      </c>
      <c r="K73" s="179">
        <f>('dep13'!K73/'dep13'!K72-1)*100</f>
        <v>4.0164458736036801</v>
      </c>
      <c r="L73" s="180">
        <f>('dep13'!L73/'dep13'!L72-1)*100</f>
        <v>7.876351241460644</v>
      </c>
      <c r="M73" s="181">
        <f>('dep13'!M73/'dep13'!M72-1)*100</f>
        <v>2.5630404959621877</v>
      </c>
      <c r="N73" s="181">
        <f>('dep13'!N73/'dep13'!N72-1)*100</f>
        <v>17.744179482357602</v>
      </c>
      <c r="O73" s="181">
        <f>('dep13'!O73/'dep13'!O72-1)*100</f>
        <v>8.0856370645319142</v>
      </c>
      <c r="P73" s="181">
        <f>('dep13'!P73/'dep13'!P72-1)*100</f>
        <v>-10.072940855831469</v>
      </c>
      <c r="Q73" s="181">
        <f>('dep13'!Q73/'dep13'!Q72-1)*100</f>
        <v>-19.008799570693004</v>
      </c>
      <c r="R73" s="181">
        <f>('dep13'!R73/'dep13'!R72-1)*100</f>
        <v>4.9572863899063346</v>
      </c>
      <c r="S73" s="152">
        <f>('dep13'!S73/'dep13'!S72-1)*100</f>
        <v>-15.516733425506645</v>
      </c>
      <c r="T73" s="183">
        <f>('dep13'!T73/'dep13'!T72-1)*100</f>
        <v>7.4132052400508686</v>
      </c>
      <c r="U73" s="52">
        <f>'dep13'!B73-'dep13'!B72</f>
        <v>37.465965092997067</v>
      </c>
      <c r="V73" s="52">
        <f>'dep13'!C73-'dep13'!C72</f>
        <v>-7.2498502690000066</v>
      </c>
      <c r="W73" s="52">
        <f>'dep13'!D73-'dep13'!D72</f>
        <v>-91.926529531000597</v>
      </c>
      <c r="X73" s="121">
        <f>'dep13'!E73-'dep13'!E72</f>
        <v>-9.9287089139999125</v>
      </c>
      <c r="Y73" s="121">
        <f>'dep13'!F73-'dep13'!F72</f>
        <v>94.574640283999997</v>
      </c>
      <c r="Z73" s="121">
        <f>'dep13'!G73-'dep13'!G72</f>
        <v>1.7311720079999873</v>
      </c>
      <c r="AA73" s="121">
        <f>'dep13'!H73-'dep13'!H72</f>
        <v>-59.458883255000046</v>
      </c>
      <c r="AB73" s="121">
        <f>'dep13'!I73-'dep13'!I72</f>
        <v>-118.84474965400022</v>
      </c>
      <c r="AC73" s="52">
        <f>'dep13'!J73-'dep13'!J72</f>
        <v>-229.46894226799941</v>
      </c>
      <c r="AD73" s="52">
        <f>'dep13'!K73-'dep13'!K72</f>
        <v>320.88238968399855</v>
      </c>
      <c r="AE73" s="121">
        <f>'dep13'!L73-'dep13'!L72</f>
        <v>153.61184258599997</v>
      </c>
      <c r="AF73" s="121">
        <f>'dep13'!M73-'dep13'!M72</f>
        <v>78.126300340999933</v>
      </c>
      <c r="AG73" s="121">
        <f>'dep13'!N73-'dep13'!N72</f>
        <v>53.381122263000009</v>
      </c>
      <c r="AH73" s="121">
        <f>'dep13'!O73-'dep13'!O72</f>
        <v>17.017008148999992</v>
      </c>
      <c r="AI73" s="121">
        <f>'dep13'!P73-'dep13'!P72</f>
        <v>-41.377585710999995</v>
      </c>
      <c r="AJ73" s="121">
        <f>'dep13'!Q73-'dep13'!Q72</f>
        <v>-15.162905303999992</v>
      </c>
      <c r="AK73" s="121">
        <f>'dep13'!R73-'dep13'!R72</f>
        <v>92.951329974000146</v>
      </c>
      <c r="AL73" s="121">
        <f>'dep13'!S73-'dep13'!S72</f>
        <v>-17.664722613999999</v>
      </c>
      <c r="AM73" s="52">
        <f>'dep13'!T73-'dep13'!T72</f>
        <v>45.228897476999919</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('dep13'!B74/'dep13'!B73-1)*100</f>
        <v>-7.0395546644841378E-2</v>
      </c>
      <c r="C74" s="184">
        <f>('dep13'!C74/'dep13'!C73-1)*100</f>
        <v>-17.286052865209335</v>
      </c>
      <c r="D74" s="184">
        <f>('dep13'!D74/'dep13'!D73-1)*100</f>
        <v>-2.7797719428625633</v>
      </c>
      <c r="E74" s="185">
        <f>('dep13'!E74/'dep13'!E73-1)*100</f>
        <v>-8.1568291089229366</v>
      </c>
      <c r="F74" s="186">
        <f>('dep13'!F74/'dep13'!F73-1)*100</f>
        <v>-8.1701492510108835</v>
      </c>
      <c r="G74" s="186">
        <f>('dep13'!G74/'dep13'!G73-1)*100</f>
        <v>2.6085743730654976</v>
      </c>
      <c r="H74" s="186">
        <f>('dep13'!H74/'dep13'!H73-1)*100</f>
        <v>-3.5249968888275252</v>
      </c>
      <c r="I74" s="187">
        <f>('dep13'!I74/'dep13'!I73-1)*100</f>
        <v>0.61498560365833566</v>
      </c>
      <c r="J74" s="184">
        <f>('dep13'!J74/'dep13'!J73-1)*100</f>
        <v>5.1860744121579927</v>
      </c>
      <c r="K74" s="184">
        <f>('dep13'!K74/'dep13'!K73-1)*100</f>
        <v>-1.0677519619699205</v>
      </c>
      <c r="L74" s="185">
        <f>('dep13'!L74/'dep13'!L73-1)*100</f>
        <v>-13.983028241612061</v>
      </c>
      <c r="M74" s="186">
        <f>('dep13'!M74/'dep13'!M73-1)*100</f>
        <v>-1.0296038838276678</v>
      </c>
      <c r="N74" s="186">
        <f>('dep13'!N74/'dep13'!N73-1)*100</f>
        <v>14.157340085249427</v>
      </c>
      <c r="O74" s="186">
        <f>('dep13'!O74/'dep13'!O73-1)*100</f>
        <v>-4.1287934772185064</v>
      </c>
      <c r="P74" s="186">
        <f>('dep13'!P74/'dep13'!P73-1)*100</f>
        <v>2.7719251832225789</v>
      </c>
      <c r="Q74" s="186">
        <f>('dep13'!Q74/'dep13'!Q73-1)*100</f>
        <v>5.2704228615780835</v>
      </c>
      <c r="R74" s="186">
        <f>('dep13'!R74/'dep13'!R73-1)*100</f>
        <v>8.3755930582623428</v>
      </c>
      <c r="S74" s="151">
        <f>('dep13'!S74/'dep13'!S73-1)*100</f>
        <v>19.146948048809499</v>
      </c>
      <c r="T74" s="188">
        <f>('dep13'!T74/'dep13'!T73-1)*100</f>
        <v>-0.17041033028959429</v>
      </c>
      <c r="U74" s="100">
        <f>'dep13'!B74-'dep13'!B73</f>
        <v>-13.503239853998821</v>
      </c>
      <c r="V74" s="100">
        <f>'dep13'!C74-'dep13'!C73</f>
        <v>-8.5704228549999968</v>
      </c>
      <c r="W74" s="100">
        <f>'dep13'!D74-'dep13'!D73</f>
        <v>-154.36291610300032</v>
      </c>
      <c r="X74" s="120">
        <f>'dep13'!E74-'dep13'!E73</f>
        <v>-55.601057322000088</v>
      </c>
      <c r="Y74" s="120">
        <f>'dep13'!F74-'dep13'!F73</f>
        <v>-95.401753853000173</v>
      </c>
      <c r="Z74" s="120">
        <f>'dep13'!G74-'dep13'!G73</f>
        <v>12.15950755800003</v>
      </c>
      <c r="AA74" s="120">
        <f>'dep13'!H74-'dep13'!H73</f>
        <v>-30.167304564999995</v>
      </c>
      <c r="AB74" s="120">
        <f>'dep13'!I74-'dep13'!I73</f>
        <v>14.64769207900008</v>
      </c>
      <c r="AC74" s="100">
        <f>'dep13'!J74-'dep13'!J73</f>
        <v>239.27806827699987</v>
      </c>
      <c r="AD74" s="100">
        <f>'dep13'!K74-'dep13'!K73</f>
        <v>-88.731199602998458</v>
      </c>
      <c r="AE74" s="120">
        <f>'dep13'!L74-'dep13'!L73</f>
        <v>-294.18945859999985</v>
      </c>
      <c r="AF74" s="120">
        <f>'dep13'!M74-'dep13'!M73</f>
        <v>-32.18865647299981</v>
      </c>
      <c r="AG74" s="120">
        <f>'dep13'!N74-'dep13'!N73</f>
        <v>50.147916099999975</v>
      </c>
      <c r="AH74" s="120">
        <f>'dep13'!O74-'dep13'!O73</f>
        <v>-9.3920438149999939</v>
      </c>
      <c r="AI74" s="120">
        <f>'dep13'!P74-'dep13'!P73</f>
        <v>10.239547339000012</v>
      </c>
      <c r="AJ74" s="120">
        <f>'dep13'!Q74-'dep13'!Q73</f>
        <v>3.4049522709999991</v>
      </c>
      <c r="AK74" s="120">
        <f>'dep13'!R74-'dep13'!R73</f>
        <v>164.8313291689999</v>
      </c>
      <c r="AL74" s="120">
        <f>'dep13'!S74-'dep13'!S73</f>
        <v>18.415214406000004</v>
      </c>
      <c r="AM74" s="100">
        <f>'dep13'!T74-'dep13'!T73</f>
        <v>-1.116769569999974</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('dep13'!B75/'dep13'!B74-1)*100</f>
        <v>1.8472826161656242</v>
      </c>
      <c r="C75" s="179">
        <f>('dep13'!C75/'dep13'!C74-1)*100</f>
        <v>19.036592765294948</v>
      </c>
      <c r="D75" s="179">
        <f>('dep13'!D75/'dep13'!D74-1)*100</f>
        <v>0.90792896284663804</v>
      </c>
      <c r="E75" s="180">
        <f>('dep13'!E75/'dep13'!E74-1)*100</f>
        <v>0.68141680608326816</v>
      </c>
      <c r="F75" s="181">
        <f>('dep13'!F75/'dep13'!F74-1)*100</f>
        <v>-0.22520845611168072</v>
      </c>
      <c r="G75" s="181">
        <f>('dep13'!G75/'dep13'!G74-1)*100</f>
        <v>6.3352355376811387</v>
      </c>
      <c r="H75" s="181">
        <f>('dep13'!H75/'dep13'!H74-1)*100</f>
        <v>-14.552411889796357</v>
      </c>
      <c r="I75" s="182">
        <f>('dep13'!I75/'dep13'!I74-1)*100</f>
        <v>5.7174453790735491</v>
      </c>
      <c r="J75" s="179">
        <f>('dep13'!J75/'dep13'!J74-1)*100</f>
        <v>2.6349418225324328E-2</v>
      </c>
      <c r="K75" s="179">
        <f>('dep13'!K75/'dep13'!K74-1)*100</f>
        <v>4.6250486128915025</v>
      </c>
      <c r="L75" s="180">
        <f>('dep13'!L75/'dep13'!L74-1)*100</f>
        <v>8.9079566904540997</v>
      </c>
      <c r="M75" s="181">
        <f>('dep13'!M75/'dep13'!M74-1)*100</f>
        <v>2.328313829576345</v>
      </c>
      <c r="N75" s="181">
        <f>('dep13'!N75/'dep13'!N74-1)*100</f>
        <v>2.4333894108150345</v>
      </c>
      <c r="O75" s="181">
        <f>('dep13'!O75/'dep13'!O74-1)*100</f>
        <v>-4.9055267611078595</v>
      </c>
      <c r="P75" s="181">
        <f>('dep13'!P75/'dep13'!P74-1)*100</f>
        <v>10.504464932623403</v>
      </c>
      <c r="Q75" s="181">
        <f>('dep13'!Q75/'dep13'!Q74-1)*100</f>
        <v>59.922141013030014</v>
      </c>
      <c r="R75" s="181">
        <f>('dep13'!R75/'dep13'!R74-1)*100</f>
        <v>4.4589780236881538</v>
      </c>
      <c r="S75" s="152">
        <f>('dep13'!S75/'dep13'!S74-1)*100</f>
        <v>-24.332660882460168</v>
      </c>
      <c r="T75" s="183">
        <f>('dep13'!T75/'dep13'!T74-1)*100</f>
        <v>-12.877645779399039</v>
      </c>
      <c r="U75" s="52">
        <f>'dep13'!B75-'dep13'!B74</f>
        <v>354.09541875499781</v>
      </c>
      <c r="V75" s="52">
        <f>'dep13'!C75-'dep13'!C74</f>
        <v>7.8068238219999984</v>
      </c>
      <c r="W75" s="52">
        <f>'dep13'!D75-'dep13'!D74</f>
        <v>49.016501752999829</v>
      </c>
      <c r="X75" s="121">
        <f>'dep13'!E75-'dep13'!E74</f>
        <v>4.2660053580000294</v>
      </c>
      <c r="Y75" s="121">
        <f>'dep13'!F75-'dep13'!F74</f>
        <v>-2.4148765840000124</v>
      </c>
      <c r="Z75" s="121">
        <f>'dep13'!G75-'dep13'!G74</f>
        <v>30.301155028999972</v>
      </c>
      <c r="AA75" s="121">
        <f>'dep13'!H75-'dep13'!H74</f>
        <v>-120.15104422299999</v>
      </c>
      <c r="AB75" s="121">
        <f>'dep13'!I75-'dep13'!I74</f>
        <v>137.01526217299988</v>
      </c>
      <c r="AC75" s="52">
        <f>'dep13'!J75-'dep13'!J74</f>
        <v>1.2787729120000222</v>
      </c>
      <c r="AD75" s="52">
        <f>'dep13'!K75-'dep13'!K74</f>
        <v>380.24206027799664</v>
      </c>
      <c r="AE75" s="121">
        <f>'dep13'!L75-'dep13'!L74</f>
        <v>161.208567249</v>
      </c>
      <c r="AF75" s="121">
        <f>'dep13'!M75-'dep13'!M74</f>
        <v>72.040962090999983</v>
      </c>
      <c r="AG75" s="121">
        <f>'dep13'!N75-'dep13'!N74</f>
        <v>9.8398092770000289</v>
      </c>
      <c r="AH75" s="121">
        <f>'dep13'!O75-'dep13'!O74</f>
        <v>-10.698201959000016</v>
      </c>
      <c r="AI75" s="121">
        <f>'dep13'!P75-'dep13'!P74</f>
        <v>39.879314246999968</v>
      </c>
      <c r="AJ75" s="121">
        <f>'dep13'!Q75-'dep13'!Q74</f>
        <v>40.752969264000001</v>
      </c>
      <c r="AK75" s="121">
        <f>'dep13'!R75-'dep13'!R74</f>
        <v>95.102298061000056</v>
      </c>
      <c r="AL75" s="121">
        <f>'dep13'!S75-'dep13'!S74</f>
        <v>-27.883657952000007</v>
      </c>
      <c r="AM75" s="52">
        <f>'dep13'!T75-'dep13'!T74</f>
        <v>-84.248740010000006</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('dep13'!B76/'dep13'!B75-1)*100</f>
        <v>2.8039395110528442</v>
      </c>
      <c r="C76" s="179">
        <f>('dep13'!C76/'dep13'!C75-1)*100</f>
        <v>-4.1392418329434078</v>
      </c>
      <c r="D76" s="179">
        <f>('dep13'!D76/'dep13'!D75-1)*100</f>
        <v>-0.42656805357422778</v>
      </c>
      <c r="E76" s="180">
        <f>('dep13'!E76/'dep13'!E75-1)*100</f>
        <v>1.4402580990360514</v>
      </c>
      <c r="F76" s="181">
        <f>('dep13'!F76/'dep13'!F75-1)*100</f>
        <v>3.7046642880965708</v>
      </c>
      <c r="G76" s="181">
        <f>('dep13'!G76/'dep13'!G75-1)*100</f>
        <v>7.4411716493738789</v>
      </c>
      <c r="H76" s="181">
        <f>('dep13'!H76/'dep13'!H75-1)*100</f>
        <v>-6.8490091881877602</v>
      </c>
      <c r="I76" s="182">
        <f>('dep13'!I76/'dep13'!I75-1)*100</f>
        <v>-2.4266391764931283</v>
      </c>
      <c r="J76" s="179">
        <f>('dep13'!J76/'dep13'!J75-1)*100</f>
        <v>4.0089183890560376</v>
      </c>
      <c r="K76" s="179">
        <f>('dep13'!K76/'dep13'!K75-1)*100</f>
        <v>4.3600007148117959</v>
      </c>
      <c r="L76" s="180">
        <f>('dep13'!L76/'dep13'!L75-1)*100</f>
        <v>5.3658008284408698</v>
      </c>
      <c r="M76" s="181">
        <f>('dep13'!M76/'dep13'!M75-1)*100</f>
        <v>0.93374724978536605</v>
      </c>
      <c r="N76" s="181">
        <f>('dep13'!N76/'dep13'!N75-1)*100</f>
        <v>13.478121795195253</v>
      </c>
      <c r="O76" s="181">
        <f>('dep13'!O76/'dep13'!O75-1)*100</f>
        <v>16.987312237826636</v>
      </c>
      <c r="P76" s="181">
        <f>('dep13'!P76/'dep13'!P75-1)*100</f>
        <v>-12.996838177651604</v>
      </c>
      <c r="Q76" s="181">
        <f>('dep13'!Q76/'dep13'!Q75-1)*100</f>
        <v>-2.2866507970068728</v>
      </c>
      <c r="R76" s="181">
        <f>('dep13'!R76/'dep13'!R75-1)*100</f>
        <v>5.7360457030519285</v>
      </c>
      <c r="S76" s="152">
        <f>('dep13'!S76/'dep13'!S75-1)*100</f>
        <v>89.805316864643686</v>
      </c>
      <c r="T76" s="183">
        <f>('dep13'!T76/'dep13'!T75-1)*100</f>
        <v>0.5297898549489144</v>
      </c>
      <c r="U76" s="52">
        <f>'dep13'!B76-'dep13'!B75</f>
        <v>547.4003252720031</v>
      </c>
      <c r="V76" s="52">
        <f>'dep13'!C76-'dep13'!C75</f>
        <v>-2.0206283739999975</v>
      </c>
      <c r="W76" s="52">
        <f>'dep13'!D76-'dep13'!D75</f>
        <v>-23.238284413999281</v>
      </c>
      <c r="X76" s="121">
        <f>'dep13'!E76-'dep13'!E75</f>
        <v>9.0781676860000289</v>
      </c>
      <c r="Y76" s="121">
        <f>'dep13'!F76-'dep13'!F75</f>
        <v>39.635097878000124</v>
      </c>
      <c r="Z76" s="121">
        <f>'dep13'!G76-'dep13'!G75</f>
        <v>37.845560132000003</v>
      </c>
      <c r="AA76" s="121">
        <f>'dep13'!H76-'dep13'!H75</f>
        <v>-48.31924375899996</v>
      </c>
      <c r="AB76" s="121">
        <f>'dep13'!I76-'dep13'!I75</f>
        <v>-61.477866350999648</v>
      </c>
      <c r="AC76" s="52">
        <f>'dep13'!J76-'dep13'!J75</f>
        <v>194.60949765300029</v>
      </c>
      <c r="AD76" s="52">
        <f>'dep13'!K76-'dep13'!K75</f>
        <v>375.0300655730025</v>
      </c>
      <c r="AE76" s="121">
        <f>'dep13'!L76-'dep13'!L75</f>
        <v>105.75579625199975</v>
      </c>
      <c r="AF76" s="121">
        <f>'dep13'!M76-'dep13'!M75</f>
        <v>29.563996341999882</v>
      </c>
      <c r="AG76" s="121">
        <f>'dep13'!N76-'dep13'!N75</f>
        <v>55.827218025999969</v>
      </c>
      <c r="AH76" s="121">
        <f>'dep13'!O76-'dep13'!O75</f>
        <v>35.229387247000005</v>
      </c>
      <c r="AI76" s="121">
        <f>'dep13'!P76-'dep13'!P75</f>
        <v>-54.524448785000004</v>
      </c>
      <c r="AJ76" s="121">
        <f>'dep13'!Q76-'dep13'!Q75</f>
        <v>-2.4870262950000068</v>
      </c>
      <c r="AK76" s="121">
        <f>'dep13'!R76-'dep13'!R75</f>
        <v>127.79505672300002</v>
      </c>
      <c r="AL76" s="121">
        <f>'dep13'!S76-'dep13'!S75</f>
        <v>77.870086063000016</v>
      </c>
      <c r="AM76" s="52">
        <f>'dep13'!T76-'dep13'!T75</f>
        <v>3.0196748340000568</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('dep13'!B77/'dep13'!B76-1)*100</f>
        <v>0.87942368755367095</v>
      </c>
      <c r="C77" s="179">
        <f>('dep13'!C77/'dep13'!C76-1)*100</f>
        <v>19.510061362402542</v>
      </c>
      <c r="D77" s="179">
        <f>('dep13'!D77/'dep13'!D76-1)*100</f>
        <v>-2.1661366004644855</v>
      </c>
      <c r="E77" s="180">
        <f>('dep13'!E77/'dep13'!E76-1)*100</f>
        <v>8.1139775632288682</v>
      </c>
      <c r="F77" s="181">
        <f>('dep13'!F77/'dep13'!F76-1)*100</f>
        <v>-9.1912939003858654</v>
      </c>
      <c r="G77" s="181">
        <f>('dep13'!G77/'dep13'!G76-1)*100</f>
        <v>-2.590411272449733</v>
      </c>
      <c r="H77" s="181">
        <f>('dep13'!H77/'dep13'!H76-1)*100</f>
        <v>-22.408766184184969</v>
      </c>
      <c r="I77" s="182">
        <f>('dep13'!I77/'dep13'!I76-1)*100</f>
        <v>3.803236184493719</v>
      </c>
      <c r="J77" s="179">
        <f>('dep13'!J77/'dep13'!J76-1)*100</f>
        <v>4.932215944350582</v>
      </c>
      <c r="K77" s="179">
        <f>('dep13'!K77/'dep13'!K76-1)*100</f>
        <v>-0.1283558814057284</v>
      </c>
      <c r="L77" s="180">
        <f>('dep13'!L77/'dep13'!L76-1)*100</f>
        <v>-6.4346111831011683</v>
      </c>
      <c r="M77" s="181">
        <f>('dep13'!M77/'dep13'!M76-1)*100</f>
        <v>9.8324698833313064</v>
      </c>
      <c r="N77" s="181">
        <f>('dep13'!N77/'dep13'!N76-1)*100</f>
        <v>-32.875441202472913</v>
      </c>
      <c r="O77" s="181">
        <f>('dep13'!O77/'dep13'!O76-1)*100</f>
        <v>-4.489404277864983</v>
      </c>
      <c r="P77" s="181">
        <f>('dep13'!P77/'dep13'!P76-1)*100</f>
        <v>7.7597418940450247</v>
      </c>
      <c r="Q77" s="181">
        <f>('dep13'!Q77/'dep13'!Q76-1)*100</f>
        <v>-30.073396048425739</v>
      </c>
      <c r="R77" s="181">
        <f>('dep13'!R77/'dep13'!R76-1)*100</f>
        <v>0.13926243979025532</v>
      </c>
      <c r="S77" s="152">
        <f>('dep13'!S77/'dep13'!S76-1)*100</f>
        <v>-16.004512678424952</v>
      </c>
      <c r="T77" s="183">
        <f>('dep13'!T77/'dep13'!T76-1)*100</f>
        <v>8.2662413411245481</v>
      </c>
      <c r="U77" s="52">
        <f>'dep13'!B77-'dep13'!B76</f>
        <v>176.49984463000146</v>
      </c>
      <c r="V77" s="52">
        <f>'dep13'!C77-'dep13'!C76</f>
        <v>9.129881515000001</v>
      </c>
      <c r="W77" s="52">
        <f>'dep13'!D77-'dep13'!D76</f>
        <v>-117.50194405600087</v>
      </c>
      <c r="X77" s="121">
        <f>'dep13'!E77-'dep13'!E76</f>
        <v>51.880245485000046</v>
      </c>
      <c r="Y77" s="121">
        <f>'dep13'!F77-'dep13'!F76</f>
        <v>-101.97788941800013</v>
      </c>
      <c r="Z77" s="121">
        <f>'dep13'!G77-'dep13'!G76</f>
        <v>-14.155104230000006</v>
      </c>
      <c r="AA77" s="121">
        <f>'dep13'!H77-'dep13'!H76</f>
        <v>-147.26441060300004</v>
      </c>
      <c r="AB77" s="121">
        <f>'dep13'!I77-'dep13'!I76</f>
        <v>94.015214709999782</v>
      </c>
      <c r="AC77" s="52">
        <f>'dep13'!J77-'dep13'!J76</f>
        <v>249.02874460099974</v>
      </c>
      <c r="AD77" s="52">
        <f>'dep13'!K77-'dep13'!K76</f>
        <v>-11.522039826999389</v>
      </c>
      <c r="AE77" s="121">
        <f>'dep13'!L77-'dep13'!L76</f>
        <v>-133.62619837399984</v>
      </c>
      <c r="AF77" s="121">
        <f>'dep13'!M77-'dep13'!M76</f>
        <v>314.21927782600005</v>
      </c>
      <c r="AG77" s="121">
        <f>'dep13'!N77-'dep13'!N76</f>
        <v>-154.525564626</v>
      </c>
      <c r="AH77" s="121">
        <f>'dep13'!O77-'dep13'!O76</f>
        <v>-10.892006686999991</v>
      </c>
      <c r="AI77" s="121">
        <f>'dep13'!P77-'dep13'!P76</f>
        <v>28.322780322000028</v>
      </c>
      <c r="AJ77" s="121">
        <f>'dep13'!Q77-'dep13'!Q76</f>
        <v>-31.960745665999994</v>
      </c>
      <c r="AK77" s="121">
        <f>'dep13'!R77-'dep13'!R76</f>
        <v>3.2806395500001599</v>
      </c>
      <c r="AL77" s="121">
        <f>'dep13'!S77-'dep13'!S76</f>
        <v>-26.340222172000011</v>
      </c>
      <c r="AM77" s="52">
        <f>'dep13'!T77-'dep13'!T76</f>
        <v>47.365202396999962</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('dep13'!B78/'dep13'!B77-1)*100</f>
        <v>0.51903607808279073</v>
      </c>
      <c r="C78" s="184">
        <f>('dep13'!C78/'dep13'!C77-1)*100</f>
        <v>2.2445351563871396</v>
      </c>
      <c r="D78" s="184">
        <f>('dep13'!D78/'dep13'!D77-1)*100</f>
        <v>-1.6519755278502357</v>
      </c>
      <c r="E78" s="185">
        <f>('dep13'!E78/'dep13'!E77-1)*100</f>
        <v>-1.5634984154004994</v>
      </c>
      <c r="F78" s="186">
        <f>('dep13'!F78/'dep13'!F77-1)*100</f>
        <v>-4.8147467798588695</v>
      </c>
      <c r="G78" s="186">
        <f>('dep13'!G78/'dep13'!G77-1)*100</f>
        <v>5.5816070864115108</v>
      </c>
      <c r="H78" s="186">
        <f>('dep13'!H78/'dep13'!H77-1)*100</f>
        <v>-10.289213806987817</v>
      </c>
      <c r="I78" s="187">
        <f>('dep13'!I78/'dep13'!I77-1)*100</f>
        <v>-0.21811560240038164</v>
      </c>
      <c r="J78" s="184">
        <f>('dep13'!J78/'dep13'!J77-1)*100</f>
        <v>3.2079487777642024</v>
      </c>
      <c r="K78" s="184">
        <f>('dep13'!K78/'dep13'!K77-1)*100</f>
        <v>0.48829931878811017</v>
      </c>
      <c r="L78" s="185">
        <f>('dep13'!L78/'dep13'!L77-1)*100</f>
        <v>-1.6964879208420269</v>
      </c>
      <c r="M78" s="186">
        <f>('dep13'!M78/'dep13'!M77-1)*100</f>
        <v>-4.7739771497101291</v>
      </c>
      <c r="N78" s="186">
        <f>('dep13'!N78/'dep13'!N77-1)*100</f>
        <v>8.0631923478771341</v>
      </c>
      <c r="O78" s="186">
        <f>('dep13'!O78/'dep13'!O77-1)*100</f>
        <v>23.857083270648836</v>
      </c>
      <c r="P78" s="186">
        <f>('dep13'!P78/'dep13'!P77-1)*100</f>
        <v>8.9378395281039644</v>
      </c>
      <c r="Q78" s="186">
        <f>('dep13'!Q78/'dep13'!Q77-1)*100</f>
        <v>48.685405852298082</v>
      </c>
      <c r="R78" s="186">
        <f>('dep13'!R78/'dep13'!R77-1)*100</f>
        <v>3.8113673307913265</v>
      </c>
      <c r="S78" s="151">
        <f>('dep13'!S78/'dep13'!S77-1)*100</f>
        <v>1.6903349477653373</v>
      </c>
      <c r="T78" s="188">
        <f>('dep13'!T78/'dep13'!T77-1)*100</f>
        <v>-3.5840605005900694</v>
      </c>
      <c r="U78" s="100">
        <f>'dep13'!B78-'dep13'!B77</f>
        <v>105.08634986199831</v>
      </c>
      <c r="V78" s="100">
        <f>'dep13'!C78-'dep13'!C77</f>
        <v>1.255270687999996</v>
      </c>
      <c r="W78" s="100">
        <f>'dep13'!D78-'dep13'!D77</f>
        <v>-87.67020555399904</v>
      </c>
      <c r="X78" s="120">
        <f>'dep13'!E78-'dep13'!E77</f>
        <v>-10.808054125000012</v>
      </c>
      <c r="Y78" s="120">
        <f>'dep13'!F78-'dep13'!F77</f>
        <v>-48.509891700000026</v>
      </c>
      <c r="Z78" s="120">
        <f>'dep13'!G78-'dep13'!G77</f>
        <v>29.710182626000005</v>
      </c>
      <c r="AA78" s="120">
        <f>'dep13'!H78-'dep13'!H77</f>
        <v>-52.465607761000001</v>
      </c>
      <c r="AB78" s="120">
        <f>'dep13'!I78-'dep13'!I77</f>
        <v>-5.596834594000029</v>
      </c>
      <c r="AC78" s="100">
        <f>'dep13'!J78-'dep13'!J77</f>
        <v>169.95880385199962</v>
      </c>
      <c r="AD78" s="100">
        <f>'dep13'!K78-'dep13'!K77</f>
        <v>43.776588755001285</v>
      </c>
      <c r="AE78" s="120">
        <f>'dep13'!L78-'dep13'!L77</f>
        <v>-32.963650592000022</v>
      </c>
      <c r="AF78" s="120">
        <f>'dep13'!M78-'dep13'!M77</f>
        <v>-167.56421922800018</v>
      </c>
      <c r="AG78" s="120">
        <f>'dep13'!N78-'dep13'!N77</f>
        <v>25.44000623300002</v>
      </c>
      <c r="AH78" s="120">
        <f>'dep13'!O78-'dep13'!O77</f>
        <v>55.282552055000025</v>
      </c>
      <c r="AI78" s="120">
        <f>'dep13'!P78-'dep13'!P77</f>
        <v>35.154239196999981</v>
      </c>
      <c r="AJ78" s="120">
        <f>'dep13'!Q78-'dep13'!Q77</f>
        <v>36.180591362000001</v>
      </c>
      <c r="AK78" s="120">
        <f>'dep13'!R78-'dep13'!R77</f>
        <v>89.910354957999971</v>
      </c>
      <c r="AL78" s="120">
        <f>'dep13'!S78-'dep13'!S77</f>
        <v>2.3367147700000146</v>
      </c>
      <c r="AM78" s="100">
        <f>'dep13'!T78-'dep13'!T77</f>
        <v>-22.234107879000021</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('dep13'!B79/'dep13'!B78-1)*100</f>
        <v>5.9405327574391986</v>
      </c>
      <c r="C79" s="179">
        <f>('dep13'!C79/'dep13'!C78-1)*100</f>
        <v>-18.847642273625652</v>
      </c>
      <c r="D79" s="179">
        <f>('dep13'!D79/'dep13'!D78-1)*100</f>
        <v>5.6151953740023908</v>
      </c>
      <c r="E79" s="180">
        <f>('dep13'!E79/'dep13'!E78-1)*100</f>
        <v>4.1396662268104567</v>
      </c>
      <c r="F79" s="181">
        <f>('dep13'!F79/'dep13'!F78-1)*100</f>
        <v>6.4793453145378432</v>
      </c>
      <c r="G79" s="181">
        <f>('dep13'!G79/'dep13'!G78-1)*100</f>
        <v>-5.6974114458907206</v>
      </c>
      <c r="H79" s="181">
        <f>('dep13'!H79/'dep13'!H78-1)*100</f>
        <v>-11.436268962497175</v>
      </c>
      <c r="I79" s="182">
        <f>('dep13'!I79/'dep13'!I78-1)*100</f>
        <v>11.213171058770932</v>
      </c>
      <c r="J79" s="179">
        <f>('dep13'!J79/'dep13'!J78-1)*100</f>
        <v>5.8507180606366394</v>
      </c>
      <c r="K79" s="179">
        <f>('dep13'!K79/'dep13'!K78-1)*100</f>
        <v>4.9823992735987366</v>
      </c>
      <c r="L79" s="180">
        <f>('dep13'!L79/'dep13'!L78-1)*100</f>
        <v>6.6145981956627242</v>
      </c>
      <c r="M79" s="181">
        <f>('dep13'!M79/'dep13'!M78-1)*100</f>
        <v>5.4146223540288529</v>
      </c>
      <c r="N79" s="181">
        <f>('dep13'!N79/'dep13'!N78-1)*100</f>
        <v>19.300942054110614</v>
      </c>
      <c r="O79" s="181">
        <f>('dep13'!O79/'dep13'!O78-1)*100</f>
        <v>14.505672437532823</v>
      </c>
      <c r="P79" s="181">
        <f>('dep13'!P79/'dep13'!P78-1)*100</f>
        <v>-5.3479431102473001</v>
      </c>
      <c r="Q79" s="181">
        <f>('dep13'!Q79/'dep13'!Q78-1)*100</f>
        <v>15.474860403919877</v>
      </c>
      <c r="R79" s="181">
        <f>('dep13'!R79/'dep13'!R78-1)*100</f>
        <v>1.0167246975576694</v>
      </c>
      <c r="S79" s="152">
        <f>('dep13'!S79/'dep13'!S78-1)*100</f>
        <v>10.681005514508634</v>
      </c>
      <c r="T79" s="183">
        <f>('dep13'!T79/'dep13'!T78-1)*100</f>
        <v>26.401544323585256</v>
      </c>
      <c r="U79" s="52">
        <f>'dep13'!B79-'dep13'!B78</f>
        <v>1208.9893382119953</v>
      </c>
      <c r="V79" s="52">
        <f>'dep13'!C79-'dep13'!C78</f>
        <v>-10.777253803999997</v>
      </c>
      <c r="W79" s="52">
        <f>'dep13'!D79-'dep13'!D78</f>
        <v>293.07510388599985</v>
      </c>
      <c r="X79" s="121">
        <f>'dep13'!E79-'dep13'!E78</f>
        <v>28.169008590999965</v>
      </c>
      <c r="Y79" s="121">
        <f>'dep13'!F79-'dep13'!F78</f>
        <v>62.138054176000082</v>
      </c>
      <c r="Z79" s="121">
        <f>'dep13'!G79-'dep13'!G78</f>
        <v>-32.019305807000023</v>
      </c>
      <c r="AA79" s="121">
        <f>'dep13'!H79-'dep13'!H78</f>
        <v>-52.314435046999961</v>
      </c>
      <c r="AB79" s="121">
        <f>'dep13'!I79-'dep13'!I78</f>
        <v>287.10178197300002</v>
      </c>
      <c r="AC79" s="52">
        <f>'dep13'!J79-'dep13'!J78</f>
        <v>319.91791293500046</v>
      </c>
      <c r="AD79" s="52">
        <f>'dep13'!K79-'dep13'!K78</f>
        <v>448.85888052399787</v>
      </c>
      <c r="AE79" s="121">
        <f>'dep13'!L79-'dep13'!L78</f>
        <v>126.34470114100009</v>
      </c>
      <c r="AF79" s="121">
        <f>'dep13'!M79-'dep13'!M78</f>
        <v>180.97757701399996</v>
      </c>
      <c r="AG79" s="121">
        <f>'dep13'!N79-'dep13'!N78</f>
        <v>65.806151553000007</v>
      </c>
      <c r="AH79" s="121">
        <f>'dep13'!O79-'dep13'!O78</f>
        <v>41.632208679999962</v>
      </c>
      <c r="AI79" s="121">
        <f>'dep13'!P79-'dep13'!P78</f>
        <v>-22.914515930999983</v>
      </c>
      <c r="AJ79" s="121">
        <f>'dep13'!Q79-'dep13'!Q78</f>
        <v>17.099048687999996</v>
      </c>
      <c r="AK79" s="121">
        <f>'dep13'!R79-'dep13'!R78</f>
        <v>24.898729651999929</v>
      </c>
      <c r="AL79" s="121">
        <f>'dep13'!S79-'dep13'!S78</f>
        <v>15.014979726999997</v>
      </c>
      <c r="AM79" s="52">
        <f>'dep13'!T79-'dep13'!T78</f>
        <v>157.91469467100001</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('dep13'!B80/'dep13'!B79-1)*100</f>
        <v>4.9345858468446524</v>
      </c>
      <c r="C80" s="179">
        <f>('dep13'!C80/'dep13'!C79-1)*100</f>
        <v>31.521912579511756</v>
      </c>
      <c r="D80" s="179">
        <f>('dep13'!D80/'dep13'!D79-1)*100</f>
        <v>-2.9454139607107188</v>
      </c>
      <c r="E80" s="180">
        <f>('dep13'!E80/'dep13'!E79-1)*100</f>
        <v>8.3267848377355449</v>
      </c>
      <c r="F80" s="181">
        <f>('dep13'!F80/'dep13'!F79-1)*100</f>
        <v>0.18360011816862531</v>
      </c>
      <c r="G80" s="181">
        <f>('dep13'!G80/'dep13'!G79-1)*100</f>
        <v>3.2813400901108736</v>
      </c>
      <c r="H80" s="181">
        <f>('dep13'!H80/'dep13'!H79-1)*100</f>
        <v>-8.1864556974505227</v>
      </c>
      <c r="I80" s="182">
        <f>('dep13'!I80/'dep13'!I79-1)*100</f>
        <v>-7.2860039104005399</v>
      </c>
      <c r="J80" s="179">
        <f>('dep13'!J80/'dep13'!J79-1)*100</f>
        <v>4.8782419701580926</v>
      </c>
      <c r="K80" s="179">
        <f>('dep13'!K80/'dep13'!K79-1)*100</f>
        <v>9.3018842412091018</v>
      </c>
      <c r="L80" s="180">
        <f>('dep13'!L80/'dep13'!L79-1)*100</f>
        <v>6.3546538112923212</v>
      </c>
      <c r="M80" s="181">
        <f>('dep13'!M80/'dep13'!M79-1)*100</f>
        <v>16.869545327632473</v>
      </c>
      <c r="N80" s="181">
        <f>('dep13'!N80/'dep13'!N79-1)*100</f>
        <v>-5.2323000271666587</v>
      </c>
      <c r="O80" s="181">
        <f>('dep13'!O80/'dep13'!O79-1)*100</f>
        <v>-4.9519266414136398</v>
      </c>
      <c r="P80" s="181">
        <f>('dep13'!P80/'dep13'!P79-1)*100</f>
        <v>7.7277229451863549</v>
      </c>
      <c r="Q80" s="181">
        <f>('dep13'!Q80/'dep13'!Q79-1)*100</f>
        <v>17.286350680833507</v>
      </c>
      <c r="R80" s="181">
        <f>('dep13'!R80/'dep13'!R79-1)*100</f>
        <v>5.9846877730508119</v>
      </c>
      <c r="S80" s="152">
        <f>('dep13'!S80/'dep13'!S79-1)*100</f>
        <v>-5.0936632312678647</v>
      </c>
      <c r="T80" s="183">
        <f>('dep13'!T80/'dep13'!T79-1)*100</f>
        <v>6.5551815662037605</v>
      </c>
      <c r="U80" s="52">
        <f>'dep13'!B80-'dep13'!B79</f>
        <v>1063.9223622860045</v>
      </c>
      <c r="V80" s="52">
        <f>'dep13'!C80-'dep13'!C79</f>
        <v>14.627320673</v>
      </c>
      <c r="W80" s="52">
        <f>'dep13'!D80-'dep13'!D79</f>
        <v>-162.36290148199987</v>
      </c>
      <c r="X80" s="121">
        <f>'dep13'!E80-'dep13'!E79</f>
        <v>59.006487114000038</v>
      </c>
      <c r="Y80" s="121">
        <f>'dep13'!F80-'dep13'!F79</f>
        <v>1.8748427680000077</v>
      </c>
      <c r="Z80" s="121">
        <f>'dep13'!G80-'dep13'!G79</f>
        <v>17.39038460300003</v>
      </c>
      <c r="AA80" s="121">
        <f>'dep13'!H80-'dep13'!H79</f>
        <v>-33.165687106999997</v>
      </c>
      <c r="AB80" s="121">
        <f>'dep13'!I80-'dep13'!I79</f>
        <v>-207.46892885999978</v>
      </c>
      <c r="AC80" s="52">
        <f>'dep13'!J80-'dep13'!J79</f>
        <v>282.3491822699998</v>
      </c>
      <c r="AD80" s="52">
        <f>'dep13'!K80-'dep13'!K79</f>
        <v>879.74887248900086</v>
      </c>
      <c r="AE80" s="121">
        <f>'dep13'!L80-'dep13'!L79</f>
        <v>129.40830086299979</v>
      </c>
      <c r="AF80" s="121">
        <f>'dep13'!M80-'dep13'!M79</f>
        <v>594.37540789300056</v>
      </c>
      <c r="AG80" s="121">
        <f>'dep13'!N80-'dep13'!N79</f>
        <v>-21.28259097800003</v>
      </c>
      <c r="AH80" s="121">
        <f>'dep13'!O80-'dep13'!O79</f>
        <v>-16.273942960999989</v>
      </c>
      <c r="AI80" s="121">
        <f>'dep13'!P80-'dep13'!P79</f>
        <v>31.340470201000016</v>
      </c>
      <c r="AJ80" s="121">
        <f>'dep13'!Q80-'dep13'!Q79</f>
        <v>22.056468291999991</v>
      </c>
      <c r="AK80" s="121">
        <f>'dep13'!R80-'dep13'!R79</f>
        <v>148.05006327000001</v>
      </c>
      <c r="AL80" s="121">
        <f>'dep13'!S80-'dep13'!S79</f>
        <v>-7.9253040910000152</v>
      </c>
      <c r="AM80" s="52">
        <f>'dep13'!T80-'dep13'!T79</f>
        <v>49.559888335999972</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('dep13'!B81/'dep13'!B80-1)*100</f>
        <v>2.8360744455851128</v>
      </c>
      <c r="C81" s="179">
        <f>('dep13'!C81/'dep13'!C80-1)*100</f>
        <v>-24.83429612619047</v>
      </c>
      <c r="D81" s="179">
        <f>('dep13'!D81/'dep13'!D80-1)*100</f>
        <v>1.4382382665388604</v>
      </c>
      <c r="E81" s="180">
        <f>('dep13'!E81/'dep13'!E80-1)*100</f>
        <v>-13.544765606464459</v>
      </c>
      <c r="F81" s="181">
        <f>('dep13'!F81/'dep13'!F80-1)*100</f>
        <v>4.5898827837433487</v>
      </c>
      <c r="G81" s="181">
        <f>('dep13'!G81/'dep13'!G80-1)*100</f>
        <v>2.4069245768806313</v>
      </c>
      <c r="H81" s="181">
        <f>('dep13'!H81/'dep13'!H80-1)*100</f>
        <v>20.729711368759052</v>
      </c>
      <c r="I81" s="182">
        <f>('dep13'!I81/'dep13'!I80-1)*100</f>
        <v>1.6546746633331777</v>
      </c>
      <c r="J81" s="179">
        <f>('dep13'!J81/'dep13'!J80-1)*100</f>
        <v>6.4502412267820164</v>
      </c>
      <c r="K81" s="179">
        <f>('dep13'!K81/'dep13'!K80-1)*100</f>
        <v>1.6225821921127537</v>
      </c>
      <c r="L81" s="180">
        <f>('dep13'!L81/'dep13'!L80-1)*100</f>
        <v>6.1117677802597914</v>
      </c>
      <c r="M81" s="181">
        <f>('dep13'!M81/'dep13'!M80-1)*100</f>
        <v>-1.3629575851939357</v>
      </c>
      <c r="N81" s="181">
        <f>('dep13'!N81/'dep13'!N80-1)*100</f>
        <v>6.6011549658867796</v>
      </c>
      <c r="O81" s="181">
        <f>('dep13'!O81/'dep13'!O80-1)*100</f>
        <v>10.22165032804514</v>
      </c>
      <c r="P81" s="181">
        <f>('dep13'!P81/'dep13'!P80-1)*100</f>
        <v>6.4065154206204955</v>
      </c>
      <c r="Q81" s="181">
        <f>('dep13'!Q81/'dep13'!Q80-1)*100</f>
        <v>19.138109632507838</v>
      </c>
      <c r="R81" s="181">
        <f>('dep13'!R81/'dep13'!R80-1)*100</f>
        <v>0.52190157842326723</v>
      </c>
      <c r="S81" s="152">
        <f>('dep13'!S81/'dep13'!S80-1)*100</f>
        <v>-24.516224726212954</v>
      </c>
      <c r="T81" s="183">
        <f>('dep13'!T81/'dep13'!T80-1)*100</f>
        <v>2.553920598563364</v>
      </c>
      <c r="U81" s="52">
        <f>'dep13'!B81-'dep13'!B80</f>
        <v>641.64602476399887</v>
      </c>
      <c r="V81" s="52">
        <f>'dep13'!C81-'dep13'!C80</f>
        <v>-15.156614101999999</v>
      </c>
      <c r="W81" s="52">
        <f>'dep13'!D81-'dep13'!D80</f>
        <v>76.946233123999264</v>
      </c>
      <c r="X81" s="121">
        <f>'dep13'!E81-'dep13'!E80</f>
        <v>-103.97520007800006</v>
      </c>
      <c r="Y81" s="121">
        <f>'dep13'!F81-'dep13'!F80</f>
        <v>46.955895158000089</v>
      </c>
      <c r="Z81" s="121">
        <f>'dep13'!G81-'dep13'!G80</f>
        <v>13.174747123999964</v>
      </c>
      <c r="AA81" s="121">
        <f>'dep13'!H81-'dep13'!H80</f>
        <v>77.106873059999998</v>
      </c>
      <c r="AB81" s="121">
        <f>'dep13'!I81-'dep13'!I80</f>
        <v>43.683917859999838</v>
      </c>
      <c r="AC81" s="52">
        <f>'dep13'!J81-'dep13'!J80</f>
        <v>391.54758667199985</v>
      </c>
      <c r="AD81" s="52">
        <f>'dep13'!K81-'dep13'!K80</f>
        <v>167.73440110399861</v>
      </c>
      <c r="AE81" s="121">
        <f>'dep13'!L81-'dep13'!L80</f>
        <v>132.37122312700012</v>
      </c>
      <c r="AF81" s="121">
        <f>'dep13'!M81-'dep13'!M80</f>
        <v>-56.123035204000189</v>
      </c>
      <c r="AG81" s="121">
        <f>'dep13'!N81-'dep13'!N80</f>
        <v>25.445566731000042</v>
      </c>
      <c r="AH81" s="121">
        <f>'dep13'!O81-'dep13'!O80</f>
        <v>31.928824174999988</v>
      </c>
      <c r="AI81" s="121">
        <f>'dep13'!P81-'dep13'!P80</f>
        <v>27.990027206999969</v>
      </c>
      <c r="AJ81" s="121">
        <f>'dep13'!Q81-'dep13'!Q80</f>
        <v>28.640405761000011</v>
      </c>
      <c r="AK81" s="121">
        <f>'dep13'!R81-'dep13'!R80</f>
        <v>13.683551611999974</v>
      </c>
      <c r="AL81" s="121">
        <f>'dep13'!S81-'dep13'!S80</f>
        <v>-36.202162305000002</v>
      </c>
      <c r="AM81" s="52">
        <f>'dep13'!T81-'dep13'!T80</f>
        <v>20.574417966000055</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('dep13'!B82/'dep13'!B81-1)*100</f>
        <v>4.7548066056052329</v>
      </c>
      <c r="C82" s="184">
        <f>('dep13'!C82/'dep13'!C81-1)*100</f>
        <v>26.44174812318203</v>
      </c>
      <c r="D82" s="184">
        <f>('dep13'!D82/'dep13'!D81-1)*100</f>
        <v>4.4895995518800191</v>
      </c>
      <c r="E82" s="185">
        <f>('dep13'!E82/'dep13'!E81-1)*100</f>
        <v>-2.0152662677099697</v>
      </c>
      <c r="F82" s="186">
        <f>('dep13'!F82/'dep13'!F81-1)*100</f>
        <v>5.0775970541732995</v>
      </c>
      <c r="G82" s="186">
        <f>('dep13'!G82/'dep13'!G81-1)*100</f>
        <v>-1.1640684569094839</v>
      </c>
      <c r="H82" s="186">
        <f>('dep13'!H82/'dep13'!H81-1)*100</f>
        <v>29.203558102717999</v>
      </c>
      <c r="I82" s="187">
        <f>('dep13'!I82/'dep13'!I81-1)*100</f>
        <v>2.9092296100523329</v>
      </c>
      <c r="J82" s="184">
        <f>('dep13'!J82/'dep13'!J81-1)*100</f>
        <v>5.2869242912524372</v>
      </c>
      <c r="K82" s="184">
        <f>('dep13'!K82/'dep13'!K81-1)*100</f>
        <v>4.7322561745186897</v>
      </c>
      <c r="L82" s="185">
        <f>('dep13'!L82/'dep13'!L81-1)*100</f>
        <v>2.4505033462199677</v>
      </c>
      <c r="M82" s="186">
        <f>('dep13'!M82/'dep13'!M81-1)*100</f>
        <v>4.1863964180141711</v>
      </c>
      <c r="N82" s="186">
        <f>('dep13'!N82/'dep13'!N81-1)*100</f>
        <v>1.1861813831304246</v>
      </c>
      <c r="O82" s="186">
        <f>('dep13'!O82/'dep13'!O81-1)*100</f>
        <v>8.6738293957594905</v>
      </c>
      <c r="P82" s="186">
        <f>('dep13'!P82/'dep13'!P81-1)*100</f>
        <v>-15.939173259746875</v>
      </c>
      <c r="Q82" s="186">
        <f>('dep13'!Q82/'dep13'!Q81-1)*100</f>
        <v>-6.0499090735868455</v>
      </c>
      <c r="R82" s="186">
        <f>('dep13'!R82/'dep13'!R81-1)*100</f>
        <v>11.536933004152061</v>
      </c>
      <c r="S82" s="151">
        <f>('dep13'!S82/'dep13'!S81-1)*100</f>
        <v>15.133441044606833</v>
      </c>
      <c r="T82" s="188">
        <f>('dep13'!T82/'dep13'!T81-1)*100</f>
        <v>1.4175558992514548</v>
      </c>
      <c r="U82" s="100">
        <f>'dep13'!B82-'dep13'!B81</f>
        <v>1106.2575015770017</v>
      </c>
      <c r="V82" s="100">
        <f>'dep13'!C82-'dep13'!C81</f>
        <v>12.129984070999996</v>
      </c>
      <c r="W82" s="100">
        <f>'dep13'!D82-'dep13'!D81</f>
        <v>243.6496704350011</v>
      </c>
      <c r="X82" s="120">
        <f>'dep13'!E82-'dep13'!E81</f>
        <v>-13.374636853999959</v>
      </c>
      <c r="Y82" s="120">
        <f>'dep13'!F82-'dep13'!F81</f>
        <v>54.329591447999746</v>
      </c>
      <c r="Z82" s="120">
        <f>'dep13'!G82-'dep13'!G81</f>
        <v>-6.5251072099999874</v>
      </c>
      <c r="AA82" s="120">
        <f>'dep13'!H82-'dep13'!H81</f>
        <v>131.14440491400001</v>
      </c>
      <c r="AB82" s="120">
        <f>'dep13'!I82-'dep13'!I81</f>
        <v>78.07541813700027</v>
      </c>
      <c r="AC82" s="100">
        <f>'dep13'!J82-'dep13'!J81</f>
        <v>341.63183687499986</v>
      </c>
      <c r="AD82" s="100">
        <f>'dep13'!K82-'dep13'!K81</f>
        <v>497.13450733299942</v>
      </c>
      <c r="AE82" s="120">
        <f>'dep13'!L82-'dep13'!L81</f>
        <v>56.317787766000038</v>
      </c>
      <c r="AF82" s="120">
        <f>'dep13'!M82-'dep13'!M81</f>
        <v>170.03534269899956</v>
      </c>
      <c r="AG82" s="120">
        <f>'dep13'!N82-'dep13'!N81</f>
        <v>4.8742209669999852</v>
      </c>
      <c r="AH82" s="120">
        <f>'dep13'!O82-'dep13'!O81</f>
        <v>29.863430186000016</v>
      </c>
      <c r="AI82" s="120">
        <f>'dep13'!P82-'dep13'!P81</f>
        <v>-74.099530705000006</v>
      </c>
      <c r="AJ82" s="120">
        <f>'dep13'!Q82-'dep13'!Q81</f>
        <v>-10.786478466000005</v>
      </c>
      <c r="AK82" s="120">
        <f>'dep13'!R82-'dep13'!R81</f>
        <v>304.06139979599993</v>
      </c>
      <c r="AL82" s="120">
        <f>'dep13'!S82-'dep13'!S81</f>
        <v>16.868335090000016</v>
      </c>
      <c r="AM82" s="100">
        <f>'dep13'!T82-'dep13'!T81</f>
        <v>11.711502862999964</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('dep13'!B83/'dep13'!B82-1)*100</f>
        <v>2.6599003687093781</v>
      </c>
      <c r="C83" s="179">
        <f>('dep13'!C83/'dep13'!C82-1)*100</f>
        <v>11.369224537550583</v>
      </c>
      <c r="D83" s="179">
        <f>('dep13'!D83/'dep13'!D82-1)*100</f>
        <v>6.0208768533180024</v>
      </c>
      <c r="E83" s="180">
        <f>('dep13'!E83/'dep13'!E82-1)*100</f>
        <v>15.704653912196065</v>
      </c>
      <c r="F83" s="181">
        <f>('dep13'!F83/'dep13'!F82-1)*100</f>
        <v>-8.8820507300538694</v>
      </c>
      <c r="G83" s="181">
        <f>('dep13'!G83/'dep13'!G82-1)*100</f>
        <v>-2.0500317380907851</v>
      </c>
      <c r="H83" s="181">
        <f>('dep13'!H83/'dep13'!H82-1)*100</f>
        <v>13.801560066065965</v>
      </c>
      <c r="I83" s="182">
        <f>('dep13'!I83/'dep13'!I82-1)*100</f>
        <v>9.7920858326373761</v>
      </c>
      <c r="J83" s="179">
        <f>('dep13'!J83/'dep13'!J82-1)*100</f>
        <v>-2.741341310108536</v>
      </c>
      <c r="K83" s="179">
        <f>('dep13'!K83/'dep13'!K82-1)*100</f>
        <v>2.8790194067615626</v>
      </c>
      <c r="L83" s="180">
        <f>('dep13'!L83/'dep13'!L82-1)*100</f>
        <v>2.3648617217465917</v>
      </c>
      <c r="M83" s="181">
        <f>('dep13'!M83/'dep13'!M82-1)*100</f>
        <v>6.3773886816712588</v>
      </c>
      <c r="N83" s="181">
        <f>('dep13'!N83/'dep13'!N82-1)*100</f>
        <v>11.704773084362131</v>
      </c>
      <c r="O83" s="181">
        <f>('dep13'!O83/'dep13'!O82-1)*100</f>
        <v>-3.1552847080434265</v>
      </c>
      <c r="P83" s="181">
        <f>('dep13'!P83/'dep13'!P82-1)*100</f>
        <v>-1.7638270045068238</v>
      </c>
      <c r="Q83" s="181">
        <f>('dep13'!Q83/'dep13'!Q82-1)*100</f>
        <v>-9.7331924679057042</v>
      </c>
      <c r="R83" s="181">
        <f>('dep13'!R83/'dep13'!R82-1)*100</f>
        <v>-2.1099729716945625</v>
      </c>
      <c r="S83" s="152">
        <f>('dep13'!S83/'dep13'!S82-1)*100</f>
        <v>30.83381119371127</v>
      </c>
      <c r="T83" s="183">
        <f>('dep13'!T83/'dep13'!T82-1)*100</f>
        <v>20.290266884619257</v>
      </c>
      <c r="U83" s="52">
        <f>'dep13'!B83-'dep13'!B82</f>
        <v>648.28011484499802</v>
      </c>
      <c r="V83" s="52">
        <f>'dep13'!C83-'dep13'!C82</f>
        <v>6.5946446980000033</v>
      </c>
      <c r="W83" s="52">
        <f>'dep13'!D83-'dep13'!D82</f>
        <v>341.4216301689994</v>
      </c>
      <c r="X83" s="121">
        <f>'dep13'!E83-'dep13'!E82</f>
        <v>102.12600664499996</v>
      </c>
      <c r="Y83" s="121">
        <f>'dep13'!F83-'dep13'!F82</f>
        <v>-99.862305393999804</v>
      </c>
      <c r="Z83" s="121">
        <f>'dep13'!G83-'dep13'!G82</f>
        <v>-11.357547848999957</v>
      </c>
      <c r="AA83" s="121">
        <f>'dep13'!H83-'dep13'!H82</f>
        <v>80.078633245999981</v>
      </c>
      <c r="AB83" s="121">
        <f>'dep13'!I83-'dep13'!I82</f>
        <v>270.4368435209999</v>
      </c>
      <c r="AC83" s="52">
        <f>'dep13'!J83-'dep13'!J82</f>
        <v>-186.5059941949994</v>
      </c>
      <c r="AD83" s="52">
        <f>'dep13'!K83-'dep13'!K82</f>
        <v>316.76027751400215</v>
      </c>
      <c r="AE83" s="121">
        <f>'dep13'!L83-'dep13'!L82</f>
        <v>55.681398578999961</v>
      </c>
      <c r="AF83" s="121">
        <f>'dep13'!M83-'dep13'!M82</f>
        <v>269.86884762499994</v>
      </c>
      <c r="AG83" s="121">
        <f>'dep13'!N83-'dep13'!N82</f>
        <v>48.667419045999964</v>
      </c>
      <c r="AH83" s="121">
        <f>'dep13'!O83-'dep13'!O82</f>
        <v>-11.805716174999986</v>
      </c>
      <c r="AI83" s="121">
        <f>'dep13'!P83-'dep13'!P82</f>
        <v>-6.8928576629999725</v>
      </c>
      <c r="AJ83" s="121">
        <f>'dep13'!Q83-'dep13'!Q82</f>
        <v>-16.303593909999989</v>
      </c>
      <c r="AK83" s="121">
        <f>'dep13'!R83-'dep13'!R82</f>
        <v>-62.024962481999864</v>
      </c>
      <c r="AL83" s="121">
        <f>'dep13'!S83-'dep13'!S82</f>
        <v>39.569742493999996</v>
      </c>
      <c r="AM83" s="52">
        <f>'dep13'!T83-'dep13'!T82</f>
        <v>170.00955665900005</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('dep13'!B84/'dep13'!B83-1)*100</f>
        <v>-0.59705057817970308</v>
      </c>
      <c r="C84" s="179">
        <f>('dep13'!C84/'dep13'!C83-1)*100</f>
        <v>4.6717112753287715</v>
      </c>
      <c r="D84" s="179">
        <f>('dep13'!D84/'dep13'!D83-1)*100</f>
        <v>0.77084606125290556</v>
      </c>
      <c r="E84" s="180">
        <f>('dep13'!E84/'dep13'!E83-1)*100</f>
        <v>-4.3854704760972307</v>
      </c>
      <c r="F84" s="181">
        <f>('dep13'!F84/'dep13'!F83-1)*100</f>
        <v>-0.51661449660345138</v>
      </c>
      <c r="G84" s="181">
        <f>('dep13'!G84/'dep13'!G83-1)*100</f>
        <v>0.60044469137572332</v>
      </c>
      <c r="H84" s="181">
        <f>('dep13'!H84/'dep13'!H83-1)*100</f>
        <v>8.3034488084656743</v>
      </c>
      <c r="I84" s="182">
        <f>('dep13'!I84/'dep13'!I83-1)*100</f>
        <v>0.87551861906856043</v>
      </c>
      <c r="J84" s="179">
        <f>('dep13'!J84/'dep13'!J83-1)*100</f>
        <v>-1.8652990221355248</v>
      </c>
      <c r="K84" s="179">
        <f>('dep13'!K84/'dep13'!K83-1)*100</f>
        <v>-0.35357016705664934</v>
      </c>
      <c r="L84" s="180">
        <f>('dep13'!L84/'dep13'!L83-1)*100</f>
        <v>-6.2807983001852534</v>
      </c>
      <c r="M84" s="181">
        <f>('dep13'!M84/'dep13'!M83-1)*100</f>
        <v>-2.7365525338453045</v>
      </c>
      <c r="N84" s="181">
        <f>('dep13'!N84/'dep13'!N83-1)*100</f>
        <v>21.358297128087102</v>
      </c>
      <c r="O84" s="181">
        <f>('dep13'!O84/'dep13'!O83-1)*100</f>
        <v>10.810917497136652</v>
      </c>
      <c r="P84" s="181">
        <f>('dep13'!P84/'dep13'!P83-1)*100</f>
        <v>-2.6345783665778</v>
      </c>
      <c r="Q84" s="181">
        <f>('dep13'!Q84/'dep13'!Q83-1)*100</f>
        <v>-9.754552005246552</v>
      </c>
      <c r="R84" s="181">
        <f>('dep13'!R84/'dep13'!R83-1)*100</f>
        <v>3.9366225309001024</v>
      </c>
      <c r="S84" s="152">
        <f>('dep13'!S84/'dep13'!S83-1)*100</f>
        <v>4.6190568088084527</v>
      </c>
      <c r="T84" s="183">
        <f>('dep13'!T84/'dep13'!T83-1)*100</f>
        <v>-3.502376455442302</v>
      </c>
      <c r="U84" s="52">
        <f>'dep13'!B84-'dep13'!B83</f>
        <v>-149.38579147500059</v>
      </c>
      <c r="V84" s="52">
        <f>'dep13'!C84-'dep13'!C83</f>
        <v>3.0178784799999931</v>
      </c>
      <c r="W84" s="52">
        <f>'dep13'!D84-'dep13'!D83</f>
        <v>46.343660766999164</v>
      </c>
      <c r="X84" s="121">
        <f>'dep13'!E84-'dep13'!E83</f>
        <v>-32.997041230000036</v>
      </c>
      <c r="Y84" s="121">
        <f>'dep13'!F84-'dep13'!F83</f>
        <v>-5.2924755940000523</v>
      </c>
      <c r="Z84" s="121">
        <f>'dep13'!G84-'dep13'!G83</f>
        <v>3.2583767600000328</v>
      </c>
      <c r="AA84" s="121">
        <f>'dep13'!H84-'dep13'!H83</f>
        <v>54.827090582999972</v>
      </c>
      <c r="AB84" s="121">
        <f>'dep13'!I84-'dep13'!I83</f>
        <v>26.54771024799993</v>
      </c>
      <c r="AC84" s="52">
        <f>'dep13'!J84-'dep13'!J83</f>
        <v>-123.42593393200059</v>
      </c>
      <c r="AD84" s="52">
        <f>'dep13'!K84-'dep13'!K83</f>
        <v>-40.021056779998617</v>
      </c>
      <c r="AE84" s="121">
        <f>'dep13'!L84-'dep13'!L83</f>
        <v>-151.38056935699979</v>
      </c>
      <c r="AF84" s="121">
        <f>'dep13'!M84-'dep13'!M83</f>
        <v>-123.18646218999947</v>
      </c>
      <c r="AG84" s="121">
        <f>'dep13'!N84-'dep13'!N83</f>
        <v>99.200456603000077</v>
      </c>
      <c r="AH84" s="121">
        <f>'dep13'!O84-'dep13'!O83</f>
        <v>39.173490017999995</v>
      </c>
      <c r="AI84" s="121">
        <f>'dep13'!P84-'dep13'!P83</f>
        <v>-10.11406824200003</v>
      </c>
      <c r="AJ84" s="121">
        <f>'dep13'!Q84-'dep13'!Q83</f>
        <v>-14.749029677999999</v>
      </c>
      <c r="AK84" s="121">
        <f>'dep13'!R84-'dep13'!R83</f>
        <v>113.27963482899986</v>
      </c>
      <c r="AL84" s="121">
        <f>'dep13'!S84-'dep13'!S83</f>
        <v>7.7554912370000011</v>
      </c>
      <c r="AM84" s="52">
        <f>'dep13'!T84-'dep13'!T83</f>
        <v>-35.300340010000014</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('dep13'!B85/'dep13'!B84-1)*100</f>
        <v>3.862446321831059</v>
      </c>
      <c r="C85" s="179">
        <f>('dep13'!C85/'dep13'!C84-1)*100</f>
        <v>17.978773192159192</v>
      </c>
      <c r="D85" s="179">
        <f>('dep13'!D85/'dep13'!D84-1)*100</f>
        <v>4.4046275979833904</v>
      </c>
      <c r="E85" s="180">
        <f>('dep13'!E85/'dep13'!E84-1)*100</f>
        <v>7.2283342305672349</v>
      </c>
      <c r="F85" s="181">
        <f>('dep13'!F85/'dep13'!F84-1)*100</f>
        <v>5.5707051854908984</v>
      </c>
      <c r="G85" s="181">
        <f>('dep13'!G85/'dep13'!G84-1)*100</f>
        <v>2.1421542075424682</v>
      </c>
      <c r="H85" s="181">
        <f>('dep13'!H85/'dep13'!H84-1)*100</f>
        <v>8.9828536483070209</v>
      </c>
      <c r="I85" s="182">
        <f>('dep13'!I85/'dep13'!I84-1)*100</f>
        <v>2.6854073563174374</v>
      </c>
      <c r="J85" s="179">
        <f>('dep13'!J85/'dep13'!J84-1)*100</f>
        <v>5.9378625018260855</v>
      </c>
      <c r="K85" s="179">
        <f>('dep13'!K85/'dep13'!K84-1)*100</f>
        <v>2.9947296741532403</v>
      </c>
      <c r="L85" s="180">
        <f>('dep13'!L85/'dep13'!L84-1)*100</f>
        <v>1.4998352531868653</v>
      </c>
      <c r="M85" s="181">
        <f>('dep13'!M85/'dep13'!M84-1)*100</f>
        <v>2.8442967108832429</v>
      </c>
      <c r="N85" s="181">
        <f>('dep13'!N85/'dep13'!N84-1)*100</f>
        <v>-1.5609305367145221</v>
      </c>
      <c r="O85" s="181">
        <f>('dep13'!O85/'dep13'!O84-1)*100</f>
        <v>-11.360644757214999</v>
      </c>
      <c r="P85" s="181">
        <f>('dep13'!P85/'dep13'!P84-1)*100</f>
        <v>-2.59826534804114</v>
      </c>
      <c r="Q85" s="181">
        <f>('dep13'!Q85/'dep13'!Q84-1)*100</f>
        <v>12.2888084697639</v>
      </c>
      <c r="R85" s="181">
        <f>('dep13'!R85/'dep13'!R84-1)*100</f>
        <v>6.7144709853444562</v>
      </c>
      <c r="S85" s="152">
        <f>('dep13'!S85/'dep13'!S84-1)*100</f>
        <v>14.746932170338134</v>
      </c>
      <c r="T85" s="183">
        <f>('dep13'!T85/'dep13'!T84-1)*100</f>
        <v>-4.2899074225126839</v>
      </c>
      <c r="U85" s="52">
        <f>'dep13'!B85-'dep13'!B84</f>
        <v>960.63829795600395</v>
      </c>
      <c r="V85" s="52">
        <f>'dep13'!C85-'dep13'!C84</f>
        <v>12.156684118000001</v>
      </c>
      <c r="W85" s="52">
        <f>'dep13'!D85-'dep13'!D84</f>
        <v>266.84973712500141</v>
      </c>
      <c r="X85" s="121">
        <f>'dep13'!E85-'dep13'!E84</f>
        <v>52.002105246000042</v>
      </c>
      <c r="Y85" s="121">
        <f>'dep13'!F85-'dep13'!F84</f>
        <v>56.774459292000074</v>
      </c>
      <c r="Z85" s="121">
        <f>'dep13'!G85-'dep13'!G84</f>
        <v>11.694426313000008</v>
      </c>
      <c r="AA85" s="121">
        <f>'dep13'!H85-'dep13'!H84</f>
        <v>64.238190434999979</v>
      </c>
      <c r="AB85" s="121">
        <f>'dep13'!I85-'dep13'!I84</f>
        <v>82.140555839000172</v>
      </c>
      <c r="AC85" s="52">
        <f>'dep13'!J85-'dep13'!J84</f>
        <v>385.57662697900014</v>
      </c>
      <c r="AD85" s="52">
        <f>'dep13'!K85-'dep13'!K84</f>
        <v>337.77873720699972</v>
      </c>
      <c r="AE85" s="121">
        <f>'dep13'!L85-'dep13'!L84</f>
        <v>33.878753695999876</v>
      </c>
      <c r="AF85" s="121">
        <f>'dep13'!M85-'dep13'!M84</f>
        <v>124.53279947699957</v>
      </c>
      <c r="AG85" s="121">
        <f>'dep13'!N85-'dep13'!N84</f>
        <v>-8.7983269790000804</v>
      </c>
      <c r="AH85" s="121">
        <f>'dep13'!O85-'dep13'!O84</f>
        <v>-45.615794418999997</v>
      </c>
      <c r="AI85" s="121">
        <f>'dep13'!P85-'dep13'!P84</f>
        <v>-9.7118733099999872</v>
      </c>
      <c r="AJ85" s="121">
        <f>'dep13'!Q85-'dep13'!Q84</f>
        <v>16.768383647000007</v>
      </c>
      <c r="AK85" s="121">
        <f>'dep13'!R85-'dep13'!R84</f>
        <v>200.82069611199995</v>
      </c>
      <c r="AL85" s="121">
        <f>'dep13'!S85-'dep13'!S84</f>
        <v>25.904098982999983</v>
      </c>
      <c r="AM85" s="52">
        <f>'dep13'!T85-'dep13'!T84</f>
        <v>-41.723487472999977</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('dep13'!B86/'dep13'!B85-1)*100</f>
        <v>-2.5546945614448591</v>
      </c>
      <c r="C86" s="184">
        <f>('dep13'!C86/'dep13'!C85-1)*100</f>
        <v>-30.003422696844861</v>
      </c>
      <c r="D86" s="184">
        <f>('dep13'!D86/'dep13'!D85-1)*100</f>
        <v>-3.1190056807194222</v>
      </c>
      <c r="E86" s="185">
        <f>('dep13'!E86/'dep13'!E85-1)*100</f>
        <v>-3.5595122050418482</v>
      </c>
      <c r="F86" s="186">
        <f>('dep13'!F86/'dep13'!F85-1)*100</f>
        <v>2.593912934030751</v>
      </c>
      <c r="G86" s="186">
        <f>('dep13'!G86/'dep13'!G85-1)*100</f>
        <v>-1.8110278915623113</v>
      </c>
      <c r="H86" s="186">
        <f>('dep13'!H86/'dep13'!H85-1)*100</f>
        <v>1.9619778864060633</v>
      </c>
      <c r="I86" s="187">
        <f>('dep13'!I86/'dep13'!I85-1)*100</f>
        <v>-6.4607605077882546</v>
      </c>
      <c r="J86" s="184">
        <f>('dep13'!J86/'dep13'!J85-1)*100</f>
        <v>-5.2781105696194324</v>
      </c>
      <c r="K86" s="184">
        <f>('dep13'!K86/'dep13'!K85-1)*100</f>
        <v>-1.2091909414667756</v>
      </c>
      <c r="L86" s="185">
        <f>('dep13'!L86/'dep13'!L85-1)*100</f>
        <v>-0.50684238079838906</v>
      </c>
      <c r="M86" s="186">
        <f>('dep13'!M86/'dep13'!M85-1)*100</f>
        <v>-1.8600158925149657</v>
      </c>
      <c r="N86" s="186">
        <f>('dep13'!N86/'dep13'!N85-1)*100</f>
        <v>-13.794699659387399</v>
      </c>
      <c r="O86" s="186">
        <f>('dep13'!O86/'dep13'!O85-1)*100</f>
        <v>0.31584714947965331</v>
      </c>
      <c r="P86" s="186">
        <f>('dep13'!P86/'dep13'!P85-1)*100</f>
        <v>-4.854508117344869</v>
      </c>
      <c r="Q86" s="186">
        <f>('dep13'!Q86/'dep13'!Q85-1)*100</f>
        <v>-7.137877526551117</v>
      </c>
      <c r="R86" s="186">
        <f>('dep13'!R86/'dep13'!R85-1)*100</f>
        <v>2.4284253866260874</v>
      </c>
      <c r="S86" s="151">
        <f>('dep13'!S86/'dep13'!S85-1)*100</f>
        <v>-9.2158974678035914</v>
      </c>
      <c r="T86" s="188">
        <f>('dep13'!T86/'dep13'!T85-1)*100</f>
        <v>6.9666748225696296</v>
      </c>
      <c r="U86" s="100">
        <f>'dep13'!B86-'dep13'!B85</f>
        <v>-659.92559223400531</v>
      </c>
      <c r="V86" s="100">
        <f>'dep13'!C86-'dep13'!C85</f>
        <v>-23.934797344999993</v>
      </c>
      <c r="W86" s="100">
        <f>'dep13'!D86-'dep13'!D85</f>
        <v>-197.28474193400052</v>
      </c>
      <c r="X86" s="120">
        <f>'dep13'!E86-'dep13'!E85</f>
        <v>-27.458875376000037</v>
      </c>
      <c r="Y86" s="120">
        <f>'dep13'!F86-'dep13'!F85</f>
        <v>27.908831190000001</v>
      </c>
      <c r="Z86" s="120">
        <f>'dep13'!G86-'dep13'!G85</f>
        <v>-10.098534242000028</v>
      </c>
      <c r="AA86" s="120">
        <f>'dep13'!H86-'dep13'!H85</f>
        <v>15.290836974000058</v>
      </c>
      <c r="AB86" s="120">
        <f>'dep13'!I86-'dep13'!I85</f>
        <v>-202.92700048000006</v>
      </c>
      <c r="AC86" s="100">
        <f>'dep13'!J86-'dep13'!J85</f>
        <v>-363.08662647500023</v>
      </c>
      <c r="AD86" s="100">
        <f>'dep13'!K86-'dep13'!K85</f>
        <v>-140.47031907200108</v>
      </c>
      <c r="AE86" s="120">
        <f>'dep13'!L86-'dep13'!L85</f>
        <v>-11.620428096000069</v>
      </c>
      <c r="AF86" s="120">
        <f>'dep13'!M86-'dep13'!M85</f>
        <v>-83.754031237999698</v>
      </c>
      <c r="AG86" s="120">
        <f>'dep13'!N86-'dep13'!N85</f>
        <v>-76.54137684899996</v>
      </c>
      <c r="AH86" s="120">
        <f>'dep13'!O86-'dep13'!O85</f>
        <v>1.1241281229999913</v>
      </c>
      <c r="AI86" s="120">
        <f>'dep13'!P86-'dep13'!P85</f>
        <v>-17.673860799000011</v>
      </c>
      <c r="AJ86" s="120">
        <f>'dep13'!Q86-'dep13'!Q85</f>
        <v>-10.936717434000002</v>
      </c>
      <c r="AK86" s="120">
        <f>'dep13'!R86-'dep13'!R85</f>
        <v>77.507681646000037</v>
      </c>
      <c r="AL86" s="120">
        <f>'dep13'!S86-'dep13'!S85</f>
        <v>-18.575714425000001</v>
      </c>
      <c r="AM86" s="100">
        <f>'dep13'!T86-'dep13'!T85</f>
        <v>64.850892591999923</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('dep13'!B87/'dep13'!B86-1)*100</f>
        <v>1.8101718218043406</v>
      </c>
      <c r="C87" s="179">
        <f>('dep13'!C87/'dep13'!C86-1)*100</f>
        <v>79.947024873996426</v>
      </c>
      <c r="D87" s="179">
        <f>('dep13'!D87/'dep13'!D86-1)*100</f>
        <v>-99.859135205797074</v>
      </c>
      <c r="E87" s="180">
        <f>('dep13'!E87/'dep13'!E86-1)*100</f>
        <v>-5.9053714187685014</v>
      </c>
      <c r="F87" s="181">
        <f>('dep13'!F87/'dep13'!F86-1)*100</f>
        <v>3.2139125341770214</v>
      </c>
      <c r="G87" s="181">
        <f>('dep13'!G87/'dep13'!G86-1)*100</f>
        <v>-0.85637958417129623</v>
      </c>
      <c r="H87" s="181">
        <f>('dep13'!H87/'dep13'!H86-1)*100</f>
        <v>5.1014641626516033</v>
      </c>
      <c r="I87" s="182">
        <f>('dep13'!I87/'dep13'!I86-1)*100</f>
        <v>-2.2562387832935515</v>
      </c>
      <c r="J87" s="179">
        <f>('dep13'!J87/'dep13'!J86-1)*100</f>
        <v>5.0942907400257642</v>
      </c>
      <c r="K87" s="179">
        <f>('dep13'!K87/'dep13'!K86-1)*100</f>
        <v>1.4502174400996326</v>
      </c>
      <c r="L87" s="180">
        <f>('dep13'!L87/'dep13'!L86-1)*100</f>
        <v>4.9706330810880717</v>
      </c>
      <c r="M87" s="181">
        <f>('dep13'!M87/'dep13'!M86-1)*100</f>
        <v>-1.3396224789226752</v>
      </c>
      <c r="N87" s="181">
        <f>('dep13'!N87/'dep13'!N86-1)*100</f>
        <v>0.46820967949083858</v>
      </c>
      <c r="O87" s="181">
        <f>('dep13'!O87/'dep13'!O86-1)*100</f>
        <v>-8.0490416652093995</v>
      </c>
      <c r="P87" s="181">
        <f>('dep13'!P87/'dep13'!P86-1)*100</f>
        <v>14.058961940059422</v>
      </c>
      <c r="Q87" s="181">
        <f>('dep13'!Q87/'dep13'!Q86-1)*100</f>
        <v>-27.847932142821151</v>
      </c>
      <c r="R87" s="181">
        <f>('dep13'!R87/'dep13'!R86-1)*100</f>
        <v>3.457307365032336</v>
      </c>
      <c r="S87" s="152">
        <f>('dep13'!S87/'dep13'!S86-1)*100</f>
        <v>9.0953884907146509</v>
      </c>
      <c r="T87" s="183">
        <f>('dep13'!T87/'dep13'!T86-1)*100</f>
        <v>-4.8676415646892508</v>
      </c>
      <c r="U87" s="52">
        <f>'dep13'!B87-'dep13'!B86</f>
        <v>455.65559646200563</v>
      </c>
      <c r="V87" s="52">
        <f>'dep13'!C87-'dep13'!C86</f>
        <v>44.641426639000002</v>
      </c>
      <c r="W87" s="52">
        <f>'dep13'!D87-'dep13'!D86</f>
        <v>-6119.3278333801909</v>
      </c>
      <c r="X87" s="121">
        <f>'dep13'!E87-'dep13'!E86</f>
        <v>-43.933810834999917</v>
      </c>
      <c r="Y87" s="121">
        <f>'dep13'!F87-'dep13'!F86</f>
        <v>35.476592672999914</v>
      </c>
      <c r="Z87" s="121">
        <f>'dep13'!G87-'dep13'!G86</f>
        <v>-4.6888055499999837</v>
      </c>
      <c r="AA87" s="121">
        <f>'dep13'!H87-'dep13'!H86</f>
        <v>40.538739568999972</v>
      </c>
      <c r="AB87" s="121">
        <f>'dep13'!I87-'dep13'!I86</f>
        <v>-66.288026292000268</v>
      </c>
      <c r="AC87" s="52">
        <f>'dep13'!J87-'dep13'!J86</f>
        <v>331.94478392800011</v>
      </c>
      <c r="AD87" s="52">
        <f>'dep13'!K87-'dep13'!K86</f>
        <v>166.4329647680006</v>
      </c>
      <c r="AE87" s="121">
        <f>'dep13'!L87-'dep13'!L86</f>
        <v>113.38461392799991</v>
      </c>
      <c r="AF87" s="121">
        <f>'dep13'!M87-'dep13'!M86</f>
        <v>-59.199423078000109</v>
      </c>
      <c r="AG87" s="121">
        <f>'dep13'!N87-'dep13'!N86</f>
        <v>2.2395377009999606</v>
      </c>
      <c r="AH87" s="121">
        <f>'dep13'!O87-'dep13'!O86</f>
        <v>-28.737737385999992</v>
      </c>
      <c r="AI87" s="121">
        <f>'dep13'!P87-'dep13'!P86</f>
        <v>48.699855142000047</v>
      </c>
      <c r="AJ87" s="121">
        <f>'dep13'!Q87-'dep13'!Q86</f>
        <v>-39.623191870000014</v>
      </c>
      <c r="AK87" s="121">
        <f>'dep13'!R87-'dep13'!R86</f>
        <v>113.0260291730001</v>
      </c>
      <c r="AL87" s="121">
        <f>'dep13'!S87-'dep13'!S86</f>
        <v>16.643281158000008</v>
      </c>
      <c r="AM87" s="52">
        <f>'dep13'!T87-'dep13'!T86</f>
        <v>-48.468268437999996</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('dep13'!B88/'dep13'!B87-1)*100</f>
        <v>-1.1930346119822799</v>
      </c>
      <c r="C88" s="179">
        <f>('dep13'!C88/'dep13'!C87-1)*100</f>
        <v>-20.653642576664776</v>
      </c>
      <c r="D88" s="179">
        <f>('dep13'!D88/'dep13'!D87-1)*100</f>
        <v>67345.075754611084</v>
      </c>
      <c r="E88" s="180">
        <f>('dep13'!E88/'dep13'!E87-1)*100</f>
        <v>0.10866002366443084</v>
      </c>
      <c r="F88" s="181">
        <f>('dep13'!F88/'dep13'!F87-1)*100</f>
        <v>-4.9523988226784166</v>
      </c>
      <c r="G88" s="181">
        <f>('dep13'!G88/'dep13'!G87-1)*100</f>
        <v>-3.3248935378995981</v>
      </c>
      <c r="H88" s="181">
        <f>('dep13'!H88/'dep13'!H87-1)*100</f>
        <v>-4.1768468317780361</v>
      </c>
      <c r="I88" s="182">
        <f>('dep13'!I88/'dep13'!I87-1)*100</f>
        <v>-5.5199546279369844</v>
      </c>
      <c r="J88" s="179">
        <f>('dep13'!J88/'dep13'!J87-1)*100</f>
        <v>-0.12061833743233219</v>
      </c>
      <c r="K88" s="179">
        <f>('dep13'!K88/'dep13'!K87-1)*100</f>
        <v>0.20265490913391471</v>
      </c>
      <c r="L88" s="180">
        <f>('dep13'!L88/'dep13'!L87-1)*100</f>
        <v>2.1591661879161617</v>
      </c>
      <c r="M88" s="181">
        <f>('dep13'!M88/'dep13'!M87-1)*100</f>
        <v>-0.28049211651689498</v>
      </c>
      <c r="N88" s="181">
        <f>('dep13'!N88/'dep13'!N87-1)*100</f>
        <v>5.9255317818509567</v>
      </c>
      <c r="O88" s="181">
        <f>('dep13'!O88/'dep13'!O87-1)*100</f>
        <v>5.1683541620274998</v>
      </c>
      <c r="P88" s="181">
        <f>('dep13'!P88/'dep13'!P87-1)*100</f>
        <v>4.4114972998477997</v>
      </c>
      <c r="Q88" s="181">
        <f>('dep13'!Q88/'dep13'!Q87-1)*100</f>
        <v>10.183415939069906</v>
      </c>
      <c r="R88" s="181">
        <f>('dep13'!R88/'dep13'!R87-1)*100</f>
        <v>-3.9677770487882458</v>
      </c>
      <c r="S88" s="152">
        <f>('dep13'!S88/'dep13'!S87-1)*100</f>
        <v>22.539281278939228</v>
      </c>
      <c r="T88" s="183">
        <f>('dep13'!T88/'dep13'!T87-1)*100</f>
        <v>-3.5065314046531793</v>
      </c>
      <c r="U88" s="52">
        <f>'dep13'!B88-'dep13'!B87</f>
        <v>-305.74623831300414</v>
      </c>
      <c r="V88" s="52">
        <f>'dep13'!C88-'dep13'!C87</f>
        <v>-20.752818426000005</v>
      </c>
      <c r="W88" s="52">
        <f>'dep13'!D88-'dep13'!D87</f>
        <v>5813.3200119241901</v>
      </c>
      <c r="X88" s="121">
        <f>'dep13'!E88-'dep13'!E87</f>
        <v>0.76065247999997609</v>
      </c>
      <c r="Y88" s="121">
        <f>'dep13'!F88-'dep13'!F87</f>
        <v>-56.423718108000003</v>
      </c>
      <c r="Z88" s="121">
        <f>'dep13'!G88-'dep13'!G87</f>
        <v>-18.04838867300009</v>
      </c>
      <c r="AA88" s="121">
        <f>'dep13'!H88-'dep13'!H87</f>
        <v>-34.884517236999955</v>
      </c>
      <c r="AB88" s="121">
        <f>'dep13'!I88-'dep13'!I87</f>
        <v>-158.51653948300009</v>
      </c>
      <c r="AC88" s="52">
        <f>'dep13'!J88-'dep13'!J87</f>
        <v>-8.2598960719997194</v>
      </c>
      <c r="AD88" s="52">
        <f>'dep13'!K88-'dep13'!K87</f>
        <v>23.594801976998497</v>
      </c>
      <c r="AE88" s="121">
        <f>'dep13'!L88-'dep13'!L87</f>
        <v>51.700686145999953</v>
      </c>
      <c r="AF88" s="121">
        <f>'dep13'!M88-'dep13'!M87</f>
        <v>-12.229212186999575</v>
      </c>
      <c r="AG88" s="121">
        <f>'dep13'!N88-'dep13'!N87</f>
        <v>28.475672221000025</v>
      </c>
      <c r="AH88" s="121">
        <f>'dep13'!O88-'dep13'!O87</f>
        <v>16.967463447</v>
      </c>
      <c r="AI88" s="121">
        <f>'dep13'!P88-'dep13'!P87</f>
        <v>17.429697372999954</v>
      </c>
      <c r="AJ88" s="121">
        <f>'dep13'!Q88-'dep13'!Q87</f>
        <v>10.454391762</v>
      </c>
      <c r="AK88" s="121">
        <f>'dep13'!R88-'dep13'!R87</f>
        <v>-134.19888605699998</v>
      </c>
      <c r="AL88" s="121">
        <f>'dep13'!S88-'dep13'!S87</f>
        <v>44.994989271999998</v>
      </c>
      <c r="AM88" s="52">
        <f>'dep13'!T88-'dep13'!T87</f>
        <v>-33.215814770999941</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('dep13'!B89/'dep13'!B88-1)*100</f>
        <v>1.0174969950279555</v>
      </c>
      <c r="C89" s="179">
        <f>('dep13'!C89/'dep13'!C88-1)*100</f>
        <v>-20.890884305106805</v>
      </c>
      <c r="D89" s="179">
        <f>('dep13'!D89/'dep13'!D88-1)*100</f>
        <v>2.4455511917406358</v>
      </c>
      <c r="E89" s="180">
        <f>('dep13'!E89/'dep13'!E88-1)*100</f>
        <v>5.6546182402980039</v>
      </c>
      <c r="F89" s="181">
        <f>('dep13'!F89/'dep13'!F88-1)*100</f>
        <v>1.4675071020407104</v>
      </c>
      <c r="G89" s="181">
        <f>('dep13'!G89/'dep13'!G88-1)*100</f>
        <v>3.6918310681821609E-2</v>
      </c>
      <c r="H89" s="181">
        <f>('dep13'!H89/'dep13'!H88-1)*100</f>
        <v>5.7296175548128492</v>
      </c>
      <c r="I89" s="182">
        <f>('dep13'!I89/'dep13'!I88-1)*100</f>
        <v>1.5042161919026631</v>
      </c>
      <c r="J89" s="179">
        <f>('dep13'!J89/'dep13'!J88-1)*100</f>
        <v>0.44457157608990272</v>
      </c>
      <c r="K89" s="179">
        <f>('dep13'!K89/'dep13'!K88-1)*100</f>
        <v>1.2307374283786032</v>
      </c>
      <c r="L89" s="180">
        <f>('dep13'!L89/'dep13'!L88-1)*100</f>
        <v>0.60003216655331038</v>
      </c>
      <c r="M89" s="181">
        <f>('dep13'!M89/'dep13'!M88-1)*100</f>
        <v>0.19732935218916836</v>
      </c>
      <c r="N89" s="181">
        <f>('dep13'!N89/'dep13'!N88-1)*100</f>
        <v>1.7465503322762199</v>
      </c>
      <c r="O89" s="181">
        <f>('dep13'!O89/'dep13'!O88-1)*100</f>
        <v>-1.6066859744027662</v>
      </c>
      <c r="P89" s="181">
        <f>('dep13'!P89/'dep13'!P88-1)*100</f>
        <v>-9.6112573376808896</v>
      </c>
      <c r="Q89" s="181">
        <f>('dep13'!Q89/'dep13'!Q88-1)*100</f>
        <v>-14.032053873889916</v>
      </c>
      <c r="R89" s="181">
        <f>('dep13'!R89/'dep13'!R88-1)*100</f>
        <v>5.6088098142751397</v>
      </c>
      <c r="S89" s="152">
        <f>('dep13'!S89/'dep13'!S88-1)*100</f>
        <v>-3.9533707881635571</v>
      </c>
      <c r="T89" s="183">
        <f>('dep13'!T89/'dep13'!T88-1)*100</f>
        <v>-4.6020445840263875</v>
      </c>
      <c r="U89" s="52">
        <f>'dep13'!B89-'dep13'!B88</f>
        <v>257.6491864760028</v>
      </c>
      <c r="V89" s="52">
        <f>'dep13'!C89-'dep13'!C88</f>
        <v>-16.655752067999998</v>
      </c>
      <c r="W89" s="52">
        <f>'dep13'!D89-'dep13'!D88</f>
        <v>142.37882019000062</v>
      </c>
      <c r="X89" s="121">
        <f>'dep13'!E89-'dep13'!E88</f>
        <v>39.627021300000024</v>
      </c>
      <c r="Y89" s="121">
        <f>'dep13'!F89-'dep13'!F88</f>
        <v>15.891594020999946</v>
      </c>
      <c r="Z89" s="121">
        <f>'dep13'!G89-'dep13'!G88</f>
        <v>0.19373905200006902</v>
      </c>
      <c r="AA89" s="121">
        <f>'dep13'!H89-'dep13'!H88</f>
        <v>45.854320224999924</v>
      </c>
      <c r="AB89" s="121">
        <f>'dep13'!I89-'dep13'!I88</f>
        <v>40.812145591999979</v>
      </c>
      <c r="AC89" s="52">
        <f>'dep13'!J89-'dep13'!J88</f>
        <v>30.407364659999985</v>
      </c>
      <c r="AD89" s="52">
        <f>'dep13'!K89-'dep13'!K88</f>
        <v>143.58327169900076</v>
      </c>
      <c r="AE89" s="121">
        <f>'dep13'!L89-'dep13'!L88</f>
        <v>14.677838624000287</v>
      </c>
      <c r="AF89" s="121">
        <f>'dep13'!M89-'dep13'!M88</f>
        <v>8.579256207999606</v>
      </c>
      <c r="AG89" s="121">
        <f>'dep13'!N89-'dep13'!N88</f>
        <v>8.8905455639999786</v>
      </c>
      <c r="AH89" s="121">
        <f>'dep13'!O89-'dep13'!O88</f>
        <v>-5.547288285000036</v>
      </c>
      <c r="AI89" s="121">
        <f>'dep13'!P89-'dep13'!P88</f>
        <v>-39.649010938000004</v>
      </c>
      <c r="AJ89" s="121">
        <f>'dep13'!Q89-'dep13'!Q88</f>
        <v>-15.872405994000005</v>
      </c>
      <c r="AK89" s="121">
        <f>'dep13'!R89-'dep13'!R88</f>
        <v>182.17523817499978</v>
      </c>
      <c r="AL89" s="121">
        <f>'dep13'!S89-'dep13'!S88</f>
        <v>-9.6709016549999944</v>
      </c>
      <c r="AM89" s="52">
        <f>'dep13'!T89-'dep13'!T88</f>
        <v>-42.064518004999968</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37" t="str">
        <f>Paca!A90</f>
        <v>T4 2019</v>
      </c>
      <c r="B90" s="144">
        <f>('dep13'!B90/'dep13'!B89-1)*100</f>
        <v>-1.9589300027608281</v>
      </c>
      <c r="C90" s="179">
        <f>('dep13'!C90/'dep13'!C89-1)*100</f>
        <v>7.2095966692069746</v>
      </c>
      <c r="D90" s="179">
        <f>('dep13'!D90/'dep13'!D89-1)*100</f>
        <v>-3.5466245446093558</v>
      </c>
      <c r="E90" s="180">
        <f>('dep13'!E90/'dep13'!E89-1)*100</f>
        <v>20.469208302705265</v>
      </c>
      <c r="F90" s="181">
        <f>('dep13'!F90/'dep13'!F89-1)*100</f>
        <v>-6.6084080223150821</v>
      </c>
      <c r="G90" s="181">
        <f>('dep13'!G90/'dep13'!G89-1)*100</f>
        <v>-16.045940214026622</v>
      </c>
      <c r="H90" s="181">
        <f>('dep13'!H90/'dep13'!H89-1)*100</f>
        <v>-2.3805616023782727</v>
      </c>
      <c r="I90" s="182">
        <f>('dep13'!I90/'dep13'!I89-1)*100</f>
        <v>-6.7573692581918028</v>
      </c>
      <c r="J90" s="179">
        <f>('dep13'!J90/'dep13'!J89-1)*100</f>
        <v>-11.345883027232572</v>
      </c>
      <c r="K90" s="179">
        <f>('dep13'!K90/'dep13'!K89-1)*100</f>
        <v>4.6129490378191029</v>
      </c>
      <c r="L90" s="180">
        <f>('dep13'!L90/'dep13'!L89-1)*100</f>
        <v>9.7497179273848822</v>
      </c>
      <c r="M90" s="181">
        <f>('dep13'!M90/'dep13'!M89-1)*100</f>
        <v>2.5973439030076761</v>
      </c>
      <c r="N90" s="181">
        <f>('dep13'!N90/'dep13'!N89-1)*100</f>
        <v>-8.7738655267373566</v>
      </c>
      <c r="O90" s="181">
        <f>('dep13'!O90/'dep13'!O89-1)*100</f>
        <v>5.865382130610941</v>
      </c>
      <c r="P90" s="181">
        <f>('dep13'!P90/'dep13'!P89-1)*100</f>
        <v>4.197990544439012</v>
      </c>
      <c r="Q90" s="181">
        <f>('dep13'!Q90/'dep13'!Q89-1)*100</f>
        <v>64.171451830282763</v>
      </c>
      <c r="R90" s="181">
        <f>('dep13'!R90/'dep13'!R89-1)*100</f>
        <v>4.960205988085109</v>
      </c>
      <c r="S90" s="152">
        <f>('dep13'!S90/'dep13'!S89-1)*100</f>
        <v>-13.179968389347597</v>
      </c>
      <c r="T90" s="183">
        <f>('dep13'!T90/'dep13'!T89-1)*100</f>
        <v>-6.8139036733631198</v>
      </c>
      <c r="U90" s="52">
        <f>'dep13'!B90-'dep13'!B89</f>
        <v>-501.0847221580043</v>
      </c>
      <c r="V90" s="52">
        <f>'dep13'!C90-'dep13'!C89</f>
        <v>4.5472090730000048</v>
      </c>
      <c r="W90" s="52">
        <f>'dep13'!D90-'dep13'!D89</f>
        <v>-211.53242611499991</v>
      </c>
      <c r="X90" s="121">
        <f>'dep13'!E90-'dep13'!E89</f>
        <v>151.55758252099997</v>
      </c>
      <c r="Y90" s="121">
        <f>'dep13'!F90-'dep13'!F89</f>
        <v>-72.612449978999848</v>
      </c>
      <c r="Z90" s="121">
        <f>'dep13'!G90-'dep13'!G89</f>
        <v>-84.236599046000038</v>
      </c>
      <c r="AA90" s="121">
        <f>'dep13'!H90-'dep13'!H89</f>
        <v>-20.143304173999923</v>
      </c>
      <c r="AB90" s="121">
        <f>'dep13'!I90-'dep13'!I89</f>
        <v>-186.09765543699996</v>
      </c>
      <c r="AC90" s="52">
        <f>'dep13'!J90-'dep13'!J89</f>
        <v>-779.47441103300025</v>
      </c>
      <c r="AD90" s="52">
        <f>'dep13'!K90-'dep13'!K89</f>
        <v>544.7904600490001</v>
      </c>
      <c r="AE90" s="121">
        <f>'dep13'!L90-'dep13'!L89</f>
        <v>239.9262391960001</v>
      </c>
      <c r="AF90" s="121">
        <f>'dep13'!M90-'dep13'!M89</f>
        <v>113.14713197099991</v>
      </c>
      <c r="AG90" s="121">
        <f>'dep13'!N90-'dep13'!N89</f>
        <v>-45.442056133999984</v>
      </c>
      <c r="AH90" s="121">
        <f>'dep13'!O90-'dep13'!O89</f>
        <v>19.92561037300004</v>
      </c>
      <c r="AI90" s="121">
        <f>'dep13'!P90-'dep13'!P89</f>
        <v>15.653373717000022</v>
      </c>
      <c r="AJ90" s="121">
        <f>'dep13'!Q90-'dep13'!Q89</f>
        <v>62.402205049000003</v>
      </c>
      <c r="AK90" s="121">
        <f>'dep13'!R90-'dep13'!R89</f>
        <v>170.1447263</v>
      </c>
      <c r="AL90" s="121">
        <f>'dep13'!S90-'dep13'!S89</f>
        <v>-30.966770423000014</v>
      </c>
      <c r="AM90" s="52">
        <f>'dep13'!T90-'dep13'!T89</f>
        <v>-59.415554132000011</v>
      </c>
      <c r="AN90" s="189">
        <f>(Paca!B90/Paca!B86-1)*100</f>
        <v>1.6421414735550366</v>
      </c>
      <c r="AO90" s="189">
        <f>(Paca!C90/Paca!C86-1)*100</f>
        <v>-19.070056671757275</v>
      </c>
      <c r="AP90" s="189">
        <f>(Paca!D90/Paca!D86-1)*100</f>
        <v>-5.2645641162914707</v>
      </c>
      <c r="AQ90" s="190">
        <f>(Paca!E90/Paca!E86-1)*100</f>
        <v>9.7957576313875592</v>
      </c>
      <c r="AR90" s="190">
        <f>(Paca!F90/Paca!F86-1)*100</f>
        <v>-7.3945789780618831</v>
      </c>
      <c r="AS90" s="190">
        <f>(Paca!G90/Paca!G86-1)*100</f>
        <v>-11.826014837808819</v>
      </c>
      <c r="AT90" s="190">
        <f>(Paca!H90/Paca!H86-1)*100</f>
        <v>0.26054281376055588</v>
      </c>
      <c r="AU90" s="190">
        <f>(Paca!I90/Paca!I86-1)*100</f>
        <v>-9.3503965562298781</v>
      </c>
      <c r="AV90" s="189">
        <f>(Paca!J90/Paca!J86-1)*100</f>
        <v>-2.5278452892037784</v>
      </c>
      <c r="AW90" s="189">
        <f>(Paca!K90/Paca!K86-1)*100</f>
        <v>7.9966531979464461</v>
      </c>
      <c r="AX90" s="190">
        <f>(Paca!L90/Paca!L86-1)*100</f>
        <v>9.9057381638669071</v>
      </c>
      <c r="AY90" s="190">
        <f>(Paca!M90/Paca!M86-1)*100</f>
        <v>6.3125107174364592</v>
      </c>
      <c r="AZ90" s="190">
        <f>(Paca!N90/Paca!N86-1)*100</f>
        <v>12.263590225305521</v>
      </c>
      <c r="BA90" s="190">
        <f>(Paca!O90/Paca!O86-1)*100</f>
        <v>-9.2282587548277668</v>
      </c>
      <c r="BB90" s="190">
        <f>(Paca!P90/Paca!P86-1)*100</f>
        <v>6.9525482451743503</v>
      </c>
      <c r="BC90" s="190">
        <f>(Paca!Q90/Paca!Q86-1)*100</f>
        <v>6.487757850679543</v>
      </c>
      <c r="BD90" s="190">
        <f>(Paca!R90/Paca!R86-1)*100</f>
        <v>8.9681446768151254</v>
      </c>
      <c r="BE90" s="190">
        <f>(Paca!S90/Paca!S86-1)*100</f>
        <v>16.858276564882459</v>
      </c>
      <c r="BF90" s="189">
        <f>(Paca!T90/Paca!T86-1)*100</f>
        <v>6.326356333800498</v>
      </c>
      <c r="BG90" s="53">
        <f>Paca!B90-Paca!B86</f>
        <v>822.88423468499241</v>
      </c>
      <c r="BH90" s="53">
        <f>Paca!C90-Paca!C86</f>
        <v>-64.774670559000015</v>
      </c>
      <c r="BI90" s="53">
        <f>Paca!D90-Paca!D86</f>
        <v>-604.54723204900074</v>
      </c>
      <c r="BJ90" s="122">
        <f>Paca!E90-Paca!E86</f>
        <v>170.66363598499993</v>
      </c>
      <c r="BK90" s="122">
        <f>Paca!F90-Paca!F86</f>
        <v>-174.85505923499977</v>
      </c>
      <c r="BL90" s="122">
        <f>Paca!G90-Paca!G86</f>
        <v>-111.48614947399994</v>
      </c>
      <c r="BM90" s="122">
        <f>Paca!H90-Paca!H86</f>
        <v>3.0554974120000225</v>
      </c>
      <c r="BN90" s="122">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('dep13'!B91/'dep13'!B90-1)*100</f>
        <v>-37.273381893097721</v>
      </c>
      <c r="C91" s="179">
        <f>('dep13'!C91/'dep13'!C90-1)*100</f>
        <v>-23.882111455343523</v>
      </c>
      <c r="D91" s="179">
        <f>('dep13'!D91/'dep13'!D90-1)*100</f>
        <v>-30.461583228377819</v>
      </c>
      <c r="E91" s="180">
        <f>('dep13'!E91/'dep13'!E90-1)*100</f>
        <v>-46.488471361551873</v>
      </c>
      <c r="F91" s="181">
        <f>('dep13'!F91/'dep13'!F90-1)*100</f>
        <v>-28.898399153832742</v>
      </c>
      <c r="G91" s="181">
        <f>('dep13'!G91/'dep13'!G90-1)*100</f>
        <v>-14.788917660944712</v>
      </c>
      <c r="H91" s="181">
        <f>('dep13'!H91/'dep13'!H90-1)*100</f>
        <v>-9.6192316231437971</v>
      </c>
      <c r="I91" s="182">
        <f>('dep13'!I91/'dep13'!I90-1)*100</f>
        <v>-34.913508488867187</v>
      </c>
      <c r="J91" s="179">
        <f>('dep13'!J91/'dep13'!J90-1)*100</f>
        <v>-57.809366454776331</v>
      </c>
      <c r="K91" s="179">
        <f>('dep13'!K91/'dep13'!K90-1)*100</f>
        <v>-31.540831138301982</v>
      </c>
      <c r="L91" s="180">
        <f>('dep13'!L91/'dep13'!L90-1)*100</f>
        <v>-31.188685715157447</v>
      </c>
      <c r="M91" s="181">
        <f>('dep13'!M91/'dep13'!M90-1)*100</f>
        <v>-35.452737821773482</v>
      </c>
      <c r="N91" s="181">
        <f>('dep13'!N91/'dep13'!N90-1)*100</f>
        <v>-79.518207694320367</v>
      </c>
      <c r="O91" s="181">
        <f>('dep13'!O91/'dep13'!O90-1)*100</f>
        <v>-36.21215895859298</v>
      </c>
      <c r="P91" s="181">
        <f>('dep13'!P91/'dep13'!P90-1)*100</f>
        <v>-21.229293192984422</v>
      </c>
      <c r="Q91" s="181">
        <f>('dep13'!Q91/'dep13'!Q90-1)*100</f>
        <v>-19.397884129213239</v>
      </c>
      <c r="R91" s="181">
        <f>('dep13'!R91/'dep13'!R90-1)*100</f>
        <v>-21.336537768952802</v>
      </c>
      <c r="S91" s="152">
        <f>('dep13'!S91/'dep13'!S90-1)*100</f>
        <v>-40.377138283422596</v>
      </c>
      <c r="T91" s="183">
        <f>('dep13'!T91/'dep13'!T90-1)*100</f>
        <v>-19.84679913944084</v>
      </c>
      <c r="U91" s="52">
        <f>'dep13'!B91-'dep13'!B90</f>
        <v>-9347.5777252709959</v>
      </c>
      <c r="V91" s="52">
        <f>'dep13'!C91-'dep13'!C90</f>
        <v>-16.148802992000007</v>
      </c>
      <c r="W91" s="52">
        <f>'dep13'!D91-'dep13'!D90</f>
        <v>-1752.3935165029998</v>
      </c>
      <c r="X91" s="121">
        <f>'dep13'!E91-'dep13'!E90</f>
        <v>-414.66554021899998</v>
      </c>
      <c r="Y91" s="121">
        <f>'dep13'!F91-'dep13'!F90</f>
        <v>-296.54854977100001</v>
      </c>
      <c r="Z91" s="121">
        <f>'dep13'!G91-'dep13'!G90</f>
        <v>-65.179908716</v>
      </c>
      <c r="AA91" s="121">
        <f>'dep13'!H91-'dep13'!H90</f>
        <v>-79.456233418000011</v>
      </c>
      <c r="AB91" s="121">
        <f>'dep13'!I91-'dep13'!I90</f>
        <v>-896.54328437899994</v>
      </c>
      <c r="AC91" s="52">
        <f>'dep13'!J91-'dep13'!J90</f>
        <v>-3520.9566577879996</v>
      </c>
      <c r="AD91" s="52">
        <f>'dep13'!K91-'dep13'!K90</f>
        <v>-3896.8116556839996</v>
      </c>
      <c r="AE91" s="121">
        <f>'dep13'!L91-'dep13'!L90</f>
        <v>-842.33759064200012</v>
      </c>
      <c r="AF91" s="121">
        <f>'dep13'!M91-'dep13'!M90</f>
        <v>-1584.528263659</v>
      </c>
      <c r="AG91" s="121">
        <f>'dep13'!N91-'dep13'!N90</f>
        <v>-375.71008739199999</v>
      </c>
      <c r="AH91" s="121">
        <f>'dep13'!O91-'dep13'!O90</f>
        <v>-130.23379909200003</v>
      </c>
      <c r="AI91" s="121">
        <f>'dep13'!P91-'dep13'!P90</f>
        <v>-82.482416607000005</v>
      </c>
      <c r="AJ91" s="121">
        <f>'dep13'!Q91-'dep13'!Q90</f>
        <v>-30.967779845999985</v>
      </c>
      <c r="AK91" s="121">
        <f>'dep13'!R91-'dep13'!R90</f>
        <v>-768.18779607499982</v>
      </c>
      <c r="AL91" s="121">
        <f>'dep13'!S91-'dep13'!S90</f>
        <v>-82.363922370999987</v>
      </c>
      <c r="AM91" s="52">
        <f>'dep13'!T91-'dep13'!T90</f>
        <v>-161.26709230400002</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s="106" customFormat="1" x14ac:dyDescent="0.25">
      <c r="A92" s="37" t="str">
        <f>Paca!A92</f>
        <v>T2 2020</v>
      </c>
      <c r="B92" s="144">
        <f>('dep13'!B92/'dep13'!B91-1)*100</f>
        <v>32.312668273226805</v>
      </c>
      <c r="C92" s="179">
        <f>('dep13'!C92/'dep13'!C91-1)*100</f>
        <v>98.000438536480303</v>
      </c>
      <c r="D92" s="179">
        <f>('dep13'!D92/'dep13'!D91-1)*100</f>
        <v>16.929311800598935</v>
      </c>
      <c r="E92" s="180">
        <f>('dep13'!E92/'dep13'!E91-1)*100</f>
        <v>4.5012672115628982</v>
      </c>
      <c r="F92" s="181">
        <f>('dep13'!F92/'dep13'!F91-1)*100</f>
        <v>15.715175061849983</v>
      </c>
      <c r="G92" s="181">
        <f>('dep13'!G92/'dep13'!G91-1)*100</f>
        <v>30.523162551787351</v>
      </c>
      <c r="H92" s="181">
        <f>('dep13'!H92/'dep13'!H91-1)*100</f>
        <v>-17.448092529550465</v>
      </c>
      <c r="I92" s="182">
        <f>('dep13'!I92/'dep13'!I91-1)*100</f>
        <v>33.309667111701998</v>
      </c>
      <c r="J92" s="179">
        <f>('dep13'!J92/'dep13'!J91-1)*100</f>
        <v>94.45264925059999</v>
      </c>
      <c r="K92" s="179">
        <f>('dep13'!K92/'dep13'!K91-1)*100</f>
        <v>21.308724350249996</v>
      </c>
      <c r="L92" s="180">
        <f>('dep13'!L92/'dep13'!L91-1)*100</f>
        <v>-10.950090297777127</v>
      </c>
      <c r="M92" s="181">
        <f>('dep13'!M92/'dep13'!M91-1)*100</f>
        <v>60.763536870786993</v>
      </c>
      <c r="N92" s="181">
        <f>('dep13'!N92/'dep13'!N91-1)*100</f>
        <v>-79.989229799043457</v>
      </c>
      <c r="O92" s="181">
        <f>('dep13'!O92/'dep13'!O91-1)*100</f>
        <v>10.323392731273561</v>
      </c>
      <c r="P92" s="181">
        <f>('dep13'!P92/'dep13'!P91-1)*100</f>
        <v>-18.129641733535852</v>
      </c>
      <c r="Q92" s="181">
        <f>('dep13'!Q92/'dep13'!Q91-1)*100</f>
        <v>-0.68518128890734387</v>
      </c>
      <c r="R92" s="181">
        <f>('dep13'!R92/'dep13'!R91-1)*100</f>
        <v>13.265591940085631</v>
      </c>
      <c r="S92" s="152">
        <f>('dep13'!S92/'dep13'!S91-1)*100</f>
        <v>-10.500919080730853</v>
      </c>
      <c r="T92" s="183">
        <f>('dep13'!T92/'dep13'!T91-1)*100</f>
        <v>19.339143555302883</v>
      </c>
      <c r="U92" s="52">
        <f>'dep13'!B92-'dep13'!B91</f>
        <v>5083.0570185449978</v>
      </c>
      <c r="V92" s="52">
        <f>'dep13'!C92-'dep13'!C91</f>
        <v>50.440846628999999</v>
      </c>
      <c r="W92" s="52">
        <f>'dep13'!D92-'dep13'!D91</f>
        <v>677.24104042599993</v>
      </c>
      <c r="X92" s="121">
        <f>'dep13'!E92-'dep13'!E91</f>
        <v>21.484973996999997</v>
      </c>
      <c r="Y92" s="121">
        <f>'dep13'!F92-'dep13'!F91</f>
        <v>114.66229269999997</v>
      </c>
      <c r="Z92" s="121">
        <f>'dep13'!G92-'dep13'!G91</f>
        <v>114.63123415000001</v>
      </c>
      <c r="AA92" s="121">
        <f>'dep13'!H92-'dep13'!H91</f>
        <v>-130.26015069800007</v>
      </c>
      <c r="AB92" s="121">
        <f>'dep13'!I92-'dep13'!I91</f>
        <v>556.72269027700031</v>
      </c>
      <c r="AC92" s="52">
        <f>'dep13'!J92-'dep13'!J91</f>
        <v>2427.1278846389996</v>
      </c>
      <c r="AD92" s="52">
        <f>'dep13'!K92-'dep13'!K91</f>
        <v>1802.292833745998</v>
      </c>
      <c r="AE92" s="121">
        <f>'dep13'!L92-'dep13'!L91</f>
        <v>-203.50105334800014</v>
      </c>
      <c r="AF92" s="121">
        <f>'dep13'!M92-'dep13'!M91</f>
        <v>1752.9562703990005</v>
      </c>
      <c r="AG92" s="121">
        <f>'dep13'!N92-'dep13'!N91</f>
        <v>-77.407982020000006</v>
      </c>
      <c r="AH92" s="121">
        <f>'dep13'!O92-'dep13'!O91</f>
        <v>23.682614426000015</v>
      </c>
      <c r="AI92" s="121">
        <f>'dep13'!P92-'dep13'!P91</f>
        <v>-55.485538575999982</v>
      </c>
      <c r="AJ92" s="121">
        <f>'dep13'!Q92-'dep13'!Q91</f>
        <v>-0.88167321500000639</v>
      </c>
      <c r="AK92" s="121">
        <f>'dep13'!R92-'dep13'!R91</f>
        <v>375.70168745000001</v>
      </c>
      <c r="AL92" s="121">
        <f>'dep13'!S92-'dep13'!S91</f>
        <v>-12.771491369999993</v>
      </c>
      <c r="AM92" s="52">
        <f>'dep13'!T92-'dep13'!T91</f>
        <v>125.95441310499996</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100">
        <f>Paca!J92-Paca!J88</f>
        <v>-4080.316823309</v>
      </c>
      <c r="BP92" s="100">
        <f>Paca!K92-Paca!K88</f>
        <v>-3951.1431691469988</v>
      </c>
      <c r="BQ92" s="120">
        <f>Paca!L92-Paca!L88</f>
        <v>-1519.8716043040004</v>
      </c>
      <c r="BR92" s="120">
        <f>Paca!M92-Paca!M88</f>
        <v>-405.40267305199995</v>
      </c>
      <c r="BS92" s="120">
        <f>Paca!N92-Paca!N88</f>
        <v>-1036.5963277830001</v>
      </c>
      <c r="BT92" s="120">
        <f>Paca!O92-Paca!O88</f>
        <v>-156.814256559</v>
      </c>
      <c r="BU92" s="120">
        <f>Paca!P92-Paca!P88</f>
        <v>-283.67793788699998</v>
      </c>
      <c r="BV92" s="120">
        <f>Paca!Q92-Paca!Q88</f>
        <v>-3.0288702510000007</v>
      </c>
      <c r="BW92" s="120">
        <f>Paca!R92-Paca!R88</f>
        <v>-338.79662757200003</v>
      </c>
      <c r="BX92" s="120">
        <f>Paca!S92-Paca!S88</f>
        <v>-206.954871739</v>
      </c>
      <c r="BY92" s="100">
        <f>Paca!T92-Paca!T88</f>
        <v>107.0438494330001</v>
      </c>
    </row>
    <row r="93" spans="1:77" x14ac:dyDescent="0.25">
      <c r="A93" s="37" t="str">
        <f>Paca!A93</f>
        <v>T3 2020</v>
      </c>
      <c r="B93" s="144">
        <f>('dep13'!B93/'dep13'!B92-1)*100</f>
        <v>13.465798124181184</v>
      </c>
      <c r="C93" s="179">
        <f>('dep13'!C93/'dep13'!C92-1)*100</f>
        <v>-30.549831122196846</v>
      </c>
      <c r="D93" s="179">
        <f>('dep13'!D93/'dep13'!D92-1)*100</f>
        <v>12.471275201777644</v>
      </c>
      <c r="E93" s="180">
        <f>('dep13'!E93/'dep13'!E92-1)*100</f>
        <v>29.347886367187659</v>
      </c>
      <c r="F93" s="181">
        <f>('dep13'!F93/'dep13'!F92-1)*100</f>
        <v>9.0132502866452135</v>
      </c>
      <c r="G93" s="181">
        <f>('dep13'!G93/'dep13'!G92-1)*100</f>
        <v>-3.6918867353695095</v>
      </c>
      <c r="H93" s="181">
        <f>('dep13'!H93/'dep13'!H92-1)*100</f>
        <v>3.9922275997631207</v>
      </c>
      <c r="I93" s="182">
        <f>('dep13'!I93/'dep13'!I92-1)*100</f>
        <v>15.90481589210173</v>
      </c>
      <c r="J93" s="179">
        <f>('dep13'!J93/'dep13'!J92-1)*100</f>
        <v>15.593057138094689</v>
      </c>
      <c r="K93" s="179">
        <f>('dep13'!K93/'dep13'!K92-1)*100</f>
        <v>12.472546202663137</v>
      </c>
      <c r="L93" s="180">
        <f>('dep13'!L93/'dep13'!L92-1)*100</f>
        <v>44.084826631070143</v>
      </c>
      <c r="M93" s="181">
        <f>('dep13'!M93/'dep13'!M92-1)*100</f>
        <v>6.8799822860199145</v>
      </c>
      <c r="N93" s="181">
        <f>('dep13'!N93/'dep13'!N92-1)*100</f>
        <v>667.75951141105065</v>
      </c>
      <c r="O93" s="181">
        <f>('dep13'!O93/'dep13'!O92-1)*100</f>
        <v>17.527748514346484</v>
      </c>
      <c r="P93" s="181">
        <f>('dep13'!P93/'dep13'!P92-1)*100</f>
        <v>9.7001157085294452</v>
      </c>
      <c r="Q93" s="181">
        <f>('dep13'!Q93/'dep13'!Q92-1)*100</f>
        <v>-48.544304940395314</v>
      </c>
      <c r="R93" s="181">
        <f>('dep13'!R93/'dep13'!R92-1)*100</f>
        <v>1.3162036998215054</v>
      </c>
      <c r="S93" s="152">
        <f>('dep13'!S93/'dep13'!S92-1)*100</f>
        <v>48.596736025590715</v>
      </c>
      <c r="T93" s="183">
        <f>('dep13'!T93/'dep13'!T92-1)*100</f>
        <v>24.658197552436324</v>
      </c>
      <c r="U93" s="52">
        <f>'dep13'!B93-'dep13'!B92</f>
        <v>2802.7585514669991</v>
      </c>
      <c r="V93" s="52">
        <f>'dep13'!C93-'dep13'!C92</f>
        <v>-31.133598059999997</v>
      </c>
      <c r="W93" s="52">
        <f>'dep13'!D93-'dep13'!D92</f>
        <v>583.36211412099965</v>
      </c>
      <c r="X93" s="121">
        <f>'dep13'!E93-'dep13'!E92</f>
        <v>146.38562223699995</v>
      </c>
      <c r="Y93" s="121">
        <f>'dep13'!F93-'dep13'!F92</f>
        <v>76.097983003000081</v>
      </c>
      <c r="Z93" s="121">
        <f>'dep13'!G93-'dep13'!G92</f>
        <v>-18.097117052999977</v>
      </c>
      <c r="AA93" s="121">
        <f>'dep13'!H93-'dep13'!H92</f>
        <v>24.60401742900001</v>
      </c>
      <c r="AB93" s="121">
        <f>'dep13'!I93-'dep13'!I92</f>
        <v>354.37160850499959</v>
      </c>
      <c r="AC93" s="52">
        <f>'dep13'!J93-'dep13'!J92</f>
        <v>779.15462108800057</v>
      </c>
      <c r="AD93" s="52">
        <f>'dep13'!K93-'dep13'!K92</f>
        <v>1279.7203075180005</v>
      </c>
      <c r="AE93" s="121">
        <f>'dep13'!L93-'dep13'!L92</f>
        <v>729.57775142500009</v>
      </c>
      <c r="AF93" s="121">
        <f>'dep13'!M93-'dep13'!M92</f>
        <v>319.08244383199963</v>
      </c>
      <c r="AG93" s="121">
        <f>'dep13'!N93-'dep13'!N92</f>
        <v>129.31178840499999</v>
      </c>
      <c r="AH93" s="121">
        <f>'dep13'!O93-'dep13'!O92</f>
        <v>44.360960137999967</v>
      </c>
      <c r="AI93" s="121">
        <f>'dep13'!P93-'dep13'!P92</f>
        <v>24.304919650000016</v>
      </c>
      <c r="AJ93" s="121">
        <f>'dep13'!Q93-'dep13'!Q92</f>
        <v>-62.037529397</v>
      </c>
      <c r="AK93" s="121">
        <f>'dep13'!R93-'dep13'!R92</f>
        <v>42.221884950999993</v>
      </c>
      <c r="AL93" s="121">
        <f>'dep13'!S93-'dep13'!S92</f>
        <v>52.898088513999994</v>
      </c>
      <c r="AM93" s="52">
        <f>'dep13'!T93-'dep13'!T92</f>
        <v>191.6551068</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('dep13'!B94/'dep13'!B93-1)*100</f>
        <v>4.1944144575281506</v>
      </c>
      <c r="C94" s="184">
        <f>('dep13'!C94/'dep13'!C93-1)*100</f>
        <v>-34.603575532290556</v>
      </c>
      <c r="D94" s="184">
        <f>('dep13'!D94/'dep13'!D93-1)*100</f>
        <v>4.4969094761414974</v>
      </c>
      <c r="E94" s="185">
        <f>('dep13'!E94/'dep13'!E93-1)*100</f>
        <v>4.5553520038902118</v>
      </c>
      <c r="F94" s="186">
        <f>('dep13'!F94/'dep13'!F93-1)*100</f>
        <v>4.4278387276813991</v>
      </c>
      <c r="G94" s="186">
        <f>('dep13'!G94/'dep13'!G93-1)*100</f>
        <v>-3.7860960281230982</v>
      </c>
      <c r="H94" s="186">
        <f>('dep13'!H94/'dep13'!H93-1)*100</f>
        <v>-1.2017613658782622</v>
      </c>
      <c r="I94" s="187">
        <f>('dep13'!I94/'dep13'!I93-1)*100</f>
        <v>7.4353881533839594</v>
      </c>
      <c r="J94" s="184">
        <f>('dep13'!J94/'dep13'!J93-1)*100</f>
        <v>-0.79555173364911358</v>
      </c>
      <c r="K94" s="184">
        <f>('dep13'!K94/'dep13'!K93-1)*100</f>
        <v>7.0219564484036212</v>
      </c>
      <c r="L94" s="185">
        <f>('dep13'!L94/'dep13'!L93-1)*100</f>
        <v>1.4651280062706995</v>
      </c>
      <c r="M94" s="186">
        <f>('dep13'!M94/'dep13'!M93-1)*100</f>
        <v>9.789483369895823</v>
      </c>
      <c r="N94" s="186">
        <f>('dep13'!N94/'dep13'!N93-1)*100</f>
        <v>41.250532373979979</v>
      </c>
      <c r="O94" s="186">
        <f>('dep13'!O94/'dep13'!O93-1)*100</f>
        <v>11.933021201499683</v>
      </c>
      <c r="P94" s="186">
        <f>('dep13'!P94/'dep13'!P93-1)*100</f>
        <v>-5.5127794841291156</v>
      </c>
      <c r="Q94" s="186">
        <f>('dep13'!Q94/'dep13'!Q93-1)*100</f>
        <v>-8.7350240588166308</v>
      </c>
      <c r="R94" s="186">
        <f>('dep13'!R94/'dep13'!R93-1)*100</f>
        <v>7.1737814673706879</v>
      </c>
      <c r="S94" s="151">
        <f>('dep13'!S94/'dep13'!S93-1)*100</f>
        <v>-11.709143887479756</v>
      </c>
      <c r="T94" s="188">
        <f>('dep13'!T94/'dep13'!T93-1)*100</f>
        <v>1.4557942242732658</v>
      </c>
      <c r="U94" s="100">
        <f>'dep13'!B94-'dep13'!B93</f>
        <v>990.58078851699975</v>
      </c>
      <c r="V94" s="100">
        <f>'dep13'!C94-'dep13'!C93</f>
        <v>-24.491466053000003</v>
      </c>
      <c r="W94" s="100">
        <f>'dep13'!D94-'dep13'!D93</f>
        <v>236.58277548800015</v>
      </c>
      <c r="X94" s="120">
        <f>'dep13'!E94-'dep13'!E93</f>
        <v>29.390222394000034</v>
      </c>
      <c r="Y94" s="120">
        <f>'dep13'!F94-'dep13'!F93</f>
        <v>40.753301528999827</v>
      </c>
      <c r="Z94" s="120">
        <f>'dep13'!G94-'dep13'!G93</f>
        <v>-17.873743718000014</v>
      </c>
      <c r="AA94" s="120">
        <f>'dep13'!H94-'dep13'!H93</f>
        <v>-7.702112409999927</v>
      </c>
      <c r="AB94" s="120">
        <f>'dep13'!I94-'dep13'!I93</f>
        <v>192.01510769300012</v>
      </c>
      <c r="AC94" s="100">
        <f>'dep13'!J94-'dep13'!J93</f>
        <v>-45.950744980000309</v>
      </c>
      <c r="AD94" s="100">
        <f>'dep13'!K94-'dep13'!K93</f>
        <v>810.33500279399959</v>
      </c>
      <c r="AE94" s="120">
        <f>'dep13'!L94-'dep13'!L93</f>
        <v>34.936248078000062</v>
      </c>
      <c r="AF94" s="120">
        <f>'dep13'!M94-'dep13'!M93</f>
        <v>485.2569181279996</v>
      </c>
      <c r="AG94" s="120">
        <f>'dep13'!N94-'dep13'!N93</f>
        <v>61.329976557000009</v>
      </c>
      <c r="AH94" s="120">
        <f>'dep13'!O94-'dep13'!O93</f>
        <v>35.494873490000032</v>
      </c>
      <c r="AI94" s="120">
        <f>'dep13'!P94-'dep13'!P93</f>
        <v>-15.152872926000043</v>
      </c>
      <c r="AJ94" s="120">
        <f>'dep13'!Q94-'dep13'!Q93</f>
        <v>-5.743991139000002</v>
      </c>
      <c r="AK94" s="120">
        <f>'dep13'!R94-'dep13'!R93</f>
        <v>233.15329746099997</v>
      </c>
      <c r="AL94" s="120">
        <f>'dep13'!S94-'dep13'!S93</f>
        <v>-18.939446855</v>
      </c>
      <c r="AM94" s="100">
        <f>'dep13'!T94-'dep13'!T93</f>
        <v>14.105221268000037</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('dep13'!B95/'dep13'!B94-1)*100</f>
        <v>3.1179068950464739</v>
      </c>
      <c r="C95" s="179">
        <f>('dep13'!C95/'dep13'!C94-1)*100</f>
        <v>183.51151980728577</v>
      </c>
      <c r="D95" s="179">
        <f>('dep13'!D95/'dep13'!D94-1)*100</f>
        <v>5.2082624560161772</v>
      </c>
      <c r="E95" s="180">
        <f>('dep13'!E95/'dep13'!E94-1)*100</f>
        <v>-0.39346455923755519</v>
      </c>
      <c r="F95" s="181">
        <f>('dep13'!F95/'dep13'!F94-1)*100</f>
        <v>5.9049720330635491</v>
      </c>
      <c r="G95" s="181">
        <f>('dep13'!G95/'dep13'!G94-1)*100</f>
        <v>5.5227901606228036</v>
      </c>
      <c r="H95" s="181">
        <f>('dep13'!H95/'dep13'!H94-1)*100</f>
        <v>-4.0478019694015988</v>
      </c>
      <c r="I95" s="182">
        <f>('dep13'!I95/'dep13'!I94-1)*100</f>
        <v>8.3898489599661943</v>
      </c>
      <c r="J95" s="179">
        <f>('dep13'!J95/'dep13'!J94-1)*100</f>
        <v>8.2923290455558796</v>
      </c>
      <c r="K95" s="179">
        <f>('dep13'!K95/'dep13'!K94-1)*100</f>
        <v>-0.39897885261075405</v>
      </c>
      <c r="L95" s="180">
        <f>('dep13'!L95/'dep13'!L94-1)*100</f>
        <v>2.3169217330327285</v>
      </c>
      <c r="M95" s="181">
        <f>('dep13'!M95/'dep13'!M94-1)*100</f>
        <v>-2.9905048532585132</v>
      </c>
      <c r="N95" s="181">
        <f>('dep13'!N95/'dep13'!N94-1)*100</f>
        <v>-8.1876841049840614</v>
      </c>
      <c r="O95" s="181">
        <f>('dep13'!O95/'dep13'!O94-1)*100</f>
        <v>1.2512958257507867</v>
      </c>
      <c r="P95" s="181">
        <f>('dep13'!P95/'dep13'!P94-1)*100</f>
        <v>4.5715001082658802</v>
      </c>
      <c r="Q95" s="181">
        <f>('dep13'!Q95/'dep13'!Q94-1)*100</f>
        <v>13.326635391535358</v>
      </c>
      <c r="R95" s="181">
        <f>('dep13'!R95/'dep13'!R94-1)*100</f>
        <v>1.4579319800300805</v>
      </c>
      <c r="S95" s="152">
        <f>('dep13'!S95/'dep13'!S94-1)*100</f>
        <v>-0.14626661399198548</v>
      </c>
      <c r="T95" s="183">
        <f>('dep13'!T95/'dep13'!T94-1)*100</f>
        <v>-3.0430725873366371</v>
      </c>
      <c r="U95" s="52">
        <f>'dep13'!B95-'dep13'!B94</f>
        <v>767.2309963000007</v>
      </c>
      <c r="V95" s="52">
        <f>'dep13'!C95-'dep13'!C94</f>
        <v>84.939782113000007</v>
      </c>
      <c r="W95" s="52">
        <f>'dep13'!D95-'dep13'!D94</f>
        <v>286.3289658370004</v>
      </c>
      <c r="X95" s="121">
        <f>'dep13'!E95-'dep13'!E94</f>
        <v>-2.6541949539999905</v>
      </c>
      <c r="Y95" s="121">
        <f>'dep13'!F95-'dep13'!F94</f>
        <v>56.755132015000072</v>
      </c>
      <c r="Z95" s="121">
        <f>'dep13'!G95-'dep13'!G94</f>
        <v>25.085356707000017</v>
      </c>
      <c r="AA95" s="121">
        <f>'dep13'!H95-'dep13'!H94</f>
        <v>-25.630676782000023</v>
      </c>
      <c r="AB95" s="121">
        <f>'dep13'!I95-'dep13'!I94</f>
        <v>232.77334885100026</v>
      </c>
      <c r="AC95" s="52">
        <f>'dep13'!J95-'dep13'!J94</f>
        <v>475.1511703289998</v>
      </c>
      <c r="AD95" s="52">
        <f>'dep13'!K95-'dep13'!K94</f>
        <v>-49.275294697999925</v>
      </c>
      <c r="AE95" s="121">
        <f>'dep13'!L95-'dep13'!L94</f>
        <v>56.056872436000049</v>
      </c>
      <c r="AF95" s="121">
        <f>'dep13'!M95-'dep13'!M94</f>
        <v>-162.7485829039997</v>
      </c>
      <c r="AG95" s="121">
        <f>'dep13'!N95-'dep13'!N94</f>
        <v>-17.194692464000013</v>
      </c>
      <c r="AH95" s="121">
        <f>'dep13'!O95-'dep13'!O94</f>
        <v>4.1661359919999654</v>
      </c>
      <c r="AI95" s="121">
        <f>'dep13'!P95-'dep13'!P94</f>
        <v>11.872882468</v>
      </c>
      <c r="AJ95" s="121">
        <f>'dep13'!Q95-'dep13'!Q94</f>
        <v>7.9978695319999957</v>
      </c>
      <c r="AK95" s="121">
        <f>'dep13'!R95-'dep13'!R94</f>
        <v>50.783103235999988</v>
      </c>
      <c r="AL95" s="121">
        <f>'dep13'!S95-'dep13'!S94</f>
        <v>-0.20888299399999255</v>
      </c>
      <c r="AM95" s="52">
        <f>'dep13'!T95-'dep13'!T94</f>
        <v>-29.913627281000004</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('dep13'!B96/'dep13'!B95-1)*100</f>
        <v>9.9997356984958152</v>
      </c>
      <c r="C96" s="179">
        <f>('dep13'!C96/'dep13'!C95-1)*100</f>
        <v>-36.497203942338771</v>
      </c>
      <c r="D96" s="179">
        <f>('dep13'!D96/'dep13'!D95-1)*100</f>
        <v>3.2266949589574434</v>
      </c>
      <c r="E96" s="180">
        <f>('dep13'!E96/'dep13'!E95-1)*100</f>
        <v>8.0377848669865628</v>
      </c>
      <c r="F96" s="181">
        <f>('dep13'!F96/'dep13'!F95-1)*100</f>
        <v>1.6091732540887804</v>
      </c>
      <c r="G96" s="181">
        <f>('dep13'!G96/'dep13'!G95-1)*100</f>
        <v>5.8184704017987698</v>
      </c>
      <c r="H96" s="181">
        <f>('dep13'!H96/'dep13'!H95-1)*100</f>
        <v>-4.6938120111436614</v>
      </c>
      <c r="I96" s="182">
        <f>('dep13'!I96/'dep13'!I95-1)*100</f>
        <v>3.8863826395000078</v>
      </c>
      <c r="J96" s="179">
        <f>('dep13'!J96/'dep13'!J95-1)*100</f>
        <v>1.6183563166968673</v>
      </c>
      <c r="K96" s="179">
        <f>('dep13'!K96/'dep13'!K95-1)*100</f>
        <v>18.719097168238939</v>
      </c>
      <c r="L96" s="180">
        <f>('dep13'!L96/'dep13'!L95-1)*100</f>
        <v>8.3680318222208339</v>
      </c>
      <c r="M96" s="181">
        <f>('dep13'!M96/'dep13'!M95-1)*100</f>
        <v>5.7200227254534441</v>
      </c>
      <c r="N96" s="181">
        <f>('dep13'!N96/'dep13'!N95-1)*100</f>
        <v>15.945454355337851</v>
      </c>
      <c r="O96" s="181">
        <f>('dep13'!O96/'dep13'!O95-1)*100</f>
        <v>-0.57096471042314967</v>
      </c>
      <c r="P96" s="181">
        <f>('dep13'!P96/'dep13'!P95-1)*100</f>
        <v>5.6101397375361906</v>
      </c>
      <c r="Q96" s="181">
        <f>('dep13'!Q96/'dep13'!Q95-1)*100</f>
        <v>9.3500924011513664</v>
      </c>
      <c r="R96" s="181">
        <f>('dep13'!R96/'dep13'!R95-1)*100</f>
        <v>47.929470249797504</v>
      </c>
      <c r="S96" s="152">
        <f>('dep13'!S96/'dep13'!S95-1)*100</f>
        <v>34.548001575118747</v>
      </c>
      <c r="T96" s="183">
        <f>('dep13'!T96/'dep13'!T95-1)*100</f>
        <v>-0.46453080248037848</v>
      </c>
      <c r="U96" s="52">
        <f>'dep13'!B96-'dep13'!B95</f>
        <v>2537.3805594090045</v>
      </c>
      <c r="V96" s="52">
        <f>'dep13'!C96-'dep13'!C95</f>
        <v>-47.893669735999993</v>
      </c>
      <c r="W96" s="52">
        <f>'dep13'!D96-'dep13'!D95</f>
        <v>186.62945260400011</v>
      </c>
      <c r="X96" s="121">
        <f>'dep13'!E96-'dep13'!E95</f>
        <v>54.007168892999971</v>
      </c>
      <c r="Y96" s="121">
        <f>'dep13'!F96-'dep13'!F95</f>
        <v>16.37971906000007</v>
      </c>
      <c r="Z96" s="121">
        <f>'dep13'!G96-'dep13'!G95</f>
        <v>27.88796559299999</v>
      </c>
      <c r="AA96" s="121">
        <f>'dep13'!H96-'dep13'!H95</f>
        <v>-28.518155737000029</v>
      </c>
      <c r="AB96" s="121">
        <f>'dep13'!I96-'dep13'!I95</f>
        <v>116.87275479499976</v>
      </c>
      <c r="AC96" s="52">
        <f>'dep13'!J96-'dep13'!J95</f>
        <v>100.42159566600003</v>
      </c>
      <c r="AD96" s="52">
        <f>'dep13'!K96-'dep13'!K95</f>
        <v>2302.6505948060021</v>
      </c>
      <c r="AE96" s="121">
        <f>'dep13'!L96-'dep13'!L95</f>
        <v>207.15159856699984</v>
      </c>
      <c r="AF96" s="121">
        <f>'dep13'!M96-'dep13'!M95</f>
        <v>301.98453506300029</v>
      </c>
      <c r="AG96" s="121">
        <f>'dep13'!N96-'dep13'!N95</f>
        <v>30.744764809000003</v>
      </c>
      <c r="AH96" s="121">
        <f>'dep13'!O96-'dep13'!O95</f>
        <v>-1.9247897759999546</v>
      </c>
      <c r="AI96" s="121">
        <f>'dep13'!P96-'dep13'!P95</f>
        <v>15.236473169000021</v>
      </c>
      <c r="AJ96" s="121">
        <f>'dep13'!Q96-'dep13'!Q95</f>
        <v>6.3591884789999966</v>
      </c>
      <c r="AK96" s="121">
        <f>'dep13'!R96-'dep13'!R95</f>
        <v>1693.8330727730004</v>
      </c>
      <c r="AL96" s="121">
        <f>'dep13'!S96-'dep13'!S95</f>
        <v>49.265751722000005</v>
      </c>
      <c r="AM96" s="52">
        <f>'dep13'!T96-'dep13'!T95</f>
        <v>-4.4274139310000464</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('dep13'!B97/'dep13'!B96-1)*100</f>
        <v>-2.7229771291689908</v>
      </c>
      <c r="C97" s="179">
        <f>('dep13'!C97/'dep13'!C96-1)*100</f>
        <v>3.3326491211381537</v>
      </c>
      <c r="D97" s="179">
        <f>('dep13'!D97/'dep13'!D96-1)*100</f>
        <v>-2.4817366377083094</v>
      </c>
      <c r="E97" s="180">
        <f>('dep13'!E97/'dep13'!E96-1)*100</f>
        <v>-5.0088619743633771</v>
      </c>
      <c r="F97" s="181">
        <f>('dep13'!F97/'dep13'!F96-1)*100</f>
        <v>2.0083214996355681</v>
      </c>
      <c r="G97" s="181">
        <f>('dep13'!G97/'dep13'!G96-1)*100</f>
        <v>5.6474477547227897</v>
      </c>
      <c r="H97" s="181">
        <f>('dep13'!H97/'dep13'!H96-1)*100</f>
        <v>-20.293440369796144</v>
      </c>
      <c r="I97" s="182">
        <f>('dep13'!I97/'dep13'!I96-1)*100</f>
        <v>-1.3993822824616919</v>
      </c>
      <c r="J97" s="179">
        <f>('dep13'!J97/'dep13'!J96-1)*100</f>
        <v>-1.0921240442838376</v>
      </c>
      <c r="K97" s="179">
        <f>('dep13'!K97/'dep13'!K96-1)*100</f>
        <v>-4.5119296872530024</v>
      </c>
      <c r="L97" s="180">
        <f>('dep13'!L97/'dep13'!L96-1)*100</f>
        <v>12.393716075855266</v>
      </c>
      <c r="M97" s="181">
        <f>('dep13'!M97/'dep13'!M96-1)*100</f>
        <v>1.9948251631250358</v>
      </c>
      <c r="N97" s="181">
        <f>('dep13'!N97/'dep13'!N96-1)*100</f>
        <v>60.951056181742167</v>
      </c>
      <c r="O97" s="181">
        <f>('dep13'!O97/'dep13'!O96-1)*100</f>
        <v>3.5051477859129099</v>
      </c>
      <c r="P97" s="181">
        <f>('dep13'!P97/'dep13'!P96-1)*100</f>
        <v>-10.595774509567379</v>
      </c>
      <c r="Q97" s="181">
        <f>('dep13'!Q97/'dep13'!Q96-1)*100</f>
        <v>-24.790644059828935</v>
      </c>
      <c r="R97" s="181">
        <f>('dep13'!R97/'dep13'!R96-1)*100</f>
        <v>-23.483132385404794</v>
      </c>
      <c r="S97" s="152">
        <f>('dep13'!S97/'dep13'!S96-1)*100</f>
        <v>13.420778553383549</v>
      </c>
      <c r="T97" s="183">
        <f>('dep13'!T97/'dep13'!T96-1)*100</f>
        <v>11.925939937887065</v>
      </c>
      <c r="U97" s="52">
        <f>'dep13'!B97-'dep13'!B96</f>
        <v>-760.03347711900642</v>
      </c>
      <c r="V97" s="52">
        <f>'dep13'!C97-'dep13'!C96</f>
        <v>2.7771603739999904</v>
      </c>
      <c r="W97" s="52">
        <f>'dep13'!D97-'dep13'!D96</f>
        <v>-148.17331134100004</v>
      </c>
      <c r="X97" s="121">
        <f>'dep13'!E97-'dep13'!E96</f>
        <v>-36.360493511999948</v>
      </c>
      <c r="Y97" s="121">
        <f>'dep13'!F97-'dep13'!F96</f>
        <v>20.771592706000092</v>
      </c>
      <c r="Z97" s="121">
        <f>'dep13'!G97-'dep13'!G96</f>
        <v>28.643211246000021</v>
      </c>
      <c r="AA97" s="121">
        <f>'dep13'!H97-'dep13'!H96</f>
        <v>-117.50937687099997</v>
      </c>
      <c r="AB97" s="121">
        <f>'dep13'!I97-'dep13'!I96</f>
        <v>-43.718244910000067</v>
      </c>
      <c r="AC97" s="52">
        <f>'dep13'!J97-'dep13'!J96</f>
        <v>-68.864770608999606</v>
      </c>
      <c r="AD97" s="52">
        <f>'dep13'!K97-'dep13'!K96</f>
        <v>-658.90993006000099</v>
      </c>
      <c r="AE97" s="121">
        <f>'dep13'!L97-'dep13'!L96</f>
        <v>332.48166027400021</v>
      </c>
      <c r="AF97" s="121">
        <f>'dep13'!M97-'dep13'!M96</f>
        <v>111.33944043100018</v>
      </c>
      <c r="AG97" s="121">
        <f>'dep13'!N97-'dep13'!N96</f>
        <v>136.26026802000001</v>
      </c>
      <c r="AH97" s="121">
        <f>'dep13'!O97-'dep13'!O96</f>
        <v>11.748802297999987</v>
      </c>
      <c r="AI97" s="121">
        <f>'dep13'!P97-'dep13'!P96</f>
        <v>-30.391287368999997</v>
      </c>
      <c r="AJ97" s="121">
        <f>'dep13'!Q97-'dep13'!Q96</f>
        <v>-18.437106256999996</v>
      </c>
      <c r="AK97" s="121">
        <f>'dep13'!R97-'dep13'!R96</f>
        <v>-1227.6617022290002</v>
      </c>
      <c r="AL97" s="121">
        <f>'dep13'!S97-'dep13'!S96</f>
        <v>25.74999477199998</v>
      </c>
      <c r="AM97" s="52">
        <f>'dep13'!T97-'dep13'!T96</f>
        <v>113.13737451700013</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('dep13'!B98/'dep13'!B97-1)*100</f>
        <v>2.8414288503293861</v>
      </c>
      <c r="C98" s="184">
        <f>('dep13'!C98/'dep13'!C97-1)*100</f>
        <v>9.8062339205429403</v>
      </c>
      <c r="D98" s="184">
        <f>('dep13'!D98/'dep13'!D97-1)*100</f>
        <v>7.6422937043089556</v>
      </c>
      <c r="E98" s="185">
        <f>('dep13'!E98/'dep13'!E97-1)*100</f>
        <v>12.162834272591816</v>
      </c>
      <c r="F98" s="186">
        <f>('dep13'!F98/'dep13'!F97-1)*100</f>
        <v>7.0414864665505839</v>
      </c>
      <c r="G98" s="186">
        <f>('dep13'!G98/'dep13'!G97-1)*100</f>
        <v>2.1359374306443302</v>
      </c>
      <c r="H98" s="186">
        <f>('dep13'!H98/'dep13'!H97-1)*100</f>
        <v>44.238693877922856</v>
      </c>
      <c r="I98" s="187">
        <f>('dep13'!I98/'dep13'!I97-1)*100</f>
        <v>2.3106350818805632</v>
      </c>
      <c r="J98" s="184">
        <f>('dep13'!J98/'dep13'!J97-1)*100</f>
        <v>0.88417946847043627</v>
      </c>
      <c r="K98" s="184">
        <f>('dep13'!K98/'dep13'!K97-1)*100</f>
        <v>0.77169970339243665</v>
      </c>
      <c r="L98" s="185">
        <f>('dep13'!L98/'dep13'!L97-1)*100</f>
        <v>1.581227146657338</v>
      </c>
      <c r="M98" s="186">
        <f>('dep13'!M98/'dep13'!M97-1)*100</f>
        <v>-1.5707606294375731</v>
      </c>
      <c r="N98" s="186">
        <f>('dep13'!N98/'dep13'!N97-1)*100</f>
        <v>12.072268930526132</v>
      </c>
      <c r="O98" s="186">
        <f>('dep13'!O98/'dep13'!O97-1)*100</f>
        <v>-0.41917621495739521</v>
      </c>
      <c r="P98" s="186">
        <f>('dep13'!P98/'dep13'!P97-1)*100</f>
        <v>6.9328102620180188</v>
      </c>
      <c r="Q98" s="186">
        <f>('dep13'!Q98/'dep13'!Q97-1)*100</f>
        <v>18.56569490282023</v>
      </c>
      <c r="R98" s="186">
        <f>('dep13'!R98/'dep13'!R97-1)*100</f>
        <v>2.4888000446891212</v>
      </c>
      <c r="S98" s="151">
        <f>('dep13'!S98/'dep13'!S97-1)*100</f>
        <v>-9.3502135066712118</v>
      </c>
      <c r="T98" s="188">
        <f>('dep13'!T98/'dep13'!T97-1)*100</f>
        <v>14.629513954028162</v>
      </c>
      <c r="U98" s="100">
        <f>'dep13'!B98-'dep13'!B97</f>
        <v>771.49974142100473</v>
      </c>
      <c r="V98" s="100">
        <f>'dep13'!C98-'dep13'!C97</f>
        <v>8.4440574790000085</v>
      </c>
      <c r="W98" s="100">
        <f>'dep13'!D98-'dep13'!D97</f>
        <v>444.96307944399996</v>
      </c>
      <c r="X98" s="120">
        <f>'dep13'!E98-'dep13'!E97</f>
        <v>83.870374985000012</v>
      </c>
      <c r="Y98" s="120">
        <f>'dep13'!F98-'dep13'!F97</f>
        <v>74.291052502999946</v>
      </c>
      <c r="Z98" s="120">
        <f>'dep13'!G98-'dep13'!G97</f>
        <v>11.445032237999953</v>
      </c>
      <c r="AA98" s="120">
        <f>'dep13'!H98-'dep13'!H97</f>
        <v>204.18000207099999</v>
      </c>
      <c r="AB98" s="120">
        <f>'dep13'!I98-'dep13'!I97</f>
        <v>71.176617647000057</v>
      </c>
      <c r="AC98" s="100">
        <f>'dep13'!J98-'dep13'!J97</f>
        <v>55.143767949999528</v>
      </c>
      <c r="AD98" s="100">
        <f>'dep13'!K98-'dep13'!K97</f>
        <v>107.61211814200033</v>
      </c>
      <c r="AE98" s="120">
        <f>'dep13'!L98-'dep13'!L97</f>
        <v>47.676289041000018</v>
      </c>
      <c r="AF98" s="120">
        <f>'dep13'!M98-'dep13'!M97</f>
        <v>-89.41952150599991</v>
      </c>
      <c r="AG98" s="120">
        <f>'dep13'!N98-'dep13'!N97</f>
        <v>43.438091487999998</v>
      </c>
      <c r="AH98" s="120">
        <f>'dep13'!O98-'dep13'!O97</f>
        <v>-1.4542726739999807</v>
      </c>
      <c r="AI98" s="120">
        <f>'dep13'!P98-'dep13'!P97</f>
        <v>17.778034695999963</v>
      </c>
      <c r="AJ98" s="120">
        <f>'dep13'!Q98-'dep13'!Q97</f>
        <v>10.384558269999999</v>
      </c>
      <c r="AK98" s="120">
        <f>'dep13'!R98-'dep13'!R97</f>
        <v>99.556557340999461</v>
      </c>
      <c r="AL98" s="120">
        <f>'dep13'!S98-'dep13'!S97</f>
        <v>-20.347618514000004</v>
      </c>
      <c r="AM98" s="100">
        <f>'dep13'!T98-'dep13'!T97</f>
        <v>155.33671840599982</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('dep13'!B99/'dep13'!B98-1)*100</f>
        <v>-1.051782657912903</v>
      </c>
      <c r="C99" s="179">
        <f>('dep13'!C99/'dep13'!C98-1)*100</f>
        <v>-17.847285447431993</v>
      </c>
      <c r="D99" s="179">
        <f>('dep13'!D99/'dep13'!D98-1)*100</f>
        <v>-4.6370315952716679</v>
      </c>
      <c r="E99" s="180">
        <f>('dep13'!E99/'dep13'!E98-1)*100</f>
        <v>-9.974177144139162</v>
      </c>
      <c r="F99" s="181">
        <f>('dep13'!F99/'dep13'!F98-1)*100</f>
        <v>-5.9076976579126361</v>
      </c>
      <c r="G99" s="181">
        <f>('dep13'!G99/'dep13'!G98-1)*100</f>
        <v>-11.347232670230124</v>
      </c>
      <c r="H99" s="181">
        <f>('dep13'!H99/'dep13'!H98-1)*100</f>
        <v>-1.0647125338121843</v>
      </c>
      <c r="I99" s="182">
        <f>('dep13'!I99/'dep13'!I98-1)*100</f>
        <v>-2.4612562318617304</v>
      </c>
      <c r="J99" s="179">
        <f>('dep13'!J99/'dep13'!J98-1)*100</f>
        <v>-6.7872185974207859</v>
      </c>
      <c r="K99" s="179">
        <f>('dep13'!K99/'dep13'!K98-1)*100</f>
        <v>0.2746684783724973</v>
      </c>
      <c r="L99" s="180">
        <f>('dep13'!L99/'dep13'!L98-1)*100</f>
        <v>3.7025066632764725</v>
      </c>
      <c r="M99" s="181">
        <f>('dep13'!M99/'dep13'!M98-1)*100</f>
        <v>-1.4395630458553632</v>
      </c>
      <c r="N99" s="181">
        <f>('dep13'!N99/'dep13'!N98-1)*100</f>
        <v>17.334935869388922</v>
      </c>
      <c r="O99" s="181">
        <f>('dep13'!O99/'dep13'!O98-1)*100</f>
        <v>-16.858211695499016</v>
      </c>
      <c r="P99" s="181">
        <f>('dep13'!P99/'dep13'!P98-1)*100</f>
        <v>8.1747317339957206</v>
      </c>
      <c r="Q99" s="181">
        <f>('dep13'!Q99/'dep13'!Q98-1)*100</f>
        <v>-10.608374830187749</v>
      </c>
      <c r="R99" s="181">
        <f>('dep13'!R99/'dep13'!R98-1)*100</f>
        <v>-0.52256884177697138</v>
      </c>
      <c r="S99" s="152">
        <f>('dep13'!S99/'dep13'!S98-1)*100</f>
        <v>0.12226742025123194</v>
      </c>
      <c r="T99" s="183">
        <f>('dep13'!T99/'dep13'!T98-1)*100</f>
        <v>33.048423704845575</v>
      </c>
      <c r="U99" s="52">
        <f>'dep13'!B99-'dep13'!B98</f>
        <v>-293.69266955299827</v>
      </c>
      <c r="V99" s="52">
        <f>'dep13'!C99-'dep13'!C98</f>
        <v>-16.875167740000009</v>
      </c>
      <c r="W99" s="52">
        <f>'dep13'!D99-'dep13'!D98</f>
        <v>-290.61849630300003</v>
      </c>
      <c r="X99" s="121">
        <f>'dep13'!E99-'dep13'!E98</f>
        <v>-77.143590385000039</v>
      </c>
      <c r="Y99" s="121">
        <f>'dep13'!F99-'dep13'!F98</f>
        <v>-66.717928673000188</v>
      </c>
      <c r="Z99" s="121">
        <f>'dep13'!G99-'dep13'!G98</f>
        <v>-62.100776866999979</v>
      </c>
      <c r="AA99" s="121">
        <f>'dep13'!H99-'dep13'!H98</f>
        <v>-7.08802197600005</v>
      </c>
      <c r="AB99" s="121">
        <f>'dep13'!I99-'dep13'!I98</f>
        <v>-77.56817840199983</v>
      </c>
      <c r="AC99" s="52">
        <f>'dep13'!J99-'dep13'!J98</f>
        <v>-427.0423190599995</v>
      </c>
      <c r="AD99" s="52">
        <f>'dep13'!K99-'dep13'!K98</f>
        <v>38.597595623001325</v>
      </c>
      <c r="AE99" s="121">
        <f>'dep13'!L99-'dep13'!L98</f>
        <v>113.40115713599971</v>
      </c>
      <c r="AF99" s="121">
        <f>'dep13'!M99-'dep13'!M98</f>
        <v>-80.66351685600057</v>
      </c>
      <c r="AG99" s="121">
        <f>'dep13'!N99-'dep13'!N98</f>
        <v>69.904033885999979</v>
      </c>
      <c r="AH99" s="121">
        <f>'dep13'!O99-'dep13'!O98</f>
        <v>-58.242020084000046</v>
      </c>
      <c r="AI99" s="121">
        <f>'dep13'!P99-'dep13'!P98</f>
        <v>22.416041654000026</v>
      </c>
      <c r="AJ99" s="121">
        <f>'dep13'!Q99-'dep13'!Q98</f>
        <v>-7.0353340899999992</v>
      </c>
      <c r="AK99" s="121">
        <f>'dep13'!R99-'dep13'!R98</f>
        <v>-21.423961740999857</v>
      </c>
      <c r="AL99" s="121">
        <f>'dep13'!S99-'dep13'!S98</f>
        <v>0.24119571800000017</v>
      </c>
      <c r="AM99" s="52">
        <f>'dep13'!T99-'dep13'!T98</f>
        <v>402.24571792699999</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('dep13'!B100/'dep13'!B99-1)*100</f>
        <v>-0.90888964506308234</v>
      </c>
      <c r="C100" s="179">
        <f>('dep13'!C100/'dep13'!C99-1)*100</f>
        <v>-2.6393329722890879</v>
      </c>
      <c r="D100" s="179">
        <f>('dep13'!D100/'dep13'!D99-1)*100</f>
        <v>-5.3943741760665525</v>
      </c>
      <c r="E100" s="180">
        <f>('dep13'!E100/'dep13'!E99-1)*100</f>
        <v>-6.1607429502606337</v>
      </c>
      <c r="F100" s="181">
        <f>('dep13'!F100/'dep13'!F99-1)*100</f>
        <v>-4.8052449004060698</v>
      </c>
      <c r="G100" s="181">
        <f>('dep13'!G100/'dep13'!G99-1)*100</f>
        <v>-9.5326789667833811</v>
      </c>
      <c r="H100" s="181">
        <f>('dep13'!H100/'dep13'!H99-1)*100</f>
        <v>12.297659998147292</v>
      </c>
      <c r="I100" s="182">
        <f>('dep13'!I100/'dep13'!I99-1)*100</f>
        <v>-8.5619628821249965</v>
      </c>
      <c r="J100" s="179">
        <f>('dep13'!J100/'dep13'!J99-1)*100</f>
        <v>-2.2647733570269946</v>
      </c>
      <c r="K100" s="179">
        <f>('dep13'!K100/'dep13'!K99-1)*100</f>
        <v>1.7343685157088062</v>
      </c>
      <c r="L100" s="180">
        <f>('dep13'!L100/'dep13'!L99-1)*100</f>
        <v>6.4493121415271526</v>
      </c>
      <c r="M100" s="181">
        <f>('dep13'!M100/'dep13'!M99-1)*100</f>
        <v>-2.3896771973741182</v>
      </c>
      <c r="N100" s="181">
        <f>('dep13'!N100/'dep13'!N99-1)*100</f>
        <v>28.010031996277583</v>
      </c>
      <c r="O100" s="181">
        <f>('dep13'!O100/'dep13'!O99-1)*100</f>
        <v>9.0050356869373349</v>
      </c>
      <c r="P100" s="181">
        <f>('dep13'!P100/'dep13'!P99-1)*100</f>
        <v>11.010042232486338</v>
      </c>
      <c r="Q100" s="181">
        <f>('dep13'!Q100/'dep13'!Q99-1)*100</f>
        <v>-5.3321499386884792</v>
      </c>
      <c r="R100" s="181">
        <f>('dep13'!R100/'dep13'!R99-1)*100</f>
        <v>-1.9762834937221641</v>
      </c>
      <c r="S100" s="152">
        <f>('dep13'!S100/'dep13'!S99-1)*100</f>
        <v>32.516350429155324</v>
      </c>
      <c r="T100" s="183">
        <f>('dep13'!T100/'dep13'!T99-1)*100</f>
        <v>-2.3608639359095074</v>
      </c>
      <c r="U100" s="52">
        <f>'dep13'!B100-'dep13'!B99</f>
        <v>-251.12284967000232</v>
      </c>
      <c r="V100" s="52">
        <f>'dep13'!C100-'dep13'!C99</f>
        <v>-2.0501801779999909</v>
      </c>
      <c r="W100" s="52">
        <f>'dep13'!D100-'dep13'!D99</f>
        <v>-322.40667521000069</v>
      </c>
      <c r="X100" s="121">
        <f>'dep13'!E100-'dep13'!E99</f>
        <v>-42.896608667999999</v>
      </c>
      <c r="Y100" s="121">
        <f>'dep13'!F100-'dep13'!F99</f>
        <v>-51.061540789999867</v>
      </c>
      <c r="Z100" s="121">
        <f>'dep13'!G100-'dep13'!G99</f>
        <v>-46.250276927000016</v>
      </c>
      <c r="AA100" s="121">
        <f>'dep13'!H100-'dep13'!H99</f>
        <v>80.99652568800002</v>
      </c>
      <c r="AB100" s="121">
        <f>'dep13'!I100-'dep13'!I99</f>
        <v>-263.19477451300008</v>
      </c>
      <c r="AC100" s="52">
        <f>'dep13'!J100-'dep13'!J99</f>
        <v>-132.82483729100022</v>
      </c>
      <c r="AD100" s="52">
        <f>'dep13'!K100-'dep13'!K99</f>
        <v>244.39034595399789</v>
      </c>
      <c r="AE100" s="121">
        <f>'dep13'!L100-'dep13'!L99</f>
        <v>204.84449084900007</v>
      </c>
      <c r="AF100" s="121">
        <f>'dep13'!M100-'dep13'!M99</f>
        <v>-131.97398270699978</v>
      </c>
      <c r="AG100" s="121">
        <f>'dep13'!N100-'dep13'!N99</f>
        <v>132.53205858300004</v>
      </c>
      <c r="AH100" s="121">
        <f>'dep13'!O100-'dep13'!O99</f>
        <v>25.866026992000002</v>
      </c>
      <c r="AI100" s="121">
        <f>'dep13'!P100-'dep13'!P99</f>
        <v>32.658800295999981</v>
      </c>
      <c r="AJ100" s="121">
        <f>'dep13'!Q100-'dep13'!Q99</f>
        <v>-3.1610768589999978</v>
      </c>
      <c r="AK100" s="121">
        <f>'dep13'!R100-'dep13'!R99</f>
        <v>-80.599078770999768</v>
      </c>
      <c r="AL100" s="121">
        <f>'dep13'!S100-'dep13'!S99</f>
        <v>64.223107570999986</v>
      </c>
      <c r="AM100" s="52">
        <f>'dep13'!T100-'dep13'!T99</f>
        <v>-38.231502944999875</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('dep13'!B101/'dep13'!B100-1)*100</f>
        <v>0.61430441032281902</v>
      </c>
      <c r="C101" s="179">
        <f>('dep13'!C101/'dep13'!C100-1)*100</f>
        <v>-12.029683339758002</v>
      </c>
      <c r="D101" s="179">
        <f>('dep13'!D101/'dep13'!D100-1)*100</f>
        <v>-2.6436655958618882</v>
      </c>
      <c r="E101" s="180">
        <f>('dep13'!E101/'dep13'!E100-1)*100</f>
        <v>-2.4437326880105914</v>
      </c>
      <c r="F101" s="181">
        <f>('dep13'!F101/'dep13'!F100-1)*100</f>
        <v>0.26389379308522365</v>
      </c>
      <c r="G101" s="181">
        <f>('dep13'!G101/'dep13'!G100-1)*100</f>
        <v>5.5412912581185969</v>
      </c>
      <c r="H101" s="181">
        <f>('dep13'!H101/'dep13'!H100-1)*100</f>
        <v>4.4009275145073357</v>
      </c>
      <c r="I101" s="182">
        <f>('dep13'!I101/'dep13'!I100-1)*100</f>
        <v>-6.8683568980287273</v>
      </c>
      <c r="J101" s="179">
        <f>('dep13'!J101/'dep13'!J100-1)*100</f>
        <v>5.2153217808496244</v>
      </c>
      <c r="K101" s="179">
        <f>('dep13'!K101/'dep13'!K100-1)*100</f>
        <v>0.58272126419398607</v>
      </c>
      <c r="L101" s="180">
        <f>('dep13'!L101/'dep13'!L100-1)*100</f>
        <v>-3.3495585094299729</v>
      </c>
      <c r="M101" s="181">
        <f>('dep13'!M101/'dep13'!M100-1)*100</f>
        <v>5.5915041570442137</v>
      </c>
      <c r="N101" s="181">
        <f>('dep13'!N101/'dep13'!N100-1)*100</f>
        <v>-2.0012258810518491</v>
      </c>
      <c r="O101" s="181">
        <f>('dep13'!O101/'dep13'!O100-1)*100</f>
        <v>2.4841329378646027</v>
      </c>
      <c r="P101" s="181">
        <f>('dep13'!P101/'dep13'!P100-1)*100</f>
        <v>1.4229516240618745</v>
      </c>
      <c r="Q101" s="181">
        <f>('dep13'!Q101/'dep13'!Q100-1)*100</f>
        <v>4.9726646864397539</v>
      </c>
      <c r="R101" s="181">
        <f>('dep13'!R101/'dep13'!R100-1)*100</f>
        <v>-1.4247878367685485</v>
      </c>
      <c r="S101" s="152">
        <f>('dep13'!S101/'dep13'!S100-1)*100</f>
        <v>-19.412405424645772</v>
      </c>
      <c r="T101" s="183">
        <f>('dep13'!T101/'dep13'!T100-1)*100</f>
        <v>-3.5234444616799365</v>
      </c>
      <c r="U101" s="52">
        <f>'dep13'!B101-'dep13'!B100</f>
        <v>168.18737935899844</v>
      </c>
      <c r="V101" s="52">
        <f>'dep13'!C101-'dep13'!C100</f>
        <v>-9.0977831929999979</v>
      </c>
      <c r="W101" s="52">
        <f>'dep13'!D101-'dep13'!D100</f>
        <v>-149.48115317999964</v>
      </c>
      <c r="X101" s="121">
        <f>'dep13'!E101-'dep13'!E100</f>
        <v>-15.967176612000003</v>
      </c>
      <c r="Y101" s="121">
        <f>'dep13'!F101-'dep13'!F100</f>
        <v>2.6694425919998821</v>
      </c>
      <c r="Z101" s="121">
        <f>'dep13'!G101-'dep13'!G100</f>
        <v>24.322156456000016</v>
      </c>
      <c r="AA101" s="121">
        <f>'dep13'!H101-'dep13'!H100</f>
        <v>32.550587469999982</v>
      </c>
      <c r="AB101" s="121">
        <f>'dep13'!I101-'dep13'!I100</f>
        <v>-193.0561630860002</v>
      </c>
      <c r="AC101" s="52">
        <f>'dep13'!J101-'dep13'!J100</f>
        <v>298.94189201100016</v>
      </c>
      <c r="AD101" s="52">
        <f>'dep13'!K101-'dep13'!K100</f>
        <v>83.535528587999579</v>
      </c>
      <c r="AE101" s="121">
        <f>'dep13'!L101-'dep13'!L100</f>
        <v>-113.25081061699984</v>
      </c>
      <c r="AF101" s="121">
        <f>'dep13'!M101-'dep13'!M100</f>
        <v>301.42098495299979</v>
      </c>
      <c r="AG101" s="121">
        <f>'dep13'!N101-'dep13'!N100</f>
        <v>-12.121251316999974</v>
      </c>
      <c r="AH101" s="121">
        <f>'dep13'!O101-'dep13'!O100</f>
        <v>7.7779595979999954</v>
      </c>
      <c r="AI101" s="121">
        <f>'dep13'!P101-'dep13'!P100</f>
        <v>4.685583113000007</v>
      </c>
      <c r="AJ101" s="121">
        <f>'dep13'!Q101-'dep13'!Q100</f>
        <v>2.7907722229999976</v>
      </c>
      <c r="AK101" s="121">
        <f>'dep13'!R101-'dep13'!R100</f>
        <v>-56.958979281000211</v>
      </c>
      <c r="AL101" s="121">
        <f>'dep13'!S101-'dep13'!S100</f>
        <v>-50.808730083999961</v>
      </c>
      <c r="AM101" s="52">
        <f>'dep13'!T101-'dep13'!T100</f>
        <v>-55.711104867000131</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('dep13'!B102/'dep13'!B101-1)*100</f>
        <v>-1.3243271105558785</v>
      </c>
      <c r="C102" s="184">
        <f>('dep13'!C102/'dep13'!C101-1)*100</f>
        <v>-17.43960514053412</v>
      </c>
      <c r="D102" s="184">
        <f>('dep13'!D102/'dep13'!D101-1)*100</f>
        <v>-5.5292483479624899</v>
      </c>
      <c r="E102" s="185">
        <f>('dep13'!E102/'dep13'!E101-1)*100</f>
        <v>-3.7843061602244044</v>
      </c>
      <c r="F102" s="186">
        <f>('dep13'!F102/'dep13'!F101-1)*100</f>
        <v>-1.6025287682039258</v>
      </c>
      <c r="G102" s="186">
        <f>('dep13'!G102/'dep13'!G101-1)*100</f>
        <v>-5.3692129881983135</v>
      </c>
      <c r="H102" s="186">
        <f>('dep13'!H102/'dep13'!H101-1)*100</f>
        <v>6.0843239484028144</v>
      </c>
      <c r="I102" s="187">
        <f>('dep13'!I102/'dep13'!I101-1)*100</f>
        <v>-10.929603386916209</v>
      </c>
      <c r="J102" s="184">
        <f>('dep13'!J102/'dep13'!J101-1)*100</f>
        <v>1.7040194135172326</v>
      </c>
      <c r="K102" s="184">
        <f>('dep13'!K102/'dep13'!K101-1)*100</f>
        <v>-1.1939189539439177</v>
      </c>
      <c r="L102" s="185">
        <f>('dep13'!L102/'dep13'!L101-1)*100</f>
        <v>-2.2241769761263352</v>
      </c>
      <c r="M102" s="186">
        <f>('dep13'!M102/'dep13'!M101-1)*100</f>
        <v>2.1601146379891523</v>
      </c>
      <c r="N102" s="186">
        <f>('dep13'!N102/'dep13'!N101-1)*100</f>
        <v>3.6609501172950587</v>
      </c>
      <c r="O102" s="186">
        <f>('dep13'!O102/'dep13'!O101-1)*100</f>
        <v>4.0600095578241069</v>
      </c>
      <c r="P102" s="186">
        <f>('dep13'!P102/'dep13'!P101-1)*100</f>
        <v>-4.1196676464891446</v>
      </c>
      <c r="Q102" s="186">
        <f>('dep13'!Q102/'dep13'!Q101-1)*100</f>
        <v>-24.145183882048894</v>
      </c>
      <c r="R102" s="186">
        <f>('dep13'!R102/'dep13'!R101-1)*100</f>
        <v>-6.678333781528889</v>
      </c>
      <c r="S102" s="151">
        <f>('dep13'!S102/'dep13'!S101-1)*100</f>
        <v>16.108634504086773</v>
      </c>
      <c r="T102" s="188">
        <f>('dep13'!T102/'dep13'!T101-1)*100</f>
        <v>1.3473072686414955</v>
      </c>
      <c r="U102" s="100">
        <f>'dep13'!B102-'dep13'!B101</f>
        <v>-364.80834900899936</v>
      </c>
      <c r="V102" s="100">
        <f>'dep13'!C102-'dep13'!C101</f>
        <v>-11.602569819000003</v>
      </c>
      <c r="W102" s="100">
        <f>'dep13'!D102-'dep13'!D101</f>
        <v>-304.37587773500036</v>
      </c>
      <c r="X102" s="120">
        <f>'dep13'!E102-'dep13'!E101</f>
        <v>-24.122142053000061</v>
      </c>
      <c r="Y102" s="120">
        <f>'dep13'!F102-'dep13'!F101</f>
        <v>-16.253309718999844</v>
      </c>
      <c r="Z102" s="120">
        <f>'dep13'!G102-'dep13'!G101</f>
        <v>-24.872768933000032</v>
      </c>
      <c r="AA102" s="120">
        <f>'dep13'!H102-'dep13'!H101</f>
        <v>46.981978493000042</v>
      </c>
      <c r="AB102" s="120">
        <f>'dep13'!I102-'dep13'!I101</f>
        <v>-286.10963552299972</v>
      </c>
      <c r="AC102" s="100">
        <f>'dep13'!J102-'dep13'!J101</f>
        <v>102.76830549499937</v>
      </c>
      <c r="AD102" s="100">
        <f>'dep13'!K102-'dep13'!K101</f>
        <v>-172.15061829999831</v>
      </c>
      <c r="AE102" s="120">
        <f>'dep13'!L102-'dep13'!L101</f>
        <v>-72.682010797000203</v>
      </c>
      <c r="AF102" s="120">
        <f>'dep13'!M102-'dep13'!M101</f>
        <v>122.95624989299995</v>
      </c>
      <c r="AG102" s="120">
        <f>'dep13'!N102-'dep13'!N101</f>
        <v>21.730303872999912</v>
      </c>
      <c r="AH102" s="120">
        <f>'dep13'!O102-'dep13'!O101</f>
        <v>13.027903610999999</v>
      </c>
      <c r="AI102" s="120">
        <f>'dep13'!P102-'dep13'!P101</f>
        <v>-13.758526867</v>
      </c>
      <c r="AJ102" s="120">
        <f>'dep13'!Q102-'dep13'!Q101</f>
        <v>-14.224661994000002</v>
      </c>
      <c r="AK102" s="120">
        <f>'dep13'!R102-'dep13'!R101</f>
        <v>-263.17694469399976</v>
      </c>
      <c r="AL102" s="120">
        <f>'dep13'!S102-'dep13'!S101</f>
        <v>33.977068674999998</v>
      </c>
      <c r="AM102" s="100">
        <f>'dep13'!T102-'dep13'!T101</f>
        <v>20.552411350000057</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('dep13'!B103/'dep13'!B102-1)*100</f>
        <v>-3.7918693283733096</v>
      </c>
      <c r="C103" s="179">
        <f>('dep13'!C103/'dep13'!C102-1)*100</f>
        <v>-1.6468961373351965</v>
      </c>
      <c r="D103" s="179">
        <f>('dep13'!D103/'dep13'!D102-1)*100</f>
        <v>-4.2691732429769864</v>
      </c>
      <c r="E103" s="180">
        <f>('dep13'!E103/'dep13'!E102-1)*100</f>
        <v>-1.9196446626210451</v>
      </c>
      <c r="F103" s="181">
        <f>('dep13'!F103/'dep13'!F102-1)*100</f>
        <v>-6.8815027250367482</v>
      </c>
      <c r="G103" s="181">
        <f>('dep13'!G103/'dep13'!G102-1)*100</f>
        <v>-5.1613831488968813</v>
      </c>
      <c r="H103" s="181">
        <f>('dep13'!H103/'dep13'!H102-1)*100</f>
        <v>-4.4004687161130924</v>
      </c>
      <c r="I103" s="182">
        <f>('dep13'!I103/'dep13'!I102-1)*100</f>
        <v>-3.555194321638433</v>
      </c>
      <c r="J103" s="179">
        <f>('dep13'!J103/'dep13'!J102-1)*100</f>
        <v>-1.3347860755989038</v>
      </c>
      <c r="K103" s="179">
        <f>('dep13'!K103/'dep13'!K102-1)*100</f>
        <v>-4.0936275709670955</v>
      </c>
      <c r="L103" s="180">
        <f>('dep13'!L103/'dep13'!L102-1)*100</f>
        <v>-7.6507973822781628</v>
      </c>
      <c r="M103" s="181">
        <f>('dep13'!M103/'dep13'!M102-1)*100</f>
        <v>-3.1001185444336055</v>
      </c>
      <c r="N103" s="181">
        <f>('dep13'!N103/'dep13'!N102-1)*100</f>
        <v>14.905744487656293</v>
      </c>
      <c r="O103" s="181">
        <f>('dep13'!O103/'dep13'!O102-1)*100</f>
        <v>-14.995160058839597</v>
      </c>
      <c r="P103" s="181">
        <f>('dep13'!P103/'dep13'!P102-1)*100</f>
        <v>-15.219629630561894</v>
      </c>
      <c r="Q103" s="181">
        <f>('dep13'!Q103/'dep13'!Q102-1)*100</f>
        <v>-1.2560264255637721</v>
      </c>
      <c r="R103" s="181">
        <f>('dep13'!R103/'dep13'!R102-1)*100</f>
        <v>-3.0678577895404513</v>
      </c>
      <c r="S103" s="152">
        <f>('dep13'!S103/'dep13'!S102-1)*100</f>
        <v>-15.5199822078397</v>
      </c>
      <c r="T103" s="183">
        <f>('dep13'!T103/'dep13'!T102-1)*100</f>
        <v>-9.2301431848672557</v>
      </c>
      <c r="U103" s="52">
        <f>'dep13'!B103-'dep13'!B102</f>
        <v>-1030.7016201060032</v>
      </c>
      <c r="V103" s="52">
        <f>'dep13'!C103-'dep13'!C102</f>
        <v>-0.90459777500000627</v>
      </c>
      <c r="W103" s="52">
        <f>'dep13'!D103-'dep13'!D102</f>
        <v>-222.01651627399951</v>
      </c>
      <c r="X103" s="121">
        <f>'dep13'!E103-'dep13'!E102</f>
        <v>-11.773250040999983</v>
      </c>
      <c r="Y103" s="121">
        <f>'dep13'!F103-'dep13'!F102</f>
        <v>-68.675716672000021</v>
      </c>
      <c r="Z103" s="121">
        <f>'dep13'!G103-'dep13'!G102</f>
        <v>-22.626222564999978</v>
      </c>
      <c r="AA103" s="121">
        <f>'dep13'!H103-'dep13'!H102</f>
        <v>-36.046999743000015</v>
      </c>
      <c r="AB103" s="121">
        <f>'dep13'!I103-'dep13'!I102</f>
        <v>-82.894327253000029</v>
      </c>
      <c r="AC103" s="52">
        <f>'dep13'!J103-'dep13'!J102</f>
        <v>-81.871819424999558</v>
      </c>
      <c r="AD103" s="52">
        <f>'dep13'!K103-'dep13'!K102</f>
        <v>-583.21104904300228</v>
      </c>
      <c r="AE103" s="121">
        <f>'dep13'!L103-'dep13'!L102</f>
        <v>-244.45322658399982</v>
      </c>
      <c r="AF103" s="121">
        <f>'dep13'!M103-'dep13'!M102</f>
        <v>-180.27416041000015</v>
      </c>
      <c r="AG103" s="121">
        <f>'dep13'!N103-'dep13'!N102</f>
        <v>91.715100336000091</v>
      </c>
      <c r="AH103" s="121">
        <f>'dep13'!O103-'dep13'!O102</f>
        <v>-50.070559920999983</v>
      </c>
      <c r="AI103" s="121">
        <f>'dep13'!P103-'dep13'!P102</f>
        <v>-48.73526929999997</v>
      </c>
      <c r="AJ103" s="121">
        <f>'dep13'!Q103-'dep13'!Q102</f>
        <v>-0.56129784499999857</v>
      </c>
      <c r="AK103" s="121">
        <f>'dep13'!R103-'dep13'!R102</f>
        <v>-112.82294397800024</v>
      </c>
      <c r="AL103" s="121">
        <f>'dep13'!S103-'dep13'!S102</f>
        <v>-38.008691341000002</v>
      </c>
      <c r="AM103" s="52">
        <f>'dep13'!T103-'dep13'!T102</f>
        <v>-142.6976375889999</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('dep13'!B104/'dep13'!B103-1)*100</f>
        <v>0.99379683601359403</v>
      </c>
      <c r="C104" s="179">
        <f>('dep13'!C104/'dep13'!C103-1)*100</f>
        <v>10.76457050038071</v>
      </c>
      <c r="D104" s="179">
        <f>('dep13'!D104/'dep13'!D103-1)*100</f>
        <v>1.9607252497293004</v>
      </c>
      <c r="E104" s="180">
        <f>('dep13'!E104/'dep13'!E103-1)*100</f>
        <v>2.4150663986958865</v>
      </c>
      <c r="F104" s="181">
        <f>('dep13'!F104/'dep13'!F103-1)*100</f>
        <v>3.568343470516111</v>
      </c>
      <c r="G104" s="181">
        <f>('dep13'!G104/'dep13'!G103-1)*100</f>
        <v>-4.5466504360337501</v>
      </c>
      <c r="H104" s="181">
        <f>('dep13'!H104/'dep13'!H103-1)*100</f>
        <v>-2.5956987783806285</v>
      </c>
      <c r="I104" s="182">
        <f>('dep13'!I104/'dep13'!I103-1)*100</f>
        <v>3.9646792613668769</v>
      </c>
      <c r="J104" s="179">
        <f>('dep13'!J104/'dep13'!J103-1)*100</f>
        <v>0.66503314688195481</v>
      </c>
      <c r="K104" s="179">
        <f>('dep13'!K104/'dep13'!K103-1)*100</f>
        <v>-0.19989536478914882</v>
      </c>
      <c r="L104" s="180">
        <f>('dep13'!L104/'dep13'!L103-1)*100</f>
        <v>-10.792855430364101</v>
      </c>
      <c r="M104" s="181">
        <f>('dep13'!M104/'dep13'!M103-1)*100</f>
        <v>14.010534057659306</v>
      </c>
      <c r="N104" s="181">
        <f>('dep13'!N104/'dep13'!N103-1)*100</f>
        <v>-17.315547596625226</v>
      </c>
      <c r="O104" s="181">
        <f>('dep13'!O104/'dep13'!O103-1)*100</f>
        <v>-3.8435554549321349</v>
      </c>
      <c r="P104" s="181">
        <f>('dep13'!P104/'dep13'!P103-1)*100</f>
        <v>-3.8766688259051052</v>
      </c>
      <c r="Q104" s="181">
        <f>('dep13'!Q104/'dep13'!Q103-1)*100</f>
        <v>-9.1405562670779936</v>
      </c>
      <c r="R104" s="181">
        <f>('dep13'!R104/'dep13'!R103-1)*100</f>
        <v>-9.7179185613042627</v>
      </c>
      <c r="S104" s="152">
        <f>('dep13'!S104/'dep13'!S103-1)*100</f>
        <v>-1.9355000993414584</v>
      </c>
      <c r="T104" s="183">
        <f>('dep13'!T104/'dep13'!T103-1)*100</f>
        <v>10.227831504800132</v>
      </c>
      <c r="U104" s="52">
        <f>'dep13'!B104-'dep13'!B103</f>
        <v>259.8896487130005</v>
      </c>
      <c r="V104" s="52">
        <f>'dep13'!C104-'dep13'!C103</f>
        <v>5.8153262010000049</v>
      </c>
      <c r="W104" s="52">
        <f>'dep13'!D104-'dep13'!D103</f>
        <v>97.613538466999671</v>
      </c>
      <c r="X104" s="121">
        <f>'dep13'!E104-'dep13'!E103</f>
        <v>14.527357634000055</v>
      </c>
      <c r="Y104" s="121">
        <f>'dep13'!F104-'dep13'!F103</f>
        <v>33.160610962999954</v>
      </c>
      <c r="Z104" s="121">
        <f>'dep13'!G104-'dep13'!G103</f>
        <v>-18.902651693999985</v>
      </c>
      <c r="AA104" s="121">
        <f>'dep13'!H104-'dep13'!H103</f>
        <v>-20.327325487999929</v>
      </c>
      <c r="AB104" s="121">
        <f>'dep13'!I104-'dep13'!I103</f>
        <v>89.155547051999747</v>
      </c>
      <c r="AC104" s="52">
        <f>'dep13'!J104-'dep13'!J103</f>
        <v>40.24668626499988</v>
      </c>
      <c r="AD104" s="52">
        <f>'dep13'!K104-'dep13'!K103</f>
        <v>-27.312886654000977</v>
      </c>
      <c r="AE104" s="121">
        <f>'dep13'!L104-'dep13'!L103</f>
        <v>-318.46270747900007</v>
      </c>
      <c r="AF104" s="121">
        <f>'dep13'!M104-'dep13'!M103</f>
        <v>789.46542841900009</v>
      </c>
      <c r="AG104" s="121">
        <f>'dep13'!N104-'dep13'!N103</f>
        <v>-122.42359952900006</v>
      </c>
      <c r="AH104" s="121">
        <f>'dep13'!O104-'dep13'!O103</f>
        <v>-10.909582920999981</v>
      </c>
      <c r="AI104" s="121">
        <f>'dep13'!P104-'dep13'!P103</f>
        <v>-10.524301895999997</v>
      </c>
      <c r="AJ104" s="121">
        <f>'dep13'!Q104-'dep13'!Q103</f>
        <v>-4.033460649999995</v>
      </c>
      <c r="AK104" s="121">
        <f>'dep13'!R104-'dep13'!R103</f>
        <v>-346.42024932300001</v>
      </c>
      <c r="AL104" s="121">
        <f>'dep13'!S104-'dep13'!S103</f>
        <v>-4.0044132750000188</v>
      </c>
      <c r="AM104" s="52">
        <f>'dep13'!T104-'dep13'!T103</f>
        <v>143.52698443400004</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('dep13'!B105/'dep13'!B104-1)*100</f>
        <v>-0.76138893927212292</v>
      </c>
      <c r="C105" s="179">
        <f>('dep13'!C105/'dep13'!C104-1)*100</f>
        <v>21.31713463373497</v>
      </c>
      <c r="D105" s="179">
        <f>('dep13'!D105/'dep13'!D104-1)*100</f>
        <v>-5.2295305621341548E-2</v>
      </c>
      <c r="E105" s="180">
        <f>('dep13'!E105/'dep13'!E104-1)*100</f>
        <v>5.1100342914069286</v>
      </c>
      <c r="F105" s="181">
        <f>('dep13'!F105/'dep13'!F104-1)*100</f>
        <v>1.8417350907170782</v>
      </c>
      <c r="G105" s="181">
        <f>('dep13'!G105/'dep13'!G104-1)*100</f>
        <v>-13.837968805717161</v>
      </c>
      <c r="H105" s="181">
        <f>('dep13'!H105/'dep13'!H104-1)*100</f>
        <v>4.3383651582632687</v>
      </c>
      <c r="I105" s="182">
        <f>('dep13'!I105/'dep13'!I104-1)*100</f>
        <v>-1.2848426367454757</v>
      </c>
      <c r="J105" s="179">
        <f>('dep13'!J105/'dep13'!J104-1)*100</f>
        <v>-0.8674019282646328</v>
      </c>
      <c r="K105" s="179">
        <f>('dep13'!K105/'dep13'!K104-1)*100</f>
        <v>-1.7739505745161588</v>
      </c>
      <c r="L105" s="180">
        <f>('dep13'!L105/'dep13'!L104-1)*100</f>
        <v>0.40890400499367097</v>
      </c>
      <c r="M105" s="181">
        <f>('dep13'!M105/'dep13'!M104-1)*100</f>
        <v>-4.2917696434495163</v>
      </c>
      <c r="N105" s="181">
        <f>('dep13'!N105/'dep13'!N104-1)*100</f>
        <v>3.1625886865179975</v>
      </c>
      <c r="O105" s="181">
        <f>('dep13'!O105/'dep13'!O104-1)*100</f>
        <v>1.112429168384188</v>
      </c>
      <c r="P105" s="181">
        <f>('dep13'!P105/'dep13'!P104-1)*100</f>
        <v>-5.673034908143892</v>
      </c>
      <c r="Q105" s="181">
        <f>('dep13'!Q105/'dep13'!Q104-1)*100</f>
        <v>-12.842224341664721</v>
      </c>
      <c r="R105" s="181">
        <f>('dep13'!R105/'dep13'!R104-1)*100</f>
        <v>0.86510588349477668</v>
      </c>
      <c r="S105" s="152">
        <f>('dep13'!S105/'dep13'!S104-1)*100</f>
        <v>-3.1361992972628983</v>
      </c>
      <c r="T105" s="183">
        <f>('dep13'!T105/'dep13'!T104-1)*100</f>
        <v>5.4014768049363449</v>
      </c>
      <c r="U105" s="52">
        <f>'dep13'!B105-'dep13'!B104</f>
        <v>-201.09100081399811</v>
      </c>
      <c r="V105" s="52">
        <f>'dep13'!C105-'dep13'!C104</f>
        <v>12.755781466999991</v>
      </c>
      <c r="W105" s="52">
        <f>'dep13'!D105-'dep13'!D104</f>
        <v>-2.6545379340004729</v>
      </c>
      <c r="X105" s="121">
        <f>'dep13'!E105-'dep13'!E104</f>
        <v>31.480760692999979</v>
      </c>
      <c r="Y105" s="121">
        <f>'dep13'!F105-'dep13'!F104</f>
        <v>17.725972273000025</v>
      </c>
      <c r="Z105" s="121">
        <f>'dep13'!G105-'dep13'!G104</f>
        <v>-54.915467715000034</v>
      </c>
      <c r="AA105" s="121">
        <f>'dep13'!H105-'dep13'!H104</f>
        <v>33.092546457999902</v>
      </c>
      <c r="AB105" s="121">
        <f>'dep13'!I105-'dep13'!I104</f>
        <v>-30.038349642999947</v>
      </c>
      <c r="AC105" s="52">
        <f>'dep13'!J105-'dep13'!J104</f>
        <v>-52.842804697999782</v>
      </c>
      <c r="AD105" s="52">
        <f>'dep13'!K105-'dep13'!K104</f>
        <v>-241.90084796699921</v>
      </c>
      <c r="AE105" s="121">
        <f>'dep13'!L105-'dep13'!L104</f>
        <v>10.763244993000171</v>
      </c>
      <c r="AF105" s="121">
        <f>'dep13'!M105-'dep13'!M104</f>
        <v>-275.71462915800021</v>
      </c>
      <c r="AG105" s="121">
        <f>'dep13'!N105-'dep13'!N104</f>
        <v>18.488236230999973</v>
      </c>
      <c r="AH105" s="121">
        <f>'dep13'!O105-'dep13'!O104</f>
        <v>3.0361677330000134</v>
      </c>
      <c r="AI105" s="121">
        <f>'dep13'!P105-'dep13'!P104</f>
        <v>-14.803992779000026</v>
      </c>
      <c r="AJ105" s="121">
        <f>'dep13'!Q105-'dep13'!Q104</f>
        <v>-5.1489126470000031</v>
      </c>
      <c r="AK105" s="121">
        <f>'dep13'!R105-'dep13'!R104</f>
        <v>27.84202655900026</v>
      </c>
      <c r="AL105" s="121">
        <f>'dep13'!S105-'dep13'!S104</f>
        <v>-6.362988898999987</v>
      </c>
      <c r="AM105" s="52">
        <f>'dep13'!T105-'dep13'!T104</f>
        <v>83.551408317999858</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('dep13'!B106/'dep13'!B105-1)*100</f>
        <v>2.6387417045173223</v>
      </c>
      <c r="C106" s="184">
        <f>('dep13'!C106/'dep13'!C105-1)*100</f>
        <v>2.0058788857867604</v>
      </c>
      <c r="D106" s="184">
        <f>('dep13'!D106/'dep13'!D105-1)*100</f>
        <v>-0.12291478076627005</v>
      </c>
      <c r="E106" s="185">
        <f>('dep13'!E106/'dep13'!E105-1)*100</f>
        <v>-6.1544459211470333</v>
      </c>
      <c r="F106" s="186">
        <f>('dep13'!F106/'dep13'!F105-1)*100</f>
        <v>-1.9416503671213503</v>
      </c>
      <c r="G106" s="186">
        <f>('dep13'!G106/'dep13'!G105-1)*100</f>
        <v>-9.616969599316171</v>
      </c>
      <c r="H106" s="186">
        <f>('dep13'!H106/'dep13'!H105-1)*100</f>
        <v>4.8379823747333184</v>
      </c>
      <c r="I106" s="187">
        <f>('dep13'!I106/'dep13'!I105-1)*100</f>
        <v>2.0376881851556394</v>
      </c>
      <c r="J106" s="184">
        <f>('dep13'!J106/'dep13'!J105-1)*100</f>
        <v>2.4192303823469929</v>
      </c>
      <c r="K106" s="184">
        <f>('dep13'!K106/'dep13'!K105-1)*100</f>
        <v>4.2180181061576283</v>
      </c>
      <c r="L106" s="185">
        <f>('dep13'!L106/'dep13'!L105-1)*100</f>
        <v>2.9570641636836426</v>
      </c>
      <c r="M106" s="186">
        <f>('dep13'!M106/'dep13'!M105-1)*100</f>
        <v>7.5725310958167036</v>
      </c>
      <c r="N106" s="186">
        <f>('dep13'!N106/'dep13'!N105-1)*100</f>
        <v>13.434968320349272</v>
      </c>
      <c r="O106" s="186">
        <f>('dep13'!O106/'dep13'!O105-1)*100</f>
        <v>16.821750060064456</v>
      </c>
      <c r="P106" s="186">
        <f>('dep13'!P106/'dep13'!P105-1)*100</f>
        <v>-6.0328948474506987</v>
      </c>
      <c r="Q106" s="186">
        <f>('dep13'!Q106/'dep13'!Q105-1)*100</f>
        <v>21.569242416106825</v>
      </c>
      <c r="R106" s="186">
        <f>('dep13'!R106/'dep13'!R105-1)*100</f>
        <v>-2.2174146722162114</v>
      </c>
      <c r="S106" s="151">
        <f>('dep13'!S106/'dep13'!S105-1)*100</f>
        <v>-13.703299795164481</v>
      </c>
      <c r="T106" s="188">
        <f>('dep13'!T106/'dep13'!T105-1)*100</f>
        <v>-0.90081835025961343</v>
      </c>
      <c r="U106" s="100">
        <f>'dep13'!B106-'dep13'!B105</f>
        <v>691.61376820999794</v>
      </c>
      <c r="V106" s="100">
        <f>'dep13'!C106-'dep13'!C105</f>
        <v>1.456146576000009</v>
      </c>
      <c r="W106" s="100">
        <f>'dep13'!D106-'dep13'!D105</f>
        <v>-6.2359577819988772</v>
      </c>
      <c r="X106" s="120">
        <f>'dep13'!E106-'dep13'!E105</f>
        <v>-39.852405547999979</v>
      </c>
      <c r="Y106" s="120">
        <f>'dep13'!F106-'dep13'!F105</f>
        <v>-19.031793720999985</v>
      </c>
      <c r="Z106" s="120">
        <f>'dep13'!G106-'dep13'!G105</f>
        <v>-32.88338454899997</v>
      </c>
      <c r="AA106" s="120">
        <f>'dep13'!H106-'dep13'!H105</f>
        <v>38.504580227000019</v>
      </c>
      <c r="AB106" s="120">
        <f>'dep13'!I106-'dep13'!I105</f>
        <v>47.027045809000356</v>
      </c>
      <c r="AC106" s="100">
        <f>'dep13'!J106-'dep13'!J105</f>
        <v>146.10302011000022</v>
      </c>
      <c r="AD106" s="100">
        <f>'dep13'!K106-'dep13'!K105</f>
        <v>564.97729162700125</v>
      </c>
      <c r="AE106" s="120">
        <f>'dep13'!L106-'dep13'!L105</f>
        <v>78.154652483999598</v>
      </c>
      <c r="AF106" s="120">
        <f>'dep13'!M106-'dep13'!M105</f>
        <v>465.60084302800078</v>
      </c>
      <c r="AG106" s="120">
        <f>'dep13'!N106-'dep13'!N105</f>
        <v>81.023620743000038</v>
      </c>
      <c r="AH106" s="120">
        <f>'dep13'!O106-'dep13'!O105</f>
        <v>46.42256284299998</v>
      </c>
      <c r="AI106" s="120">
        <f>'dep13'!P106-'dep13'!P105</f>
        <v>-14.849951178999987</v>
      </c>
      <c r="AJ106" s="120">
        <f>'dep13'!Q106-'dep13'!Q105</f>
        <v>7.5373086740000019</v>
      </c>
      <c r="AK106" s="120">
        <f>'dep13'!R106-'dep13'!R105</f>
        <v>-71.981259816000147</v>
      </c>
      <c r="AL106" s="120">
        <f>'dep13'!S106-'dep13'!S105</f>
        <v>-26.93048515000001</v>
      </c>
      <c r="AM106" s="100">
        <f>'dep13'!T106-'dep13'!T105</f>
        <v>-14.686732320999909</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('dep13'!B107/'dep13'!B106-1)*100</f>
        <v>6.474056453034116E-2</v>
      </c>
      <c r="C107" s="179">
        <f>('dep13'!C107/'dep13'!C106-1)*100</f>
        <v>3.2987991889510404</v>
      </c>
      <c r="D107" s="179">
        <f>('dep13'!D107/'dep13'!D106-1)*100</f>
        <v>2.9323487233392509</v>
      </c>
      <c r="E107" s="180">
        <f>('dep13'!E107/'dep13'!E106-1)*100</f>
        <v>11.616993536604969</v>
      </c>
      <c r="F107" s="181">
        <f>('dep13'!F107/'dep13'!F106-1)*100</f>
        <v>4.1892360236695181</v>
      </c>
      <c r="G107" s="181">
        <f>('dep13'!G107/'dep13'!G106-1)*100</f>
        <v>-7.0310863687237379</v>
      </c>
      <c r="H107" s="181">
        <f>('dep13'!H107/'dep13'!H106-1)*100</f>
        <v>4.6918743646599648</v>
      </c>
      <c r="I107" s="182">
        <f>('dep13'!I107/'dep13'!I106-1)*100</f>
        <v>0.86237950770058358</v>
      </c>
      <c r="J107" s="179">
        <f>('dep13'!J107/'dep13'!J106-1)*100</f>
        <v>-5.0366941965977681</v>
      </c>
      <c r="K107" s="179">
        <f>('dep13'!K107/'dep13'!K106-1)*100</f>
        <v>0.94530701708557263</v>
      </c>
      <c r="L107" s="180">
        <f>('dep13'!L107/'dep13'!L106-1)*100</f>
        <v>3.0082168585954916</v>
      </c>
      <c r="M107" s="181">
        <f>('dep13'!M107/'dep13'!M106-1)*100</f>
        <v>1.9625070019170909</v>
      </c>
      <c r="N107" s="181">
        <f>('dep13'!N107/'dep13'!N106-1)*100</f>
        <v>-2.570167388903366</v>
      </c>
      <c r="O107" s="181">
        <f>('dep13'!O107/'dep13'!O106-1)*100</f>
        <v>-16.753714820386513</v>
      </c>
      <c r="P107" s="181">
        <f>('dep13'!P107/'dep13'!P106-1)*100</f>
        <v>-6.6479727917307603</v>
      </c>
      <c r="Q107" s="181">
        <f>('dep13'!Q107/'dep13'!Q106-1)*100</f>
        <v>-21.309114972833232</v>
      </c>
      <c r="R107" s="181">
        <f>('dep13'!R107/'dep13'!R106-1)*100</f>
        <v>-0.19861225184991671</v>
      </c>
      <c r="S107" s="152">
        <f>('dep13'!S107/'dep13'!S106-1)*100</f>
        <v>13.341473254481627</v>
      </c>
      <c r="T107" s="183">
        <f>('dep13'!T107/'dep13'!T106-1)*100</f>
        <v>2.8448774916223885</v>
      </c>
      <c r="U107" s="52">
        <f>'dep13'!B107-'dep13'!B106</f>
        <v>17.416246009001043</v>
      </c>
      <c r="V107" s="52">
        <f>'dep13'!C107-'dep13'!C106</f>
        <v>2.4427637560000051</v>
      </c>
      <c r="W107" s="52">
        <f>'dep13'!D107-'dep13'!D106</f>
        <v>148.58690327299973</v>
      </c>
      <c r="X107" s="121">
        <f>'dep13'!E107-'dep13'!E106</f>
        <v>70.59485195000002</v>
      </c>
      <c r="Y107" s="121">
        <f>'dep13'!F107-'dep13'!F106</f>
        <v>40.265036922999911</v>
      </c>
      <c r="Z107" s="121">
        <f>'dep13'!G107-'dep13'!G106</f>
        <v>-21.729393232000007</v>
      </c>
      <c r="AA107" s="121">
        <f>'dep13'!H107-'dep13'!H106</f>
        <v>39.148320933000036</v>
      </c>
      <c r="AB107" s="121">
        <f>'dep13'!I107-'dep13'!I106</f>
        <v>20.308086698999887</v>
      </c>
      <c r="AC107" s="52">
        <f>'dep13'!J107-'dep13'!J106</f>
        <v>-311.53658635000011</v>
      </c>
      <c r="AD107" s="52">
        <f>'dep13'!K107-'dep13'!K106</f>
        <v>131.95876564499849</v>
      </c>
      <c r="AE107" s="121">
        <f>'dep13'!L107-'dep13'!L106</f>
        <v>81.85767007000004</v>
      </c>
      <c r="AF107" s="121">
        <f>'dep13'!M107-'dep13'!M106</f>
        <v>129.80316883399973</v>
      </c>
      <c r="AG107" s="121">
        <f>'dep13'!N107-'dep13'!N106</f>
        <v>-17.582610806000048</v>
      </c>
      <c r="AH107" s="121">
        <f>'dep13'!O107-'dep13'!O106</f>
        <v>-54.012311484999998</v>
      </c>
      <c r="AI107" s="121">
        <f>'dep13'!P107-'dep13'!P106</f>
        <v>-15.376742838000013</v>
      </c>
      <c r="AJ107" s="121">
        <f>'dep13'!Q107-'dep13'!Q106</f>
        <v>-9.0525416710000002</v>
      </c>
      <c r="AK107" s="121">
        <f>'dep13'!R107-'dep13'!R106</f>
        <v>-6.3043465400000969</v>
      </c>
      <c r="AL107" s="121">
        <f>'dep13'!S107-'dep13'!S106</f>
        <v>22.626480081000011</v>
      </c>
      <c r="AM107" s="52">
        <f>'dep13'!T107-'dep13'!T106</f>
        <v>45.964399684999989</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('dep13'!B108/'dep13'!B107-1)*100</f>
        <v>1.0774392077397499</v>
      </c>
      <c r="C108" s="179">
        <f>('dep13'!C108/'dep13'!C107-1)*100</f>
        <v>-11.336138826846931</v>
      </c>
      <c r="D108" s="179">
        <f>('dep13'!D108/'dep13'!D107-1)*100</f>
        <v>-4.3606762500451151</v>
      </c>
      <c r="E108" s="180">
        <f>('dep13'!E108/'dep13'!E107-1)*100</f>
        <v>-7.4009744937108213</v>
      </c>
      <c r="F108" s="181">
        <f>('dep13'!F108/'dep13'!F107-1)*100</f>
        <v>0.77701026426739705</v>
      </c>
      <c r="G108" s="181">
        <f>('dep13'!G108/'dep13'!G107-1)*100</f>
        <v>-0.71309081812883646</v>
      </c>
      <c r="H108" s="181">
        <f>('dep13'!H108/'dep13'!H107-1)*100</f>
        <v>-7.2354573402611644</v>
      </c>
      <c r="I108" s="182">
        <f>('dep13'!I108/'dep13'!I107-1)*100</f>
        <v>-5.0425574181725779</v>
      </c>
      <c r="J108" s="179">
        <f>('dep13'!J108/'dep13'!J107-1)*100</f>
        <v>0.48321873271501836</v>
      </c>
      <c r="K108" s="179">
        <f>('dep13'!K108/'dep13'!K107-1)*100</f>
        <v>3.6375543471062644</v>
      </c>
      <c r="L108" s="180">
        <f>('dep13'!L108/'dep13'!L107-1)*100</f>
        <v>5.4274684134788753</v>
      </c>
      <c r="M108" s="181">
        <f>('dep13'!M108/'dep13'!M107-1)*100</f>
        <v>2.3575756845564566</v>
      </c>
      <c r="N108" s="181">
        <f>('dep13'!N108/'dep13'!N107-1)*100</f>
        <v>34.695004539746435</v>
      </c>
      <c r="O108" s="181">
        <f>('dep13'!O108/'dep13'!O107-1)*100</f>
        <v>-2.1655941192188055</v>
      </c>
      <c r="P108" s="181">
        <f>('dep13'!P108/'dep13'!P107-1)*100</f>
        <v>-18.110940159311816</v>
      </c>
      <c r="Q108" s="181">
        <f>('dep13'!Q108/'dep13'!Q107-1)*100</f>
        <v>14.182685969053765</v>
      </c>
      <c r="R108" s="181">
        <f>('dep13'!R108/'dep13'!R107-1)*100</f>
        <v>0.68558238383793491</v>
      </c>
      <c r="S108" s="152">
        <f>('dep13'!S108/'dep13'!S107-1)*100</f>
        <v>-5.8982946623316046</v>
      </c>
      <c r="T108" s="183">
        <f>('dep13'!T108/'dep13'!T107-1)*100</f>
        <v>-0.89147237657388745</v>
      </c>
      <c r="U108" s="52">
        <f>'dep13'!B108-'dep13'!B107</f>
        <v>290.03600710200044</v>
      </c>
      <c r="V108" s="52">
        <f>'dep13'!C108-'dep13'!C107</f>
        <v>-8.6713360520000009</v>
      </c>
      <c r="W108" s="52">
        <f>'dep13'!D108-'dep13'!D107</f>
        <v>-227.44198771600077</v>
      </c>
      <c r="X108" s="121">
        <f>'dep13'!E108-'dep13'!E107</f>
        <v>-50.199398331999987</v>
      </c>
      <c r="Y108" s="121">
        <f>'dep13'!F108-'dep13'!F107</f>
        <v>7.7811337709999862</v>
      </c>
      <c r="Z108" s="121">
        <f>'dep13'!G108-'dep13'!G107</f>
        <v>-2.0488386920000039</v>
      </c>
      <c r="AA108" s="121">
        <f>'dep13'!H108-'dep13'!H107</f>
        <v>-63.204169365999974</v>
      </c>
      <c r="AB108" s="121">
        <f>'dep13'!I108-'dep13'!I107</f>
        <v>-119.77071509699999</v>
      </c>
      <c r="AC108" s="52">
        <f>'dep13'!J108-'dep13'!J107</f>
        <v>28.38331127299989</v>
      </c>
      <c r="AD108" s="52">
        <f>'dep13'!K108-'dep13'!K107</f>
        <v>512.57920910700341</v>
      </c>
      <c r="AE108" s="121">
        <f>'dep13'!L108-'dep13'!L107</f>
        <v>152.13159277800014</v>
      </c>
      <c r="AF108" s="121">
        <f>'dep13'!M108-'dep13'!M107</f>
        <v>158.99381446200005</v>
      </c>
      <c r="AG108" s="121">
        <f>'dep13'!N108-'dep13'!N107</f>
        <v>231.24953028499999</v>
      </c>
      <c r="AH108" s="121">
        <f>'dep13'!O108-'dep13'!O107</f>
        <v>-5.8119727680000324</v>
      </c>
      <c r="AI108" s="121">
        <f>'dep13'!P108-'dep13'!P107</f>
        <v>-39.105682232999982</v>
      </c>
      <c r="AJ108" s="121">
        <f>'dep13'!Q108-'dep13'!Q107</f>
        <v>4.741197391</v>
      </c>
      <c r="AK108" s="121">
        <f>'dep13'!R108-'dep13'!R107</f>
        <v>21.718522256000142</v>
      </c>
      <c r="AL108" s="121">
        <f>'dep13'!S108-'dep13'!S107</f>
        <v>-11.33779306400001</v>
      </c>
      <c r="AM108" s="52">
        <f>'dep13'!T108-'dep13'!T107</f>
        <v>-14.813189510000029</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('dep13'!B109/'dep13'!B108-1)*100</f>
        <v>2.3478606876400132</v>
      </c>
      <c r="C109" s="179">
        <f>('dep13'!C109/'dep13'!C108-1)*100</f>
        <v>-9.2166378372001034</v>
      </c>
      <c r="D109" s="179">
        <f>('dep13'!D109/'dep13'!D108-1)*100</f>
        <v>-0.22592149369532466</v>
      </c>
      <c r="E109" s="180">
        <f>('dep13'!E109/'dep13'!E108-1)*100</f>
        <v>-0.20347490232067722</v>
      </c>
      <c r="F109" s="181">
        <f>('dep13'!F109/'dep13'!F108-1)*100</f>
        <v>-0.34838034344452096</v>
      </c>
      <c r="G109" s="181">
        <f>('dep13'!G109/'dep13'!G108-1)*100</f>
        <v>-9.2427637740003732</v>
      </c>
      <c r="H109" s="181">
        <f>('dep13'!H109/'dep13'!H108-1)*100</f>
        <v>-2.3539881621526426</v>
      </c>
      <c r="I109" s="182">
        <f>('dep13'!I109/'dep13'!I108-1)*100</f>
        <v>1.7276554486931994</v>
      </c>
      <c r="J109" s="179">
        <f>('dep13'!J109/'dep13'!J108-1)*100</f>
        <v>-0.16020655078226032</v>
      </c>
      <c r="K109" s="179">
        <f>('dep13'!K109/'dep13'!K108-1)*100</f>
        <v>4.7896115875621703</v>
      </c>
      <c r="L109" s="180">
        <f>('dep13'!L109/'dep13'!L108-1)*100</f>
        <v>2.8297053689455565</v>
      </c>
      <c r="M109" s="181">
        <f>('dep13'!M109/'dep13'!M108-1)*100</f>
        <v>11.400501149943064</v>
      </c>
      <c r="N109" s="181">
        <f>('dep13'!N109/'dep13'!N108-1)*100</f>
        <v>-10.776931563273251</v>
      </c>
      <c r="O109" s="181">
        <f>('dep13'!O109/'dep13'!O108-1)*100</f>
        <v>-8.2175202823275626</v>
      </c>
      <c r="P109" s="181">
        <f>('dep13'!P109/'dep13'!P108-1)*100</f>
        <v>-12.390074415041729</v>
      </c>
      <c r="Q109" s="181">
        <f>('dep13'!Q109/'dep13'!Q108-1)*100</f>
        <v>6.5845915011737199</v>
      </c>
      <c r="R109" s="181">
        <f>('dep13'!R109/'dep13'!R108-1)*100</f>
        <v>-1.0208611300404735</v>
      </c>
      <c r="S109" s="152">
        <f>('dep13'!S109/'dep13'!S108-1)*100</f>
        <v>-0.46313739354971739</v>
      </c>
      <c r="T109" s="183">
        <f>('dep13'!T109/'dep13'!T108-1)*100</f>
        <v>-2.0440936318336655</v>
      </c>
      <c r="U109" s="52">
        <f>'dep13'!B109-'dep13'!B108</f>
        <v>638.830579726</v>
      </c>
      <c r="V109" s="52">
        <f>'dep13'!C109-'dep13'!C108</f>
        <v>-6.2508636280000047</v>
      </c>
      <c r="W109" s="52">
        <f>'dep13'!D109-'dep13'!D108</f>
        <v>-11.269660810999994</v>
      </c>
      <c r="X109" s="121">
        <f>'dep13'!E109-'dep13'!E108</f>
        <v>-1.2779882750000979</v>
      </c>
      <c r="Y109" s="121">
        <f>'dep13'!F109-'dep13'!F108</f>
        <v>-3.5158572919999642</v>
      </c>
      <c r="Z109" s="121">
        <f>'dep13'!G109-'dep13'!G108</f>
        <v>-26.366760080999995</v>
      </c>
      <c r="AA109" s="121">
        <f>'dep13'!H109-'dep13'!H108</f>
        <v>-19.075064853000072</v>
      </c>
      <c r="AB109" s="121">
        <f>'dep13'!I109-'dep13'!I108</f>
        <v>38.966009689999737</v>
      </c>
      <c r="AC109" s="52">
        <f>'dep13'!J109-'dep13'!J108</f>
        <v>-9.4556874039999457</v>
      </c>
      <c r="AD109" s="52">
        <f>'dep13'!K109-'dep13'!K108</f>
        <v>699.46976682399873</v>
      </c>
      <c r="AE109" s="121">
        <f>'dep13'!L109-'dep13'!L108</f>
        <v>83.621336502999839</v>
      </c>
      <c r="AF109" s="121">
        <f>'dep13'!M109-'dep13'!M108</f>
        <v>786.97061972699976</v>
      </c>
      <c r="AG109" s="121">
        <f>'dep13'!N109-'dep13'!N108</f>
        <v>-96.752127782000002</v>
      </c>
      <c r="AH109" s="121">
        <f>'dep13'!O109-'dep13'!O108</f>
        <v>-21.576395985999966</v>
      </c>
      <c r="AI109" s="121">
        <f>'dep13'!P109-'dep13'!P108</f>
        <v>-21.907795138000012</v>
      </c>
      <c r="AJ109" s="121">
        <f>'dep13'!Q109-'dep13'!Q108</f>
        <v>2.5133828179999966</v>
      </c>
      <c r="AK109" s="121">
        <f>'dep13'!R109-'dep13'!R108</f>
        <v>-32.561513028999798</v>
      </c>
      <c r="AL109" s="121">
        <f>'dep13'!S109-'dep13'!S108</f>
        <v>-0.83774028899998143</v>
      </c>
      <c r="AM109" s="52">
        <f>'dep13'!T109-'dep13'!T108</f>
        <v>-33.662975254999992</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89" activePane="bottomRight" state="frozen"/>
      <selection activeCell="A108" sqref="A108:BY109"/>
      <selection pane="topRight" activeCell="A108" sqref="A108:BY109"/>
      <selection pane="bottomLeft" activeCell="A108" sqref="A108:BY109"/>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('dep83'!B12/'dep83'!B11-1)*100</f>
        <v>9.5987955707868657</v>
      </c>
      <c r="C12" s="179">
        <f>('dep83'!C12/'dep83'!C11-1)*100</f>
        <v>-44.459652727429003</v>
      </c>
      <c r="D12" s="179">
        <f>('dep83'!D12/'dep83'!D11-1)*100</f>
        <v>15.721287741143918</v>
      </c>
      <c r="E12" s="180">
        <f>('dep83'!E12/'dep83'!E11-1)*100</f>
        <v>-8.4741708548882411</v>
      </c>
      <c r="F12" s="181">
        <f>('dep83'!F12/'dep83'!F11-1)*100</f>
        <v>15.776239822719806</v>
      </c>
      <c r="G12" s="181">
        <f>('dep83'!G12/'dep83'!G11-1)*100</f>
        <v>23.156821536337734</v>
      </c>
      <c r="H12" s="181">
        <f>('dep83'!H12/'dep83'!H11-1)*100</f>
        <v>-58.463185729002667</v>
      </c>
      <c r="I12" s="182">
        <f>('dep83'!I12/'dep83'!I11-1)*100</f>
        <v>27.847613726854537</v>
      </c>
      <c r="J12" s="179">
        <f>('dep83'!J12/'dep83'!J11-1)*100</f>
        <v>0.50533635513367869</v>
      </c>
      <c r="K12" s="179">
        <f>('dep83'!K12/'dep83'!K11-1)*100</f>
        <v>19.600267228526857</v>
      </c>
      <c r="L12" s="180">
        <f>('dep83'!L12/'dep83'!L11-1)*100</f>
        <v>24.07693770710577</v>
      </c>
      <c r="M12" s="181">
        <f>('dep83'!M12/'dep83'!M11-1)*100</f>
        <v>29.592629049564124</v>
      </c>
      <c r="N12" s="181">
        <f>('dep83'!N12/'dep83'!N11-1)*100</f>
        <v>-32.584535644865134</v>
      </c>
      <c r="O12" s="181">
        <f>('dep83'!O12/'dep83'!O11-1)*100</f>
        <v>372.60832643354081</v>
      </c>
      <c r="P12" s="181">
        <f>('dep83'!P12/'dep83'!P11-1)*100</f>
        <v>-43.049354310411957</v>
      </c>
      <c r="Q12" s="181">
        <f>('dep83'!Q12/'dep83'!Q11-1)*100</f>
        <v>18.894037521038577</v>
      </c>
      <c r="R12" s="181">
        <f>('dep83'!R12/'dep83'!R11-1)*100</f>
        <v>10.370128295810943</v>
      </c>
      <c r="S12" s="152">
        <f>('dep83'!S12/'dep83'!S11-1)*100</f>
        <v>-20.402998411565786</v>
      </c>
      <c r="T12" s="183">
        <f>('dep83'!T12/'dep83'!T11-1)*100</f>
        <v>27.919415956567661</v>
      </c>
      <c r="U12" s="52">
        <f>'dep83'!B12-'dep83'!B11</f>
        <v>312.29745980100006</v>
      </c>
      <c r="V12" s="52">
        <f>'dep83'!C12-'dep83'!C11</f>
        <v>-5.3590746549999997</v>
      </c>
      <c r="W12" s="52">
        <f>'dep83'!D12-'dep83'!D11</f>
        <v>125.17206561599994</v>
      </c>
      <c r="X12" s="121">
        <f>'dep83'!E12-'dep83'!E11</f>
        <v>-7.3185166519999996</v>
      </c>
      <c r="Y12" s="121">
        <f>'dep83'!F12-'dep83'!F11</f>
        <v>18.924754176999983</v>
      </c>
      <c r="Z12" s="121">
        <f>'dep83'!G12-'dep83'!G11</f>
        <v>28.46748405000001</v>
      </c>
      <c r="AA12" s="121">
        <f>'dep83'!H12-'dep83'!H11</f>
        <v>-30.436117012</v>
      </c>
      <c r="AB12" s="121">
        <f>'dep83'!I12-'dep83'!I11</f>
        <v>115.53446105299997</v>
      </c>
      <c r="AC12" s="52">
        <f>'dep83'!J12-'dep83'!J11</f>
        <v>7.6979343230000268</v>
      </c>
      <c r="AD12" s="52">
        <f>'dep83'!K12-'dep83'!K11</f>
        <v>171.07403994399999</v>
      </c>
      <c r="AE12" s="121">
        <f>'dep83'!L12-'dep83'!L11</f>
        <v>71.435968214000013</v>
      </c>
      <c r="AF12" s="121">
        <f>'dep83'!M12-'dep83'!M11</f>
        <v>49.493531905999987</v>
      </c>
      <c r="AG12" s="121">
        <f>'dep83'!N12-'dep83'!N11</f>
        <v>-11.893430605999999</v>
      </c>
      <c r="AH12" s="121">
        <f>'dep83'!O12-'dep83'!O11</f>
        <v>66.704809767</v>
      </c>
      <c r="AI12" s="121">
        <f>'dep83'!P12-'dep83'!P11</f>
        <v>-26.277756802000006</v>
      </c>
      <c r="AJ12" s="121">
        <f>'dep83'!Q12-'dep83'!Q11</f>
        <v>4.875698762999999</v>
      </c>
      <c r="AK12" s="121">
        <f>'dep83'!R12-'dep83'!R11</f>
        <v>24.039693817999989</v>
      </c>
      <c r="AL12" s="121">
        <f>'dep83'!S12-'dep83'!S11</f>
        <v>-7.304475115999999</v>
      </c>
      <c r="AM12" s="52">
        <f>'dep83'!T12-'dep83'!T11</f>
        <v>13.712494573000001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('dep83'!B13/'dep83'!B12-1)*100</f>
        <v>5.5330951836674913</v>
      </c>
      <c r="C13" s="179">
        <f>('dep83'!C13/'dep83'!C12-1)*100</f>
        <v>76.844166539977877</v>
      </c>
      <c r="D13" s="179">
        <f>('dep83'!D13/'dep83'!D12-1)*100</f>
        <v>-6.0873363415325237</v>
      </c>
      <c r="E13" s="180">
        <f>('dep83'!E13/'dep83'!E12-1)*100</f>
        <v>-9.0101611745674877</v>
      </c>
      <c r="F13" s="181">
        <f>('dep83'!F13/'dep83'!F12-1)*100</f>
        <v>6.4072859223075929</v>
      </c>
      <c r="G13" s="181">
        <f>('dep83'!G13/'dep83'!G12-1)*100</f>
        <v>-11.487827326776712</v>
      </c>
      <c r="H13" s="181">
        <f>('dep83'!H13/'dep83'!H12-1)*100</f>
        <v>46.227725210368064</v>
      </c>
      <c r="I13" s="182">
        <f>('dep83'!I13/'dep83'!I12-1)*100</f>
        <v>-9.5146092229834505</v>
      </c>
      <c r="J13" s="179">
        <f>('dep83'!J13/'dep83'!J12-1)*100</f>
        <v>18.837485027917687</v>
      </c>
      <c r="K13" s="179">
        <f>('dep83'!K13/'dep83'!K12-1)*100</f>
        <v>-2.5271555850894578</v>
      </c>
      <c r="L13" s="180">
        <f>('dep83'!L13/'dep83'!L12-1)*100</f>
        <v>18.327744387264676</v>
      </c>
      <c r="M13" s="181">
        <f>('dep83'!M13/'dep83'!M12-1)*100</f>
        <v>-26.929731804243929</v>
      </c>
      <c r="N13" s="181">
        <f>('dep83'!N13/'dep83'!N12-1)*100</f>
        <v>75.627627641104226</v>
      </c>
      <c r="O13" s="181">
        <f>('dep83'!O13/'dep83'!O12-1)*100</f>
        <v>-33.121715179699528</v>
      </c>
      <c r="P13" s="181">
        <f>('dep83'!P13/'dep83'!P12-1)*100</f>
        <v>-4.6540224354217008</v>
      </c>
      <c r="Q13" s="181">
        <f>('dep83'!Q13/'dep83'!Q12-1)*100</f>
        <v>-4.289456929427871</v>
      </c>
      <c r="R13" s="181">
        <f>('dep83'!R13/'dep83'!R12-1)*100</f>
        <v>-13.170844849466256</v>
      </c>
      <c r="S13" s="152">
        <f>('dep83'!S13/'dep83'!S12-1)*100</f>
        <v>37.06759124110053</v>
      </c>
      <c r="T13" s="183">
        <f>('dep83'!T13/'dep83'!T12-1)*100</f>
        <v>-21.940717881603288</v>
      </c>
      <c r="U13" s="52">
        <f>'dep83'!B13-'dep83'!B12</f>
        <v>197.299339831</v>
      </c>
      <c r="V13" s="52">
        <f>'dep83'!C13-'dep83'!C12</f>
        <v>5.1445007679999994</v>
      </c>
      <c r="W13" s="52">
        <f>'dep83'!D13-'dep83'!D12</f>
        <v>-56.086696226999948</v>
      </c>
      <c r="X13" s="121">
        <f>'dep83'!E13-'dep83'!E12</f>
        <v>-7.1220018319999951</v>
      </c>
      <c r="Y13" s="121">
        <f>'dep83'!F13-'dep83'!F12</f>
        <v>8.8985714610000173</v>
      </c>
      <c r="Z13" s="121">
        <f>'dep83'!G13-'dep83'!G12</f>
        <v>-17.392680070000011</v>
      </c>
      <c r="AA13" s="121">
        <f>'dep83'!H13-'dep83'!H12</f>
        <v>9.9963735299999996</v>
      </c>
      <c r="AB13" s="121">
        <f>'dep83'!I13-'dep83'!I12</f>
        <v>-50.466959315999986</v>
      </c>
      <c r="AC13" s="52">
        <f>'dep83'!J13-'dep83'!J12</f>
        <v>288.40693514600002</v>
      </c>
      <c r="AD13" s="52">
        <f>'dep83'!K13-'dep83'!K12</f>
        <v>-26.380695988999946</v>
      </c>
      <c r="AE13" s="121">
        <f>'dep83'!L13-'dep83'!L12</f>
        <v>67.47078634799999</v>
      </c>
      <c r="AF13" s="121">
        <f>'dep83'!M13-'dep83'!M12</f>
        <v>-58.368324279999996</v>
      </c>
      <c r="AG13" s="121">
        <f>'dep83'!N13-'dep83'!N12</f>
        <v>18.609538971000003</v>
      </c>
      <c r="AH13" s="121">
        <f>'dep83'!O13-'dep83'!O12</f>
        <v>-28.023268080999998</v>
      </c>
      <c r="AI13" s="121">
        <f>'dep83'!P13-'dep83'!P12</f>
        <v>-1.6178891849999957</v>
      </c>
      <c r="AJ13" s="121">
        <f>'dep83'!Q13-'dep83'!Q12</f>
        <v>-1.3160563319999987</v>
      </c>
      <c r="AK13" s="121">
        <f>'dep83'!R13-'dep83'!R12</f>
        <v>-33.698454530999982</v>
      </c>
      <c r="AL13" s="121">
        <f>'dep83'!S13-'dep83'!S12</f>
        <v>10.562971101000002</v>
      </c>
      <c r="AM13" s="52">
        <f>'dep83'!T13-'dep83'!T12</f>
        <v>-13.784703866999998</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('dep83'!B14/'dep83'!B13-1)*100</f>
        <v>-3.2876792007930811</v>
      </c>
      <c r="C14" s="184">
        <f>('dep83'!C14/'dep83'!C13-1)*100</f>
        <v>-43.910634092298586</v>
      </c>
      <c r="D14" s="184">
        <f>('dep83'!D14/'dep83'!D13-1)*100</f>
        <v>2.2738682234848984</v>
      </c>
      <c r="E14" s="185">
        <f>('dep83'!E14/'dep83'!E13-1)*100</f>
        <v>5.3677289482437995</v>
      </c>
      <c r="F14" s="186">
        <f>('dep83'!F14/'dep83'!F13-1)*100</f>
        <v>-0.28700795278616686</v>
      </c>
      <c r="G14" s="186">
        <f>('dep83'!G14/'dep83'!G13-1)*100</f>
        <v>-23.458035281987666</v>
      </c>
      <c r="H14" s="186">
        <f>('dep83'!H14/'dep83'!H13-1)*100</f>
        <v>15.438995695151325</v>
      </c>
      <c r="I14" s="187">
        <f>('dep83'!I14/'dep83'!I13-1)*100</f>
        <v>8.9161017066712525</v>
      </c>
      <c r="J14" s="184">
        <f>('dep83'!J14/'dep83'!J13-1)*100</f>
        <v>-9.6216660736721309</v>
      </c>
      <c r="K14" s="184">
        <f>('dep83'!K14/'dep83'!K13-1)*100</f>
        <v>2.6047888094614668</v>
      </c>
      <c r="L14" s="185">
        <f>('dep83'!L14/'dep83'!L13-1)*100</f>
        <v>11.123743534036823</v>
      </c>
      <c r="M14" s="186">
        <f>('dep83'!M14/'dep83'!M13-1)*100</f>
        <v>10.091113900254257</v>
      </c>
      <c r="N14" s="186">
        <f>('dep83'!N14/'dep83'!N13-1)*100</f>
        <v>15.904100822135847</v>
      </c>
      <c r="O14" s="186">
        <f>('dep83'!O14/'dep83'!O13-1)*100</f>
        <v>-9.1263643608660576</v>
      </c>
      <c r="P14" s="186">
        <f>('dep83'!P14/'dep83'!P13-1)*100</f>
        <v>26.48197654639759</v>
      </c>
      <c r="Q14" s="186">
        <f>('dep83'!Q14/'dep83'!Q13-1)*100</f>
        <v>4.4519330236899357</v>
      </c>
      <c r="R14" s="186">
        <f>('dep83'!R14/'dep83'!R13-1)*100</f>
        <v>-24.172391621725819</v>
      </c>
      <c r="S14" s="151">
        <f>('dep83'!S14/'dep83'!S13-1)*100</f>
        <v>10.172755359885176</v>
      </c>
      <c r="T14" s="188">
        <f>('dep83'!T14/'dep83'!T13-1)*100</f>
        <v>21.125562343917824</v>
      </c>
      <c r="U14" s="100">
        <f>'dep83'!B14-'dep83'!B13</f>
        <v>-123.71877201599955</v>
      </c>
      <c r="V14" s="100">
        <f>'dep83'!C14-'dep83'!C13</f>
        <v>-5.1986763289999995</v>
      </c>
      <c r="W14" s="100">
        <f>'dep83'!D14-'dep83'!D13</f>
        <v>19.675329387999909</v>
      </c>
      <c r="X14" s="120">
        <f>'dep83'!E14-'dep83'!E13</f>
        <v>3.8605838929999976</v>
      </c>
      <c r="Y14" s="120">
        <f>'dep83'!F14-'dep83'!F13</f>
        <v>-0.42414220000000569</v>
      </c>
      <c r="Z14" s="120">
        <f>'dep83'!G14-'dep83'!G13</f>
        <v>-31.435707981999997</v>
      </c>
      <c r="AA14" s="120">
        <f>'dep83'!H14-'dep83'!H13</f>
        <v>4.8818982429999984</v>
      </c>
      <c r="AB14" s="120">
        <f>'dep83'!I14-'dep83'!I13</f>
        <v>42.79269743399999</v>
      </c>
      <c r="AC14" s="100">
        <f>'dep83'!J14-'dep83'!J13</f>
        <v>-175.05983379099985</v>
      </c>
      <c r="AD14" s="100">
        <f>'dep83'!K14-'dep83'!K13</f>
        <v>26.503939164000144</v>
      </c>
      <c r="AE14" s="120">
        <f>'dep83'!L14-'dep83'!L13</f>
        <v>48.455636836999986</v>
      </c>
      <c r="AF14" s="120">
        <f>'dep83'!M14-'dep83'!M13</f>
        <v>15.981774790000003</v>
      </c>
      <c r="AG14" s="120">
        <f>'dep83'!N14-'dep83'!N13</f>
        <v>6.8731700989999993</v>
      </c>
      <c r="AH14" s="120">
        <f>'dep83'!O14-'dep83'!O13</f>
        <v>-5.1640316249999998</v>
      </c>
      <c r="AI14" s="120">
        <f>'dep83'!P14-'dep83'!P13</f>
        <v>8.7775451449999977</v>
      </c>
      <c r="AJ14" s="120">
        <f>'dep83'!Q14-'dep83'!Q13</f>
        <v>1.3073159809999986</v>
      </c>
      <c r="AK14" s="120">
        <f>'dep83'!R14-'dep83'!R13</f>
        <v>-53.700897865000002</v>
      </c>
      <c r="AL14" s="120">
        <f>'dep83'!S14-'dep83'!S13</f>
        <v>3.9734258019999942</v>
      </c>
      <c r="AM14" s="100">
        <f>'dep83'!T14-'dep83'!T13</f>
        <v>10.360469551999998</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('dep83'!B15/'dep83'!B14-1)*100</f>
        <v>4.9056805776625856</v>
      </c>
      <c r="C15" s="179">
        <f>('dep83'!C15/'dep83'!C14-1)*100</f>
        <v>128.73398657674917</v>
      </c>
      <c r="D15" s="179">
        <f>('dep83'!D15/'dep83'!D14-1)*100</f>
        <v>-1.5636818878488445</v>
      </c>
      <c r="E15" s="180">
        <f>('dep83'!E15/'dep83'!E14-1)*100</f>
        <v>11.723929541994105</v>
      </c>
      <c r="F15" s="181">
        <f>('dep83'!F15/'dep83'!F14-1)*100</f>
        <v>9.3700979784633542</v>
      </c>
      <c r="G15" s="181">
        <f>('dep83'!G15/'dep83'!G14-1)*100</f>
        <v>12.012668575799434</v>
      </c>
      <c r="H15" s="181">
        <f>('dep83'!H15/'dep83'!H14-1)*100</f>
        <v>-24.551141657960972</v>
      </c>
      <c r="I15" s="182">
        <f>('dep83'!I15/'dep83'!I14-1)*100</f>
        <v>-7.6309223854071906</v>
      </c>
      <c r="J15" s="179">
        <f>('dep83'!J15/'dep83'!J14-1)*100</f>
        <v>4.7385968653009369</v>
      </c>
      <c r="K15" s="179">
        <f>('dep83'!K15/'dep83'!K14-1)*100</f>
        <v>10.741488904288033</v>
      </c>
      <c r="L15" s="180">
        <f>('dep83'!L15/'dep83'!L14-1)*100</f>
        <v>2.4705612108465891</v>
      </c>
      <c r="M15" s="181">
        <f>('dep83'!M15/'dep83'!M14-1)*100</f>
        <v>29.498408698289857</v>
      </c>
      <c r="N15" s="181">
        <f>('dep83'!N15/'dep83'!N14-1)*100</f>
        <v>-29.801725695608717</v>
      </c>
      <c r="O15" s="181">
        <f>('dep83'!O15/'dep83'!O14-1)*100</f>
        <v>-19.649766000356728</v>
      </c>
      <c r="P15" s="181">
        <f>('dep83'!P15/'dep83'!P14-1)*100</f>
        <v>-12.199755247782051</v>
      </c>
      <c r="Q15" s="181">
        <f>('dep83'!Q15/'dep83'!Q14-1)*100</f>
        <v>48.935460842944245</v>
      </c>
      <c r="R15" s="181">
        <f>('dep83'!R15/'dep83'!R14-1)*100</f>
        <v>24.42565800640919</v>
      </c>
      <c r="S15" s="152">
        <f>('dep83'!S15/'dep83'!S14-1)*100</f>
        <v>52.844290408653926</v>
      </c>
      <c r="T15" s="183">
        <f>('dep83'!T15/'dep83'!T14-1)*100</f>
        <v>-10.499252145078387</v>
      </c>
      <c r="U15" s="52">
        <f>'dep83'!B15-'dep83'!B14</f>
        <v>178.53659115299934</v>
      </c>
      <c r="V15" s="52">
        <f>'dep83'!C15-'dep83'!C14</f>
        <v>8.5486358810000009</v>
      </c>
      <c r="W15" s="52">
        <f>'dep83'!D15-'dep83'!D14</f>
        <v>-13.837887867999939</v>
      </c>
      <c r="X15" s="121">
        <f>'dep83'!E15-'dep83'!E14</f>
        <v>8.8847095810000098</v>
      </c>
      <c r="Y15" s="121">
        <f>'dep83'!F15-'dep83'!F14</f>
        <v>13.807448564999987</v>
      </c>
      <c r="Z15" s="121">
        <f>'dep83'!G15-'dep83'!G14</f>
        <v>12.321702295999998</v>
      </c>
      <c r="AA15" s="121">
        <f>'dep83'!H15-'dep83'!H14</f>
        <v>-8.9617723719999987</v>
      </c>
      <c r="AB15" s="121">
        <f>'dep83'!I15-'dep83'!I14</f>
        <v>-39.889975938000021</v>
      </c>
      <c r="AC15" s="52">
        <f>'dep83'!J15-'dep83'!J14</f>
        <v>77.92024785999979</v>
      </c>
      <c r="AD15" s="52">
        <f>'dep83'!K15-'dep83'!K14</f>
        <v>112.14244575799967</v>
      </c>
      <c r="AE15" s="121">
        <f>'dep83'!L15-'dep83'!L14</f>
        <v>11.959026283000014</v>
      </c>
      <c r="AF15" s="121">
        <f>'dep83'!M15-'dep83'!M14</f>
        <v>51.432395533999994</v>
      </c>
      <c r="AG15" s="121">
        <f>'dep83'!N15-'dep83'!N14</f>
        <v>-14.927538052999999</v>
      </c>
      <c r="AH15" s="121">
        <f>'dep83'!O15-'dep83'!O14</f>
        <v>-10.103838042</v>
      </c>
      <c r="AI15" s="121">
        <f>'dep83'!P15-'dep83'!P14</f>
        <v>-5.1144912139999974</v>
      </c>
      <c r="AJ15" s="121">
        <f>'dep83'!Q15-'dep83'!Q14</f>
        <v>15.009703464000001</v>
      </c>
      <c r="AK15" s="121">
        <f>'dep83'!R15-'dep83'!R14</f>
        <v>41.146751699999982</v>
      </c>
      <c r="AL15" s="121">
        <f>'dep83'!S15-'dep83'!S14</f>
        <v>22.740436086000003</v>
      </c>
      <c r="AM15" s="52">
        <f>'dep83'!T15-'dep83'!T14</f>
        <v>-6.2368504780000009</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('dep83'!B16/'dep83'!B15-1)*100</f>
        <v>-7.1242175617653558</v>
      </c>
      <c r="C16" s="179">
        <f>('dep83'!C16/'dep83'!C15-1)*100</f>
        <v>42.781493279782111</v>
      </c>
      <c r="D16" s="179">
        <f>('dep83'!D16/'dep83'!D15-1)*100</f>
        <v>-11.149525149064965</v>
      </c>
      <c r="E16" s="180">
        <f>('dep83'!E16/'dep83'!E15-1)*100</f>
        <v>-5.0576099283478833</v>
      </c>
      <c r="F16" s="181">
        <f>('dep83'!F16/'dep83'!F15-1)*100</f>
        <v>2.8327639854457853</v>
      </c>
      <c r="G16" s="181">
        <f>('dep83'!G16/'dep83'!G15-1)*100</f>
        <v>-45.717208209143848</v>
      </c>
      <c r="H16" s="181">
        <f>('dep83'!H16/'dep83'!H15-1)*100</f>
        <v>29.719390096887132</v>
      </c>
      <c r="I16" s="182">
        <f>('dep83'!I16/'dep83'!I15-1)*100</f>
        <v>-10.990381474150501</v>
      </c>
      <c r="J16" s="179">
        <f>('dep83'!J16/'dep83'!J15-1)*100</f>
        <v>-6.5088683686574722</v>
      </c>
      <c r="K16" s="179">
        <f>('dep83'!K16/'dep83'!K15-1)*100</f>
        <v>-5.7359188408647954</v>
      </c>
      <c r="L16" s="180">
        <f>('dep83'!L16/'dep83'!L15-1)*100</f>
        <v>-15.279734299129544</v>
      </c>
      <c r="M16" s="181">
        <f>('dep83'!M16/'dep83'!M15-1)*100</f>
        <v>4.0840497195855807</v>
      </c>
      <c r="N16" s="181">
        <f>('dep83'!N16/'dep83'!N15-1)*100</f>
        <v>-16.36143719716906</v>
      </c>
      <c r="O16" s="181">
        <f>('dep83'!O16/'dep83'!O15-1)*100</f>
        <v>9.4402228414529166</v>
      </c>
      <c r="P16" s="181">
        <f>('dep83'!P16/'dep83'!P15-1)*100</f>
        <v>-1.7252278268536259</v>
      </c>
      <c r="Q16" s="181">
        <f>('dep83'!Q16/'dep83'!Q15-1)*100</f>
        <v>-15.70807149765292</v>
      </c>
      <c r="R16" s="181">
        <f>('dep83'!R16/'dep83'!R15-1)*100</f>
        <v>7.6774104710851443</v>
      </c>
      <c r="S16" s="152">
        <f>('dep83'!S16/'dep83'!S15-1)*100</f>
        <v>-9.389047492747892</v>
      </c>
      <c r="T16" s="183">
        <f>('dep83'!T16/'dep83'!T15-1)*100</f>
        <v>-5.5519875113391297</v>
      </c>
      <c r="U16" s="52">
        <f>'dep83'!B16-'dep83'!B15</f>
        <v>-271.99702315400009</v>
      </c>
      <c r="V16" s="52">
        <f>'dep83'!C16-'dep83'!C15</f>
        <v>6.498157591</v>
      </c>
      <c r="W16" s="52">
        <f>'dep83'!D16-'dep83'!D15</f>
        <v>-97.125470104999977</v>
      </c>
      <c r="X16" s="121">
        <f>'dep83'!E16-'dep83'!E15</f>
        <v>-4.2821469800000074</v>
      </c>
      <c r="Y16" s="121">
        <f>'dep83'!F16-'dep83'!F15</f>
        <v>4.5653943340000183</v>
      </c>
      <c r="Z16" s="121">
        <f>'dep83'!G16-'dep83'!G15</f>
        <v>-52.526451449</v>
      </c>
      <c r="AA16" s="121">
        <f>'dep83'!H16-'dep83'!H15</f>
        <v>8.1849264599999998</v>
      </c>
      <c r="AB16" s="121">
        <f>'dep83'!I16-'dep83'!I15</f>
        <v>-53.067192469999952</v>
      </c>
      <c r="AC16" s="52">
        <f>'dep83'!J16-'dep83'!J15</f>
        <v>-112.101855957</v>
      </c>
      <c r="AD16" s="52">
        <f>'dep83'!K16-'dep83'!K15</f>
        <v>-66.316087421999782</v>
      </c>
      <c r="AE16" s="121">
        <f>'dep83'!L16-'dep83'!L15</f>
        <v>-75.790560518000007</v>
      </c>
      <c r="AF16" s="121">
        <f>'dep83'!M16-'dep83'!M15</f>
        <v>9.221331111000012</v>
      </c>
      <c r="AG16" s="121">
        <f>'dep83'!N16-'dep83'!N15</f>
        <v>-5.7530037820000004</v>
      </c>
      <c r="AH16" s="121">
        <f>'dep83'!O16-'dep83'!O15</f>
        <v>3.9003033430000045</v>
      </c>
      <c r="AI16" s="121">
        <f>'dep83'!P16-'dep83'!P15</f>
        <v>-0.63502891400000294</v>
      </c>
      <c r="AJ16" s="121">
        <f>'dep83'!Q16-'dep83'!Q15</f>
        <v>-7.1757849119999975</v>
      </c>
      <c r="AK16" s="121">
        <f>'dep83'!R16-'dep83'!R15</f>
        <v>16.092146979000006</v>
      </c>
      <c r="AL16" s="121">
        <f>'dep83'!S16-'dep83'!S15</f>
        <v>-6.1754907289999963</v>
      </c>
      <c r="AM16" s="52">
        <f>'dep83'!T16-'dep83'!T15</f>
        <v>-2.9517672610000005</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('dep83'!B17/'dep83'!B16-1)*100</f>
        <v>11.545042124903414</v>
      </c>
      <c r="C17" s="179">
        <f>('dep83'!C17/'dep83'!C16-1)*100</f>
        <v>52.293719766036737</v>
      </c>
      <c r="D17" s="179">
        <f>('dep83'!D17/'dep83'!D16-1)*100</f>
        <v>6.8768224126852573</v>
      </c>
      <c r="E17" s="180">
        <f>('dep83'!E17/'dep83'!E16-1)*100</f>
        <v>6.1006653222873242</v>
      </c>
      <c r="F17" s="181">
        <f>('dep83'!F17/'dep83'!F16-1)*100</f>
        <v>4.3864663369387324</v>
      </c>
      <c r="G17" s="181">
        <f>('dep83'!G17/'dep83'!G16-1)*100</f>
        <v>-19.240491124221226</v>
      </c>
      <c r="H17" s="181">
        <f>('dep83'!H17/'dep83'!H16-1)*100</f>
        <v>25.251109174223927</v>
      </c>
      <c r="I17" s="182">
        <f>('dep83'!I17/'dep83'!I16-1)*100</f>
        <v>10.244941112462946</v>
      </c>
      <c r="J17" s="179">
        <f>('dep83'!J17/'dep83'!J16-1)*100</f>
        <v>19.684251189287096</v>
      </c>
      <c r="K17" s="179">
        <f>('dep83'!K17/'dep83'!K16-1)*100</f>
        <v>1.5816362792819172</v>
      </c>
      <c r="L17" s="180">
        <f>('dep83'!L17/'dep83'!L16-1)*100</f>
        <v>10.568982377544822</v>
      </c>
      <c r="M17" s="181">
        <f>('dep83'!M17/'dep83'!M16-1)*100</f>
        <v>-12.331179470168408</v>
      </c>
      <c r="N17" s="181">
        <f>('dep83'!N17/'dep83'!N16-1)*100</f>
        <v>43.729932735587631</v>
      </c>
      <c r="O17" s="181">
        <f>('dep83'!O17/'dep83'!O16-1)*100</f>
        <v>-60.252434725975888</v>
      </c>
      <c r="P17" s="181">
        <f>('dep83'!P17/'dep83'!P16-1)*100</f>
        <v>7.3827647999825441</v>
      </c>
      <c r="Q17" s="181">
        <f>('dep83'!Q17/'dep83'!Q16-1)*100</f>
        <v>11.991928104543369</v>
      </c>
      <c r="R17" s="181">
        <f>('dep83'!R17/'dep83'!R16-1)*100</f>
        <v>10.186129829692625</v>
      </c>
      <c r="S17" s="152">
        <f>('dep83'!S17/'dep83'!S16-1)*100</f>
        <v>-23.644866756605289</v>
      </c>
      <c r="T17" s="183">
        <f>('dep83'!T17/'dep83'!T16-1)*100</f>
        <v>21.148831819858561</v>
      </c>
      <c r="U17" s="52">
        <f>'dep83'!B17-'dep83'!B16</f>
        <v>409.37845699700028</v>
      </c>
      <c r="V17" s="52">
        <f>'dep83'!C17-'dep83'!C16</f>
        <v>11.341115019</v>
      </c>
      <c r="W17" s="52">
        <f>'dep83'!D17-'dep83'!D16</f>
        <v>53.226060693000022</v>
      </c>
      <c r="X17" s="121">
        <f>'dep83'!E17-'dep83'!E16</f>
        <v>4.904035437999994</v>
      </c>
      <c r="Y17" s="121">
        <f>'dep83'!F17-'dep83'!F16</f>
        <v>7.2696619010000063</v>
      </c>
      <c r="Z17" s="121">
        <f>'dep83'!G17-'dep83'!G16</f>
        <v>-11.999874093000003</v>
      </c>
      <c r="AA17" s="121">
        <f>'dep83'!H17-'dep83'!H16</f>
        <v>9.0211155739999995</v>
      </c>
      <c r="AB17" s="121">
        <f>'dep83'!I17-'dep83'!I16</f>
        <v>44.031121872999961</v>
      </c>
      <c r="AC17" s="52">
        <f>'dep83'!J17-'dep83'!J16</f>
        <v>316.95428615000014</v>
      </c>
      <c r="AD17" s="52">
        <f>'dep83'!K17-'dep83'!K16</f>
        <v>17.237280718999955</v>
      </c>
      <c r="AE17" s="121">
        <f>'dep83'!L17-'dep83'!L16</f>
        <v>44.413990931000001</v>
      </c>
      <c r="AF17" s="121">
        <f>'dep83'!M17-'dep83'!M16</f>
        <v>-28.979533896000021</v>
      </c>
      <c r="AG17" s="121">
        <f>'dep83'!N17-'dep83'!N16</f>
        <v>12.860521528</v>
      </c>
      <c r="AH17" s="121">
        <f>'dep83'!O17-'dep83'!O16</f>
        <v>-27.243801584000003</v>
      </c>
      <c r="AI17" s="121">
        <f>'dep83'!P17-'dep83'!P16</f>
        <v>2.6705955689999996</v>
      </c>
      <c r="AJ17" s="121">
        <f>'dep83'!Q17-'dep83'!Q16</f>
        <v>4.6176557149999979</v>
      </c>
      <c r="AK17" s="121">
        <f>'dep83'!R17-'dep83'!R16</f>
        <v>22.989686014</v>
      </c>
      <c r="AL17" s="121">
        <f>'dep83'!S17-'dep83'!S16</f>
        <v>-14.091833558000005</v>
      </c>
      <c r="AM17" s="52">
        <f>'dep83'!T17-'dep83'!T16</f>
        <v>10.619714416000001</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('dep83'!B18/'dep83'!B17-1)*100</f>
        <v>2.1004693771533356</v>
      </c>
      <c r="C18" s="184">
        <f>('dep83'!C18/'dep83'!C17-1)*100</f>
        <v>22.929108698675861</v>
      </c>
      <c r="D18" s="184">
        <f>('dep83'!D18/'dep83'!D17-1)*100</f>
        <v>-5.3548982383840205</v>
      </c>
      <c r="E18" s="185">
        <f>('dep83'!E18/'dep83'!E17-1)*100</f>
        <v>10.456298392172613</v>
      </c>
      <c r="F18" s="186">
        <f>('dep83'!F18/'dep83'!F17-1)*100</f>
        <v>-0.7471145146421776</v>
      </c>
      <c r="G18" s="186">
        <f>('dep83'!G18/'dep83'!G17-1)*100</f>
        <v>-0.30757627625033201</v>
      </c>
      <c r="H18" s="186">
        <f>('dep83'!H18/'dep83'!H17-1)*100</f>
        <v>5.2442845672152405</v>
      </c>
      <c r="I18" s="187">
        <f>('dep83'!I18/'dep83'!I17-1)*100</f>
        <v>-11.420913112927245</v>
      </c>
      <c r="J18" s="184">
        <f>('dep83'!J18/'dep83'!J17-1)*100</f>
        <v>-2.3285800368066156</v>
      </c>
      <c r="K18" s="184">
        <f>('dep83'!K18/'dep83'!K17-1)*100</f>
        <v>13.296337970798211</v>
      </c>
      <c r="L18" s="185">
        <f>('dep83'!L18/'dep83'!L17-1)*100</f>
        <v>-2.8588587468553084</v>
      </c>
      <c r="M18" s="186">
        <f>('dep83'!M18/'dep83'!M17-1)*100</f>
        <v>20.863650819378687</v>
      </c>
      <c r="N18" s="186">
        <f>('dep83'!N18/'dep83'!N17-1)*100</f>
        <v>31.373962698974942</v>
      </c>
      <c r="O18" s="186">
        <f>('dep83'!O18/'dep83'!O17-1)*100</f>
        <v>11.911343320174606</v>
      </c>
      <c r="P18" s="186">
        <f>('dep83'!P18/'dep83'!P17-1)*100</f>
        <v>283.74237432956949</v>
      </c>
      <c r="Q18" s="186">
        <f>('dep83'!Q18/'dep83'!Q17-1)*100</f>
        <v>-17.725580240074091</v>
      </c>
      <c r="R18" s="186">
        <f>('dep83'!R18/'dep83'!R17-1)*100</f>
        <v>1.3190877603082685</v>
      </c>
      <c r="S18" s="151">
        <f>('dep83'!S18/'dep83'!S17-1)*100</f>
        <v>-8.2561866745611603</v>
      </c>
      <c r="T18" s="188">
        <f>('dep83'!T18/'dep83'!T17-1)*100</f>
        <v>28.730852148942443</v>
      </c>
      <c r="U18" s="100">
        <f>'dep83'!B18-'dep83'!B17</f>
        <v>83.079923702000087</v>
      </c>
      <c r="V18" s="100">
        <f>'dep83'!C18-'dep83'!C17</f>
        <v>7.573129569999999</v>
      </c>
      <c r="W18" s="100">
        <f>'dep83'!D18-'dep83'!D17</f>
        <v>-44.29668953700002</v>
      </c>
      <c r="X18" s="120">
        <f>'dep83'!E18-'dep83'!E17</f>
        <v>8.9181028110000113</v>
      </c>
      <c r="Y18" s="120">
        <f>'dep83'!F18-'dep83'!F17</f>
        <v>-1.292500686000011</v>
      </c>
      <c r="Z18" s="120">
        <f>'dep83'!G18-'dep83'!G17</f>
        <v>-0.15491983999999803</v>
      </c>
      <c r="AA18" s="120">
        <f>'dep83'!H18-'dep83'!H17</f>
        <v>2.3466462029999988</v>
      </c>
      <c r="AB18" s="120">
        <f>'dep83'!I18-'dep83'!I17</f>
        <v>-54.114018025000007</v>
      </c>
      <c r="AC18" s="100">
        <f>'dep83'!J18-'dep83'!J17</f>
        <v>-44.875149405999991</v>
      </c>
      <c r="AD18" s="100">
        <f>'dep83'!K18-'dep83'!K17</f>
        <v>147.20053418099997</v>
      </c>
      <c r="AE18" s="120">
        <f>'dep83'!L18-'dep83'!L17</f>
        <v>-13.283503552000013</v>
      </c>
      <c r="AF18" s="120">
        <f>'dep83'!M18-'dep83'!M17</f>
        <v>42.985526135000015</v>
      </c>
      <c r="AG18" s="120">
        <f>'dep83'!N18-'dep83'!N17</f>
        <v>13.261613593</v>
      </c>
      <c r="AH18" s="120">
        <f>'dep83'!O18-'dep83'!O17</f>
        <v>2.1407422550000028</v>
      </c>
      <c r="AI18" s="120">
        <f>'dep83'!P18-'dep83'!P17</f>
        <v>110.21681869399998</v>
      </c>
      <c r="AJ18" s="120">
        <f>'dep83'!Q18-'dep83'!Q17</f>
        <v>-7.6439830549999996</v>
      </c>
      <c r="AK18" s="120">
        <f>'dep83'!R18-'dep83'!R17</f>
        <v>3.2803822429999911</v>
      </c>
      <c r="AL18" s="120">
        <f>'dep83'!S18-'dep83'!S17</f>
        <v>-3.7570621320000015</v>
      </c>
      <c r="AM18" s="100">
        <f>'dep83'!T18-'dep83'!T17</f>
        <v>17.478098893999999</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('dep83'!B19/'dep83'!B18-1)*100</f>
        <v>2.0093795880637755</v>
      </c>
      <c r="C19" s="179">
        <f>('dep83'!C19/'dep83'!C18-1)*100</f>
        <v>-24.785768752760895</v>
      </c>
      <c r="D19" s="179">
        <f>('dep83'!D19/'dep83'!D18-1)*100</f>
        <v>1.4368589501518203</v>
      </c>
      <c r="E19" s="180">
        <f>('dep83'!E19/'dep83'!E18-1)*100</f>
        <v>11.374909432115787</v>
      </c>
      <c r="F19" s="181">
        <f>('dep83'!F19/'dep83'!F18-1)*100</f>
        <v>-1.4706927075767928</v>
      </c>
      <c r="G19" s="181">
        <f>('dep83'!G19/'dep83'!G18-1)*100</f>
        <v>55.065723388319853</v>
      </c>
      <c r="H19" s="181">
        <f>('dep83'!H19/'dep83'!H18-1)*100</f>
        <v>-11.699058206273595</v>
      </c>
      <c r="I19" s="182">
        <f>('dep83'!I19/'dep83'!I18-1)*100</f>
        <v>-4.5465530888340595</v>
      </c>
      <c r="J19" s="179">
        <f>('dep83'!J19/'dep83'!J18-1)*100</f>
        <v>6.0051095131705701</v>
      </c>
      <c r="K19" s="179">
        <f>('dep83'!K19/'dep83'!K18-1)*100</f>
        <v>-3.1329603749206458</v>
      </c>
      <c r="L19" s="180">
        <f>('dep83'!L19/'dep83'!L18-1)*100</f>
        <v>10.479532227965338</v>
      </c>
      <c r="M19" s="181">
        <f>('dep83'!M19/'dep83'!M18-1)*100</f>
        <v>-13.581981945337507</v>
      </c>
      <c r="N19" s="181">
        <f>('dep83'!N19/'dep83'!N18-1)*100</f>
        <v>24.14557032440754</v>
      </c>
      <c r="O19" s="181">
        <f>('dep83'!O19/'dep83'!O18-1)*100</f>
        <v>-42.782573590754488</v>
      </c>
      <c r="P19" s="181">
        <f>('dep83'!P19/'dep83'!P18-1)*100</f>
        <v>-64.909480733364205</v>
      </c>
      <c r="Q19" s="181">
        <f>('dep83'!Q19/'dep83'!Q18-1)*100</f>
        <v>20.85365120853837</v>
      </c>
      <c r="R19" s="181">
        <f>('dep83'!R19/'dep83'!R18-1)*100</f>
        <v>13.781439258674876</v>
      </c>
      <c r="S19" s="152">
        <f>('dep83'!S19/'dep83'!S18-1)*100</f>
        <v>-7.0596574283394382</v>
      </c>
      <c r="T19" s="183">
        <f>('dep83'!T19/'dep83'!T18-1)*100</f>
        <v>7.9475636484539702</v>
      </c>
      <c r="U19" s="52">
        <f>'dep83'!B19-'dep83'!B18</f>
        <v>81.146437768999931</v>
      </c>
      <c r="V19" s="52">
        <f>'dep83'!C19-'dep83'!C18</f>
        <v>-10.06341402</v>
      </c>
      <c r="W19" s="52">
        <f>'dep83'!D19-'dep83'!D18</f>
        <v>11.249476914999946</v>
      </c>
      <c r="X19" s="121">
        <f>'dep83'!E19-'dep83'!E18</f>
        <v>10.716005775999989</v>
      </c>
      <c r="Y19" s="121">
        <f>'dep83'!F19-'dep83'!F18</f>
        <v>-2.5252750559999981</v>
      </c>
      <c r="Z19" s="121">
        <f>'dep83'!G19-'dep83'!G18</f>
        <v>27.650163810999999</v>
      </c>
      <c r="AA19" s="121">
        <f>'dep83'!H19-'dep83'!H18</f>
        <v>-5.5094822679999993</v>
      </c>
      <c r="AB19" s="121">
        <f>'dep83'!I19-'dep83'!I18</f>
        <v>-19.081935348000002</v>
      </c>
      <c r="AC19" s="52">
        <f>'dep83'!J19-'dep83'!J18</f>
        <v>113.03245781299984</v>
      </c>
      <c r="AD19" s="52">
        <f>'dep83'!K19-'dep83'!K18</f>
        <v>-39.295979180000131</v>
      </c>
      <c r="AE19" s="121">
        <f>'dep83'!L19-'dep83'!L18</f>
        <v>47.30042439500005</v>
      </c>
      <c r="AF19" s="121">
        <f>'dep83'!M19-'dep83'!M18</f>
        <v>-33.821339074000008</v>
      </c>
      <c r="AG19" s="121">
        <f>'dep83'!N19-'dep83'!N18</f>
        <v>13.408301336999997</v>
      </c>
      <c r="AH19" s="121">
        <f>'dep83'!O19-'dep83'!O18</f>
        <v>-8.6048767430000019</v>
      </c>
      <c r="AI19" s="121">
        <f>'dep83'!P19-'dep83'!P18</f>
        <v>-96.754587562999987</v>
      </c>
      <c r="AJ19" s="121">
        <f>'dep83'!Q19-'dep83'!Q18</f>
        <v>7.3988834909999994</v>
      </c>
      <c r="AK19" s="121">
        <f>'dep83'!R19-'dep83'!R18</f>
        <v>34.724548530000021</v>
      </c>
      <c r="AL19" s="121">
        <f>'dep83'!S19-'dep83'!S18</f>
        <v>-2.947333553</v>
      </c>
      <c r="AM19" s="52">
        <f>'dep83'!T19-'dep83'!T18</f>
        <v>6.2238962410000056</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('dep83'!B20/'dep83'!B19-1)*100</f>
        <v>-0.41738492013735362</v>
      </c>
      <c r="C20" s="179">
        <f>('dep83'!C20/'dep83'!C19-1)*100</f>
        <v>0.29911243047553437</v>
      </c>
      <c r="D20" s="179">
        <f>('dep83'!D20/'dep83'!D19-1)*100</f>
        <v>11.892551774977346</v>
      </c>
      <c r="E20" s="180">
        <f>('dep83'!E20/'dep83'!E19-1)*100</f>
        <v>-2.1795237412306379</v>
      </c>
      <c r="F20" s="181">
        <f>('dep83'!F20/'dep83'!F19-1)*100</f>
        <v>49.725360464892645</v>
      </c>
      <c r="G20" s="181">
        <f>('dep83'!G20/'dep83'!G19-1)*100</f>
        <v>6.7335555371602407</v>
      </c>
      <c r="H20" s="181">
        <f>('dep83'!H20/'dep83'!H19-1)*100</f>
        <v>-23.280086591998138</v>
      </c>
      <c r="I20" s="182">
        <f>('dep83'!I20/'dep83'!I19-1)*100</f>
        <v>4.2548757202993448</v>
      </c>
      <c r="J20" s="179">
        <f>('dep83'!J20/'dep83'!J19-1)*100</f>
        <v>-2.8248903967696859</v>
      </c>
      <c r="K20" s="179">
        <f>('dep83'!K20/'dep83'!K19-1)*100</f>
        <v>-4.1879208072831293</v>
      </c>
      <c r="L20" s="180">
        <f>('dep83'!L20/'dep83'!L19-1)*100</f>
        <v>-0.55507177913231009</v>
      </c>
      <c r="M20" s="181">
        <f>('dep83'!M20/'dep83'!M19-1)*100</f>
        <v>-8.4910565129606148</v>
      </c>
      <c r="N20" s="181">
        <f>('dep83'!N20/'dep83'!N19-1)*100</f>
        <v>10.706449030328091</v>
      </c>
      <c r="O20" s="181">
        <f>('dep83'!O20/'dep83'!O19-1)*100</f>
        <v>32.267709536045032</v>
      </c>
      <c r="P20" s="181">
        <f>('dep83'!P20/'dep83'!P19-1)*100</f>
        <v>-35.468632518298115</v>
      </c>
      <c r="Q20" s="181">
        <f>('dep83'!Q20/'dep83'!Q19-1)*100</f>
        <v>-21.05118874306433</v>
      </c>
      <c r="R20" s="181">
        <f>('dep83'!R20/'dep83'!R19-1)*100</f>
        <v>-5.0470769787661958</v>
      </c>
      <c r="S20" s="152">
        <f>('dep83'!S20/'dep83'!S19-1)*100</f>
        <v>2.865243779647586</v>
      </c>
      <c r="T20" s="183">
        <f>('dep83'!T20/'dep83'!T19-1)*100</f>
        <v>-5.3057525727873251</v>
      </c>
      <c r="U20" s="52">
        <f>'dep83'!B20-'dep83'!B19</f>
        <v>-17.194293424000534</v>
      </c>
      <c r="V20" s="52">
        <f>'dep83'!C20-'dep83'!C19</f>
        <v>9.1343454000000435E-2</v>
      </c>
      <c r="W20" s="52">
        <f>'dep83'!D20-'dep83'!D19</f>
        <v>94.447188566000023</v>
      </c>
      <c r="X20" s="121">
        <f>'dep83'!E20-'dep83'!E19</f>
        <v>-2.2868304139999935</v>
      </c>
      <c r="Y20" s="121">
        <f>'dep83'!F20-'dep83'!F19</f>
        <v>84.125976716999986</v>
      </c>
      <c r="Z20" s="121">
        <f>'dep83'!G20-'dep83'!G19</f>
        <v>5.2429608610000002</v>
      </c>
      <c r="AA20" s="121">
        <f>'dep83'!H20-'dep83'!H19</f>
        <v>-9.6807680579999982</v>
      </c>
      <c r="AB20" s="121">
        <f>'dep83'!I20-'dep83'!I19</f>
        <v>17.045849459999999</v>
      </c>
      <c r="AC20" s="52">
        <f>'dep83'!J20-'dep83'!J19</f>
        <v>-56.365146551999942</v>
      </c>
      <c r="AD20" s="52">
        <f>'dep83'!K20-'dep83'!K19</f>
        <v>-50.882413271000132</v>
      </c>
      <c r="AE20" s="121">
        <f>'dep83'!L20-'dep83'!L19</f>
        <v>-2.7679236990000504</v>
      </c>
      <c r="AF20" s="121">
        <f>'dep83'!M20-'dep83'!M19</f>
        <v>-18.272319597999996</v>
      </c>
      <c r="AG20" s="121">
        <f>'dep83'!N20-'dep83'!N19</f>
        <v>7.3809621030000017</v>
      </c>
      <c r="AH20" s="121">
        <f>'dep83'!O20-'dep83'!O19</f>
        <v>3.7134211480000001</v>
      </c>
      <c r="AI20" s="121">
        <f>'dep83'!P20-'dep83'!P19</f>
        <v>-18.552296255000002</v>
      </c>
      <c r="AJ20" s="121">
        <f>'dep83'!Q20-'dep83'!Q19</f>
        <v>-9.0265228129999997</v>
      </c>
      <c r="AK20" s="121">
        <f>'dep83'!R20-'dep83'!R19</f>
        <v>-14.469495343999995</v>
      </c>
      <c r="AL20" s="121">
        <f>'dep83'!S20-'dep83'!S19</f>
        <v>1.1117611870000061</v>
      </c>
      <c r="AM20" s="52">
        <f>'dep83'!T20-'dep83'!T19</f>
        <v>-4.4852656209999964</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('dep83'!B21/'dep83'!B20-1)*100</f>
        <v>-9.5640226448147185</v>
      </c>
      <c r="C21" s="179">
        <f>('dep83'!C21/'dep83'!C20-1)*100</f>
        <v>3.6633872944424217</v>
      </c>
      <c r="D21" s="179">
        <f>('dep83'!D21/'dep83'!D20-1)*100</f>
        <v>-24.187786419859659</v>
      </c>
      <c r="E21" s="180">
        <f>('dep83'!E21/'dep83'!E20-1)*100</f>
        <v>-30.071070015458524</v>
      </c>
      <c r="F21" s="181">
        <f>('dep83'!F21/'dep83'!F20-1)*100</f>
        <v>-54.93248320866477</v>
      </c>
      <c r="G21" s="181">
        <f>('dep83'!G21/'dep83'!G20-1)*100</f>
        <v>-1.4238123413074399</v>
      </c>
      <c r="H21" s="181">
        <f>('dep83'!H21/'dep83'!H20-1)*100</f>
        <v>-32.035113189340748</v>
      </c>
      <c r="I21" s="182">
        <f>('dep83'!I21/'dep83'!I20-1)*100</f>
        <v>-8.025980864764481</v>
      </c>
      <c r="J21" s="179">
        <f>('dep83'!J21/'dep83'!J20-1)*100</f>
        <v>-11.629796799061431</v>
      </c>
      <c r="K21" s="179">
        <f>('dep83'!K21/'dep83'!K20-1)*100</f>
        <v>3.0366453022411477</v>
      </c>
      <c r="L21" s="180">
        <f>('dep83'!L21/'dep83'!L20-1)*100</f>
        <v>-9.3284346557761193</v>
      </c>
      <c r="M21" s="181">
        <f>('dep83'!M21/'dep83'!M20-1)*100</f>
        <v>17.99801911705643</v>
      </c>
      <c r="N21" s="181">
        <f>('dep83'!N21/'dep83'!N20-1)*100</f>
        <v>4.0073602868538005</v>
      </c>
      <c r="O21" s="181">
        <f>('dep83'!O21/'dep83'!O20-1)*100</f>
        <v>12.41829103649026</v>
      </c>
      <c r="P21" s="181">
        <f>('dep83'!P21/'dep83'!P20-1)*100</f>
        <v>36.248276081262802</v>
      </c>
      <c r="Q21" s="181">
        <f>('dep83'!Q21/'dep83'!Q20-1)*100</f>
        <v>30.118414115384429</v>
      </c>
      <c r="R21" s="181">
        <f>('dep83'!R21/'dep83'!R20-1)*100</f>
        <v>-7.3059504677977172</v>
      </c>
      <c r="S21" s="152">
        <f>('dep83'!S21/'dep83'!S20-1)*100</f>
        <v>96.897330718635374</v>
      </c>
      <c r="T21" s="183">
        <f>('dep83'!T21/'dep83'!T20-1)*100</f>
        <v>14.505626679260253</v>
      </c>
      <c r="U21" s="52">
        <f>'dep83'!B21-'dep83'!B20</f>
        <v>-392.34823398999924</v>
      </c>
      <c r="V21" s="52">
        <f>'dep83'!C21-'dep83'!C20</f>
        <v>1.1220776000000008</v>
      </c>
      <c r="W21" s="52">
        <f>'dep83'!D21-'dep83'!D20</f>
        <v>-214.93705165899996</v>
      </c>
      <c r="X21" s="121">
        <f>'dep83'!E21-'dep83'!E20</f>
        <v>-30.863914714000003</v>
      </c>
      <c r="Y21" s="121">
        <f>'dep83'!F21-'dep83'!F20</f>
        <v>-139.14793908399997</v>
      </c>
      <c r="Z21" s="121">
        <f>'dep83'!G21-'dep83'!G20</f>
        <v>-1.1832755730000031</v>
      </c>
      <c r="AA21" s="121">
        <f>'dep83'!H21-'dep83'!H20</f>
        <v>-10.220204607000003</v>
      </c>
      <c r="AB21" s="121">
        <f>'dep83'!I21-'dep83'!I20</f>
        <v>-33.521717680999984</v>
      </c>
      <c r="AC21" s="52">
        <f>'dep83'!J21-'dep83'!J20</f>
        <v>-225.49463006299993</v>
      </c>
      <c r="AD21" s="52">
        <f>'dep83'!K21-'dep83'!K20</f>
        <v>35.349524141000302</v>
      </c>
      <c r="AE21" s="121">
        <f>'dep83'!L21-'dep83'!L20</f>
        <v>-46.259014772</v>
      </c>
      <c r="AF21" s="121">
        <f>'dep83'!M21-'dep83'!M20</f>
        <v>35.442161601999999</v>
      </c>
      <c r="AG21" s="121">
        <f>'dep83'!N21-'dep83'!N20</f>
        <v>3.0584320239999983</v>
      </c>
      <c r="AH21" s="121">
        <f>'dep83'!O21-'dep83'!O20</f>
        <v>1.8902608270000005</v>
      </c>
      <c r="AI21" s="121">
        <f>'dep83'!P21-'dep83'!P20</f>
        <v>12.235210663000004</v>
      </c>
      <c r="AJ21" s="121">
        <f>'dep83'!Q21-'dep83'!Q20</f>
        <v>10.195805792000002</v>
      </c>
      <c r="AK21" s="121">
        <f>'dep83'!R21-'dep83'!R20</f>
        <v>-19.888339172000002</v>
      </c>
      <c r="AL21" s="121">
        <f>'dep83'!S21-'dep83'!S20</f>
        <v>38.675007176999991</v>
      </c>
      <c r="AM21" s="52">
        <f>'dep83'!T21-'dep83'!T20</f>
        <v>11.611845990999996</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('dep83'!B22/'dep83'!B21-1)*100</f>
        <v>4.1911920421273896</v>
      </c>
      <c r="C22" s="184">
        <f>('dep83'!C22/'dep83'!C21-1)*100</f>
        <v>-52.992573351750224</v>
      </c>
      <c r="D22" s="184">
        <f>('dep83'!D22/'dep83'!D21-1)*100</f>
        <v>16.681741444913058</v>
      </c>
      <c r="E22" s="185">
        <f>('dep83'!E22/'dep83'!E21-1)*100</f>
        <v>47.102910037227311</v>
      </c>
      <c r="F22" s="186">
        <f>('dep83'!F22/'dep83'!F21-1)*100</f>
        <v>45.455768811196684</v>
      </c>
      <c r="G22" s="186">
        <f>('dep83'!G22/'dep83'!G21-1)*100</f>
        <v>-27.555710236196607</v>
      </c>
      <c r="H22" s="186">
        <f>('dep83'!H22/'dep83'!H21-1)*100</f>
        <v>-1.046319233869264</v>
      </c>
      <c r="I22" s="187">
        <f>('dep83'!I22/'dep83'!I21-1)*100</f>
        <v>12.881663526248332</v>
      </c>
      <c r="J22" s="184">
        <f>('dep83'!J22/'dep83'!J21-1)*100</f>
        <v>6.9992403532673775</v>
      </c>
      <c r="K22" s="184">
        <f>('dep83'!K22/'dep83'!K21-1)*100</f>
        <v>-3.5228740130531011</v>
      </c>
      <c r="L22" s="185">
        <f>('dep83'!L22/'dep83'!L21-1)*100</f>
        <v>4.9511609171479787</v>
      </c>
      <c r="M22" s="186">
        <f>('dep83'!M22/'dep83'!M21-1)*100</f>
        <v>-16.590540165270529</v>
      </c>
      <c r="N22" s="186">
        <f>('dep83'!N22/'dep83'!N21-1)*100</f>
        <v>-13.341711793066347</v>
      </c>
      <c r="O22" s="186">
        <f>('dep83'!O22/'dep83'!O21-1)*100</f>
        <v>-48.566448416598284</v>
      </c>
      <c r="P22" s="186">
        <f>('dep83'!P22/'dep83'!P21-1)*100</f>
        <v>-4.0004449092195582</v>
      </c>
      <c r="Q22" s="186">
        <f>('dep83'!Q22/'dep83'!Q21-1)*100</f>
        <v>1.6513337681343332</v>
      </c>
      <c r="R22" s="186">
        <f>('dep83'!R22/'dep83'!R21-1)*100</f>
        <v>8.5656271990094837</v>
      </c>
      <c r="S22" s="151">
        <f>('dep83'!S22/'dep83'!S21-1)*100</f>
        <v>-35.077608736860576</v>
      </c>
      <c r="T22" s="188">
        <f>('dep83'!T22/'dep83'!T21-1)*100</f>
        <v>-19.349391965007857</v>
      </c>
      <c r="U22" s="100">
        <f>'dep83'!B22-'dep83'!B21</f>
        <v>155.49266380100016</v>
      </c>
      <c r="V22" s="100">
        <f>'dep83'!C22-'dep83'!C21</f>
        <v>-16.825983672</v>
      </c>
      <c r="W22" s="100">
        <f>'dep83'!D22-'dep83'!D21</f>
        <v>112.381733091</v>
      </c>
      <c r="X22" s="120">
        <f>'dep83'!E22-'dep83'!E21</f>
        <v>33.807009074999996</v>
      </c>
      <c r="Y22" s="120">
        <f>'dep83'!F22-'dep83'!F21</f>
        <v>51.891973010000001</v>
      </c>
      <c r="Z22" s="120">
        <f>'dep83'!G22-'dep83'!G21</f>
        <v>-22.574428982999997</v>
      </c>
      <c r="AA22" s="120">
        <f>'dep83'!H22-'dep83'!H21</f>
        <v>-0.22687264500000026</v>
      </c>
      <c r="AB22" s="120">
        <f>'dep83'!I22-'dep83'!I21</f>
        <v>49.484052634000022</v>
      </c>
      <c r="AC22" s="100">
        <f>'dep83'!J22-'dep83'!J21</f>
        <v>119.92806828900007</v>
      </c>
      <c r="AD22" s="100">
        <f>'dep83'!K22-'dep83'!K21</f>
        <v>-42.255021544000101</v>
      </c>
      <c r="AE22" s="120">
        <f>'dep83'!L22-'dep83'!L21</f>
        <v>22.262081078000051</v>
      </c>
      <c r="AF22" s="120">
        <f>'dep83'!M22-'dep83'!M21</f>
        <v>-38.550563949000008</v>
      </c>
      <c r="AG22" s="120">
        <f>'dep83'!N22-'dep83'!N21</f>
        <v>-10.590490411000005</v>
      </c>
      <c r="AH22" s="120">
        <f>'dep83'!O22-'dep83'!O21</f>
        <v>-8.3106161729999997</v>
      </c>
      <c r="AI22" s="120">
        <f>'dep83'!P22-'dep83'!P21</f>
        <v>-1.8397694560000062</v>
      </c>
      <c r="AJ22" s="120">
        <f>'dep83'!Q22-'dep83'!Q21</f>
        <v>0.72738288400000073</v>
      </c>
      <c r="AK22" s="120">
        <f>'dep83'!R22-'dep83'!R21</f>
        <v>21.613884113000012</v>
      </c>
      <c r="AL22" s="120">
        <f>'dep83'!S22-'dep83'!S21</f>
        <v>-27.566929629999997</v>
      </c>
      <c r="AM22" s="100">
        <f>'dep83'!T22-'dep83'!T21</f>
        <v>-17.736132362999996</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('dep83'!B23/'dep83'!B22-1)*100</f>
        <v>4.34247558325771</v>
      </c>
      <c r="C23" s="179">
        <f>('dep83'!C23/'dep83'!C22-1)*100</f>
        <v>137.88846593101988</v>
      </c>
      <c r="D23" s="179">
        <f>('dep83'!D23/'dep83'!D22-1)*100</f>
        <v>11.74705826234268</v>
      </c>
      <c r="E23" s="180">
        <f>('dep83'!E23/'dep83'!E22-1)*100</f>
        <v>-27.386774340640464</v>
      </c>
      <c r="F23" s="181">
        <f>('dep83'!F23/'dep83'!F22-1)*100</f>
        <v>33.246266901720254</v>
      </c>
      <c r="G23" s="181">
        <f>('dep83'!G23/'dep83'!G22-1)*100</f>
        <v>7.6649242999488498</v>
      </c>
      <c r="H23" s="181">
        <f>('dep83'!H23/'dep83'!H22-1)*100</f>
        <v>45.199085439323582</v>
      </c>
      <c r="I23" s="182">
        <f>('dep83'!I23/'dep83'!I22-1)*100</f>
        <v>11.946045612826705</v>
      </c>
      <c r="J23" s="179">
        <f>('dep83'!J23/'dep83'!J22-1)*100</f>
        <v>5.2479281857919613</v>
      </c>
      <c r="K23" s="179">
        <f>('dep83'!K23/'dep83'!K22-1)*100</f>
        <v>-5.8573131804877772</v>
      </c>
      <c r="L23" s="180">
        <f>('dep83'!L23/'dep83'!L22-1)*100</f>
        <v>-11.682013722715912</v>
      </c>
      <c r="M23" s="181">
        <f>('dep83'!M23/'dep83'!M22-1)*100</f>
        <v>4.2591985124174059E-2</v>
      </c>
      <c r="N23" s="181">
        <f>('dep83'!N23/'dep83'!N22-1)*100</f>
        <v>25.989777469893681</v>
      </c>
      <c r="O23" s="181">
        <f>('dep83'!O23/'dep83'!O22-1)*100</f>
        <v>-49.309195024408901</v>
      </c>
      <c r="P23" s="181">
        <f>('dep83'!P23/'dep83'!P22-1)*100</f>
        <v>7.8626261122589858</v>
      </c>
      <c r="Q23" s="181">
        <f>('dep83'!Q23/'dep83'!Q22-1)*100</f>
        <v>-19.982469622031097</v>
      </c>
      <c r="R23" s="181">
        <f>('dep83'!R23/'dep83'!R22-1)*100</f>
        <v>-7.7600837859975957</v>
      </c>
      <c r="S23" s="152">
        <f>('dep83'!S23/'dep83'!S22-1)*100</f>
        <v>0.90222526879009113</v>
      </c>
      <c r="T23" s="183">
        <f>('dep83'!T23/'dep83'!T22-1)*100</f>
        <v>35.851740945170519</v>
      </c>
      <c r="U23" s="52">
        <f>'dep83'!B23-'dep83'!B22</f>
        <v>167.85749388799968</v>
      </c>
      <c r="V23" s="52">
        <f>'dep83'!C23-'dep83'!C22</f>
        <v>20.580687127000004</v>
      </c>
      <c r="W23" s="52">
        <f>'dep83'!D23-'dep83'!D22</f>
        <v>92.339254633999985</v>
      </c>
      <c r="X23" s="121">
        <f>'dep83'!E23-'dep83'!E22</f>
        <v>-28.914864326</v>
      </c>
      <c r="Y23" s="121">
        <f>'dep83'!F23-'dep83'!F22</f>
        <v>55.205838832000012</v>
      </c>
      <c r="Z23" s="121">
        <f>'dep83'!G23-'dep83'!G22</f>
        <v>4.5490131629999979</v>
      </c>
      <c r="AA23" s="121">
        <f>'dep83'!H23-'dep83'!H22</f>
        <v>9.6979407430000002</v>
      </c>
      <c r="AB23" s="121">
        <f>'dep83'!I23-'dep83'!I22</f>
        <v>51.801326222</v>
      </c>
      <c r="AC23" s="52">
        <f>'dep83'!J23-'dep83'!J22</f>
        <v>96.214052828999911</v>
      </c>
      <c r="AD23" s="52">
        <f>'dep83'!K23-'dep83'!K22</f>
        <v>-67.780383019000055</v>
      </c>
      <c r="AE23" s="121">
        <f>'dep83'!L23-'dep83'!L22</f>
        <v>-55.126913512000044</v>
      </c>
      <c r="AF23" s="121">
        <f>'dep83'!M23-'dep83'!M22</f>
        <v>8.2549301000000241E-2</v>
      </c>
      <c r="AG23" s="121">
        <f>'dep83'!N23-'dep83'!N22</f>
        <v>17.87792798400001</v>
      </c>
      <c r="AH23" s="121">
        <f>'dep83'!O23-'dep83'!O22</f>
        <v>-4.3398158970000003</v>
      </c>
      <c r="AI23" s="121">
        <f>'dep83'!P23-'dep83'!P22</f>
        <v>3.471298455000003</v>
      </c>
      <c r="AJ23" s="121">
        <f>'dep83'!Q23-'dep83'!Q22</f>
        <v>-8.9472682540000008</v>
      </c>
      <c r="AK23" s="121">
        <f>'dep83'!R23-'dep83'!R22</f>
        <v>-21.258489647000033</v>
      </c>
      <c r="AL23" s="121">
        <f>'dep83'!S23-'dep83'!S22</f>
        <v>0.46032855100000347</v>
      </c>
      <c r="AM23" s="52">
        <f>'dep83'!T23-'dep83'!T22</f>
        <v>26.503882316999992</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('dep83'!B24/'dep83'!B23-1)*100</f>
        <v>5.012607314498374</v>
      </c>
      <c r="C24" s="179">
        <f>('dep83'!C24/'dep83'!C23-1)*100</f>
        <v>26.497620833039971</v>
      </c>
      <c r="D24" s="179">
        <f>('dep83'!D24/'dep83'!D23-1)*100</f>
        <v>-2.8792458813673094</v>
      </c>
      <c r="E24" s="180">
        <f>('dep83'!E24/'dep83'!E23-1)*100</f>
        <v>8.5578653670597138</v>
      </c>
      <c r="F24" s="181">
        <f>('dep83'!F24/'dep83'!F23-1)*100</f>
        <v>-24.544504637883435</v>
      </c>
      <c r="G24" s="181">
        <f>('dep83'!G24/'dep83'!G23-1)*100</f>
        <v>24.206671355502319</v>
      </c>
      <c r="H24" s="181">
        <f>('dep83'!H24/'dep83'!H23-1)*100</f>
        <v>2.5063797249336606</v>
      </c>
      <c r="I24" s="182">
        <f>('dep83'!I24/'dep83'!I23-1)*100</f>
        <v>1.278446114816334</v>
      </c>
      <c r="J24" s="179">
        <f>('dep83'!J24/'dep83'!J23-1)*100</f>
        <v>4.9441798958575367</v>
      </c>
      <c r="K24" s="179">
        <f>('dep83'!K24/'dep83'!K23-1)*100</f>
        <v>12.071020091643136</v>
      </c>
      <c r="L24" s="180">
        <f>('dep83'!L24/'dep83'!L23-1)*100</f>
        <v>22.418438089642901</v>
      </c>
      <c r="M24" s="181">
        <f>('dep83'!M24/'dep83'!M23-1)*100</f>
        <v>-6.8956713928718605</v>
      </c>
      <c r="N24" s="181">
        <f>('dep83'!N24/'dep83'!N23-1)*100</f>
        <v>0.47131047150832384</v>
      </c>
      <c r="O24" s="181">
        <f>('dep83'!O24/'dep83'!O23-1)*100</f>
        <v>140.32709604904946</v>
      </c>
      <c r="P24" s="181">
        <f>('dep83'!P24/'dep83'!P23-1)*100</f>
        <v>-10.607947106496528</v>
      </c>
      <c r="Q24" s="181">
        <f>('dep83'!Q24/'dep83'!Q23-1)*100</f>
        <v>-12.642151190318751</v>
      </c>
      <c r="R24" s="181">
        <f>('dep83'!R24/'dep83'!R23-1)*100</f>
        <v>18.667677221721135</v>
      </c>
      <c r="S24" s="152">
        <f>('dep83'!S24/'dep83'!S23-1)*100</f>
        <v>13.949742493637075</v>
      </c>
      <c r="T24" s="183">
        <f>('dep83'!T24/'dep83'!T23-1)*100</f>
        <v>-8.8090900286251994</v>
      </c>
      <c r="U24" s="52">
        <f>'dep83'!B24-'dep83'!B23</f>
        <v>202.1753341209992</v>
      </c>
      <c r="V24" s="52">
        <f>'dep83'!C24-'dep83'!C23</f>
        <v>9.4083225369999965</v>
      </c>
      <c r="W24" s="52">
        <f>'dep83'!D24-'dep83'!D23</f>
        <v>-25.291354866999995</v>
      </c>
      <c r="X24" s="121">
        <f>'dep83'!E24-'dep83'!E23</f>
        <v>6.5608703390000045</v>
      </c>
      <c r="Y24" s="121">
        <f>'dep83'!F24-'dep83'!F23</f>
        <v>-54.306454262000017</v>
      </c>
      <c r="Z24" s="121">
        <f>'dep83'!G24-'dep83'!G23</f>
        <v>15.467447009000004</v>
      </c>
      <c r="AA24" s="121">
        <f>'dep83'!H24-'dep83'!H23</f>
        <v>0.78083743900000258</v>
      </c>
      <c r="AB24" s="121">
        <f>'dep83'!I24-'dep83'!I23</f>
        <v>6.2059446079999816</v>
      </c>
      <c r="AC24" s="52">
        <f>'dep83'!J24-'dep83'!J23</f>
        <v>95.402212189000011</v>
      </c>
      <c r="AD24" s="52">
        <f>'dep83'!K24-'dep83'!K23</f>
        <v>131.50314355399996</v>
      </c>
      <c r="AE24" s="121">
        <f>'dep83'!L24-'dep83'!L23</f>
        <v>93.433039097999995</v>
      </c>
      <c r="AF24" s="121">
        <f>'dep83'!M24-'dep83'!M23</f>
        <v>-13.370480368999978</v>
      </c>
      <c r="AG24" s="121">
        <f>'dep83'!N24-'dep83'!N23</f>
        <v>0.40846704199999806</v>
      </c>
      <c r="AH24" s="121">
        <f>'dep83'!O24-'dep83'!O23</f>
        <v>6.2605735129999998</v>
      </c>
      <c r="AI24" s="121">
        <f>'dep83'!P24-'dep83'!P23</f>
        <v>-5.0515733800000007</v>
      </c>
      <c r="AJ24" s="121">
        <f>'dep83'!Q24-'dep83'!Q23</f>
        <v>-4.5294703410000032</v>
      </c>
      <c r="AK24" s="121">
        <f>'dep83'!R24-'dep83'!R23</f>
        <v>47.171010340000009</v>
      </c>
      <c r="AL24" s="121">
        <f>'dep83'!S24-'dep83'!S23</f>
        <v>7.1815776509999978</v>
      </c>
      <c r="AM24" s="52">
        <f>'dep83'!T24-'dep83'!T23</f>
        <v>-8.8469892920000035</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('dep83'!B25/'dep83'!B24-1)*100</f>
        <v>1.7197053415793029</v>
      </c>
      <c r="C25" s="179">
        <f>('dep83'!C25/'dep83'!C24-1)*100</f>
        <v>-52.383380328526052</v>
      </c>
      <c r="D25" s="179">
        <f>('dep83'!D25/'dep83'!D24-1)*100</f>
        <v>3.7101827317510994</v>
      </c>
      <c r="E25" s="180">
        <f>('dep83'!E25/'dep83'!E24-1)*100</f>
        <v>12.560552853313656</v>
      </c>
      <c r="F25" s="181">
        <f>('dep83'!F25/'dep83'!F24-1)*100</f>
        <v>12.901526028977583</v>
      </c>
      <c r="G25" s="181">
        <f>('dep83'!G25/'dep83'!G24-1)*100</f>
        <v>-1.0220761777564924</v>
      </c>
      <c r="H25" s="181">
        <f>('dep83'!H25/'dep83'!H24-1)*100</f>
        <v>-41.897969233963771</v>
      </c>
      <c r="I25" s="182">
        <f>('dep83'!I25/'dep83'!I24-1)*100</f>
        <v>2.8172137698525557</v>
      </c>
      <c r="J25" s="179">
        <f>('dep83'!J25/'dep83'!J24-1)*100</f>
        <v>4.2201097699790413</v>
      </c>
      <c r="K25" s="179">
        <f>('dep83'!K25/'dep83'!K24-1)*100</f>
        <v>-2.9401127598475685</v>
      </c>
      <c r="L25" s="180">
        <f>('dep83'!L25/'dep83'!L24-1)*100</f>
        <v>-16.933626243898235</v>
      </c>
      <c r="M25" s="181">
        <f>('dep83'!M25/'dep83'!M24-1)*100</f>
        <v>28.9280829856841</v>
      </c>
      <c r="N25" s="181">
        <f>('dep83'!N25/'dep83'!N24-1)*100</f>
        <v>-8.7949014642977996</v>
      </c>
      <c r="O25" s="181">
        <f>('dep83'!O25/'dep83'!O24-1)*100</f>
        <v>0.4310400051679375</v>
      </c>
      <c r="P25" s="181">
        <f>('dep83'!P25/'dep83'!P24-1)*100</f>
        <v>59.769183108377135</v>
      </c>
      <c r="Q25" s="181">
        <f>('dep83'!Q25/'dep83'!Q24-1)*100</f>
        <v>-44.711646546920193</v>
      </c>
      <c r="R25" s="181">
        <f>('dep83'!R25/'dep83'!R24-1)*100</f>
        <v>-9.6744540484224757</v>
      </c>
      <c r="S25" s="152">
        <f>('dep83'!S25/'dep83'!S24-1)*100</f>
        <v>39.972636117848715</v>
      </c>
      <c r="T25" s="183">
        <f>('dep83'!T25/'dep83'!T24-1)*100</f>
        <v>16.546373278410265</v>
      </c>
      <c r="U25" s="52">
        <f>'dep83'!B25-'dep83'!B24</f>
        <v>72.838327956001194</v>
      </c>
      <c r="V25" s="52">
        <f>'dep83'!C25-'dep83'!C24</f>
        <v>-23.52779318</v>
      </c>
      <c r="W25" s="52">
        <f>'dep83'!D25-'dep83'!D24</f>
        <v>31.651965720000021</v>
      </c>
      <c r="X25" s="121">
        <f>'dep83'!E25-'dep83'!E24</f>
        <v>10.453604268000007</v>
      </c>
      <c r="Y25" s="121">
        <f>'dep83'!F25-'dep83'!F24</f>
        <v>21.539178434999997</v>
      </c>
      <c r="Z25" s="121">
        <f>'dep83'!G25-'dep83'!G24</f>
        <v>-0.81116975999999852</v>
      </c>
      <c r="AA25" s="121">
        <f>'dep83'!H25-'dep83'!H24</f>
        <v>-13.380046685</v>
      </c>
      <c r="AB25" s="121">
        <f>'dep83'!I25-'dep83'!I24</f>
        <v>13.850399461999984</v>
      </c>
      <c r="AC25" s="52">
        <f>'dep83'!J25-'dep83'!J24</f>
        <v>85.456733154000176</v>
      </c>
      <c r="AD25" s="52">
        <f>'dep83'!K25-'dep83'!K24</f>
        <v>-35.896282446999749</v>
      </c>
      <c r="AE25" s="121">
        <f>'dep83'!L25-'dep83'!L24</f>
        <v>-86.395660204999956</v>
      </c>
      <c r="AF25" s="121">
        <f>'dep83'!M25-'dep83'!M24</f>
        <v>52.222779220999996</v>
      </c>
      <c r="AG25" s="121">
        <f>'dep83'!N25-'dep83'!N24</f>
        <v>-7.6581342670000083</v>
      </c>
      <c r="AH25" s="121">
        <f>'dep83'!O25-'dep83'!O24</f>
        <v>4.6216058000000615E-2</v>
      </c>
      <c r="AI25" s="121">
        <f>'dep83'!P25-'dep83'!P24</f>
        <v>25.443189444000005</v>
      </c>
      <c r="AJ25" s="121">
        <f>'dep83'!Q25-'dep83'!Q24</f>
        <v>-13.994230883</v>
      </c>
      <c r="AK25" s="121">
        <f>'dep83'!R25-'dep83'!R24</f>
        <v>-29.009737776000009</v>
      </c>
      <c r="AL25" s="121">
        <f>'dep83'!S25-'dep83'!S24</f>
        <v>23.449295960999997</v>
      </c>
      <c r="AM25" s="52">
        <f>'dep83'!T25-'dep83'!T24</f>
        <v>15.15370470900001</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('dep83'!B26/'dep83'!B25-1)*100</f>
        <v>1.3028726487053444</v>
      </c>
      <c r="C26" s="184">
        <f>('dep83'!C26/'dep83'!C25-1)*100</f>
        <v>37.044780438479364</v>
      </c>
      <c r="D26" s="184">
        <f>('dep83'!D26/'dep83'!D25-1)*100</f>
        <v>-10.959308124325362</v>
      </c>
      <c r="E26" s="185">
        <f>('dep83'!E26/'dep83'!E25-1)*100</f>
        <v>-29.053876822150727</v>
      </c>
      <c r="F26" s="186">
        <f>('dep83'!F26/'dep83'!F25-1)*100</f>
        <v>2.6010774590895958</v>
      </c>
      <c r="G26" s="186">
        <f>('dep83'!G26/'dep83'!G25-1)*100</f>
        <v>2.5194043564581659</v>
      </c>
      <c r="H26" s="186">
        <f>('dep83'!H26/'dep83'!H25-1)*100</f>
        <v>-19.099178497138759</v>
      </c>
      <c r="I26" s="187">
        <f>('dep83'!I26/'dep83'!I25-1)*100</f>
        <v>-14.45827990860079</v>
      </c>
      <c r="J26" s="184">
        <f>('dep83'!J26/'dep83'!J25-1)*100</f>
        <v>6.7737342946081469</v>
      </c>
      <c r="K26" s="184">
        <f>('dep83'!K26/'dep83'!K25-1)*100</f>
        <v>2.2480195459600116</v>
      </c>
      <c r="L26" s="185">
        <f>('dep83'!L26/'dep83'!L25-1)*100</f>
        <v>-8.0132401251103325</v>
      </c>
      <c r="M26" s="186">
        <f>('dep83'!M26/'dep83'!M25-1)*100</f>
        <v>0.72141752303327422</v>
      </c>
      <c r="N26" s="186">
        <f>('dep83'!N26/'dep83'!N25-1)*100</f>
        <v>15.355060272823273</v>
      </c>
      <c r="O26" s="186">
        <f>('dep83'!O26/'dep83'!O25-1)*100</f>
        <v>-29.193186960070694</v>
      </c>
      <c r="P26" s="186">
        <f>('dep83'!P26/'dep83'!P25-1)*100</f>
        <v>-12.995549986232868</v>
      </c>
      <c r="Q26" s="186">
        <f>('dep83'!Q26/'dep83'!Q25-1)*100</f>
        <v>102.95028606808452</v>
      </c>
      <c r="R26" s="186">
        <f>('dep83'!R26/'dep83'!R25-1)*100</f>
        <v>22.30617818244205</v>
      </c>
      <c r="S26" s="151">
        <f>('dep83'!S26/'dep83'!S25-1)*100</f>
        <v>-23.775452967518852</v>
      </c>
      <c r="T26" s="188">
        <f>('dep83'!T26/'dep83'!T25-1)*100</f>
        <v>-22.880472039432796</v>
      </c>
      <c r="U26" s="100">
        <f>'dep83'!B26-'dep83'!B25</f>
        <v>56.132319433999328</v>
      </c>
      <c r="V26" s="100">
        <f>'dep83'!C26-'dep83'!C25</f>
        <v>7.9227008900000016</v>
      </c>
      <c r="W26" s="100">
        <f>'dep83'!D26-'dep83'!D25</f>
        <v>-96.96386624999991</v>
      </c>
      <c r="X26" s="120">
        <f>'dep83'!E26-'dep83'!E25</f>
        <v>-27.217460954000003</v>
      </c>
      <c r="Y26" s="120">
        <f>'dep83'!F26-'dep83'!F25</f>
        <v>4.9027658090000159</v>
      </c>
      <c r="Z26" s="120">
        <f>'dep83'!G26-'dep83'!G25</f>
        <v>1.9790861599999943</v>
      </c>
      <c r="AA26" s="120">
        <f>'dep83'!H26-'dep83'!H25</f>
        <v>-3.5438118400000018</v>
      </c>
      <c r="AB26" s="120">
        <f>'dep83'!I26-'dep83'!I25</f>
        <v>-73.084445424999956</v>
      </c>
      <c r="AC26" s="100">
        <f>'dep83'!J26-'dep83'!J25</f>
        <v>142.95594550399983</v>
      </c>
      <c r="AD26" s="100">
        <f>'dep83'!K26-'dep83'!K25</f>
        <v>26.639456021999877</v>
      </c>
      <c r="AE26" s="120">
        <f>'dep83'!L26-'dep83'!L25</f>
        <v>-33.960600951000004</v>
      </c>
      <c r="AF26" s="120">
        <f>'dep83'!M26-'dep83'!M25</f>
        <v>1.6790921770000011</v>
      </c>
      <c r="AG26" s="120">
        <f>'dep83'!N26-'dep83'!N25</f>
        <v>12.194461887000003</v>
      </c>
      <c r="AH26" s="120">
        <f>'dep83'!O26-'dep83'!O25</f>
        <v>-3.1435819680000003</v>
      </c>
      <c r="AI26" s="120">
        <f>'dep83'!P26-'dep83'!P25</f>
        <v>-8.838568053000003</v>
      </c>
      <c r="AJ26" s="120">
        <f>'dep83'!Q26-'dep83'!Q25</f>
        <v>17.815154188000005</v>
      </c>
      <c r="AK26" s="120">
        <f>'dep83'!R26-'dep83'!R25</f>
        <v>60.416157337000016</v>
      </c>
      <c r="AL26" s="120">
        <f>'dep83'!S26-'dep83'!S25</f>
        <v>-19.522658594999996</v>
      </c>
      <c r="AM26" s="100">
        <f>'dep83'!T26-'dep83'!T25</f>
        <v>-24.421916732</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('dep83'!B27/'dep83'!B26-1)*100</f>
        <v>-2.3481740783156124</v>
      </c>
      <c r="C27" s="179">
        <f>('dep83'!C27/'dep83'!C26-1)*100</f>
        <v>-13.958195682695862</v>
      </c>
      <c r="D27" s="179">
        <f>('dep83'!D27/'dep83'!D26-1)*100</f>
        <v>8.3597418140989976</v>
      </c>
      <c r="E27" s="180">
        <f>('dep83'!E27/'dep83'!E26-1)*100</f>
        <v>9.2213624716387379</v>
      </c>
      <c r="F27" s="181">
        <f>('dep83'!F27/'dep83'!F26-1)*100</f>
        <v>26.486978877230129</v>
      </c>
      <c r="G27" s="181">
        <f>('dep83'!G27/'dep83'!G26-1)*100</f>
        <v>-5.0893836024914378</v>
      </c>
      <c r="H27" s="181">
        <f>('dep83'!H27/'dep83'!H26-1)*100</f>
        <v>47.307068943987886</v>
      </c>
      <c r="I27" s="182">
        <f>('dep83'!I27/'dep83'!I26-1)*100</f>
        <v>1.2726122534867379</v>
      </c>
      <c r="J27" s="179">
        <f>('dep83'!J27/'dep83'!J26-1)*100</f>
        <v>-3.4413831997835209</v>
      </c>
      <c r="K27" s="179">
        <f>('dep83'!K27/'dep83'!K26-1)*100</f>
        <v>-7.7553148537998666</v>
      </c>
      <c r="L27" s="180">
        <f>('dep83'!L27/'dep83'!L26-1)*100</f>
        <v>-1.2863287684665714</v>
      </c>
      <c r="M27" s="181">
        <f>('dep83'!M27/'dep83'!M26-1)*100</f>
        <v>-15.414778299709909</v>
      </c>
      <c r="N27" s="181">
        <f>('dep83'!N27/'dep83'!N26-1)*100</f>
        <v>2.0723925686710221</v>
      </c>
      <c r="O27" s="181">
        <f>('dep83'!O27/'dep83'!O26-1)*100</f>
        <v>-58.363355892010041</v>
      </c>
      <c r="P27" s="181">
        <f>('dep83'!P27/'dep83'!P26-1)*100</f>
        <v>-10.81992595469583</v>
      </c>
      <c r="Q27" s="181">
        <f>('dep83'!Q27/'dep83'!Q26-1)*100</f>
        <v>-44.019872014302955</v>
      </c>
      <c r="R27" s="181">
        <f>('dep83'!R27/'dep83'!R26-1)*100</f>
        <v>-0.93195537008760043</v>
      </c>
      <c r="S27" s="152">
        <f>('dep83'!S27/'dep83'!S26-1)*100</f>
        <v>-40.446917258160163</v>
      </c>
      <c r="T27" s="183">
        <f>('dep83'!T27/'dep83'!T26-1)*100</f>
        <v>8.8241083843821677</v>
      </c>
      <c r="U27" s="52">
        <f>'dep83'!B27-'dep83'!B26</f>
        <v>-102.48565270299969</v>
      </c>
      <c r="V27" s="52">
        <f>'dep83'!C27-'dep83'!C26</f>
        <v>-4.091080422000001</v>
      </c>
      <c r="W27" s="52">
        <f>'dep83'!D27-'dep83'!D26</f>
        <v>65.857945302999838</v>
      </c>
      <c r="X27" s="121">
        <f>'dep83'!E27-'dep83'!E26</f>
        <v>6.1286847110000053</v>
      </c>
      <c r="Y27" s="121">
        <f>'dep83'!F27-'dep83'!F26</f>
        <v>51.223849160999976</v>
      </c>
      <c r="Z27" s="121">
        <f>'dep83'!G27-'dep83'!G26</f>
        <v>-4.0986240699999996</v>
      </c>
      <c r="AA27" s="121">
        <f>'dep83'!H27-'dep83'!H26</f>
        <v>7.1012522469999997</v>
      </c>
      <c r="AB27" s="121">
        <f>'dep83'!I27-'dep83'!I26</f>
        <v>5.5027832539999508</v>
      </c>
      <c r="AC27" s="52">
        <f>'dep83'!J27-'dep83'!J26</f>
        <v>-77.548166017999847</v>
      </c>
      <c r="AD27" s="52">
        <f>'dep83'!K27-'dep83'!K26</f>
        <v>-93.967918828999927</v>
      </c>
      <c r="AE27" s="121">
        <f>'dep83'!L27-'dep83'!L26</f>
        <v>-5.0146948860000293</v>
      </c>
      <c r="AF27" s="121">
        <f>'dep83'!M27-'dep83'!M26</f>
        <v>-36.136572953000012</v>
      </c>
      <c r="AG27" s="121">
        <f>'dep83'!N27-'dep83'!N26</f>
        <v>1.8985401759999974</v>
      </c>
      <c r="AH27" s="121">
        <f>'dep83'!O27-'dep83'!O26</f>
        <v>-4.4499853759999999</v>
      </c>
      <c r="AI27" s="121">
        <f>'dep83'!P27-'dep83'!P26</f>
        <v>-6.4025503260000036</v>
      </c>
      <c r="AJ27" s="121">
        <f>'dep83'!Q27-'dep83'!Q26</f>
        <v>-15.459678963000002</v>
      </c>
      <c r="AK27" s="121">
        <f>'dep83'!R27-'dep83'!R26</f>
        <v>-3.0872474669999974</v>
      </c>
      <c r="AL27" s="121">
        <f>'dep83'!S27-'dep83'!S26</f>
        <v>-25.315729034</v>
      </c>
      <c r="AM27" s="52">
        <f>'dep83'!T27-'dep83'!T26</f>
        <v>7.2635672629999988</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('dep83'!B28/'dep83'!B27-1)*100</f>
        <v>-0.27964614234182728</v>
      </c>
      <c r="C28" s="179">
        <f>('dep83'!C28/'dep83'!C27-1)*100</f>
        <v>-51.016858815846547</v>
      </c>
      <c r="D28" s="179">
        <f>('dep83'!D28/'dep83'!D27-1)*100</f>
        <v>-0.28750417682174012</v>
      </c>
      <c r="E28" s="180">
        <f>('dep83'!E28/'dep83'!E27-1)*100</f>
        <v>12.573761878215549</v>
      </c>
      <c r="F28" s="181">
        <f>('dep83'!F28/'dep83'!F27-1)*100</f>
        <v>-25.623429410768505</v>
      </c>
      <c r="G28" s="181">
        <f>('dep83'!G28/'dep83'!G27-1)*100</f>
        <v>19.313704118585239</v>
      </c>
      <c r="H28" s="181">
        <f>('dep83'!H28/'dep83'!H27-1)*100</f>
        <v>50.121751546400795</v>
      </c>
      <c r="I28" s="182">
        <f>('dep83'!I28/'dep83'!I27-1)*100</f>
        <v>5.7666029734450008</v>
      </c>
      <c r="J28" s="179">
        <f>('dep83'!J28/'dep83'!J27-1)*100</f>
        <v>-4.1993518674346202</v>
      </c>
      <c r="K28" s="179">
        <f>('dep83'!K28/'dep83'!K27-1)*100</f>
        <v>10.404123655529517</v>
      </c>
      <c r="L28" s="180">
        <f>('dep83'!L28/'dep83'!L27-1)*100</f>
        <v>17.301168324115036</v>
      </c>
      <c r="M28" s="181">
        <f>('dep83'!M28/'dep83'!M27-1)*100</f>
        <v>-12.04048585740216</v>
      </c>
      <c r="N28" s="181">
        <f>('dep83'!N28/'dep83'!N27-1)*100</f>
        <v>6.7143377827790784</v>
      </c>
      <c r="O28" s="181">
        <f>('dep83'!O28/'dep83'!O27-1)*100</f>
        <v>218.09517192643898</v>
      </c>
      <c r="P28" s="181">
        <f>('dep83'!P28/'dep83'!P27-1)*100</f>
        <v>71.821486542894263</v>
      </c>
      <c r="Q28" s="181">
        <f>('dep83'!Q28/'dep83'!Q27-1)*100</f>
        <v>156.53385547303625</v>
      </c>
      <c r="R28" s="181">
        <f>('dep83'!R28/'dep83'!R27-1)*100</f>
        <v>6.5874544767696719E-3</v>
      </c>
      <c r="S28" s="152">
        <f>('dep83'!S28/'dep83'!S27-1)*100</f>
        <v>-22.317510287938713</v>
      </c>
      <c r="T28" s="183">
        <f>('dep83'!T28/'dep83'!T27-1)*100</f>
        <v>-24.015478504794597</v>
      </c>
      <c r="U28" s="52">
        <f>'dep83'!B28-'dep83'!B27</f>
        <v>-11.918510483000318</v>
      </c>
      <c r="V28" s="52">
        <f>'dep83'!C28-'dep83'!C27</f>
        <v>-12.86565669</v>
      </c>
      <c r="W28" s="52">
        <f>'dep83'!D28-'dep83'!D27</f>
        <v>-2.4542987849999918</v>
      </c>
      <c r="X28" s="121">
        <f>'dep83'!E28-'dep83'!E27</f>
        <v>9.1273563679999938</v>
      </c>
      <c r="Y28" s="121">
        <f>'dep83'!F28-'dep83'!F27</f>
        <v>-62.679115485999972</v>
      </c>
      <c r="Z28" s="121">
        <f>'dep83'!G28-'dep83'!G27</f>
        <v>14.762274198</v>
      </c>
      <c r="AA28" s="121">
        <f>'dep83'!H28-'dep83'!H27</f>
        <v>11.083035553999999</v>
      </c>
      <c r="AB28" s="121">
        <f>'dep83'!I28-'dep83'!I27</f>
        <v>25.252150581000024</v>
      </c>
      <c r="AC28" s="52">
        <f>'dep83'!J28-'dep83'!J27</f>
        <v>-91.371719765000307</v>
      </c>
      <c r="AD28" s="52">
        <f>'dep83'!K28-'dep83'!K27</f>
        <v>116.28589298099996</v>
      </c>
      <c r="AE28" s="121">
        <f>'dep83'!L28-'dep83'!L27</f>
        <v>66.580226256000003</v>
      </c>
      <c r="AF28" s="121">
        <f>'dep83'!M28-'dep83'!M27</f>
        <v>-23.875264103000006</v>
      </c>
      <c r="AG28" s="121">
        <f>'dep83'!N28-'dep83'!N27</f>
        <v>6.2785483950000014</v>
      </c>
      <c r="AH28" s="121">
        <f>'dep83'!O28-'dep83'!O27</f>
        <v>6.9237295870000004</v>
      </c>
      <c r="AI28" s="121">
        <f>'dep83'!P28-'dep83'!P27</f>
        <v>37.901022843</v>
      </c>
      <c r="AJ28" s="121">
        <f>'dep83'!Q28-'dep83'!Q27</f>
        <v>30.774702605000002</v>
      </c>
      <c r="AK28" s="121">
        <f>'dep83'!R28-'dep83'!R27</f>
        <v>2.1618598999964433E-2</v>
      </c>
      <c r="AL28" s="121">
        <f>'dep83'!S28-'dep83'!S27</f>
        <v>-8.318691201</v>
      </c>
      <c r="AM28" s="52">
        <f>'dep83'!T28-'dep83'!T27</f>
        <v>-21.512728224</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('dep83'!B29/'dep83'!B28-1)*100</f>
        <v>1.9660408719265776</v>
      </c>
      <c r="C29" s="179">
        <f>('dep83'!C29/'dep83'!C28-1)*100</f>
        <v>23.866199646242215</v>
      </c>
      <c r="D29" s="179">
        <f>('dep83'!D29/'dep83'!D28-1)*100</f>
        <v>-3.4049555161699385</v>
      </c>
      <c r="E29" s="180">
        <f>('dep83'!E29/'dep83'!E28-1)*100</f>
        <v>-26.833807742032477</v>
      </c>
      <c r="F29" s="181">
        <f>('dep83'!F29/'dep83'!F28-1)*100</f>
        <v>22.479077398183289</v>
      </c>
      <c r="G29" s="181">
        <f>('dep83'!G29/'dep83'!G28-1)*100</f>
        <v>-35.568918828400399</v>
      </c>
      <c r="H29" s="181">
        <f>('dep83'!H29/'dep83'!H28-1)*100</f>
        <v>-8.2787474026709837</v>
      </c>
      <c r="I29" s="182">
        <f>('dep83'!I29/'dep83'!I28-1)*100</f>
        <v>-2.756553360355507</v>
      </c>
      <c r="J29" s="179">
        <f>('dep83'!J29/'dep83'!J28-1)*100</f>
        <v>4.9575072502792805</v>
      </c>
      <c r="K29" s="179">
        <f>('dep83'!K29/'dep83'!K28-1)*100</f>
        <v>-2.2456828713173893</v>
      </c>
      <c r="L29" s="180">
        <f>('dep83'!L29/'dep83'!L28-1)*100</f>
        <v>-13.691521281404285</v>
      </c>
      <c r="M29" s="181">
        <f>('dep83'!M29/'dep83'!M28-1)*100</f>
        <v>16.385401019794354</v>
      </c>
      <c r="N29" s="181">
        <f>('dep83'!N29/'dep83'!N28-1)*100</f>
        <v>35.421255514169658</v>
      </c>
      <c r="O29" s="181">
        <f>('dep83'!O29/'dep83'!O28-1)*100</f>
        <v>38.233865706936541</v>
      </c>
      <c r="P29" s="181">
        <f>('dep83'!P29/'dep83'!P28-1)*100</f>
        <v>-31.091181025301427</v>
      </c>
      <c r="Q29" s="181">
        <f>('dep83'!Q29/'dep83'!Q28-1)*100</f>
        <v>-12.373324748787118</v>
      </c>
      <c r="R29" s="181">
        <f>('dep83'!R29/'dep83'!R28-1)*100</f>
        <v>-3.6312542393790559</v>
      </c>
      <c r="S29" s="152">
        <f>('dep83'!S29/'dep83'!S28-1)*100</f>
        <v>43.712193657546592</v>
      </c>
      <c r="T29" s="183">
        <f>('dep83'!T29/'dep83'!T28-1)*100</f>
        <v>49.901803293370619</v>
      </c>
      <c r="U29" s="52">
        <f>'dep83'!B29-'dep83'!B28</f>
        <v>83.558282202000555</v>
      </c>
      <c r="V29" s="52">
        <f>'dep83'!C29-'dep83'!C28</f>
        <v>2.9481402820000007</v>
      </c>
      <c r="W29" s="52">
        <f>'dep83'!D29-'dep83'!D28</f>
        <v>-28.983064496999987</v>
      </c>
      <c r="X29" s="121">
        <f>'dep83'!E29-'dep83'!E28</f>
        <v>-21.928011939000001</v>
      </c>
      <c r="Y29" s="121">
        <f>'dep83'!F29-'dep83'!F28</f>
        <v>40.897827304999993</v>
      </c>
      <c r="Z29" s="121">
        <f>'dep83'!G29-'dep83'!G28</f>
        <v>-32.437597974999996</v>
      </c>
      <c r="AA29" s="121">
        <f>'dep83'!H29-'dep83'!H28</f>
        <v>-2.7481519489999968</v>
      </c>
      <c r="AB29" s="121">
        <f>'dep83'!I29-'dep83'!I28</f>
        <v>-12.767129938999972</v>
      </c>
      <c r="AC29" s="52">
        <f>'dep83'!J29-'dep83'!J28</f>
        <v>103.33830608500011</v>
      </c>
      <c r="AD29" s="52">
        <f>'dep83'!K29-'dep83'!K28</f>
        <v>-27.711194609999893</v>
      </c>
      <c r="AE29" s="121">
        <f>'dep83'!L29-'dep83'!L28</f>
        <v>-61.805038138999976</v>
      </c>
      <c r="AF29" s="121">
        <f>'dep83'!M29-'dep83'!M28</f>
        <v>28.578805259999996</v>
      </c>
      <c r="AG29" s="121">
        <f>'dep83'!N29-'dep83'!N28</f>
        <v>35.34620442100001</v>
      </c>
      <c r="AH29" s="121">
        <f>'dep83'!O29-'dep83'!O28</f>
        <v>3.8609958429999995</v>
      </c>
      <c r="AI29" s="121">
        <f>'dep83'!P29-'dep83'!P28</f>
        <v>-28.191048725999998</v>
      </c>
      <c r="AJ29" s="121">
        <f>'dep83'!Q29-'dep83'!Q28</f>
        <v>-6.2404611290000034</v>
      </c>
      <c r="AK29" s="121">
        <f>'dep83'!R29-'dep83'!R28</f>
        <v>-11.917775047999953</v>
      </c>
      <c r="AL29" s="121">
        <f>'dep83'!S29-'dep83'!S28</f>
        <v>12.657122907999998</v>
      </c>
      <c r="AM29" s="52">
        <f>'dep83'!T29-'dep83'!T28</f>
        <v>33.966094941999998</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('dep83'!B30/'dep83'!B29-1)*100</f>
        <v>-0.77537164279468662</v>
      </c>
      <c r="C30" s="184">
        <f>('dep83'!C30/'dep83'!C29-1)*100</f>
        <v>64.462025849978062</v>
      </c>
      <c r="D30" s="184">
        <f>('dep83'!D30/'dep83'!D29-1)*100</f>
        <v>11.095365072454232</v>
      </c>
      <c r="E30" s="185">
        <f>('dep83'!E30/'dep83'!E29-1)*100</f>
        <v>10.397827633814272</v>
      </c>
      <c r="F30" s="186">
        <f>('dep83'!F30/'dep83'!F29-1)*100</f>
        <v>-5.5088154435345427</v>
      </c>
      <c r="G30" s="186">
        <f>('dep83'!G30/'dep83'!G29-1)*100</f>
        <v>-11.638390113147313</v>
      </c>
      <c r="H30" s="186">
        <f>('dep83'!H30/'dep83'!H29-1)*100</f>
        <v>51.908292076237487</v>
      </c>
      <c r="I30" s="187">
        <f>('dep83'!I30/'dep83'!I29-1)*100</f>
        <v>19.609958876025878</v>
      </c>
      <c r="J30" s="184">
        <f>('dep83'!J30/'dep83'!J29-1)*100</f>
        <v>-4.54054625312369</v>
      </c>
      <c r="K30" s="184">
        <f>('dep83'!K30/'dep83'!K29-1)*100</f>
        <v>-2.1930019309866045</v>
      </c>
      <c r="L30" s="185">
        <f>('dep83'!L30/'dep83'!L29-1)*100</f>
        <v>7.2705363690129365</v>
      </c>
      <c r="M30" s="186">
        <f>('dep83'!M30/'dep83'!M29-1)*100</f>
        <v>12.713784914238801</v>
      </c>
      <c r="N30" s="186">
        <f>('dep83'!N30/'dep83'!N29-1)*100</f>
        <v>-40.721502735974354</v>
      </c>
      <c r="O30" s="186">
        <f>('dep83'!O30/'dep83'!O29-1)*100</f>
        <v>89.152333279627214</v>
      </c>
      <c r="P30" s="186">
        <f>('dep83'!P30/'dep83'!P29-1)*100</f>
        <v>32.042065039131231</v>
      </c>
      <c r="Q30" s="186">
        <f>('dep83'!Q30/'dep83'!Q29-1)*100</f>
        <v>-18.228557112841383</v>
      </c>
      <c r="R30" s="186">
        <f>('dep83'!R30/'dep83'!R29-1)*100</f>
        <v>-17.10569637617828</v>
      </c>
      <c r="S30" s="151">
        <f>('dep83'!S30/'dep83'!S29-1)*100</f>
        <v>9.9330900747008002</v>
      </c>
      <c r="T30" s="188">
        <f>('dep83'!T30/'dep83'!T29-1)*100</f>
        <v>-8.7236840243598017</v>
      </c>
      <c r="U30" s="100">
        <f>'dep83'!B30-'dep83'!B29</f>
        <v>-33.601791422000133</v>
      </c>
      <c r="V30" s="100">
        <f>'dep83'!C30-'dep83'!C29</f>
        <v>9.8632862809999988</v>
      </c>
      <c r="W30" s="100">
        <f>'dep83'!D30-'dep83'!D29</f>
        <v>91.228241612000147</v>
      </c>
      <c r="X30" s="120">
        <f>'dep83'!E30-'dep83'!E29</f>
        <v>6.2168447610000044</v>
      </c>
      <c r="Y30" s="120">
        <f>'dep83'!F30-'dep83'!F29</f>
        <v>-12.275576107999996</v>
      </c>
      <c r="Z30" s="120">
        <f>'dep83'!G30-'dep83'!G29</f>
        <v>-6.8385866170000043</v>
      </c>
      <c r="AA30" s="120">
        <f>'dep83'!H30-'dep83'!H29</f>
        <v>15.804575180000001</v>
      </c>
      <c r="AB30" s="120">
        <f>'dep83'!I30-'dep83'!I29</f>
        <v>88.320984396000028</v>
      </c>
      <c r="AC30" s="100">
        <f>'dep83'!J30-'dep83'!J29</f>
        <v>-99.338956118000169</v>
      </c>
      <c r="AD30" s="100">
        <f>'dep83'!K30-'dep83'!K29</f>
        <v>-26.453417254000215</v>
      </c>
      <c r="AE30" s="120">
        <f>'dep83'!L30-'dep83'!L29</f>
        <v>28.326445811999974</v>
      </c>
      <c r="AF30" s="120">
        <f>'dep83'!M30-'dep83'!M29</f>
        <v>25.808357237000024</v>
      </c>
      <c r="AG30" s="120">
        <f>'dep83'!N30-'dep83'!N29</f>
        <v>-55.028726999</v>
      </c>
      <c r="AH30" s="120">
        <f>'dep83'!O30-'dep83'!O29</f>
        <v>12.445097139000001</v>
      </c>
      <c r="AI30" s="120">
        <f>'dep83'!P30-'dep83'!P29</f>
        <v>20.020241734000003</v>
      </c>
      <c r="AJ30" s="120">
        <f>'dep83'!Q30-'dep83'!Q29</f>
        <v>-8.0559896219999985</v>
      </c>
      <c r="AK30" s="120">
        <f>'dep83'!R30-'dep83'!R29</f>
        <v>-54.102270658999998</v>
      </c>
      <c r="AL30" s="120">
        <f>'dep83'!S30-'dep83'!S29</f>
        <v>4.1334281040000036</v>
      </c>
      <c r="AM30" s="100">
        <f>'dep83'!T30-'dep83'!T29</f>
        <v>-8.9009459429999964</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('dep83'!B31/'dep83'!B30-1)*100</f>
        <v>-0.12260270974226994</v>
      </c>
      <c r="C31" s="179">
        <f>('dep83'!C31/'dep83'!C30-1)*100</f>
        <v>-23.028883733471474</v>
      </c>
      <c r="D31" s="179">
        <f>('dep83'!D31/'dep83'!D30-1)*100</f>
        <v>-20.915941486697033</v>
      </c>
      <c r="E31" s="180">
        <f>('dep83'!E31/'dep83'!E30-1)*100</f>
        <v>-21.242295137637555</v>
      </c>
      <c r="F31" s="181">
        <f>('dep83'!F31/'dep83'!F30-1)*100</f>
        <v>-19.212602164381732</v>
      </c>
      <c r="G31" s="181">
        <f>('dep83'!G31/'dep83'!G30-1)*100</f>
        <v>-21.35751209425991</v>
      </c>
      <c r="H31" s="181">
        <f>('dep83'!H31/'dep83'!H30-1)*100</f>
        <v>22.820310588472381</v>
      </c>
      <c r="I31" s="182">
        <f>('dep83'!I31/'dep83'!I30-1)*100</f>
        <v>-25.254202041624119</v>
      </c>
      <c r="J31" s="179">
        <f>('dep83'!J31/'dep83'!J30-1)*100</f>
        <v>2.389726788263502</v>
      </c>
      <c r="K31" s="179">
        <f>('dep83'!K31/'dep83'!K30-1)*100</f>
        <v>11.690845772245995</v>
      </c>
      <c r="L31" s="180">
        <f>('dep83'!L31/'dep83'!L30-1)*100</f>
        <v>15.58132715718763</v>
      </c>
      <c r="M31" s="181">
        <f>('dep83'!M31/'dep83'!M30-1)*100</f>
        <v>4.7257318619345012</v>
      </c>
      <c r="N31" s="181">
        <f>('dep83'!N31/'dep83'!N30-1)*100</f>
        <v>61.714764049707441</v>
      </c>
      <c r="O31" s="181">
        <f>('dep83'!O31/'dep83'!O30-1)*100</f>
        <v>-7.2065894113099933</v>
      </c>
      <c r="P31" s="181">
        <f>('dep83'!P31/'dep83'!P30-1)*100</f>
        <v>-23.660558833408306</v>
      </c>
      <c r="Q31" s="181">
        <f>('dep83'!Q31/'dep83'!Q30-1)*100</f>
        <v>-8.9962925148323158</v>
      </c>
      <c r="R31" s="181">
        <f>('dep83'!R31/'dep83'!R30-1)*100</f>
        <v>13.558104385511726</v>
      </c>
      <c r="S31" s="152">
        <f>('dep83'!S31/'dep83'!S30-1)*100</f>
        <v>3.6911474148625611</v>
      </c>
      <c r="T31" s="183">
        <f>('dep83'!T31/'dep83'!T30-1)*100</f>
        <v>4.0161723410796712</v>
      </c>
      <c r="U31" s="52">
        <f>'dep83'!B31-'dep83'!B30</f>
        <v>-5.2719595309999931</v>
      </c>
      <c r="V31" s="52">
        <f>'dep83'!C31-'dep83'!C30</f>
        <v>-5.7950369769999988</v>
      </c>
      <c r="W31" s="52">
        <f>'dep83'!D31-'dep83'!D30</f>
        <v>-191.05616949100011</v>
      </c>
      <c r="X31" s="121">
        <f>'dep83'!E31-'dep83'!E30</f>
        <v>-14.021335309000001</v>
      </c>
      <c r="Y31" s="121">
        <f>'dep83'!F31-'dep83'!F30</f>
        <v>-40.453969593000011</v>
      </c>
      <c r="Z31" s="121">
        <f>'dep83'!G31-'dep83'!G30</f>
        <v>-11.088880986999996</v>
      </c>
      <c r="AA31" s="121">
        <f>'dep83'!H31-'dep83'!H30</f>
        <v>10.554778382999999</v>
      </c>
      <c r="AB31" s="121">
        <f>'dep83'!I31-'dep83'!I30</f>
        <v>-136.04676198500005</v>
      </c>
      <c r="AC31" s="52">
        <f>'dep83'!J31-'dep83'!J30</f>
        <v>49.908978912000293</v>
      </c>
      <c r="AD31" s="52">
        <f>'dep83'!K31-'dep83'!K30</f>
        <v>137.92996592899999</v>
      </c>
      <c r="AE31" s="121">
        <f>'dep83'!L31-'dep83'!L30</f>
        <v>65.119421434000003</v>
      </c>
      <c r="AF31" s="121">
        <f>'dep83'!M31-'dep83'!M30</f>
        <v>10.812636703999999</v>
      </c>
      <c r="AG31" s="121">
        <f>'dep83'!N31-'dep83'!N30</f>
        <v>49.436979504000007</v>
      </c>
      <c r="AH31" s="121">
        <f>'dep83'!O31-'dep83'!O30</f>
        <v>-1.9028609730000028</v>
      </c>
      <c r="AI31" s="121">
        <f>'dep83'!P31-'dep83'!P30</f>
        <v>-19.520283694</v>
      </c>
      <c r="AJ31" s="121">
        <f>'dep83'!Q31-'dep83'!Q30</f>
        <v>-3.2511112729999994</v>
      </c>
      <c r="AK31" s="121">
        <f>'dep83'!R31-'dep83'!R30</f>
        <v>35.546626781999976</v>
      </c>
      <c r="AL31" s="121">
        <f>'dep83'!S31-'dep83'!S30</f>
        <v>1.6885574450000007</v>
      </c>
      <c r="AM31" s="52">
        <f>'dep83'!T31-'dep83'!T30</f>
        <v>3.7403020959999935</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('dep83'!B32/'dep83'!B31-1)*100</f>
        <v>-0.33960843395606233</v>
      </c>
      <c r="C32" s="179">
        <f>('dep83'!C32/'dep83'!C31-1)*100</f>
        <v>62.894817248556656</v>
      </c>
      <c r="D32" s="179">
        <f>('dep83'!D32/'dep83'!D31-1)*100</f>
        <v>8.9178090009695445</v>
      </c>
      <c r="E32" s="180">
        <f>('dep83'!E32/'dep83'!E31-1)*100</f>
        <v>-14.902459234784615</v>
      </c>
      <c r="F32" s="181">
        <f>('dep83'!F32/'dep83'!F31-1)*100</f>
        <v>31.369620934220933</v>
      </c>
      <c r="G32" s="181">
        <f>('dep83'!G32/'dep83'!G31-1)*100</f>
        <v>22.008834262239784</v>
      </c>
      <c r="H32" s="181">
        <f>('dep83'!H32/'dep83'!H31-1)*100</f>
        <v>20.015755529423096</v>
      </c>
      <c r="I32" s="182">
        <f>('dep83'!I32/'dep83'!I31-1)*100</f>
        <v>-0.38485084706595396</v>
      </c>
      <c r="J32" s="179">
        <f>('dep83'!J32/'dep83'!J31-1)*100</f>
        <v>-2.4563452907463756</v>
      </c>
      <c r="K32" s="179">
        <f>('dep83'!K32/'dep83'!K31-1)*100</f>
        <v>-3.2897577985243176</v>
      </c>
      <c r="L32" s="180">
        <f>('dep83'!L32/'dep83'!L31-1)*100</f>
        <v>-19.466531186796587</v>
      </c>
      <c r="M32" s="181">
        <f>('dep83'!M32/'dep83'!M31-1)*100</f>
        <v>5.1938671249696533</v>
      </c>
      <c r="N32" s="181">
        <f>('dep83'!N32/'dep83'!N31-1)*100</f>
        <v>-24.279818281713752</v>
      </c>
      <c r="O32" s="181">
        <f>('dep83'!O32/'dep83'!O31-1)*100</f>
        <v>-72.625132546066894</v>
      </c>
      <c r="P32" s="181">
        <f>('dep83'!P32/'dep83'!P31-1)*100</f>
        <v>-10.55736376309817</v>
      </c>
      <c r="Q32" s="181">
        <f>('dep83'!Q32/'dep83'!Q31-1)*100</f>
        <v>36.390135476630128</v>
      </c>
      <c r="R32" s="181">
        <f>('dep83'!R32/'dep83'!R31-1)*100</f>
        <v>28.559604188406773</v>
      </c>
      <c r="S32" s="152">
        <f>('dep83'!S32/'dep83'!S31-1)*100</f>
        <v>-6.0366714880157657</v>
      </c>
      <c r="T32" s="183">
        <f>('dep83'!T32/'dep83'!T31-1)*100</f>
        <v>4.8390639661488599</v>
      </c>
      <c r="U32" s="52">
        <f>'dep83'!B32-'dep83'!B31</f>
        <v>-14.585377784000229</v>
      </c>
      <c r="V32" s="52">
        <f>'dep83'!C32-'dep83'!C31</f>
        <v>12.182206831999999</v>
      </c>
      <c r="W32" s="52">
        <f>'dep83'!D32-'dep83'!D31</f>
        <v>64.421489701999917</v>
      </c>
      <c r="X32" s="121">
        <f>'dep83'!E32-'dep83'!E31</f>
        <v>-7.747095876000003</v>
      </c>
      <c r="Y32" s="121">
        <f>'dep83'!F32-'dep83'!F31</f>
        <v>53.361477283999989</v>
      </c>
      <c r="Z32" s="121">
        <f>'dep83'!G32-'dep83'!G31</f>
        <v>8.9865158699999981</v>
      </c>
      <c r="AA32" s="121">
        <f>'dep83'!H32-'dep83'!H31</f>
        <v>11.370243023</v>
      </c>
      <c r="AB32" s="121">
        <f>'dep83'!I32-'dep83'!I31</f>
        <v>-1.5496505990000173</v>
      </c>
      <c r="AC32" s="52">
        <f>'dep83'!J32-'dep83'!J31</f>
        <v>-52.52623022500029</v>
      </c>
      <c r="AD32" s="52">
        <f>'dep83'!K32-'dep83'!K31</f>
        <v>-43.350509128999647</v>
      </c>
      <c r="AE32" s="121">
        <f>'dep83'!L32-'dep83'!L31</f>
        <v>-94.033442080999976</v>
      </c>
      <c r="AF32" s="121">
        <f>'dep83'!M32-'dep83'!M31</f>
        <v>12.445340236999982</v>
      </c>
      <c r="AG32" s="121">
        <f>'dep83'!N32-'dep83'!N31</f>
        <v>-31.452701907000005</v>
      </c>
      <c r="AH32" s="121">
        <f>'dep83'!O32-'dep83'!O31</f>
        <v>-17.794318310999998</v>
      </c>
      <c r="AI32" s="121">
        <f>'dep83'!P32-'dep83'!P31</f>
        <v>-6.6491417169999991</v>
      </c>
      <c r="AJ32" s="121">
        <f>'dep83'!Q32-'dep83'!Q31</f>
        <v>11.967709096999997</v>
      </c>
      <c r="AK32" s="121">
        <f>'dep83'!R32-'dep83'!R31</f>
        <v>85.029522378000024</v>
      </c>
      <c r="AL32" s="121">
        <f>'dep83'!S32-'dep83'!S31</f>
        <v>-2.8634768249999993</v>
      </c>
      <c r="AM32" s="52">
        <f>'dep83'!T32-'dep83'!T31</f>
        <v>4.6876650359999985</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('dep83'!B33/'dep83'!B32-1)*100</f>
        <v>3.0730564997518028</v>
      </c>
      <c r="C33" s="179">
        <f>('dep83'!C33/'dep83'!C32-1)*100</f>
        <v>16.467102334653383</v>
      </c>
      <c r="D33" s="179">
        <f>('dep83'!D33/'dep83'!D32-1)*100</f>
        <v>-11.400748632675805</v>
      </c>
      <c r="E33" s="180">
        <f>('dep83'!E33/'dep83'!E32-1)*100</f>
        <v>-31.699025551941517</v>
      </c>
      <c r="F33" s="181">
        <f>('dep83'!F33/'dep83'!F32-1)*100</f>
        <v>-8.906318460726725</v>
      </c>
      <c r="G33" s="181">
        <f>('dep83'!G33/'dep83'!G32-1)*100</f>
        <v>0.36301487931549303</v>
      </c>
      <c r="H33" s="181">
        <f>('dep83'!H33/'dep83'!H32-1)*100</f>
        <v>-0.22227074305574135</v>
      </c>
      <c r="I33" s="182">
        <f>('dep83'!I33/'dep83'!I32-1)*100</f>
        <v>-13.912810474546799</v>
      </c>
      <c r="J33" s="179">
        <f>('dep83'!J33/'dep83'!J32-1)*100</f>
        <v>4.2468160740961824</v>
      </c>
      <c r="K33" s="179">
        <f>('dep83'!K33/'dep83'!K32-1)*100</f>
        <v>11.523005577035118</v>
      </c>
      <c r="L33" s="180">
        <f>('dep83'!L33/'dep83'!L32-1)*100</f>
        <v>38.533009202802518</v>
      </c>
      <c r="M33" s="181">
        <f>('dep83'!M33/'dep83'!M32-1)*100</f>
        <v>-2.0987023359802959</v>
      </c>
      <c r="N33" s="181">
        <f>('dep83'!N33/'dep83'!N32-1)*100</f>
        <v>-0.91968507837092428</v>
      </c>
      <c r="O33" s="181">
        <f>('dep83'!O33/'dep83'!O32-1)*100</f>
        <v>313.64678120490328</v>
      </c>
      <c r="P33" s="181">
        <f>('dep83'!P33/'dep83'!P32-1)*100</f>
        <v>-11.241532147799605</v>
      </c>
      <c r="Q33" s="181">
        <f>('dep83'!Q33/'dep83'!Q32-1)*100</f>
        <v>26.200760582550252</v>
      </c>
      <c r="R33" s="181">
        <f>('dep83'!R33/'dep83'!R32-1)*100</f>
        <v>-7.25081483861808</v>
      </c>
      <c r="S33" s="152">
        <f>('dep83'!S33/'dep83'!S32-1)*100</f>
        <v>9.9521564690179929</v>
      </c>
      <c r="T33" s="183">
        <f>('dep83'!T33/'dep83'!T32-1)*100</f>
        <v>-19.09402105596082</v>
      </c>
      <c r="U33" s="52">
        <f>'dep83'!B33-'dep83'!B32</f>
        <v>131.53228039900023</v>
      </c>
      <c r="V33" s="52">
        <f>'dep83'!C33-'dep83'!C32</f>
        <v>5.1955982329999983</v>
      </c>
      <c r="W33" s="52">
        <f>'dep83'!D33-'dep83'!D32</f>
        <v>-89.702565402999994</v>
      </c>
      <c r="X33" s="121">
        <f>'dep83'!E33-'dep83'!E32</f>
        <v>-14.023096082999999</v>
      </c>
      <c r="Y33" s="121">
        <f>'dep83'!F33-'dep83'!F32</f>
        <v>-19.902688245000007</v>
      </c>
      <c r="Z33" s="121">
        <f>'dep83'!G33-'dep83'!G32</f>
        <v>0.1808464590000014</v>
      </c>
      <c r="AA33" s="121">
        <f>'dep83'!H33-'dep83'!H32</f>
        <v>-0.15153687400000138</v>
      </c>
      <c r="AB33" s="121">
        <f>'dep83'!I33-'dep83'!I32</f>
        <v>-55.806090659999995</v>
      </c>
      <c r="AC33" s="52">
        <f>'dep83'!J33-'dep83'!J32</f>
        <v>88.582777392000025</v>
      </c>
      <c r="AD33" s="52">
        <f>'dep83'!K33-'dep83'!K32</f>
        <v>146.84816375499986</v>
      </c>
      <c r="AE33" s="121">
        <f>'dep83'!L33-'dep83'!L32</f>
        <v>149.90050496599997</v>
      </c>
      <c r="AF33" s="121">
        <f>'dep83'!M33-'dep83'!M32</f>
        <v>-5.2900186850000068</v>
      </c>
      <c r="AG33" s="121">
        <f>'dep83'!N33-'dep83'!N32</f>
        <v>-0.90211793000000284</v>
      </c>
      <c r="AH33" s="121">
        <f>'dep83'!O33-'dep83'!O32</f>
        <v>21.037168092999998</v>
      </c>
      <c r="AI33" s="121">
        <f>'dep83'!P33-'dep83'!P32</f>
        <v>-6.3325729510000031</v>
      </c>
      <c r="AJ33" s="121">
        <f>'dep83'!Q33-'dep83'!Q32</f>
        <v>11.752336315000001</v>
      </c>
      <c r="AK33" s="121">
        <f>'dep83'!R33-'dep83'!R32</f>
        <v>-27.752933618000043</v>
      </c>
      <c r="AL33" s="121">
        <f>'dep83'!S33-'dep83'!S32</f>
        <v>4.4357975650000014</v>
      </c>
      <c r="AM33" s="52">
        <f>'dep83'!T33-'dep83'!T32</f>
        <v>-19.391693578000002</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('dep83'!B34/'dep83'!B33-1)*100</f>
        <v>6.6224031422612128</v>
      </c>
      <c r="C34" s="184">
        <f>('dep83'!C34/'dep83'!C33-1)*100</f>
        <v>-29.94856320905037</v>
      </c>
      <c r="D34" s="184">
        <f>('dep83'!D34/'dep83'!D33-1)*100</f>
        <v>16.65521165525967</v>
      </c>
      <c r="E34" s="185">
        <f>('dep83'!E34/'dep83'!E33-1)*100</f>
        <v>90.988816929363225</v>
      </c>
      <c r="F34" s="186">
        <f>('dep83'!F34/'dep83'!F33-1)*100</f>
        <v>3.163273415190937</v>
      </c>
      <c r="G34" s="186">
        <f>('dep83'!G34/'dep83'!G33-1)*100</f>
        <v>-9.3186483712138326</v>
      </c>
      <c r="H34" s="186">
        <f>('dep83'!H34/'dep83'!H33-1)*100</f>
        <v>-14.19000116073329</v>
      </c>
      <c r="I34" s="187">
        <f>('dep83'!I34/'dep83'!I33-1)*100</f>
        <v>27.941948042047727</v>
      </c>
      <c r="J34" s="184">
        <f>('dep83'!J34/'dep83'!J33-1)*100</f>
        <v>9.200097093643933</v>
      </c>
      <c r="K34" s="184">
        <f>('dep83'!K34/'dep83'!K33-1)*100</f>
        <v>-0.32396326222489114</v>
      </c>
      <c r="L34" s="185">
        <f>('dep83'!L34/'dep83'!L33-1)*100</f>
        <v>-17.383203346456767</v>
      </c>
      <c r="M34" s="186">
        <f>('dep83'!M34/'dep83'!M33-1)*100</f>
        <v>10.014992763872833</v>
      </c>
      <c r="N34" s="186">
        <f>('dep83'!N34/'dep83'!N33-1)*100</f>
        <v>11.359359426412174</v>
      </c>
      <c r="O34" s="186">
        <f>('dep83'!O34/'dep83'!O33-1)*100</f>
        <v>131.67990513132492</v>
      </c>
      <c r="P34" s="186">
        <f>('dep83'!P34/'dep83'!P33-1)*100</f>
        <v>45.399875205499931</v>
      </c>
      <c r="Q34" s="186">
        <f>('dep83'!Q34/'dep83'!Q33-1)*100</f>
        <v>-6.1353530056938883</v>
      </c>
      <c r="R34" s="186">
        <f>('dep83'!R34/'dep83'!R33-1)*100</f>
        <v>-1.1155098337182423</v>
      </c>
      <c r="S34" s="151">
        <f>('dep83'!S34/'dep83'!S33-1)*100</f>
        <v>3.1070557532255405</v>
      </c>
      <c r="T34" s="188">
        <f>('dep83'!T34/'dep83'!T33-1)*100</f>
        <v>-10.205580047493557</v>
      </c>
      <c r="U34" s="100">
        <f>'dep83'!B34-'dep83'!B33</f>
        <v>292.16122336099943</v>
      </c>
      <c r="V34" s="100">
        <f>'dep83'!C34-'dep83'!C33</f>
        <v>-11.005192367999999</v>
      </c>
      <c r="W34" s="100">
        <f>'dep83'!D34-'dep83'!D33</f>
        <v>116.10520822000012</v>
      </c>
      <c r="X34" s="120">
        <f>'dep83'!E34-'dep83'!E33</f>
        <v>27.492416570000003</v>
      </c>
      <c r="Y34" s="120">
        <f>'dep83'!F34-'dep83'!F33</f>
        <v>6.4392977350000251</v>
      </c>
      <c r="Z34" s="120">
        <f>'dep83'!G34-'dep83'!G33</f>
        <v>-4.6592091549999992</v>
      </c>
      <c r="AA34" s="120">
        <f>'dep83'!H34-'dep83'!H33</f>
        <v>-9.6527724789999994</v>
      </c>
      <c r="AB34" s="120">
        <f>'dep83'!I34-'dep83'!I33</f>
        <v>96.485475549</v>
      </c>
      <c r="AC34" s="100">
        <f>'dep83'!J34-'dep83'!J33</f>
        <v>200.05114925099997</v>
      </c>
      <c r="AD34" s="100">
        <f>'dep83'!K34-'dep83'!K33</f>
        <v>-4.6042932580000979</v>
      </c>
      <c r="AE34" s="120">
        <f>'dep83'!L34-'dep83'!L33</f>
        <v>-93.681373225000016</v>
      </c>
      <c r="AF34" s="120">
        <f>'dep83'!M34-'dep83'!M33</f>
        <v>24.714136913000033</v>
      </c>
      <c r="AG34" s="120">
        <f>'dep83'!N34-'dep83'!N33</f>
        <v>11.039906473999991</v>
      </c>
      <c r="AH34" s="120">
        <f>'dep83'!O34-'dep83'!O33</f>
        <v>36.53386304</v>
      </c>
      <c r="AI34" s="120">
        <f>'dep83'!P34-'dep83'!P33</f>
        <v>22.699649462000004</v>
      </c>
      <c r="AJ34" s="120">
        <f>'dep83'!Q34-'dep83'!Q33</f>
        <v>-3.4730564340000001</v>
      </c>
      <c r="AK34" s="120">
        <f>'dep83'!R34-'dep83'!R33</f>
        <v>-3.9600948499999618</v>
      </c>
      <c r="AL34" s="120">
        <f>'dep83'!S34-'dep83'!S33</f>
        <v>1.522675361999994</v>
      </c>
      <c r="AM34" s="100">
        <f>'dep83'!T34-'dep83'!T33</f>
        <v>-8.3856484840000007</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('dep83'!B35/'dep83'!B34-1)*100</f>
        <v>2.2817624146988402</v>
      </c>
      <c r="C35" s="179">
        <f>('dep83'!C35/'dep83'!C34-1)*100</f>
        <v>-12.365808492083453</v>
      </c>
      <c r="D35" s="179">
        <f>('dep83'!D35/'dep83'!D34-1)*100</f>
        <v>-1.3078886989773442</v>
      </c>
      <c r="E35" s="180">
        <f>('dep83'!E35/'dep83'!E34-1)*100</f>
        <v>-13.898158817150009</v>
      </c>
      <c r="F35" s="181">
        <f>('dep83'!F35/'dep83'!F34-1)*100</f>
        <v>6.6845268899523136</v>
      </c>
      <c r="G35" s="181">
        <f>('dep83'!G35/'dep83'!G34-1)*100</f>
        <v>4.0322386650207376</v>
      </c>
      <c r="H35" s="181">
        <f>('dep83'!H35/'dep83'!H34-1)*100</f>
        <v>2.5794294630207659</v>
      </c>
      <c r="I35" s="182">
        <f>('dep83'!I35/'dep83'!I34-1)*100</f>
        <v>-4.5241364258162164</v>
      </c>
      <c r="J35" s="179">
        <f>('dep83'!J35/'dep83'!J34-1)*100</f>
        <v>5.7358462805859878</v>
      </c>
      <c r="K35" s="179">
        <f>('dep83'!K35/'dep83'!K34-1)*100</f>
        <v>-1.2710829711198635</v>
      </c>
      <c r="L35" s="180">
        <f>('dep83'!L35/'dep83'!L34-1)*100</f>
        <v>-11.780498746325707</v>
      </c>
      <c r="M35" s="181">
        <f>('dep83'!M35/'dep83'!M34-1)*100</f>
        <v>45.044412550937651</v>
      </c>
      <c r="N35" s="181">
        <f>('dep83'!N35/'dep83'!N34-1)*100</f>
        <v>-26.529300203797469</v>
      </c>
      <c r="O35" s="181">
        <f>('dep83'!O35/'dep83'!O34-1)*100</f>
        <v>-26.451787198227883</v>
      </c>
      <c r="P35" s="181">
        <f>('dep83'!P35/'dep83'!P34-1)*100</f>
        <v>-20.95840041329614</v>
      </c>
      <c r="Q35" s="181">
        <f>('dep83'!Q35/'dep83'!Q34-1)*100</f>
        <v>-3.4161169352447951</v>
      </c>
      <c r="R35" s="181">
        <f>('dep83'!R35/'dep83'!R34-1)*100</f>
        <v>-10.678235600138986</v>
      </c>
      <c r="S35" s="152">
        <f>('dep83'!S35/'dep83'!S34-1)*100</f>
        <v>24.554316789818277</v>
      </c>
      <c r="T35" s="183">
        <f>('dep83'!T35/'dep83'!T34-1)*100</f>
        <v>4.0110213714798171</v>
      </c>
      <c r="U35" s="52">
        <f>'dep83'!B35-'dep83'!B34</f>
        <v>107.33116619400062</v>
      </c>
      <c r="V35" s="52">
        <f>'dep83'!C35-'dep83'!C34</f>
        <v>-3.1831800929999972</v>
      </c>
      <c r="W35" s="52">
        <f>'dep83'!D35-'dep83'!D34</f>
        <v>-10.635954695000009</v>
      </c>
      <c r="X35" s="121">
        <f>'dep83'!E35-'dep83'!E34</f>
        <v>-8.0202906340000055</v>
      </c>
      <c r="Y35" s="121">
        <f>'dep83'!F35-'dep83'!F34</f>
        <v>14.037751926999988</v>
      </c>
      <c r="Z35" s="121">
        <f>'dep83'!G35-'dep83'!G34</f>
        <v>1.8281991249999976</v>
      </c>
      <c r="AA35" s="121">
        <f>'dep83'!H35-'dep83'!H34</f>
        <v>1.505674832000004</v>
      </c>
      <c r="AB35" s="121">
        <f>'dep83'!I35-'dep83'!I34</f>
        <v>-19.987289944999986</v>
      </c>
      <c r="AC35" s="52">
        <f>'dep83'!J35-'dep83'!J34</f>
        <v>136.19751016000009</v>
      </c>
      <c r="AD35" s="52">
        <f>'dep83'!K35-'dep83'!K34</f>
        <v>-18.006606560000137</v>
      </c>
      <c r="AE35" s="121">
        <f>'dep83'!L35-'dep83'!L34</f>
        <v>-52.451204624999946</v>
      </c>
      <c r="AF35" s="121">
        <f>'dep83'!M35-'dep83'!M34</f>
        <v>122.28906103399999</v>
      </c>
      <c r="AG35" s="121">
        <f>'dep83'!N35-'dep83'!N34</f>
        <v>-28.712041368000001</v>
      </c>
      <c r="AH35" s="121">
        <f>'dep83'!O35-'dep83'!O34</f>
        <v>-17.002762097999998</v>
      </c>
      <c r="AI35" s="121">
        <f>'dep83'!P35-'dep83'!P34</f>
        <v>-15.236550616000002</v>
      </c>
      <c r="AJ35" s="121">
        <f>'dep83'!Q35-'dep83'!Q34</f>
        <v>-1.815127197999999</v>
      </c>
      <c r="AK35" s="121">
        <f>'dep83'!R35-'dep83'!R34</f>
        <v>-37.485202589000039</v>
      </c>
      <c r="AL35" s="121">
        <f>'dep83'!S35-'dep83'!S34</f>
        <v>12.407220900000006</v>
      </c>
      <c r="AM35" s="52">
        <f>'dep83'!T35-'dep83'!T34</f>
        <v>2.9593973820000059</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('dep83'!B36/'dep83'!B35-1)*100</f>
        <v>-4.84917075805037</v>
      </c>
      <c r="C36" s="179">
        <f>('dep83'!C36/'dep83'!C35-1)*100</f>
        <v>-26.218012738481512</v>
      </c>
      <c r="D36" s="179">
        <f>('dep83'!D36/'dep83'!D35-1)*100</f>
        <v>-6.1884413751196243</v>
      </c>
      <c r="E36" s="180">
        <f>('dep83'!E36/'dep83'!E35-1)*100</f>
        <v>30.623450011987362</v>
      </c>
      <c r="F36" s="181">
        <f>('dep83'!F36/'dep83'!F35-1)*100</f>
        <v>-3.7004312650874671</v>
      </c>
      <c r="G36" s="181">
        <f>('dep83'!G36/'dep83'!G35-1)*100</f>
        <v>35.237511663904854</v>
      </c>
      <c r="H36" s="181">
        <f>('dep83'!H36/'dep83'!H35-1)*100</f>
        <v>-33.670585506768646</v>
      </c>
      <c r="I36" s="182">
        <f>('dep83'!I36/'dep83'!I35-1)*100</f>
        <v>-12.577391551712491</v>
      </c>
      <c r="J36" s="179">
        <f>('dep83'!J36/'dep83'!J35-1)*100</f>
        <v>-3.3641573957877702</v>
      </c>
      <c r="K36" s="179">
        <f>('dep83'!K36/'dep83'!K35-1)*100</f>
        <v>-7.3603115422032461</v>
      </c>
      <c r="L36" s="180">
        <f>('dep83'!L36/'dep83'!L35-1)*100</f>
        <v>19.285236757109935</v>
      </c>
      <c r="M36" s="181">
        <f>('dep83'!M36/'dep83'!M35-1)*100</f>
        <v>-20.307097611562074</v>
      </c>
      <c r="N36" s="181">
        <f>('dep83'!N36/'dep83'!N35-1)*100</f>
        <v>-11.194014609950397</v>
      </c>
      <c r="O36" s="181">
        <f>('dep83'!O36/'dep83'!O35-1)*100</f>
        <v>-38.312706065083987</v>
      </c>
      <c r="P36" s="181">
        <f>('dep83'!P36/'dep83'!P35-1)*100</f>
        <v>0.43813039629145845</v>
      </c>
      <c r="Q36" s="181">
        <f>('dep83'!Q36/'dep83'!Q35-1)*100</f>
        <v>-6.8880076689975978</v>
      </c>
      <c r="R36" s="181">
        <f>('dep83'!R36/'dep83'!R35-1)*100</f>
        <v>-19.874013074855203</v>
      </c>
      <c r="S36" s="152">
        <f>('dep83'!S36/'dep83'!S35-1)*100</f>
        <v>-9.7174073447704128</v>
      </c>
      <c r="T36" s="183">
        <f>('dep83'!T36/'dep83'!T35-1)*100</f>
        <v>12.620755366889336</v>
      </c>
      <c r="U36" s="52">
        <f>'dep83'!B36-'dep83'!B35</f>
        <v>-233.3034206250004</v>
      </c>
      <c r="V36" s="52">
        <f>'dep83'!C36-'dep83'!C35</f>
        <v>-5.9144184539999998</v>
      </c>
      <c r="W36" s="52">
        <f>'dep83'!D36-'dep83'!D35</f>
        <v>-49.667169723000143</v>
      </c>
      <c r="X36" s="121">
        <f>'dep83'!E36-'dep83'!E35</f>
        <v>15.215961154999995</v>
      </c>
      <c r="Y36" s="121">
        <f>'dep83'!F36-'dep83'!F35</f>
        <v>-8.2904988989999993</v>
      </c>
      <c r="Z36" s="121">
        <f>'dep83'!G36-'dep83'!G35</f>
        <v>16.620743365999999</v>
      </c>
      <c r="AA36" s="121">
        <f>'dep83'!H36-'dep83'!H35</f>
        <v>-20.161297709000003</v>
      </c>
      <c r="AB36" s="121">
        <f>'dep83'!I36-'dep83'!I35</f>
        <v>-53.052077636000035</v>
      </c>
      <c r="AC36" s="52">
        <f>'dep83'!J36-'dep83'!J35</f>
        <v>-84.463722264999888</v>
      </c>
      <c r="AD36" s="52">
        <f>'dep83'!K36-'dep83'!K35</f>
        <v>-102.94340888199986</v>
      </c>
      <c r="AE36" s="121">
        <f>'dep83'!L36-'dep83'!L35</f>
        <v>75.74977768499997</v>
      </c>
      <c r="AF36" s="121">
        <f>'dep83'!M36-'dep83'!M35</f>
        <v>-79.964190067999994</v>
      </c>
      <c r="AG36" s="121">
        <f>'dep83'!N36-'dep83'!N35</f>
        <v>-8.9009901959999951</v>
      </c>
      <c r="AH36" s="121">
        <f>'dep83'!O36-'dep83'!O35</f>
        <v>-18.112542175000002</v>
      </c>
      <c r="AI36" s="121">
        <f>'dep83'!P36-'dep83'!P35</f>
        <v>0.25176052199999788</v>
      </c>
      <c r="AJ36" s="121">
        <f>'dep83'!Q36-'dep83'!Q35</f>
        <v>-3.5348632700000024</v>
      </c>
      <c r="AK36" s="121">
        <f>'dep83'!R36-'dep83'!R35</f>
        <v>-62.316525082999988</v>
      </c>
      <c r="AL36" s="121">
        <f>'dep83'!S36-'dep83'!S35</f>
        <v>-6.1158362970000013</v>
      </c>
      <c r="AM36" s="52">
        <f>'dep83'!T36-'dep83'!T35</f>
        <v>9.6852986990000005</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('dep83'!B37/'dep83'!B36-1)*100</f>
        <v>8.8071420194969043</v>
      </c>
      <c r="C37" s="179">
        <f>('dep83'!C37/'dep83'!C36-1)*100</f>
        <v>9.7387615899173099</v>
      </c>
      <c r="D37" s="179">
        <f>('dep83'!D37/'dep83'!D36-1)*100</f>
        <v>6.4628527808874736</v>
      </c>
      <c r="E37" s="180">
        <f>('dep83'!E37/'dep83'!E36-1)*100</f>
        <v>23.992918829843401</v>
      </c>
      <c r="F37" s="181">
        <f>('dep83'!F37/'dep83'!F36-1)*100</f>
        <v>9.3509787409729039</v>
      </c>
      <c r="G37" s="181">
        <f>('dep83'!G37/'dep83'!G36-1)*100</f>
        <v>-16.95087359564954</v>
      </c>
      <c r="H37" s="181">
        <f>('dep83'!H37/'dep83'!H36-1)*100</f>
        <v>-5.8538528000918522</v>
      </c>
      <c r="I37" s="182">
        <f>('dep83'!I37/'dep83'!I36-1)*100</f>
        <v>7.0644267981631481</v>
      </c>
      <c r="J37" s="179">
        <f>('dep83'!J37/'dep83'!J36-1)*100</f>
        <v>7.6542345712081739</v>
      </c>
      <c r="K37" s="179">
        <f>('dep83'!K37/'dep83'!K36-1)*100</f>
        <v>13.221202154732703</v>
      </c>
      <c r="L37" s="180">
        <f>('dep83'!L37/'dep83'!L36-1)*100</f>
        <v>1.2322140597173181</v>
      </c>
      <c r="M37" s="181">
        <f>('dep83'!M37/'dep83'!M36-1)*100</f>
        <v>39.503499826169829</v>
      </c>
      <c r="N37" s="181">
        <f>('dep83'!N37/'dep83'!N36-1)*100</f>
        <v>17.973741757461337</v>
      </c>
      <c r="O37" s="181">
        <f>('dep83'!O37/'dep83'!O36-1)*100</f>
        <v>-17.52401100695208</v>
      </c>
      <c r="P37" s="181">
        <f>('dep83'!P37/'dep83'!P36-1)*100</f>
        <v>-13.047866387872297</v>
      </c>
      <c r="Q37" s="181">
        <f>('dep83'!Q37/'dep83'!Q36-1)*100</f>
        <v>-7.2520760888273417</v>
      </c>
      <c r="R37" s="181">
        <f>('dep83'!R37/'dep83'!R36-1)*100</f>
        <v>18.319275338932872</v>
      </c>
      <c r="S37" s="152">
        <f>('dep83'!S37/'dep83'!S36-1)*100</f>
        <v>-1.8402504801420916</v>
      </c>
      <c r="T37" s="183">
        <f>('dep83'!T37/'dep83'!T36-1)*100</f>
        <v>-4.7590147146237882</v>
      </c>
      <c r="U37" s="52">
        <f>'dep83'!B37-'dep83'!B36</f>
        <v>403.18206595500033</v>
      </c>
      <c r="V37" s="52">
        <f>'dep83'!C37-'dep83'!C36</f>
        <v>1.6209378399999999</v>
      </c>
      <c r="W37" s="52">
        <f>'dep83'!D37-'dep83'!D36</f>
        <v>48.6596237010001</v>
      </c>
      <c r="X37" s="121">
        <f>'dep83'!E37-'dep83'!E36</f>
        <v>15.572183380000013</v>
      </c>
      <c r="Y37" s="121">
        <f>'dep83'!F37-'dep83'!F36</f>
        <v>20.174823136000015</v>
      </c>
      <c r="Z37" s="121">
        <f>'dep83'!G37-'dep83'!G36</f>
        <v>-10.812707820999996</v>
      </c>
      <c r="AA37" s="121">
        <f>'dep83'!H37-'dep83'!H36</f>
        <v>-2.3249615519999978</v>
      </c>
      <c r="AB37" s="121">
        <f>'dep83'!I37-'dep83'!I36</f>
        <v>26.050286558000039</v>
      </c>
      <c r="AC37" s="52">
        <f>'dep83'!J37-'dep83'!J36</f>
        <v>185.70941216199981</v>
      </c>
      <c r="AD37" s="52">
        <f>'dep83'!K37-'dep83'!K36</f>
        <v>171.30513434299996</v>
      </c>
      <c r="AE37" s="121">
        <f>'dep83'!L37-'dep83'!L36</f>
        <v>5.7733680489999983</v>
      </c>
      <c r="AF37" s="121">
        <f>'dep83'!M37-'dep83'!M36</f>
        <v>123.96609022199999</v>
      </c>
      <c r="AG37" s="121">
        <f>'dep83'!N37-'dep83'!N36</f>
        <v>12.692091325999996</v>
      </c>
      <c r="AH37" s="121">
        <f>'dep83'!O37-'dep83'!O36</f>
        <v>-5.1105285469999977</v>
      </c>
      <c r="AI37" s="121">
        <f>'dep83'!P37-'dep83'!P36</f>
        <v>-7.530474925</v>
      </c>
      <c r="AJ37" s="121">
        <f>'dep83'!Q37-'dep83'!Q36</f>
        <v>-3.4653489179999966</v>
      </c>
      <c r="AK37" s="121">
        <f>'dep83'!R37-'dep83'!R36</f>
        <v>46.025587290000033</v>
      </c>
      <c r="AL37" s="121">
        <f>'dep83'!S37-'dep83'!S36</f>
        <v>-1.0456501540000005</v>
      </c>
      <c r="AM37" s="52">
        <f>'dep83'!T37-'dep83'!T36</f>
        <v>-4.113042090999997</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('dep83'!B38/'dep83'!B37-1)*100</f>
        <v>-4.5120153774477085</v>
      </c>
      <c r="C38" s="184">
        <f>('dep83'!C38/'dep83'!C37-1)*100</f>
        <v>-14.839039853070835</v>
      </c>
      <c r="D38" s="184">
        <f>('dep83'!D38/'dep83'!D37-1)*100</f>
        <v>14.581676748430517</v>
      </c>
      <c r="E38" s="185">
        <f>('dep83'!E38/'dep83'!E37-1)*100</f>
        <v>-14.213219569558833</v>
      </c>
      <c r="F38" s="186">
        <f>('dep83'!F38/'dep83'!F37-1)*100</f>
        <v>12.688670837604565</v>
      </c>
      <c r="G38" s="186">
        <f>('dep83'!G38/'dep83'!G37-1)*100</f>
        <v>15.081248503900824</v>
      </c>
      <c r="H38" s="186">
        <f>('dep83'!H38/'dep83'!H37-1)*100</f>
        <v>50.755400843413902</v>
      </c>
      <c r="I38" s="187">
        <f>('dep83'!I38/'dep83'!I37-1)*100</f>
        <v>18.089307413900315</v>
      </c>
      <c r="J38" s="184">
        <f>('dep83'!J38/'dep83'!J37-1)*100</f>
        <v>-6.2929406169644153</v>
      </c>
      <c r="K38" s="184">
        <f>('dep83'!K38/'dep83'!K37-1)*100</f>
        <v>-11.543890728153738</v>
      </c>
      <c r="L38" s="185">
        <f>('dep83'!L38/'dep83'!L37-1)*100</f>
        <v>3.9898297830169627</v>
      </c>
      <c r="M38" s="186">
        <f>('dep83'!M38/'dep83'!M37-1)*100</f>
        <v>-31.344695969561919</v>
      </c>
      <c r="N38" s="186">
        <f>('dep83'!N38/'dep83'!N37-1)*100</f>
        <v>12.782038053800381</v>
      </c>
      <c r="O38" s="186">
        <f>('dep83'!O38/'dep83'!O37-1)*100</f>
        <v>2.7676793259498567</v>
      </c>
      <c r="P38" s="186">
        <f>('dep83'!P38/'dep83'!P37-1)*100</f>
        <v>-51.834094778127216</v>
      </c>
      <c r="Q38" s="186">
        <f>('dep83'!Q38/'dep83'!Q37-1)*100</f>
        <v>-21.81300513144452</v>
      </c>
      <c r="R38" s="186">
        <f>('dep83'!R38/'dep83'!R37-1)*100</f>
        <v>-9.2449389904528445</v>
      </c>
      <c r="S38" s="151">
        <f>('dep83'!S38/'dep83'!S37-1)*100</f>
        <v>1.4263493422278284</v>
      </c>
      <c r="T38" s="188">
        <f>('dep83'!T38/'dep83'!T37-1)*100</f>
        <v>-6.3219744079654694</v>
      </c>
      <c r="U38" s="100">
        <f>'dep83'!B38-'dep83'!B37</f>
        <v>-224.74714341100025</v>
      </c>
      <c r="V38" s="100">
        <f>'dep83'!C38-'dep83'!C37</f>
        <v>-2.7103693820000014</v>
      </c>
      <c r="W38" s="100">
        <f>'dep83'!D38-'dep83'!D37</f>
        <v>116.88264979499991</v>
      </c>
      <c r="X38" s="120">
        <f>'dep83'!E38-'dep83'!E37</f>
        <v>-11.438149625000008</v>
      </c>
      <c r="Y38" s="120">
        <f>'dep83'!F38-'dep83'!F37</f>
        <v>29.935841610000011</v>
      </c>
      <c r="Z38" s="120">
        <f>'dep83'!G38-'dep83'!G37</f>
        <v>7.9894107029999972</v>
      </c>
      <c r="AA38" s="120">
        <f>'dep83'!H38-'dep83'!H37</f>
        <v>18.978364854999995</v>
      </c>
      <c r="AB38" s="120">
        <f>'dep83'!I38-'dep83'!I37</f>
        <v>71.417182251999975</v>
      </c>
      <c r="AC38" s="100">
        <f>'dep83'!J38-'dep83'!J37</f>
        <v>-164.36785923799971</v>
      </c>
      <c r="AD38" s="100">
        <f>'dep83'!K38-'dep83'!K37</f>
        <v>-169.34773915300002</v>
      </c>
      <c r="AE38" s="120">
        <f>'dep83'!L38-'dep83'!L37</f>
        <v>18.924141553000027</v>
      </c>
      <c r="AF38" s="120">
        <f>'dep83'!M38-'dep83'!M37</f>
        <v>-137.21970941299998</v>
      </c>
      <c r="AG38" s="120">
        <f>'dep83'!N38-'dep83'!N37</f>
        <v>10.648296883</v>
      </c>
      <c r="AH38" s="120">
        <f>'dep83'!O38-'dep83'!O37</f>
        <v>0.66569547199999946</v>
      </c>
      <c r="AI38" s="120">
        <f>'dep83'!P38-'dep83'!P37</f>
        <v>-26.012292418999998</v>
      </c>
      <c r="AJ38" s="120">
        <f>'dep83'!Q38-'dep83'!Q37</f>
        <v>-9.6672804060000033</v>
      </c>
      <c r="AK38" s="120">
        <f>'dep83'!R38-'dep83'!R37</f>
        <v>-27.482143266000037</v>
      </c>
      <c r="AL38" s="120">
        <f>'dep83'!S38-'dep83'!S37</f>
        <v>0.79555244299999828</v>
      </c>
      <c r="AM38" s="100">
        <f>'dep83'!T38-'dep83'!T37</f>
        <v>-5.2038254330000058</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('dep83'!B39/'dep83'!B38-1)*100</f>
        <v>0.8613016440703225</v>
      </c>
      <c r="C39" s="179">
        <f>('dep83'!C39/'dep83'!C38-1)*100</f>
        <v>92.148955991086368</v>
      </c>
      <c r="D39" s="179">
        <f>('dep83'!D39/'dep83'!D38-1)*100</f>
        <v>1.3957189402546977</v>
      </c>
      <c r="E39" s="180">
        <f>('dep83'!E39/'dep83'!E38-1)*100</f>
        <v>14.867335779963176</v>
      </c>
      <c r="F39" s="181">
        <f>('dep83'!F39/'dep83'!F38-1)*100</f>
        <v>-2.4209585185465232</v>
      </c>
      <c r="G39" s="181">
        <f>('dep83'!G39/'dep83'!G38-1)*100</f>
        <v>18.664089439734767</v>
      </c>
      <c r="H39" s="181">
        <f>('dep83'!H39/'dep83'!H38-1)*100</f>
        <v>-13.570688344609527</v>
      </c>
      <c r="I39" s="182">
        <f>('dep83'!I39/'dep83'!I38-1)*100</f>
        <v>1.128792654790689</v>
      </c>
      <c r="J39" s="179">
        <f>('dep83'!J39/'dep83'!J38-1)*100</f>
        <v>-7.7133018061680598</v>
      </c>
      <c r="K39" s="179">
        <f>('dep83'!K39/'dep83'!K38-1)*100</f>
        <v>15.382432467570073</v>
      </c>
      <c r="L39" s="180">
        <f>('dep83'!L39/'dep83'!L38-1)*100</f>
        <v>-4.8855945315518623</v>
      </c>
      <c r="M39" s="181">
        <f>('dep83'!M39/'dep83'!M38-1)*100</f>
        <v>40.8960194791417</v>
      </c>
      <c r="N39" s="181">
        <f>('dep83'!N39/'dep83'!N38-1)*100</f>
        <v>5.9435896663553978</v>
      </c>
      <c r="O39" s="181">
        <f>('dep83'!O39/'dep83'!O38-1)*100</f>
        <v>9.0339008607353897</v>
      </c>
      <c r="P39" s="181">
        <f>('dep83'!P39/'dep83'!P38-1)*100</f>
        <v>65.094445765178705</v>
      </c>
      <c r="Q39" s="181">
        <f>('dep83'!Q39/'dep83'!Q38-1)*100</f>
        <v>60.578597286522864</v>
      </c>
      <c r="R39" s="181">
        <f>('dep83'!R39/'dep83'!R38-1)*100</f>
        <v>16.073215304656706</v>
      </c>
      <c r="S39" s="152">
        <f>('dep83'!S39/'dep83'!S38-1)*100</f>
        <v>22.775761078046706</v>
      </c>
      <c r="T39" s="183">
        <f>('dep83'!T39/'dep83'!T38-1)*100</f>
        <v>3.8821185487589727</v>
      </c>
      <c r="U39" s="52">
        <f>'dep83'!B39-'dep83'!B38</f>
        <v>40.966382225000416</v>
      </c>
      <c r="V39" s="52">
        <f>'dep83'!C39-'dep83'!C38</f>
        <v>14.333546176</v>
      </c>
      <c r="W39" s="52">
        <f>'dep83'!D39-'dep83'!D38</f>
        <v>12.819046639000021</v>
      </c>
      <c r="X39" s="121">
        <f>'dep83'!E39-'dep83'!E38</f>
        <v>10.264004349000004</v>
      </c>
      <c r="Y39" s="121">
        <f>'dep83'!F39-'dep83'!F38</f>
        <v>-6.4363988059999997</v>
      </c>
      <c r="Z39" s="121">
        <f>'dep83'!G39-'dep83'!G38</f>
        <v>11.378599791999996</v>
      </c>
      <c r="AA39" s="121">
        <f>'dep83'!H39-'dep83'!H38</f>
        <v>-7.6498212320000007</v>
      </c>
      <c r="AB39" s="121">
        <f>'dep83'!I39-'dep83'!I38</f>
        <v>5.2626625359999935</v>
      </c>
      <c r="AC39" s="52">
        <f>'dep83'!J39-'dep83'!J38</f>
        <v>-188.78865811600008</v>
      </c>
      <c r="AD39" s="52">
        <f>'dep83'!K39-'dep83'!K38</f>
        <v>199.60896651200005</v>
      </c>
      <c r="AE39" s="121">
        <f>'dep83'!L39-'dep83'!L38</f>
        <v>-24.097395645999995</v>
      </c>
      <c r="AF39" s="121">
        <f>'dep83'!M39-'dep83'!M38</f>
        <v>122.91575900799995</v>
      </c>
      <c r="AG39" s="121">
        <f>'dep83'!N39-'dep83'!N38</f>
        <v>5.5843007819999997</v>
      </c>
      <c r="AH39" s="121">
        <f>'dep83'!O39-'dep83'!O38</f>
        <v>2.233015322</v>
      </c>
      <c r="AI39" s="121">
        <f>'dep83'!P39-'dep83'!P38</f>
        <v>15.734276195999996</v>
      </c>
      <c r="AJ39" s="121">
        <f>'dep83'!Q39-'dep83'!Q38</f>
        <v>20.991455297000002</v>
      </c>
      <c r="AK39" s="121">
        <f>'dep83'!R39-'dep83'!R38</f>
        <v>43.363084326000035</v>
      </c>
      <c r="AL39" s="121">
        <f>'dep83'!S39-'dep83'!S38</f>
        <v>12.884471227000006</v>
      </c>
      <c r="AM39" s="52">
        <f>'dep83'!T39-'dep83'!T38</f>
        <v>2.9934810139999968</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('dep83'!B40/'dep83'!B39-1)*100</f>
        <v>6.3545458324187232</v>
      </c>
      <c r="C40" s="179">
        <f>('dep83'!C40/'dep83'!C39-1)*100</f>
        <v>-21.392137411907552</v>
      </c>
      <c r="D40" s="179">
        <f>('dep83'!D40/'dep83'!D39-1)*100</f>
        <v>0.19297957228541218</v>
      </c>
      <c r="E40" s="180">
        <f>('dep83'!E40/'dep83'!E39-1)*100</f>
        <v>4.8435338078995027</v>
      </c>
      <c r="F40" s="181">
        <f>('dep83'!F40/'dep83'!F39-1)*100</f>
        <v>-6.6966477688229169</v>
      </c>
      <c r="G40" s="181">
        <f>('dep83'!G40/'dep83'!G39-1)*100</f>
        <v>29.657997465383069</v>
      </c>
      <c r="H40" s="181">
        <f>('dep83'!H40/'dep83'!H39-1)*100</f>
        <v>0.45676062916397697</v>
      </c>
      <c r="I40" s="182">
        <f>('dep83'!I40/'dep83'!I39-1)*100</f>
        <v>-1.3466618031582001</v>
      </c>
      <c r="J40" s="179">
        <f>('dep83'!J40/'dep83'!J39-1)*100</f>
        <v>12.309496304157474</v>
      </c>
      <c r="K40" s="179">
        <f>('dep83'!K40/'dep83'!K39-1)*100</f>
        <v>0.88195130519992393</v>
      </c>
      <c r="L40" s="180">
        <f>('dep83'!L40/'dep83'!L39-1)*100</f>
        <v>-12.428899932176451</v>
      </c>
      <c r="M40" s="181">
        <f>('dep83'!M40/'dep83'!M39-1)*100</f>
        <v>6.1773422644080922</v>
      </c>
      <c r="N40" s="181">
        <f>('dep83'!N40/'dep83'!N39-1)*100</f>
        <v>41.037280782967066</v>
      </c>
      <c r="O40" s="181">
        <f>('dep83'!O40/'dep83'!O39-1)*100</f>
        <v>-13.142622972092866</v>
      </c>
      <c r="P40" s="181">
        <f>('dep83'!P40/'dep83'!P39-1)*100</f>
        <v>23.615802886822213</v>
      </c>
      <c r="Q40" s="181">
        <f>('dep83'!Q40/'dep83'!Q39-1)*100</f>
        <v>1.3876903240469973</v>
      </c>
      <c r="R40" s="181">
        <f>('dep83'!R40/'dep83'!R39-1)*100</f>
        <v>-1.3527667859089543</v>
      </c>
      <c r="S40" s="152">
        <f>('dep83'!S40/'dep83'!S39-1)*100</f>
        <v>3.0061922864206059</v>
      </c>
      <c r="T40" s="183">
        <f>('dep83'!T40/'dep83'!T39-1)*100</f>
        <v>22.712367677431565</v>
      </c>
      <c r="U40" s="52">
        <f>'dep83'!B40-'dep83'!B39</f>
        <v>304.8466462360002</v>
      </c>
      <c r="V40" s="52">
        <f>'dep83'!C40-'dep83'!C39</f>
        <v>-6.3937468839999987</v>
      </c>
      <c r="W40" s="52">
        <f>'dep83'!D40-'dep83'!D39</f>
        <v>1.7971681530001433</v>
      </c>
      <c r="X40" s="121">
        <f>'dep83'!E40-'dep83'!E39</f>
        <v>3.8409845559999951</v>
      </c>
      <c r="Y40" s="121">
        <f>'dep83'!F40-'dep83'!F39</f>
        <v>-17.372791265000018</v>
      </c>
      <c r="Z40" s="121">
        <f>'dep83'!G40-'dep83'!G39</f>
        <v>21.455722844000007</v>
      </c>
      <c r="AA40" s="121">
        <f>'dep83'!H40-'dep83'!H39</f>
        <v>0.2225354100000061</v>
      </c>
      <c r="AB40" s="121">
        <f>'dep83'!I40-'dep83'!I39</f>
        <v>-6.3492833919999612</v>
      </c>
      <c r="AC40" s="52">
        <f>'dep83'!J40-'dep83'!J39</f>
        <v>278.04492034399982</v>
      </c>
      <c r="AD40" s="52">
        <f>'dep83'!K40-'dep83'!K39</f>
        <v>13.205028007000237</v>
      </c>
      <c r="AE40" s="121">
        <f>'dep83'!L40-'dep83'!L39</f>
        <v>-58.308474108000041</v>
      </c>
      <c r="AF40" s="121">
        <f>'dep83'!M40-'dep83'!M39</f>
        <v>26.159348087000012</v>
      </c>
      <c r="AG40" s="121">
        <f>'dep83'!N40-'dep83'!N39</f>
        <v>40.848230021999996</v>
      </c>
      <c r="AH40" s="121">
        <f>'dep83'!O40-'dep83'!O39</f>
        <v>-3.5420931820000021</v>
      </c>
      <c r="AI40" s="121">
        <f>'dep83'!P40-'dep83'!P39</f>
        <v>9.4240593750000059</v>
      </c>
      <c r="AJ40" s="121">
        <f>'dep83'!Q40-'dep83'!Q39</f>
        <v>0.77215334200000285</v>
      </c>
      <c r="AK40" s="121">
        <f>'dep83'!R40-'dep83'!R39</f>
        <v>-4.2361599440000077</v>
      </c>
      <c r="AL40" s="121">
        <f>'dep83'!S40-'dep83'!S39</f>
        <v>2.0879644149999876</v>
      </c>
      <c r="AM40" s="52">
        <f>'dep83'!T40-'dep83'!T39</f>
        <v>18.193276616000006</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('dep83'!B41/'dep83'!B40-1)*100</f>
        <v>-7.3314304873819403</v>
      </c>
      <c r="C41" s="179">
        <f>('dep83'!C41/'dep83'!C40-1)*100</f>
        <v>11.17551916345969</v>
      </c>
      <c r="D41" s="179">
        <f>('dep83'!D41/'dep83'!D40-1)*100</f>
        <v>-6.4478190754709512</v>
      </c>
      <c r="E41" s="180">
        <f>('dep83'!E41/'dep83'!E40-1)*100</f>
        <v>-8.5416966432483754</v>
      </c>
      <c r="F41" s="181">
        <f>('dep83'!F41/'dep83'!F40-1)*100</f>
        <v>-4.6165842305805</v>
      </c>
      <c r="G41" s="181">
        <f>('dep83'!G41/'dep83'!G40-1)*100</f>
        <v>-23.239935088062801</v>
      </c>
      <c r="H41" s="181">
        <f>('dep83'!H41/'dep83'!H40-1)*100</f>
        <v>31.118339258473405</v>
      </c>
      <c r="I41" s="182">
        <f>('dep83'!I41/'dep83'!I40-1)*100</f>
        <v>-7.5930141642030708</v>
      </c>
      <c r="J41" s="179">
        <f>('dep83'!J41/'dep83'!J40-1)*100</f>
        <v>-11.709259967185393</v>
      </c>
      <c r="K41" s="179">
        <f>('dep83'!K41/'dep83'!K40-1)*100</f>
        <v>-0.2835324456468058</v>
      </c>
      <c r="L41" s="180">
        <f>('dep83'!L41/'dep83'!L40-1)*100</f>
        <v>20.398091647352512</v>
      </c>
      <c r="M41" s="181">
        <f>('dep83'!M41/'dep83'!M40-1)*100</f>
        <v>-9.3187096780507854</v>
      </c>
      <c r="N41" s="181">
        <f>('dep83'!N41/'dep83'!N40-1)*100</f>
        <v>-19.376289637262346</v>
      </c>
      <c r="O41" s="181">
        <f>('dep83'!O41/'dep83'!O40-1)*100</f>
        <v>-13.022169953499185</v>
      </c>
      <c r="P41" s="181">
        <f>('dep83'!P41/'dep83'!P40-1)*100</f>
        <v>13.889069678101972</v>
      </c>
      <c r="Q41" s="181">
        <f>('dep83'!Q41/'dep83'!Q40-1)*100</f>
        <v>-32.7122157148806</v>
      </c>
      <c r="R41" s="181">
        <f>('dep83'!R41/'dep83'!R40-1)*100</f>
        <v>-4.6990330869861374</v>
      </c>
      <c r="S41" s="152">
        <f>('dep83'!S41/'dep83'!S40-1)*100</f>
        <v>14.236922263801688</v>
      </c>
      <c r="T41" s="183">
        <f>('dep83'!T41/'dep83'!T40-1)*100</f>
        <v>-15.460159768963033</v>
      </c>
      <c r="U41" s="52">
        <f>'dep83'!B41-'dep83'!B40</f>
        <v>-374.0603566740001</v>
      </c>
      <c r="V41" s="52">
        <f>'dep83'!C41-'dep83'!C40</f>
        <v>2.6256386399999982</v>
      </c>
      <c r="W41" s="52">
        <f>'dep83'!D41-'dep83'!D40</f>
        <v>-60.162726434000092</v>
      </c>
      <c r="X41" s="121">
        <f>'dep83'!E41-'dep83'!E40</f>
        <v>-7.1017604599999942</v>
      </c>
      <c r="Y41" s="121">
        <f>'dep83'!F41-'dep83'!F40</f>
        <v>-11.17455291600001</v>
      </c>
      <c r="Z41" s="121">
        <f>'dep83'!G41-'dep83'!G40</f>
        <v>-21.798948593000006</v>
      </c>
      <c r="AA41" s="121">
        <f>'dep83'!H41-'dep83'!H40</f>
        <v>15.230215359999995</v>
      </c>
      <c r="AB41" s="121">
        <f>'dep83'!I41-'dep83'!I40</f>
        <v>-35.317679825000027</v>
      </c>
      <c r="AC41" s="52">
        <f>'dep83'!J41-'dep83'!J40</f>
        <v>-297.04388116799964</v>
      </c>
      <c r="AD41" s="52">
        <f>'dep83'!K41-'dep83'!K40</f>
        <v>-4.2826339680002548</v>
      </c>
      <c r="AE41" s="121">
        <f>'dep83'!L41-'dep83'!L40</f>
        <v>83.801024680000012</v>
      </c>
      <c r="AF41" s="121">
        <f>'dep83'!M41-'dep83'!M40</f>
        <v>-41.899890112999969</v>
      </c>
      <c r="AG41" s="121">
        <f>'dep83'!N41-'dep83'!N40</f>
        <v>-27.201898204999992</v>
      </c>
      <c r="AH41" s="121">
        <f>'dep83'!O41-'dep83'!O40</f>
        <v>-3.0483722669999977</v>
      </c>
      <c r="AI41" s="121">
        <f>'dep83'!P41-'dep83'!P40</f>
        <v>6.8514493109999961</v>
      </c>
      <c r="AJ41" s="121">
        <f>'dep83'!Q41-'dep83'!Q40</f>
        <v>-18.454665869000003</v>
      </c>
      <c r="AK41" s="121">
        <f>'dep83'!R41-'dep83'!R40</f>
        <v>-14.51586196400001</v>
      </c>
      <c r="AL41" s="121">
        <f>'dep83'!S41-'dep83'!S40</f>
        <v>10.185580459000008</v>
      </c>
      <c r="AM41" s="52">
        <f>'dep83'!T41-'dep83'!T40</f>
        <v>-15.196753744000006</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('dep83'!B42/'dep83'!B41-1)*100</f>
        <v>-3.0238625757117998</v>
      </c>
      <c r="C42" s="184">
        <f>('dep83'!C42/'dep83'!C41-1)*100</f>
        <v>-56.933931108479285</v>
      </c>
      <c r="D42" s="184">
        <f>('dep83'!D42/'dep83'!D41-1)*100</f>
        <v>-7.5606555832846922</v>
      </c>
      <c r="E42" s="185">
        <f>('dep83'!E42/'dep83'!E41-1)*100</f>
        <v>-15.623166688245915</v>
      </c>
      <c r="F42" s="186">
        <f>('dep83'!F42/'dep83'!F41-1)*100</f>
        <v>5.3259060019445581</v>
      </c>
      <c r="G42" s="186">
        <f>('dep83'!G42/'dep83'!G41-1)*100</f>
        <v>-2.4910105007859062</v>
      </c>
      <c r="H42" s="186">
        <f>('dep83'!H42/'dep83'!H41-1)*100</f>
        <v>0.7572885379899752</v>
      </c>
      <c r="I42" s="187">
        <f>('dep83'!I42/'dep83'!I41-1)*100</f>
        <v>-15.147503142822782</v>
      </c>
      <c r="J42" s="184">
        <f>('dep83'!J42/'dep83'!J41-1)*100</f>
        <v>3.7179992817061747</v>
      </c>
      <c r="K42" s="184">
        <f>('dep83'!K42/'dep83'!K41-1)*100</f>
        <v>-9.1241697170707852</v>
      </c>
      <c r="L42" s="185">
        <f>('dep83'!L42/'dep83'!L41-1)*100</f>
        <v>-14.621691088558929</v>
      </c>
      <c r="M42" s="186">
        <f>('dep83'!M42/'dep83'!M41-1)*100</f>
        <v>3.8818523543322714</v>
      </c>
      <c r="N42" s="186">
        <f>('dep83'!N42/'dep83'!N41-1)*100</f>
        <v>-14.719644444299595</v>
      </c>
      <c r="O42" s="186">
        <f>('dep83'!O42/'dep83'!O41-1)*100</f>
        <v>-20.814285992446614</v>
      </c>
      <c r="P42" s="186">
        <f>('dep83'!P42/'dep83'!P41-1)*100</f>
        <v>-38.906683968196042</v>
      </c>
      <c r="Q42" s="186">
        <f>('dep83'!Q42/'dep83'!Q41-1)*100</f>
        <v>7.7918520987093842</v>
      </c>
      <c r="R42" s="186">
        <f>('dep83'!R42/'dep83'!R41-1)*100</f>
        <v>-5.7379034121752941</v>
      </c>
      <c r="S42" s="151">
        <f>('dep83'!S42/'dep83'!S41-1)*100</f>
        <v>-29.658102566909641</v>
      </c>
      <c r="T42" s="188">
        <f>('dep83'!T42/'dep83'!T41-1)*100</f>
        <v>-9.5684606515937016</v>
      </c>
      <c r="U42" s="100">
        <f>'dep83'!B42-'dep83'!B41</f>
        <v>-142.97084090699991</v>
      </c>
      <c r="V42" s="100">
        <f>'dep83'!C42-'dep83'!C41</f>
        <v>-14.871253784</v>
      </c>
      <c r="W42" s="100">
        <f>'dep83'!D42-'dep83'!D41</f>
        <v>-65.997584028000006</v>
      </c>
      <c r="X42" s="120">
        <f>'dep83'!E42-'dep83'!E41</f>
        <v>-11.879935509000006</v>
      </c>
      <c r="Y42" s="120">
        <f>'dep83'!F42-'dep83'!F41</f>
        <v>12.296337101000006</v>
      </c>
      <c r="Z42" s="120">
        <f>'dep83'!G42-'dep83'!G41</f>
        <v>-1.7935419049999979</v>
      </c>
      <c r="AA42" s="120">
        <f>'dep83'!H42-'dep83'!H41</f>
        <v>0.48597559099999899</v>
      </c>
      <c r="AB42" s="120">
        <f>'dep83'!I42-'dep83'!I41</f>
        <v>-65.106419306000021</v>
      </c>
      <c r="AC42" s="100">
        <f>'dep83'!J42-'dep83'!J41</f>
        <v>83.275187845999881</v>
      </c>
      <c r="AD42" s="100">
        <f>'dep83'!K42-'dep83'!K41</f>
        <v>-137.42585053899984</v>
      </c>
      <c r="AE42" s="120">
        <f>'dep83'!L42-'dep83'!L41</f>
        <v>-72.323094136999998</v>
      </c>
      <c r="AF42" s="120">
        <f>'dep83'!M42-'dep83'!M41</f>
        <v>15.827554096999961</v>
      </c>
      <c r="AG42" s="120">
        <f>'dep83'!N42-'dep83'!N41</f>
        <v>-16.660525432</v>
      </c>
      <c r="AH42" s="120">
        <f>'dep83'!O42-'dep83'!O41</f>
        <v>-4.2379392700000018</v>
      </c>
      <c r="AI42" s="120">
        <f>'dep83'!P42-'dep83'!P41</f>
        <v>-21.858258364999998</v>
      </c>
      <c r="AJ42" s="120">
        <f>'dep83'!Q42-'dep83'!Q41</f>
        <v>2.9578296159999979</v>
      </c>
      <c r="AK42" s="120">
        <f>'dep83'!R42-'dep83'!R41</f>
        <v>-16.892147580000028</v>
      </c>
      <c r="AL42" s="120">
        <f>'dep83'!S42-'dep83'!S41</f>
        <v>-24.239269468000003</v>
      </c>
      <c r="AM42" s="100">
        <f>'dep83'!T42-'dep83'!T41</f>
        <v>-7.9513404019999996</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('dep83'!B43/'dep83'!B42-1)*100</f>
        <v>10.518234151974081</v>
      </c>
      <c r="C43" s="179">
        <f>('dep83'!C43/'dep83'!C42-1)*100</f>
        <v>211.0627522484252</v>
      </c>
      <c r="D43" s="179">
        <f>('dep83'!D43/'dep83'!D42-1)*100</f>
        <v>28.867338118781994</v>
      </c>
      <c r="E43" s="180">
        <f>('dep83'!E43/'dep83'!E42-1)*100</f>
        <v>3.2266741655272879</v>
      </c>
      <c r="F43" s="181">
        <f>('dep83'!F43/'dep83'!F42-1)*100</f>
        <v>52.452953066314521</v>
      </c>
      <c r="G43" s="181">
        <f>('dep83'!G43/'dep83'!G42-1)*100</f>
        <v>2.1121731081873429</v>
      </c>
      <c r="H43" s="181">
        <f>('dep83'!H43/'dep83'!H42-1)*100</f>
        <v>6.1362388863740236</v>
      </c>
      <c r="I43" s="182">
        <f>('dep83'!I43/'dep83'!I42-1)*100</f>
        <v>26.83251422418531</v>
      </c>
      <c r="J43" s="179">
        <f>('dep83'!J43/'dep83'!J42-1)*100</f>
        <v>4.5242711120303092</v>
      </c>
      <c r="K43" s="179">
        <f>('dep83'!K43/'dep83'!K42-1)*100</f>
        <v>8.4789204248274288</v>
      </c>
      <c r="L43" s="180">
        <f>('dep83'!L43/'dep83'!L42-1)*100</f>
        <v>17.099500495667709</v>
      </c>
      <c r="M43" s="181">
        <f>('dep83'!M43/'dep83'!M42-1)*100</f>
        <v>0.22636669793996145</v>
      </c>
      <c r="N43" s="181">
        <f>('dep83'!N43/'dep83'!N42-1)*100</f>
        <v>20.458599410527189</v>
      </c>
      <c r="O43" s="181">
        <f>('dep83'!O43/'dep83'!O42-1)*100</f>
        <v>61.708941260496374</v>
      </c>
      <c r="P43" s="181">
        <f>('dep83'!P43/'dep83'!P42-1)*100</f>
        <v>32.74840888026489</v>
      </c>
      <c r="Q43" s="181">
        <f>('dep83'!Q43/'dep83'!Q42-1)*100</f>
        <v>-10.550554594582406</v>
      </c>
      <c r="R43" s="181">
        <f>('dep83'!R43/'dep83'!R42-1)*100</f>
        <v>-0.35590486788880105</v>
      </c>
      <c r="S43" s="152">
        <f>('dep83'!S43/'dep83'!S42-1)*100</f>
        <v>12.613955914036312</v>
      </c>
      <c r="T43" s="183">
        <f>('dep83'!T43/'dep83'!T42-1)*100</f>
        <v>5.9092349287037216</v>
      </c>
      <c r="U43" s="52">
        <f>'dep83'!B43-'dep83'!B42</f>
        <v>482.27321050599949</v>
      </c>
      <c r="V43" s="52">
        <f>'dep83'!C43-'dep83'!C42</f>
        <v>23.742324771000003</v>
      </c>
      <c r="W43" s="52">
        <f>'dep83'!D43-'dep83'!D42</f>
        <v>232.9336214330001</v>
      </c>
      <c r="X43" s="121">
        <f>'dep83'!E43-'dep83'!E42</f>
        <v>2.0702526569999975</v>
      </c>
      <c r="Y43" s="121">
        <f>'dep83'!F43-'dep83'!F42</f>
        <v>127.552040562</v>
      </c>
      <c r="Z43" s="121">
        <f>'dep83'!G43-'dep83'!G42</f>
        <v>1.4828940910000057</v>
      </c>
      <c r="AA43" s="121">
        <f>'dep83'!H43-'dep83'!H42</f>
        <v>3.9676358279999988</v>
      </c>
      <c r="AB43" s="121">
        <f>'dep83'!I43-'dep83'!I42</f>
        <v>97.860798295000052</v>
      </c>
      <c r="AC43" s="52">
        <f>'dep83'!J43-'dep83'!J42</f>
        <v>105.10153811500004</v>
      </c>
      <c r="AD43" s="52">
        <f>'dep83'!K43-'dep83'!K42</f>
        <v>116.05504647099974</v>
      </c>
      <c r="AE43" s="121">
        <f>'dep83'!L43-'dep83'!L42</f>
        <v>72.212165057999982</v>
      </c>
      <c r="AF43" s="121">
        <f>'dep83'!M43-'dep83'!M42</f>
        <v>0.95879776800001082</v>
      </c>
      <c r="AG43" s="121">
        <f>'dep83'!N43-'dep83'!N42</f>
        <v>19.747688830000001</v>
      </c>
      <c r="AH43" s="121">
        <f>'dep83'!O43-'dep83'!O42</f>
        <v>9.9491996</v>
      </c>
      <c r="AI43" s="121">
        <f>'dep83'!P43-'dep83'!P42</f>
        <v>11.240231096999999</v>
      </c>
      <c r="AJ43" s="121">
        <f>'dep83'!Q43-'dep83'!Q42</f>
        <v>-4.3171155799999994</v>
      </c>
      <c r="AK43" s="121">
        <f>'dep83'!R43-'dep83'!R42</f>
        <v>-0.98764906499997096</v>
      </c>
      <c r="AL43" s="121">
        <f>'dep83'!S43-'dep83'!S42</f>
        <v>7.2517287630000027</v>
      </c>
      <c r="AM43" s="52">
        <f>'dep83'!T43-'dep83'!T42</f>
        <v>4.4406797160000053</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('dep83'!B44/'dep83'!B43-1)*100</f>
        <v>-7.1209605252521513</v>
      </c>
      <c r="C44" s="179">
        <f>('dep83'!C44/'dep83'!C43-1)*100</f>
        <v>-25.526336739182799</v>
      </c>
      <c r="D44" s="179">
        <f>('dep83'!D44/'dep83'!D43-1)*100</f>
        <v>-20.850386026505486</v>
      </c>
      <c r="E44" s="180">
        <f>('dep83'!E44/'dep83'!E43-1)*100</f>
        <v>-8.1576445542592353</v>
      </c>
      <c r="F44" s="181">
        <f>('dep83'!F44/'dep83'!F43-1)*100</f>
        <v>-37.330014092642863</v>
      </c>
      <c r="G44" s="181">
        <f>('dep83'!G44/'dep83'!G43-1)*100</f>
        <v>-33.2948345696201</v>
      </c>
      <c r="H44" s="181">
        <f>('dep83'!H44/'dep83'!H43-1)*100</f>
        <v>30.812642397164545</v>
      </c>
      <c r="I44" s="182">
        <f>('dep83'!I44/'dep83'!I43-1)*100</f>
        <v>-15.196206451770877</v>
      </c>
      <c r="J44" s="179">
        <f>('dep83'!J44/'dep83'!J43-1)*100</f>
        <v>-5.7228381890602975</v>
      </c>
      <c r="K44" s="179">
        <f>('dep83'!K44/'dep83'!K43-1)*100</f>
        <v>-0.37497663333484477</v>
      </c>
      <c r="L44" s="180">
        <f>('dep83'!L44/'dep83'!L43-1)*100</f>
        <v>-11.263277385669435</v>
      </c>
      <c r="M44" s="181">
        <f>('dep83'!M44/'dep83'!M43-1)*100</f>
        <v>-2.8322688104083782</v>
      </c>
      <c r="N44" s="181">
        <f>('dep83'!N44/'dep83'!N43-1)*100</f>
        <v>0.1089235186563231</v>
      </c>
      <c r="O44" s="181">
        <f>('dep83'!O44/'dep83'!O43-1)*100</f>
        <v>-13.607777329359838</v>
      </c>
      <c r="P44" s="181">
        <f>('dep83'!P44/'dep83'!P43-1)*100</f>
        <v>11.817118302858987</v>
      </c>
      <c r="Q44" s="181">
        <f>('dep83'!Q44/'dep83'!Q43-1)*100</f>
        <v>4.3159181970373606</v>
      </c>
      <c r="R44" s="181">
        <f>('dep83'!R44/'dep83'!R43-1)*100</f>
        <v>17.280864062797761</v>
      </c>
      <c r="S44" s="152">
        <f>('dep83'!S44/'dep83'!S43-1)*100</f>
        <v>16.724411704188434</v>
      </c>
      <c r="T44" s="183">
        <f>('dep83'!T44/'dep83'!T43-1)*100</f>
        <v>11.841098450189126</v>
      </c>
      <c r="U44" s="52">
        <f>'dep83'!B44-'dep83'!B43</f>
        <v>-360.84676739099996</v>
      </c>
      <c r="V44" s="52">
        <f>'dep83'!C44-'dep83'!C43</f>
        <v>-8.9319883660000023</v>
      </c>
      <c r="W44" s="52">
        <f>'dep83'!D44-'dep83'!D43</f>
        <v>-216.81154162100006</v>
      </c>
      <c r="X44" s="121">
        <f>'dep83'!E44-'dep83'!E43</f>
        <v>-5.4028754019999923</v>
      </c>
      <c r="Y44" s="121">
        <f>'dep83'!F44-'dep83'!F43</f>
        <v>-138.392151845</v>
      </c>
      <c r="Z44" s="121">
        <f>'dep83'!G44-'dep83'!G43</f>
        <v>-23.869042942000007</v>
      </c>
      <c r="AA44" s="121">
        <f>'dep83'!H44-'dep83'!H43</f>
        <v>21.145705629000005</v>
      </c>
      <c r="AB44" s="121">
        <f>'dep83'!I44-'dep83'!I43</f>
        <v>-70.293177061000051</v>
      </c>
      <c r="AC44" s="52">
        <f>'dep83'!J44-'dep83'!J43</f>
        <v>-138.95976290399994</v>
      </c>
      <c r="AD44" s="52">
        <f>'dep83'!K44-'dep83'!K43</f>
        <v>-5.5676641540001128</v>
      </c>
      <c r="AE44" s="121">
        <f>'dep83'!L44-'dep83'!L43</f>
        <v>-55.698918726999977</v>
      </c>
      <c r="AF44" s="121">
        <f>'dep83'!M44-'dep83'!M43</f>
        <v>-12.023500769000009</v>
      </c>
      <c r="AG44" s="121">
        <f>'dep83'!N44-'dep83'!N43</f>
        <v>0.12664844100000039</v>
      </c>
      <c r="AH44" s="121">
        <f>'dep83'!O44-'dep83'!O43</f>
        <v>-3.5478175380000003</v>
      </c>
      <c r="AI44" s="121">
        <f>'dep83'!P44-'dep83'!P43</f>
        <v>5.3842590149999978</v>
      </c>
      <c r="AJ44" s="121">
        <f>'dep83'!Q44-'dep83'!Q43</f>
        <v>1.5796804510000015</v>
      </c>
      <c r="AK44" s="121">
        <f>'dep83'!R44-'dep83'!R43</f>
        <v>47.784357441999987</v>
      </c>
      <c r="AL44" s="121">
        <f>'dep83'!S44-'dep83'!S43</f>
        <v>10.827627531000005</v>
      </c>
      <c r="AM44" s="52">
        <f>'dep83'!T44-'dep83'!T43</f>
        <v>9.4241896540000027</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('dep83'!B45/'dep83'!B44-1)*100</f>
        <v>-4.2921095504357076</v>
      </c>
      <c r="C45" s="179">
        <f>('dep83'!C45/'dep83'!C44-1)*100</f>
        <v>-25.771746166581167</v>
      </c>
      <c r="D45" s="179">
        <f>('dep83'!D45/'dep83'!D44-1)*100</f>
        <v>-3.355993520183298</v>
      </c>
      <c r="E45" s="180">
        <f>('dep83'!E45/'dep83'!E44-1)*100</f>
        <v>-1.8398964141928542</v>
      </c>
      <c r="F45" s="181">
        <f>('dep83'!F45/'dep83'!F44-1)*100</f>
        <v>12.810027304193206</v>
      </c>
      <c r="G45" s="181">
        <f>('dep83'!G45/'dep83'!G44-1)*100</f>
        <v>37.375999893381497</v>
      </c>
      <c r="H45" s="181">
        <f>('dep83'!H45/'dep83'!H44-1)*100</f>
        <v>-19.579900889169689</v>
      </c>
      <c r="I45" s="182">
        <f>('dep83'!I45/'dep83'!I44-1)*100</f>
        <v>-14.418367266195197</v>
      </c>
      <c r="J45" s="179">
        <f>('dep83'!J45/'dep83'!J44-1)*100</f>
        <v>-6.7210368181815578</v>
      </c>
      <c r="K45" s="179">
        <f>('dep83'!K45/'dep83'!K44-1)*100</f>
        <v>-1.8821520071517495</v>
      </c>
      <c r="L45" s="180">
        <f>('dep83'!L45/'dep83'!L44-1)*100</f>
        <v>13.8985425978005</v>
      </c>
      <c r="M45" s="181">
        <f>('dep83'!M45/'dep83'!M44-1)*100</f>
        <v>7.9007025428888156</v>
      </c>
      <c r="N45" s="181">
        <f>('dep83'!N45/'dep83'!N44-1)*100</f>
        <v>-29.843165080756339</v>
      </c>
      <c r="O45" s="181">
        <f>('dep83'!O45/'dep83'!O44-1)*100</f>
        <v>-3.819223333583821</v>
      </c>
      <c r="P45" s="181">
        <f>('dep83'!P45/'dep83'!P44-1)*100</f>
        <v>-44.525341803805752</v>
      </c>
      <c r="Q45" s="181">
        <f>('dep83'!Q45/'dep83'!Q44-1)*100</f>
        <v>40.824835801079359</v>
      </c>
      <c r="R45" s="181">
        <f>('dep83'!R45/'dep83'!R44-1)*100</f>
        <v>-20.958823110383527</v>
      </c>
      <c r="S45" s="152">
        <f>('dep83'!S45/'dep83'!S44-1)*100</f>
        <v>-14.234102408267702</v>
      </c>
      <c r="T45" s="183">
        <f>('dep83'!T45/'dep83'!T44-1)*100</f>
        <v>15.757774203265962</v>
      </c>
      <c r="U45" s="52">
        <f>'dep83'!B45-'dep83'!B44</f>
        <v>-202.00994687699949</v>
      </c>
      <c r="V45" s="52">
        <f>'dep83'!C45-'dep83'!C44</f>
        <v>-6.7159308620000004</v>
      </c>
      <c r="W45" s="52">
        <f>'dep83'!D45-'dep83'!D44</f>
        <v>-27.620924590999948</v>
      </c>
      <c r="X45" s="121">
        <f>'dep83'!E45-'dep83'!E44</f>
        <v>-1.1191712890000005</v>
      </c>
      <c r="Y45" s="121">
        <f>'dep83'!F45-'dep83'!F44</f>
        <v>29.762058142000001</v>
      </c>
      <c r="Z45" s="121">
        <f>'dep83'!G45-'dep83'!G44</f>
        <v>17.873533961000007</v>
      </c>
      <c r="AA45" s="121">
        <f>'dep83'!H45-'dep83'!H44</f>
        <v>-17.577351840999995</v>
      </c>
      <c r="AB45" s="121">
        <f>'dep83'!I45-'dep83'!I44</f>
        <v>-56.559993563999967</v>
      </c>
      <c r="AC45" s="52">
        <f>'dep83'!J45-'dep83'!J44</f>
        <v>-153.85810250300028</v>
      </c>
      <c r="AD45" s="52">
        <f>'dep83'!K45-'dep83'!K44</f>
        <v>-27.841456825999785</v>
      </c>
      <c r="AE45" s="121">
        <f>'dep83'!L45-'dep83'!L44</f>
        <v>60.989438015000019</v>
      </c>
      <c r="AF45" s="121">
        <f>'dep83'!M45-'dep83'!M44</f>
        <v>32.589990896000018</v>
      </c>
      <c r="AG45" s="121">
        <f>'dep83'!N45-'dep83'!N44</f>
        <v>-34.737283935000008</v>
      </c>
      <c r="AH45" s="121">
        <f>'dep83'!O45-'dep83'!O44</f>
        <v>-0.86024822399999934</v>
      </c>
      <c r="AI45" s="121">
        <f>'dep83'!P45-'dep83'!P44</f>
        <v>-22.684536929999997</v>
      </c>
      <c r="AJ45" s="121">
        <f>'dep83'!Q45-'dep83'!Q44</f>
        <v>15.587306343999998</v>
      </c>
      <c r="AK45" s="121">
        <f>'dep83'!R45-'dep83'!R44</f>
        <v>-67.969542349999983</v>
      </c>
      <c r="AL45" s="121">
        <f>'dep83'!S45-'dep83'!S44</f>
        <v>-10.756580642000003</v>
      </c>
      <c r="AM45" s="52">
        <f>'dep83'!T45-'dep83'!T44</f>
        <v>14.026467905000004</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('dep83'!B46/'dep83'!B45-1)*100</f>
        <v>-11.262881171095829</v>
      </c>
      <c r="C46" s="184">
        <f>('dep83'!C46/'dep83'!C45-1)*100</f>
        <v>48.535994403521499</v>
      </c>
      <c r="D46" s="184">
        <f>('dep83'!D46/'dep83'!D45-1)*100</f>
        <v>-5.5101209779162001</v>
      </c>
      <c r="E46" s="185">
        <f>('dep83'!E46/'dep83'!E45-1)*100</f>
        <v>3.7466364517743767</v>
      </c>
      <c r="F46" s="186">
        <f>('dep83'!F46/'dep83'!F45-1)*100</f>
        <v>-4.9358524910125823E-2</v>
      </c>
      <c r="G46" s="186">
        <f>('dep83'!G46/'dep83'!G45-1)*100</f>
        <v>-5.188553813452657</v>
      </c>
      <c r="H46" s="186">
        <f>('dep83'!H46/'dep83'!H45-1)*100</f>
        <v>21.95246724783566</v>
      </c>
      <c r="I46" s="187">
        <f>('dep83'!I46/'dep83'!I45-1)*100</f>
        <v>-17.388395019803461</v>
      </c>
      <c r="J46" s="184">
        <f>('dep83'!J46/'dep83'!J45-1)*100</f>
        <v>-18.121887379607404</v>
      </c>
      <c r="K46" s="184">
        <f>('dep83'!K46/'dep83'!K45-1)*100</f>
        <v>-7.6064753237470413</v>
      </c>
      <c r="L46" s="185">
        <f>('dep83'!L46/'dep83'!L45-1)*100</f>
        <v>-15.118461122987547</v>
      </c>
      <c r="M46" s="186">
        <f>('dep83'!M46/'dep83'!M45-1)*100</f>
        <v>-7.6393532199235619</v>
      </c>
      <c r="N46" s="186">
        <f>('dep83'!N46/'dep83'!N45-1)*100</f>
        <v>18.926215432108286</v>
      </c>
      <c r="O46" s="186">
        <f>('dep83'!O46/'dep83'!O45-1)*100</f>
        <v>-12.376555923581833</v>
      </c>
      <c r="P46" s="186">
        <f>('dep83'!P46/'dep83'!P45-1)*100</f>
        <v>36.919992389821353</v>
      </c>
      <c r="Q46" s="186">
        <f>('dep83'!Q46/'dep83'!Q45-1)*100</f>
        <v>-7.5504905459031102</v>
      </c>
      <c r="R46" s="186">
        <f>('dep83'!R46/'dep83'!R45-1)*100</f>
        <v>-7.7365189238392968</v>
      </c>
      <c r="S46" s="151">
        <f>('dep83'!S46/'dep83'!S45-1)*100</f>
        <v>-0.23623918346226125</v>
      </c>
      <c r="T46" s="188">
        <f>('dep83'!T46/'dep83'!T45-1)*100</f>
        <v>23.742420824623032</v>
      </c>
      <c r="U46" s="100">
        <f>'dep83'!B46-'dep83'!B45</f>
        <v>-507.34011397400036</v>
      </c>
      <c r="V46" s="100">
        <f>'dep83'!C46-'dep83'!C45</f>
        <v>9.388485664000001</v>
      </c>
      <c r="W46" s="100">
        <f>'dep83'!D46-'dep83'!D45</f>
        <v>-43.828151935000051</v>
      </c>
      <c r="X46" s="120">
        <f>'dep83'!E46-'dep83'!E45</f>
        <v>2.2370709049999959</v>
      </c>
      <c r="Y46" s="120">
        <f>'dep83'!F46-'dep83'!F45</f>
        <v>-0.12936678400001256</v>
      </c>
      <c r="Z46" s="120">
        <f>'dep83'!G46-'dep83'!G45</f>
        <v>-3.4085902850000025</v>
      </c>
      <c r="AA46" s="120">
        <f>'dep83'!H46-'dep83'!H45</f>
        <v>15.848599789999994</v>
      </c>
      <c r="AB46" s="120">
        <f>'dep83'!I46-'dep83'!I45</f>
        <v>-58.375865561000012</v>
      </c>
      <c r="AC46" s="100">
        <f>'dep83'!J46-'dep83'!J45</f>
        <v>-386.96459804599999</v>
      </c>
      <c r="AD46" s="100">
        <f>'dep83'!K46-'dep83'!K45</f>
        <v>-110.3999142749999</v>
      </c>
      <c r="AE46" s="120">
        <f>'dep83'!L46-'dep83'!L45</f>
        <v>-75.563336094000022</v>
      </c>
      <c r="AF46" s="120">
        <f>'dep83'!M46-'dep83'!M45</f>
        <v>-34.001602923999997</v>
      </c>
      <c r="AG46" s="120">
        <f>'dep83'!N46-'dep83'!N45</f>
        <v>15.455559961000006</v>
      </c>
      <c r="AH46" s="120">
        <f>'dep83'!O46-'dep83'!O45</f>
        <v>-2.6812469649999997</v>
      </c>
      <c r="AI46" s="120">
        <f>'dep83'!P46-'dep83'!P45</f>
        <v>10.434674208000001</v>
      </c>
      <c r="AJ46" s="120">
        <f>'dep83'!Q46-'dep83'!Q45</f>
        <v>-4.0597664089999981</v>
      </c>
      <c r="AK46" s="120">
        <f>'dep83'!R46-'dep83'!R45</f>
        <v>-19.831083526000015</v>
      </c>
      <c r="AL46" s="120">
        <f>'dep83'!S46-'dep83'!S45</f>
        <v>-0.15311252600000103</v>
      </c>
      <c r="AM46" s="100">
        <f>'dep83'!T46-'dep83'!T45</f>
        <v>24.464064617999995</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('dep83'!B47/'dep83'!B46-1)*100</f>
        <v>-7.5064031979784502</v>
      </c>
      <c r="C47" s="179">
        <f>('dep83'!C47/'dep83'!C46-1)*100</f>
        <v>-1.3562532291022666</v>
      </c>
      <c r="D47" s="179">
        <f>('dep83'!D47/'dep83'!D46-1)*100</f>
        <v>-9.81566180704122</v>
      </c>
      <c r="E47" s="180">
        <f>('dep83'!E47/'dep83'!E46-1)*100</f>
        <v>-6.6690088600273594</v>
      </c>
      <c r="F47" s="181">
        <f>('dep83'!F47/'dep83'!F46-1)*100</f>
        <v>1.9888282874157559</v>
      </c>
      <c r="G47" s="181">
        <f>('dep83'!G47/'dep83'!G46-1)*100</f>
        <v>-23.9928788820704</v>
      </c>
      <c r="H47" s="181">
        <f>('dep83'!H47/'dep83'!H46-1)*100</f>
        <v>-7.5945909841781507</v>
      </c>
      <c r="I47" s="182">
        <f>('dep83'!I47/'dep83'!I46-1)*100</f>
        <v>-19.189727615642227</v>
      </c>
      <c r="J47" s="179">
        <f>('dep83'!J47/'dep83'!J46-1)*100</f>
        <v>-6.1032458985715632</v>
      </c>
      <c r="K47" s="179">
        <f>('dep83'!K47/'dep83'!K46-1)*100</f>
        <v>-6.4458001528206799</v>
      </c>
      <c r="L47" s="180">
        <f>('dep83'!L47/'dep83'!L46-1)*100</f>
        <v>-6.6179143784215526</v>
      </c>
      <c r="M47" s="181">
        <f>('dep83'!M47/'dep83'!M46-1)*100</f>
        <v>-12.185361642751758</v>
      </c>
      <c r="N47" s="181">
        <f>('dep83'!N47/'dep83'!N46-1)*100</f>
        <v>-20.415763125572152</v>
      </c>
      <c r="O47" s="181">
        <f>('dep83'!O47/'dep83'!O46-1)*100</f>
        <v>133.38141114862245</v>
      </c>
      <c r="P47" s="181">
        <f>('dep83'!P47/'dep83'!P46-1)*100</f>
        <v>14.880095372319889</v>
      </c>
      <c r="Q47" s="181">
        <f>('dep83'!Q47/'dep83'!Q46-1)*100</f>
        <v>-42.848861446164946</v>
      </c>
      <c r="R47" s="181">
        <f>('dep83'!R47/'dep83'!R46-1)*100</f>
        <v>2.282030777887889</v>
      </c>
      <c r="S47" s="152">
        <f>('dep83'!S47/'dep83'!S46-1)*100</f>
        <v>-5.5945216738584103</v>
      </c>
      <c r="T47" s="183">
        <f>('dep83'!T47/'dep83'!T46-1)*100</f>
        <v>-25.675447452559297</v>
      </c>
      <c r="U47" s="52">
        <f>'dep83'!B47-'dep83'!B46</f>
        <v>-300.0453578900001</v>
      </c>
      <c r="V47" s="52">
        <f>'dep83'!C47-'dep83'!C46</f>
        <v>-0.38967640399999937</v>
      </c>
      <c r="W47" s="52">
        <f>'dep83'!D47-'dep83'!D46</f>
        <v>-73.772908169000061</v>
      </c>
      <c r="X47" s="121">
        <f>'dep83'!E47-'dep83'!E46</f>
        <v>-4.1311742649999985</v>
      </c>
      <c r="Y47" s="121">
        <f>'dep83'!F47-'dep83'!F46</f>
        <v>5.2100691059999917</v>
      </c>
      <c r="Z47" s="121">
        <f>'dep83'!G47-'dep83'!G46</f>
        <v>-14.944163457000002</v>
      </c>
      <c r="AA47" s="121">
        <f>'dep83'!H47-'dep83'!H46</f>
        <v>-6.6865568479999951</v>
      </c>
      <c r="AB47" s="121">
        <f>'dep83'!I47-'dep83'!I46</f>
        <v>-53.221082704999986</v>
      </c>
      <c r="AC47" s="52">
        <f>'dep83'!J47-'dep83'!J46</f>
        <v>-106.70788174699987</v>
      </c>
      <c r="AD47" s="52">
        <f>'dep83'!K47-'dep83'!K46</f>
        <v>-86.437788500999886</v>
      </c>
      <c r="AE47" s="121">
        <f>'dep83'!L47-'dep83'!L46</f>
        <v>-28.076173967999978</v>
      </c>
      <c r="AF47" s="121">
        <f>'dep83'!M47-'dep83'!M46</f>
        <v>-50.091978879999999</v>
      </c>
      <c r="AG47" s="121">
        <f>'dep83'!N47-'dep83'!N46</f>
        <v>-19.827327578999999</v>
      </c>
      <c r="AH47" s="121">
        <f>'dep83'!O47-'dep83'!O46</f>
        <v>25.319354915000002</v>
      </c>
      <c r="AI47" s="121">
        <f>'dep83'!P47-'dep83'!P46</f>
        <v>5.7582414620000009</v>
      </c>
      <c r="AJ47" s="121">
        <f>'dep83'!Q47-'dep83'!Q46</f>
        <v>-21.299517989999998</v>
      </c>
      <c r="AK47" s="121">
        <f>'dep83'!R47-'dep83'!R46</f>
        <v>5.3969971090000115</v>
      </c>
      <c r="AL47" s="121">
        <f>'dep83'!S47-'dep83'!S46</f>
        <v>-3.6173835700000012</v>
      </c>
      <c r="AM47" s="52">
        <f>'dep83'!T47-'dep83'!T46</f>
        <v>-32.737103069</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('dep83'!B48/'dep83'!B47-1)*100</f>
        <v>4.4327185382473377</v>
      </c>
      <c r="C48" s="179">
        <f>('dep83'!C48/'dep83'!C47-1)*100</f>
        <v>-7.0922300370220626</v>
      </c>
      <c r="D48" s="179">
        <f>('dep83'!D48/'dep83'!D47-1)*100</f>
        <v>5.7701197545270366</v>
      </c>
      <c r="E48" s="180">
        <f>('dep83'!E48/'dep83'!E47-1)*100</f>
        <v>8.407957745450755</v>
      </c>
      <c r="F48" s="181">
        <f>('dep83'!F48/'dep83'!F47-1)*100</f>
        <v>-10.203734423893762</v>
      </c>
      <c r="G48" s="181">
        <f>('dep83'!G48/'dep83'!G47-1)*100</f>
        <v>33.910062232791581</v>
      </c>
      <c r="H48" s="181">
        <f>('dep83'!H48/'dep83'!H47-1)*100</f>
        <v>-25.520009255207121</v>
      </c>
      <c r="I48" s="182">
        <f>('dep83'!I48/'dep83'!I47-1)*100</f>
        <v>29.546714832173926</v>
      </c>
      <c r="J48" s="179">
        <f>('dep83'!J48/'dep83'!J47-1)*100</f>
        <v>3.9936660231463694</v>
      </c>
      <c r="K48" s="179">
        <f>('dep83'!K48/'dep83'!K47-1)*100</f>
        <v>4.824401274496104</v>
      </c>
      <c r="L48" s="180">
        <f>('dep83'!L48/'dep83'!L47-1)*100</f>
        <v>14.816480585259818</v>
      </c>
      <c r="M48" s="181">
        <f>('dep83'!M48/'dep83'!M47-1)*100</f>
        <v>3.8182269747532249</v>
      </c>
      <c r="N48" s="181">
        <f>('dep83'!N48/'dep83'!N47-1)*100</f>
        <v>-2.3506011469353272</v>
      </c>
      <c r="O48" s="181">
        <f>('dep83'!O48/'dep83'!O47-1)*100</f>
        <v>-74.12204447386101</v>
      </c>
      <c r="P48" s="181">
        <f>('dep83'!P48/'dep83'!P47-1)*100</f>
        <v>26.01439212029133</v>
      </c>
      <c r="Q48" s="181">
        <f>('dep83'!Q48/'dep83'!Q47-1)*100</f>
        <v>10.839718445777024</v>
      </c>
      <c r="R48" s="181">
        <f>('dep83'!R48/'dep83'!R47-1)*100</f>
        <v>-0.40460009172337275</v>
      </c>
      <c r="S48" s="152">
        <f>('dep83'!S48/'dep83'!S47-1)*100</f>
        <v>14.795995590774847</v>
      </c>
      <c r="T48" s="183">
        <f>('dep83'!T48/'dep83'!T47-1)*100</f>
        <v>0.73445683195649814</v>
      </c>
      <c r="U48" s="52">
        <f>'dep83'!B48-'dep83'!B47</f>
        <v>163.88411036199977</v>
      </c>
      <c r="V48" s="52">
        <f>'dep83'!C48-'dep83'!C47</f>
        <v>-2.0100908970000013</v>
      </c>
      <c r="W48" s="52">
        <f>'dep83'!D48-'dep83'!D47</f>
        <v>39.110490858999924</v>
      </c>
      <c r="X48" s="121">
        <f>'dep83'!E48-'dep83'!E47</f>
        <v>4.861033556999999</v>
      </c>
      <c r="Y48" s="121">
        <f>'dep83'!F48-'dep83'!F47</f>
        <v>-27.262014491999992</v>
      </c>
      <c r="Z48" s="121">
        <f>'dep83'!G48-'dep83'!G47</f>
        <v>16.053588169000001</v>
      </c>
      <c r="AA48" s="121">
        <f>'dep83'!H48-'dep83'!H47</f>
        <v>-20.762343559000008</v>
      </c>
      <c r="AB48" s="121">
        <f>'dep83'!I48-'dep83'!I47</f>
        <v>66.220227183999981</v>
      </c>
      <c r="AC48" s="52">
        <f>'dep83'!J48-'dep83'!J47</f>
        <v>65.56286960400007</v>
      </c>
      <c r="AD48" s="52">
        <f>'dep83'!K48-'dep83'!K47</f>
        <v>60.524822263999795</v>
      </c>
      <c r="AE48" s="121">
        <f>'dep83'!L48-'dep83'!L47</f>
        <v>58.698284163999972</v>
      </c>
      <c r="AF48" s="121">
        <f>'dep83'!M48-'dep83'!M47</f>
        <v>13.78346553099999</v>
      </c>
      <c r="AG48" s="121">
        <f>'dep83'!N48-'dep83'!N47</f>
        <v>-1.816789301</v>
      </c>
      <c r="AH48" s="121">
        <f>'dep83'!O48-'dep83'!O47</f>
        <v>-32.837567608000001</v>
      </c>
      <c r="AI48" s="121">
        <f>'dep83'!P48-'dep83'!P47</f>
        <v>11.564919846999999</v>
      </c>
      <c r="AJ48" s="121">
        <f>'dep83'!Q48-'dep83'!Q47</f>
        <v>3.0794515629999992</v>
      </c>
      <c r="AK48" s="121">
        <f>'dep83'!R48-'dep83'!R47</f>
        <v>-0.97871446499999593</v>
      </c>
      <c r="AL48" s="121">
        <f>'dep83'!S48-'dep83'!S47</f>
        <v>9.0317725329999945</v>
      </c>
      <c r="AM48" s="52">
        <f>'dep83'!T48-'dep83'!T47</f>
        <v>0.69601853199999653</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('dep83'!B49/'dep83'!B48-1)*100</f>
        <v>4.0280395813807379</v>
      </c>
      <c r="C49" s="179">
        <f>('dep83'!C49/'dep83'!C48-1)*100</f>
        <v>81.016897481918164</v>
      </c>
      <c r="D49" s="179">
        <f>('dep83'!D49/'dep83'!D48-1)*100</f>
        <v>4.7911259334453504</v>
      </c>
      <c r="E49" s="180">
        <f>('dep83'!E49/'dep83'!E48-1)*100</f>
        <v>-2.6206855906444892</v>
      </c>
      <c r="F49" s="181">
        <f>('dep83'!F49/'dep83'!F48-1)*100</f>
        <v>17.831396491337269</v>
      </c>
      <c r="G49" s="181">
        <f>('dep83'!G49/'dep83'!G48-1)*100</f>
        <v>-32.693900462972003</v>
      </c>
      <c r="H49" s="181">
        <f>('dep83'!H49/'dep83'!H48-1)*100</f>
        <v>24.672700138268098</v>
      </c>
      <c r="I49" s="182">
        <f>('dep83'!I49/'dep83'!I48-1)*100</f>
        <v>-0.34890604889985521</v>
      </c>
      <c r="J49" s="179">
        <f>('dep83'!J49/'dep83'!J48-1)*100</f>
        <v>-1.7265377429778073</v>
      </c>
      <c r="K49" s="179">
        <f>('dep83'!K49/'dep83'!K48-1)*100</f>
        <v>9.9100480093075038</v>
      </c>
      <c r="L49" s="180">
        <f>('dep83'!L49/'dep83'!L48-1)*100</f>
        <v>31.16573491598864</v>
      </c>
      <c r="M49" s="181">
        <f>('dep83'!M49/'dep83'!M48-1)*100</f>
        <v>-6.56524208775211</v>
      </c>
      <c r="N49" s="181">
        <f>('dep83'!N49/'dep83'!N48-1)*100</f>
        <v>38.908898500474031</v>
      </c>
      <c r="O49" s="181">
        <f>('dep83'!O49/'dep83'!O48-1)*100</f>
        <v>49.637954300710582</v>
      </c>
      <c r="P49" s="181">
        <f>('dep83'!P49/'dep83'!P48-1)*100</f>
        <v>-25.821596281449942</v>
      </c>
      <c r="Q49" s="181">
        <f>('dep83'!Q49/'dep83'!Q48-1)*100</f>
        <v>-5.7888838972264818</v>
      </c>
      <c r="R49" s="181">
        <f>('dep83'!R49/'dep83'!R48-1)*100</f>
        <v>1.493171092497092</v>
      </c>
      <c r="S49" s="152">
        <f>('dep83'!S49/'dep83'!S48-1)*100</f>
        <v>-13.126709044004247</v>
      </c>
      <c r="T49" s="183">
        <f>('dep83'!T49/'dep83'!T48-1)*100</f>
        <v>-1.055158682375823</v>
      </c>
      <c r="U49" s="52">
        <f>'dep83'!B49-'dep83'!B48</f>
        <v>155.52385220299948</v>
      </c>
      <c r="V49" s="52">
        <f>'dep83'!C49-'dep83'!C48</f>
        <v>21.333422143999996</v>
      </c>
      <c r="W49" s="52">
        <f>'dep83'!D49-'dep83'!D48</f>
        <v>34.348598559000038</v>
      </c>
      <c r="X49" s="121">
        <f>'dep83'!E49-'dep83'!E48</f>
        <v>-1.6425332979999965</v>
      </c>
      <c r="Y49" s="121">
        <f>'dep83'!F49-'dep83'!F48</f>
        <v>42.780162548000021</v>
      </c>
      <c r="Z49" s="121">
        <f>'dep83'!G49-'dep83'!G48</f>
        <v>-20.726381070999999</v>
      </c>
      <c r="AA49" s="121">
        <f>'dep83'!H49-'dep83'!H48</f>
        <v>14.950366529</v>
      </c>
      <c r="AB49" s="121">
        <f>'dep83'!I49-'dep83'!I48</f>
        <v>-1.0130161490000091</v>
      </c>
      <c r="AC49" s="52">
        <f>'dep83'!J49-'dep83'!J48</f>
        <v>-29.476042595000081</v>
      </c>
      <c r="AD49" s="52">
        <f>'dep83'!K49-'dep83'!K48</f>
        <v>130.32515442699969</v>
      </c>
      <c r="AE49" s="121">
        <f>'dep83'!L49-'dep83'!L48</f>
        <v>141.76269244499997</v>
      </c>
      <c r="AF49" s="121">
        <f>'dep83'!M49-'dep83'!M48</f>
        <v>-24.604867782999975</v>
      </c>
      <c r="AG49" s="121">
        <f>'dep83'!N49-'dep83'!N48</f>
        <v>29.365955086</v>
      </c>
      <c r="AH49" s="121">
        <f>'dep83'!O49-'dep83'!O48</f>
        <v>5.6907227470000006</v>
      </c>
      <c r="AI49" s="121">
        <f>'dep83'!P49-'dep83'!P48</f>
        <v>-14.465457726000004</v>
      </c>
      <c r="AJ49" s="121">
        <f>'dep83'!Q49-'dep83'!Q48</f>
        <v>-1.8228277390000009</v>
      </c>
      <c r="AK49" s="121">
        <f>'dep83'!R49-'dep83'!R48</f>
        <v>3.5973184359999948</v>
      </c>
      <c r="AL49" s="121">
        <f>'dep83'!S49-'dep83'!S48</f>
        <v>-9.1983810389999974</v>
      </c>
      <c r="AM49" s="52">
        <f>'dep83'!T49-'dep83'!T48</f>
        <v>-1.0072803319999935</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('dep83'!B50/'dep83'!B49-1)*100</f>
        <v>4.8419493925927926</v>
      </c>
      <c r="C50" s="184">
        <f>('dep83'!C50/'dep83'!C49-1)*100</f>
        <v>4.963469580243185</v>
      </c>
      <c r="D50" s="184">
        <f>('dep83'!D50/'dep83'!D49-1)*100</f>
        <v>2.6468811710175677</v>
      </c>
      <c r="E50" s="185">
        <f>('dep83'!E50/'dep83'!E49-1)*100</f>
        <v>2.2212240958650264</v>
      </c>
      <c r="F50" s="186">
        <f>('dep83'!F50/'dep83'!F49-1)*100</f>
        <v>3.1684416317819819</v>
      </c>
      <c r="G50" s="186">
        <f>('dep83'!G50/'dep83'!G49-1)*100</f>
        <v>0.27457622005329085</v>
      </c>
      <c r="H50" s="186">
        <f>('dep83'!H50/'dep83'!H49-1)*100</f>
        <v>45.119977178827632</v>
      </c>
      <c r="I50" s="187">
        <f>('dep83'!I50/'dep83'!I49-1)*100</f>
        <v>-8.513046616763253</v>
      </c>
      <c r="J50" s="184">
        <f>('dep83'!J50/'dep83'!J49-1)*100</f>
        <v>11.528812273842238</v>
      </c>
      <c r="K50" s="184">
        <f>('dep83'!K50/'dep83'!K49-1)*100</f>
        <v>-0.39645283388621833</v>
      </c>
      <c r="L50" s="185">
        <f>('dep83'!L50/'dep83'!L49-1)*100</f>
        <v>1.612568912717971</v>
      </c>
      <c r="M50" s="186">
        <f>('dep83'!M50/'dep83'!M49-1)*100</f>
        <v>-7.0483597213668485</v>
      </c>
      <c r="N50" s="186">
        <f>('dep83'!N50/'dep83'!N49-1)*100</f>
        <v>6.8998008538537992</v>
      </c>
      <c r="O50" s="186">
        <f>('dep83'!O50/'dep83'!O49-1)*100</f>
        <v>-3.8512621090675214</v>
      </c>
      <c r="P50" s="186">
        <f>('dep83'!P50/'dep83'!P49-1)*100</f>
        <v>25.206864968004506</v>
      </c>
      <c r="Q50" s="186">
        <f>('dep83'!Q50/'dep83'!Q49-1)*100</f>
        <v>19.091372088084157</v>
      </c>
      <c r="R50" s="186">
        <f>('dep83'!R50/'dep83'!R49-1)*100</f>
        <v>-1.3478299280796135</v>
      </c>
      <c r="S50" s="151">
        <f>('dep83'!S50/'dep83'!S49-1)*100</f>
        <v>-16.56815390860006</v>
      </c>
      <c r="T50" s="188">
        <f>('dep83'!T50/'dep83'!T49-1)*100</f>
        <v>-16.374717382718128</v>
      </c>
      <c r="U50" s="100">
        <f>'dep83'!B50-'dep83'!B49</f>
        <v>194.47954758800097</v>
      </c>
      <c r="V50" s="100">
        <f>'dep83'!C50-'dep83'!C49</f>
        <v>2.3658619569999999</v>
      </c>
      <c r="W50" s="100">
        <f>'dep83'!D50-'dep83'!D49</f>
        <v>19.885219407000022</v>
      </c>
      <c r="X50" s="120">
        <f>'dep83'!E50-'dep83'!E49</f>
        <v>1.3556836249999975</v>
      </c>
      <c r="Y50" s="120">
        <f>'dep83'!F50-'dep83'!F49</f>
        <v>8.9570254739999768</v>
      </c>
      <c r="Z50" s="120">
        <f>'dep83'!G50-'dep83'!G49</f>
        <v>0.11715857699999788</v>
      </c>
      <c r="AA50" s="120">
        <f>'dep83'!H50-'dep83'!H49</f>
        <v>34.085949509000002</v>
      </c>
      <c r="AB50" s="120">
        <f>'dep83'!I50-'dep83'!I49</f>
        <v>-24.630597777999981</v>
      </c>
      <c r="AC50" s="100">
        <f>'dep83'!J50-'dep83'!J49</f>
        <v>193.42558684699998</v>
      </c>
      <c r="AD50" s="100">
        <f>'dep83'!K50-'dep83'!K49</f>
        <v>-5.7303534989996479</v>
      </c>
      <c r="AE50" s="120">
        <f>'dep83'!L50-'dep83'!L49</f>
        <v>9.6210674800000788</v>
      </c>
      <c r="AF50" s="120">
        <f>'dep83'!M50-'dep83'!M49</f>
        <v>-24.68123096100004</v>
      </c>
      <c r="AG50" s="120">
        <f>'dep83'!N50-'dep83'!N49</f>
        <v>7.2337220539999976</v>
      </c>
      <c r="AH50" s="120">
        <f>'dep83'!O50-'dep83'!O49</f>
        <v>-0.660691001</v>
      </c>
      <c r="AI50" s="120">
        <f>'dep83'!P50-'dep83'!P49</f>
        <v>10.474792099000005</v>
      </c>
      <c r="AJ50" s="120">
        <f>'dep83'!Q50-'dep83'!Q49</f>
        <v>5.6635674929999986</v>
      </c>
      <c r="AK50" s="120">
        <f>'dep83'!R50-'dep83'!R49</f>
        <v>-3.2956510950000109</v>
      </c>
      <c r="AL50" s="120">
        <f>'dep83'!S50-'dep83'!S49</f>
        <v>-10.085929567999997</v>
      </c>
      <c r="AM50" s="100">
        <f>'dep83'!T50-'dep83'!T49</f>
        <v>-15.466767124</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('dep83'!B51/'dep83'!B50-1)*100</f>
        <v>2.2677116250250595</v>
      </c>
      <c r="C51" s="179">
        <f>('dep83'!C51/'dep83'!C50-1)*100</f>
        <v>-49.373248132740912</v>
      </c>
      <c r="D51" s="179">
        <f>('dep83'!D51/'dep83'!D50-1)*100</f>
        <v>15.653458003768982</v>
      </c>
      <c r="E51" s="180">
        <f>('dep83'!E51/'dep83'!E50-1)*100</f>
        <v>-2.9125724201281122</v>
      </c>
      <c r="F51" s="181">
        <f>('dep83'!F51/'dep83'!F50-1)*100</f>
        <v>0.7300902385627861</v>
      </c>
      <c r="G51" s="181">
        <f>('dep83'!G51/'dep83'!G50-1)*100</f>
        <v>47.891101323945563</v>
      </c>
      <c r="H51" s="181">
        <f>('dep83'!H51/'dep83'!H50-1)*100</f>
        <v>33.338138822726471</v>
      </c>
      <c r="I51" s="182">
        <f>('dep83'!I51/'dep83'!I50-1)*100</f>
        <v>23.937010812228966</v>
      </c>
      <c r="J51" s="179">
        <f>('dep83'!J51/'dep83'!J50-1)*100</f>
        <v>7.6276990919921461</v>
      </c>
      <c r="K51" s="179">
        <f>('dep83'!K51/'dep83'!K50-1)*100</f>
        <v>-10.519946803783187</v>
      </c>
      <c r="L51" s="180">
        <f>('dep83'!L51/'dep83'!L50-1)*100</f>
        <v>-19.08704434086609</v>
      </c>
      <c r="M51" s="181">
        <f>('dep83'!M51/'dep83'!M50-1)*100</f>
        <v>4.2909357308059448</v>
      </c>
      <c r="N51" s="181">
        <f>('dep83'!N51/'dep83'!N50-1)*100</f>
        <v>-31.159674998391683</v>
      </c>
      <c r="O51" s="181">
        <f>('dep83'!O51/'dep83'!O50-1)*100</f>
        <v>-3.5542102715434121</v>
      </c>
      <c r="P51" s="181">
        <f>('dep83'!P51/'dep83'!P50-1)*100</f>
        <v>-21.813625590061115</v>
      </c>
      <c r="Q51" s="181">
        <f>('dep83'!Q51/'dep83'!Q50-1)*100</f>
        <v>14.61278790036733</v>
      </c>
      <c r="R51" s="181">
        <f>('dep83'!R51/'dep83'!R50-1)*100</f>
        <v>-1.3761189477930036</v>
      </c>
      <c r="S51" s="152">
        <f>('dep83'!S51/'dep83'!S50-1)*100</f>
        <v>-9.2337593443562618</v>
      </c>
      <c r="T51" s="183">
        <f>('dep83'!T51/'dep83'!T50-1)*100</f>
        <v>10.392216156832944</v>
      </c>
      <c r="U51" s="52">
        <f>'dep83'!B51-'dep83'!B50</f>
        <v>95.494113957000081</v>
      </c>
      <c r="V51" s="52">
        <f>'dep83'!C51-'dep83'!C50</f>
        <v>-24.702102158999995</v>
      </c>
      <c r="W51" s="52">
        <f>'dep83'!D51-'dep83'!D50</f>
        <v>120.71243022500005</v>
      </c>
      <c r="X51" s="121">
        <f>'dep83'!E51-'dep83'!E50</f>
        <v>-1.8171207359999997</v>
      </c>
      <c r="Y51" s="121">
        <f>'dep83'!F51-'dep83'!F50</f>
        <v>2.1293228310000245</v>
      </c>
      <c r="Z51" s="121">
        <f>'dep83'!G51-'dep83'!G50</f>
        <v>20.490701452000003</v>
      </c>
      <c r="AA51" s="121">
        <f>'dep83'!H51-'dep83'!H50</f>
        <v>36.548964503999997</v>
      </c>
      <c r="AB51" s="121">
        <f>'dep83'!I51-'dep83'!I50</f>
        <v>63.360562173999995</v>
      </c>
      <c r="AC51" s="52">
        <f>'dep83'!J51-'dep83'!J50</f>
        <v>142.72826445800001</v>
      </c>
      <c r="AD51" s="52">
        <f>'dep83'!K51-'dep83'!K50</f>
        <v>-151.45312412199996</v>
      </c>
      <c r="AE51" s="121">
        <f>'dep83'!L51-'dep83'!L50</f>
        <v>-115.71538137600004</v>
      </c>
      <c r="AF51" s="121">
        <f>'dep83'!M51-'dep83'!M50</f>
        <v>13.966507635000028</v>
      </c>
      <c r="AG51" s="121">
        <f>'dep83'!N51-'dep83'!N50</f>
        <v>-34.921675858</v>
      </c>
      <c r="AH51" s="121">
        <f>'dep83'!O51-'dep83'!O50</f>
        <v>-0.58624887200000053</v>
      </c>
      <c r="AI51" s="121">
        <f>'dep83'!P51-'dep83'!P50</f>
        <v>-11.349652722000002</v>
      </c>
      <c r="AJ51" s="121">
        <f>'dep83'!Q51-'dep83'!Q50</f>
        <v>5.1625743339999985</v>
      </c>
      <c r="AK51" s="121">
        <f>'dep83'!R51-'dep83'!R50</f>
        <v>-3.3194700119999823</v>
      </c>
      <c r="AL51" s="121">
        <f>'dep83'!S51-'dep83'!S50</f>
        <v>-4.6897772510000024</v>
      </c>
      <c r="AM51" s="52">
        <f>'dep83'!T51-'dep83'!T50</f>
        <v>8.2086455549999897</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('dep83'!B52/'dep83'!B51-1)*100</f>
        <v>2.487823590070537</v>
      </c>
      <c r="C52" s="179">
        <f>('dep83'!C52/'dep83'!C51-1)*100</f>
        <v>16.199385523706766</v>
      </c>
      <c r="D52" s="179">
        <f>('dep83'!D52/'dep83'!D51-1)*100</f>
        <v>8.2948016247482048</v>
      </c>
      <c r="E52" s="180">
        <f>('dep83'!E52/'dep83'!E51-1)*100</f>
        <v>-12.785326890018823</v>
      </c>
      <c r="F52" s="181">
        <f>('dep83'!F52/'dep83'!F51-1)*100</f>
        <v>15.588303677280413</v>
      </c>
      <c r="G52" s="181">
        <f>('dep83'!G52/'dep83'!G51-1)*100</f>
        <v>-18.863963069988888</v>
      </c>
      <c r="H52" s="181">
        <f>('dep83'!H52/'dep83'!H51-1)*100</f>
        <v>11.976524950924695</v>
      </c>
      <c r="I52" s="182">
        <f>('dep83'!I52/'dep83'!I51-1)*100</f>
        <v>9.253440243264798</v>
      </c>
      <c r="J52" s="179">
        <f>('dep83'!J52/'dep83'!J51-1)*100</f>
        <v>-0.4443713710550079</v>
      </c>
      <c r="K52" s="179">
        <f>('dep83'!K52/'dep83'!K51-1)*100</f>
        <v>1.7165056079122332</v>
      </c>
      <c r="L52" s="180">
        <f>('dep83'!L52/'dep83'!L51-1)*100</f>
        <v>-13.489937565623922</v>
      </c>
      <c r="M52" s="181">
        <f>('dep83'!M52/'dep83'!M51-1)*100</f>
        <v>-8.83956084335491</v>
      </c>
      <c r="N52" s="181">
        <f>('dep83'!N52/'dep83'!N51-1)*100</f>
        <v>29.008019465948575</v>
      </c>
      <c r="O52" s="181">
        <f>('dep83'!O52/'dep83'!O51-1)*100</f>
        <v>33.404868482670992</v>
      </c>
      <c r="P52" s="181">
        <f>('dep83'!P52/'dep83'!P51-1)*100</f>
        <v>44.98564761330168</v>
      </c>
      <c r="Q52" s="181">
        <f>('dep83'!Q52/'dep83'!Q51-1)*100</f>
        <v>-20.632158106445907</v>
      </c>
      <c r="R52" s="181">
        <f>('dep83'!R52/'dep83'!R51-1)*100</f>
        <v>39.450081604513223</v>
      </c>
      <c r="S52" s="152">
        <f>('dep83'!S52/'dep83'!S51-1)*100</f>
        <v>-28.634627352936938</v>
      </c>
      <c r="T52" s="183">
        <f>('dep83'!T52/'dep83'!T51-1)*100</f>
        <v>18.227502528771168</v>
      </c>
      <c r="U52" s="52">
        <f>'dep83'!B52-'dep83'!B51</f>
        <v>107.13882935899892</v>
      </c>
      <c r="V52" s="52">
        <f>'dep83'!C52-'dep83'!C51</f>
        <v>4.103182369999999</v>
      </c>
      <c r="W52" s="52">
        <f>'dep83'!D52-'dep83'!D51</f>
        <v>73.978637354999933</v>
      </c>
      <c r="X52" s="121">
        <f>'dep83'!E52-'dep83'!E51</f>
        <v>-7.7442948959999995</v>
      </c>
      <c r="Y52" s="121">
        <f>'dep83'!F52-'dep83'!F51</f>
        <v>45.795525784000006</v>
      </c>
      <c r="Z52" s="121">
        <f>'dep83'!G52-'dep83'!G51</f>
        <v>-11.936499439000002</v>
      </c>
      <c r="AA52" s="121">
        <f>'dep83'!H52-'dep83'!H51</f>
        <v>17.507290530999995</v>
      </c>
      <c r="AB52" s="121">
        <f>'dep83'!I52-'dep83'!I51</f>
        <v>30.35661537499999</v>
      </c>
      <c r="AC52" s="52">
        <f>'dep83'!J52-'dep83'!J51</f>
        <v>-8.949248346000104</v>
      </c>
      <c r="AD52" s="52">
        <f>'dep83'!K52-'dep83'!K51</f>
        <v>22.112413790999881</v>
      </c>
      <c r="AE52" s="121">
        <f>'dep83'!L52-'dep83'!L51</f>
        <v>-66.172937515000001</v>
      </c>
      <c r="AF52" s="121">
        <f>'dep83'!M52-'dep83'!M51</f>
        <v>-30.006342830999984</v>
      </c>
      <c r="AG52" s="121">
        <f>'dep83'!N52-'dep83'!N51</f>
        <v>22.380157980000007</v>
      </c>
      <c r="AH52" s="121">
        <f>'dep83'!O52-'dep83'!O51</f>
        <v>5.31412716</v>
      </c>
      <c r="AI52" s="121">
        <f>'dep83'!P52-'dep83'!P51</f>
        <v>18.300365782</v>
      </c>
      <c r="AJ52" s="121">
        <f>'dep83'!Q52-'dep83'!Q51</f>
        <v>-8.3543173999999993</v>
      </c>
      <c r="AK52" s="121">
        <f>'dep83'!R52-'dep83'!R51</f>
        <v>93.851835282999986</v>
      </c>
      <c r="AL52" s="121">
        <f>'dep83'!S52-'dep83'!S51</f>
        <v>-13.200474667999998</v>
      </c>
      <c r="AM52" s="52">
        <f>'dep83'!T52-'dep83'!T51</f>
        <v>15.893844189000006</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('dep83'!B53/'dep83'!B52-1)*100</f>
        <v>2.0781373433063743</v>
      </c>
      <c r="C53" s="179">
        <f>('dep83'!C53/'dep83'!C52-1)*100</f>
        <v>42.156535968057682</v>
      </c>
      <c r="D53" s="179">
        <f>('dep83'!D53/'dep83'!D52-1)*100</f>
        <v>-0.5516958431466823</v>
      </c>
      <c r="E53" s="180">
        <f>('dep83'!E53/'dep83'!E52-1)*100</f>
        <v>-2.1933598284691658</v>
      </c>
      <c r="F53" s="181">
        <f>('dep83'!F53/'dep83'!F52-1)*100</f>
        <v>8.0057856213862522</v>
      </c>
      <c r="G53" s="181">
        <f>('dep83'!G53/'dep83'!G52-1)*100</f>
        <v>29.790081999234207</v>
      </c>
      <c r="H53" s="181">
        <f>('dep83'!H53/'dep83'!H52-1)*100</f>
        <v>-27.438869186102288</v>
      </c>
      <c r="I53" s="182">
        <f>('dep83'!I53/'dep83'!I52-1)*100</f>
        <v>-0.48434833175885483</v>
      </c>
      <c r="J53" s="179">
        <f>('dep83'!J53/'dep83'!J52-1)*100</f>
        <v>2.195265031566529</v>
      </c>
      <c r="K53" s="179">
        <f>('dep83'!K53/'dep83'!K52-1)*100</f>
        <v>2.5442849698517733</v>
      </c>
      <c r="L53" s="180">
        <f>('dep83'!L53/'dep83'!L52-1)*100</f>
        <v>18.416350744163211</v>
      </c>
      <c r="M53" s="181">
        <f>('dep83'!M53/'dep83'!M52-1)*100</f>
        <v>-2.657713041812082</v>
      </c>
      <c r="N53" s="181">
        <f>('dep83'!N53/'dep83'!N52-1)*100</f>
        <v>0.45327849660536934</v>
      </c>
      <c r="O53" s="181">
        <f>('dep83'!O53/'dep83'!O52-1)*100</f>
        <v>137.41595628702879</v>
      </c>
      <c r="P53" s="181">
        <f>('dep83'!P53/'dep83'!P52-1)*100</f>
        <v>-31.469542166419529</v>
      </c>
      <c r="Q53" s="181">
        <f>('dep83'!Q53/'dep83'!Q52-1)*100</f>
        <v>-9.3655716344939854</v>
      </c>
      <c r="R53" s="181">
        <f>('dep83'!R53/'dep83'!R52-1)*100</f>
        <v>-24.705190779416331</v>
      </c>
      <c r="S53" s="152">
        <f>('dep83'!S53/'dep83'!S52-1)*100</f>
        <v>113.4603450211324</v>
      </c>
      <c r="T53" s="183">
        <f>('dep83'!T53/'dep83'!T52-1)*100</f>
        <v>7.071432783257614</v>
      </c>
      <c r="U53" s="52">
        <f>'dep83'!B53-'dep83'!B52</f>
        <v>91.722066828000607</v>
      </c>
      <c r="V53" s="52">
        <f>'dep83'!C53-'dep83'!C52</f>
        <v>12.407692669000003</v>
      </c>
      <c r="W53" s="52">
        <f>'dep83'!D53-'dep83'!D52</f>
        <v>-5.3285328229999323</v>
      </c>
      <c r="X53" s="121">
        <f>'dep83'!E53-'dep83'!E52</f>
        <v>-1.1586959480000019</v>
      </c>
      <c r="Y53" s="121">
        <f>'dep83'!F53-'dep83'!F52</f>
        <v>27.185795050999957</v>
      </c>
      <c r="Z53" s="121">
        <f>'dep83'!G53-'dep83'!G52</f>
        <v>15.294297508999996</v>
      </c>
      <c r="AA53" s="121">
        <f>'dep83'!H53-'dep83'!H52</f>
        <v>-44.913956088999996</v>
      </c>
      <c r="AB53" s="121">
        <f>'dep83'!I53-'dep83'!I52</f>
        <v>-1.7359733459999802</v>
      </c>
      <c r="AC53" s="52">
        <f>'dep83'!J53-'dep83'!J52</f>
        <v>44.014246083000216</v>
      </c>
      <c r="AD53" s="52">
        <f>'dep83'!K53-'dep83'!K52</f>
        <v>33.338657729000033</v>
      </c>
      <c r="AE53" s="121">
        <f>'dep83'!L53-'dep83'!L52</f>
        <v>78.15210452499997</v>
      </c>
      <c r="AF53" s="121">
        <f>'dep83'!M53-'dep83'!M52</f>
        <v>-8.2242607980000457</v>
      </c>
      <c r="AG53" s="121">
        <f>'dep83'!N53-'dep83'!N52</f>
        <v>0.45115616299999317</v>
      </c>
      <c r="AH53" s="121">
        <f>'dep83'!O53-'dep83'!O52</f>
        <v>29.162920878000001</v>
      </c>
      <c r="AI53" s="121">
        <f>'dep83'!P53-'dep83'!P52</f>
        <v>-18.560994020000003</v>
      </c>
      <c r="AJ53" s="121">
        <f>'dep83'!Q53-'dep83'!Q52</f>
        <v>-3.009852237999997</v>
      </c>
      <c r="AK53" s="121">
        <f>'dep83'!R53-'dep83'!R52</f>
        <v>-81.959980900000005</v>
      </c>
      <c r="AL53" s="121">
        <f>'dep83'!S53-'dep83'!S52</f>
        <v>37.327564119000009</v>
      </c>
      <c r="AM53" s="52">
        <f>'dep83'!T53-'dep83'!T52</f>
        <v>7.2900031700000056</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('dep83'!B54/'dep83'!B53-1)*100</f>
        <v>1.1281473334059156</v>
      </c>
      <c r="C54" s="184">
        <f>('dep83'!C54/'dep83'!C53-1)*100</f>
        <v>-36.644539128589379</v>
      </c>
      <c r="D54" s="184">
        <f>('dep83'!D54/'dep83'!D53-1)*100</f>
        <v>2.0163163592784361</v>
      </c>
      <c r="E54" s="185">
        <f>('dep83'!E54/'dep83'!E53-1)*100</f>
        <v>37.099377568746171</v>
      </c>
      <c r="F54" s="186">
        <f>('dep83'!F54/'dep83'!F53-1)*100</f>
        <v>-7.1590195099186076</v>
      </c>
      <c r="G54" s="186">
        <f>('dep83'!G54/'dep83'!G53-1)*100</f>
        <v>-5.3539030061473758</v>
      </c>
      <c r="H54" s="186">
        <f>('dep83'!H54/'dep83'!H53-1)*100</f>
        <v>63.484186793829764</v>
      </c>
      <c r="I54" s="187">
        <f>('dep83'!I54/'dep83'!I53-1)*100</f>
        <v>-12.722915298423921</v>
      </c>
      <c r="J54" s="184">
        <f>('dep83'!J54/'dep83'!J53-1)*100</f>
        <v>4.2501867869565002</v>
      </c>
      <c r="K54" s="184">
        <f>('dep83'!K54/'dep83'!K53-1)*100</f>
        <v>-1.7682356724935122</v>
      </c>
      <c r="L54" s="185">
        <f>('dep83'!L54/'dep83'!L53-1)*100</f>
        <v>-12.111718196525223</v>
      </c>
      <c r="M54" s="186">
        <f>('dep83'!M54/'dep83'!M53-1)*100</f>
        <v>14.749993423130192</v>
      </c>
      <c r="N54" s="186">
        <f>('dep83'!N54/'dep83'!N53-1)*100</f>
        <v>-19.68361715761344</v>
      </c>
      <c r="O54" s="186">
        <f>('dep83'!O54/'dep83'!O53-1)*100</f>
        <v>-33.781928155918905</v>
      </c>
      <c r="P54" s="186">
        <f>('dep83'!P54/'dep83'!P53-1)*100</f>
        <v>34.092213422240981</v>
      </c>
      <c r="Q54" s="186">
        <f>('dep83'!Q54/'dep83'!Q53-1)*100</f>
        <v>18.187684573982498</v>
      </c>
      <c r="R54" s="186">
        <f>('dep83'!R54/'dep83'!R53-1)*100</f>
        <v>-3.2921837091199779</v>
      </c>
      <c r="S54" s="151">
        <f>('dep83'!S54/'dep83'!S53-1)*100</f>
        <v>26.372563816779817</v>
      </c>
      <c r="T54" s="188">
        <f>('dep83'!T54/'dep83'!T53-1)*100</f>
        <v>-14.978638682986546</v>
      </c>
      <c r="U54" s="100">
        <f>'dep83'!B54-'dep83'!B53</f>
        <v>50.827429164000023</v>
      </c>
      <c r="V54" s="100">
        <f>'dep83'!C54-'dep83'!C53</f>
        <v>-15.332119888000005</v>
      </c>
      <c r="W54" s="100">
        <f>'dep83'!D54-'dep83'!D53</f>
        <v>19.367072980000103</v>
      </c>
      <c r="X54" s="120">
        <f>'dep83'!E54-'dep83'!E53</f>
        <v>19.168784143000003</v>
      </c>
      <c r="Y54" s="120">
        <f>'dep83'!F54-'dep83'!F53</f>
        <v>-26.256609689999948</v>
      </c>
      <c r="Z54" s="120">
        <f>'dep83'!G54-'dep83'!G53</f>
        <v>-3.5675481319999989</v>
      </c>
      <c r="AA54" s="120">
        <f>'dep83'!H54-'dep83'!H53</f>
        <v>75.40231919899999</v>
      </c>
      <c r="AB54" s="120">
        <f>'dep83'!I54-'dep83'!I53</f>
        <v>-45.379872540000008</v>
      </c>
      <c r="AC54" s="100">
        <f>'dep83'!J54-'dep83'!J53</f>
        <v>87.08534943199993</v>
      </c>
      <c r="AD54" s="100">
        <f>'dep83'!K54-'dep83'!K53</f>
        <v>-23.759317819999978</v>
      </c>
      <c r="AE54" s="120">
        <f>'dep83'!L54-'dep83'!L53</f>
        <v>-60.863164698999981</v>
      </c>
      <c r="AF54" s="120">
        <f>'dep83'!M54-'dep83'!M53</f>
        <v>44.43059796</v>
      </c>
      <c r="AG54" s="120">
        <f>'dep83'!N54-'dep83'!N53</f>
        <v>-19.680258679999994</v>
      </c>
      <c r="AH54" s="120">
        <f>'dep83'!O54-'dep83'!O53</f>
        <v>-17.021122322000004</v>
      </c>
      <c r="AI54" s="120">
        <f>'dep83'!P54-'dep83'!P53</f>
        <v>13.780013338000003</v>
      </c>
      <c r="AJ54" s="120">
        <f>'dep83'!Q54-'dep83'!Q53</f>
        <v>5.2976284910000011</v>
      </c>
      <c r="AK54" s="120">
        <f>'dep83'!R54-'dep83'!R53</f>
        <v>-8.22361434299998</v>
      </c>
      <c r="AL54" s="120">
        <f>'dep83'!S54-'dep83'!S53</f>
        <v>18.520602434999986</v>
      </c>
      <c r="AM54" s="100">
        <f>'dep83'!T54-'dep83'!T53</f>
        <v>-16.533555540000009</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('dep83'!B55/'dep83'!B54-1)*100</f>
        <v>-1.2127799363027325</v>
      </c>
      <c r="C55" s="179">
        <f>('dep83'!C55/'dep83'!C54-1)*100</f>
        <v>-7.2691842252884165</v>
      </c>
      <c r="D55" s="179">
        <f>('dep83'!D55/'dep83'!D54-1)*100</f>
        <v>-7.3640920524890134</v>
      </c>
      <c r="E55" s="180">
        <f>('dep83'!E55/'dep83'!E54-1)*100</f>
        <v>-36.810990765135557</v>
      </c>
      <c r="F55" s="181">
        <f>('dep83'!F55/'dep83'!F54-1)*100</f>
        <v>2.0476391656752524</v>
      </c>
      <c r="G55" s="181">
        <f>('dep83'!G55/'dep83'!G54-1)*100</f>
        <v>5.6960057523967489</v>
      </c>
      <c r="H55" s="181">
        <f>('dep83'!H55/'dep83'!H54-1)*100</f>
        <v>-28.030798326798092</v>
      </c>
      <c r="I55" s="182">
        <f>('dep83'!I55/'dep83'!I54-1)*100</f>
        <v>-0.71289897988563444</v>
      </c>
      <c r="J55" s="179">
        <f>('dep83'!J55/'dep83'!J54-1)*100</f>
        <v>0.27715174444558066</v>
      </c>
      <c r="K55" s="179">
        <f>('dep83'!K55/'dep83'!K54-1)*100</f>
        <v>0.70453730013733118</v>
      </c>
      <c r="L55" s="180">
        <f>('dep83'!L55/'dep83'!L54-1)*100</f>
        <v>-1.7839601537250616</v>
      </c>
      <c r="M55" s="181">
        <f>('dep83'!M55/'dep83'!M54-1)*100</f>
        <v>-5.5619151290328794</v>
      </c>
      <c r="N55" s="181">
        <f>('dep83'!N55/'dep83'!N54-1)*100</f>
        <v>-7.7001216701412574</v>
      </c>
      <c r="O55" s="181">
        <f>('dep83'!O55/'dep83'!O54-1)*100</f>
        <v>10.715499808406248</v>
      </c>
      <c r="P55" s="181">
        <f>('dep83'!P55/'dep83'!P54-1)*100</f>
        <v>-7.9565973428408547</v>
      </c>
      <c r="Q55" s="181">
        <f>('dep83'!Q55/'dep83'!Q54-1)*100</f>
        <v>12.107395716312919</v>
      </c>
      <c r="R55" s="181">
        <f>('dep83'!R55/'dep83'!R54-1)*100</f>
        <v>15.892999869642189</v>
      </c>
      <c r="S55" s="152">
        <f>('dep83'!S55/'dep83'!S54-1)*100</f>
        <v>0.86028523320460515</v>
      </c>
      <c r="T55" s="183">
        <f>('dep83'!T55/'dep83'!T54-1)*100</f>
        <v>3.8469043612158416</v>
      </c>
      <c r="U55" s="52">
        <f>'dep83'!B55-'dep83'!B54</f>
        <v>-55.256882255999699</v>
      </c>
      <c r="V55" s="52">
        <f>'dep83'!C55-'dep83'!C54</f>
        <v>-1.9269155099999971</v>
      </c>
      <c r="W55" s="52">
        <f>'dep83'!D55-'dep83'!D54</f>
        <v>-72.159607418000064</v>
      </c>
      <c r="X55" s="121">
        <f>'dep83'!E55-'dep83'!E54</f>
        <v>-26.075997651000002</v>
      </c>
      <c r="Y55" s="121">
        <f>'dep83'!F55-'dep83'!F54</f>
        <v>6.9723350489999802</v>
      </c>
      <c r="Z55" s="121">
        <f>'dep83'!G55-'dep83'!G54</f>
        <v>3.5922989440000066</v>
      </c>
      <c r="AA55" s="121">
        <f>'dep83'!H55-'dep83'!H54</f>
        <v>-54.429000751999979</v>
      </c>
      <c r="AB55" s="121">
        <f>'dep83'!I55-'dep83'!I54</f>
        <v>-2.2192430079999781</v>
      </c>
      <c r="AC55" s="52">
        <f>'dep83'!J55-'dep83'!J54</f>
        <v>5.9201340449999407</v>
      </c>
      <c r="AD55" s="52">
        <f>'dep83'!K55-'dep83'!K54</f>
        <v>9.2992892059999122</v>
      </c>
      <c r="AE55" s="121">
        <f>'dep83'!L55-'dep83'!L54</f>
        <v>-7.8788874580000083</v>
      </c>
      <c r="AF55" s="121">
        <f>'dep83'!M55-'dep83'!M54</f>
        <v>-19.22504470399997</v>
      </c>
      <c r="AG55" s="121">
        <f>'dep83'!N55-'dep83'!N54</f>
        <v>-6.1834039889999985</v>
      </c>
      <c r="AH55" s="121">
        <f>'dep83'!O55-'dep83'!O54</f>
        <v>3.5751372770000032</v>
      </c>
      <c r="AI55" s="121">
        <f>'dep83'!P55-'dep83'!P54</f>
        <v>-4.3124629750000025</v>
      </c>
      <c r="AJ55" s="121">
        <f>'dep83'!Q55-'dep83'!Q54</f>
        <v>4.1679936329999947</v>
      </c>
      <c r="AK55" s="121">
        <f>'dep83'!R55-'dep83'!R54</f>
        <v>38.392476793999975</v>
      </c>
      <c r="AL55" s="121">
        <f>'dep83'!S55-'dep83'!S54</f>
        <v>0.7634806280000106</v>
      </c>
      <c r="AM55" s="52">
        <f>'dep83'!T55-'dep83'!T54</f>
        <v>3.6102174210000015</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('dep83'!B56/'dep83'!B55-1)*100</f>
        <v>-2.5380200049627155</v>
      </c>
      <c r="C56" s="179">
        <f>('dep83'!C56/'dep83'!C55-1)*100</f>
        <v>48.770470327250926</v>
      </c>
      <c r="D56" s="179">
        <f>('dep83'!D56/'dep83'!D55-1)*100</f>
        <v>1.2651802880174534</v>
      </c>
      <c r="E56" s="180">
        <f>('dep83'!E56/'dep83'!E55-1)*100</f>
        <v>-14.555436054163074</v>
      </c>
      <c r="F56" s="181">
        <f>('dep83'!F56/'dep83'!F55-1)*100</f>
        <v>6.6932092902065143</v>
      </c>
      <c r="G56" s="181">
        <f>('dep83'!G56/'dep83'!G55-1)*100</f>
        <v>12.139092078048218</v>
      </c>
      <c r="H56" s="181">
        <f>('dep83'!H56/'dep83'!H55-1)*100</f>
        <v>-11.984116081502394</v>
      </c>
      <c r="I56" s="182">
        <f>('dep83'!I56/'dep83'!I55-1)*100</f>
        <v>1.099302878165398</v>
      </c>
      <c r="J56" s="179">
        <f>('dep83'!J56/'dep83'!J55-1)*100</f>
        <v>-7.0118747659535741</v>
      </c>
      <c r="K56" s="179">
        <f>('dep83'!K56/'dep83'!K55-1)*100</f>
        <v>-0.66793827879196854</v>
      </c>
      <c r="L56" s="180">
        <f>('dep83'!L56/'dep83'!L55-1)*100</f>
        <v>4.871242949682375</v>
      </c>
      <c r="M56" s="181">
        <f>('dep83'!M56/'dep83'!M55-1)*100</f>
        <v>5.3840448444918643</v>
      </c>
      <c r="N56" s="181">
        <f>('dep83'!N56/'dep83'!N55-1)*100</f>
        <v>13.936347702457086</v>
      </c>
      <c r="O56" s="181">
        <f>('dep83'!O56/'dep83'!O55-1)*100</f>
        <v>-11.996598833095728</v>
      </c>
      <c r="P56" s="181">
        <f>('dep83'!P56/'dep83'!P55-1)*100</f>
        <v>-27.930254285571621</v>
      </c>
      <c r="Q56" s="181">
        <f>('dep83'!Q56/'dep83'!Q55-1)*100</f>
        <v>-8.6841647486890494E-2</v>
      </c>
      <c r="R56" s="181">
        <f>('dep83'!R56/'dep83'!R55-1)*100</f>
        <v>-9.1663950339452285</v>
      </c>
      <c r="S56" s="152">
        <f>('dep83'!S56/'dep83'!S55-1)*100</f>
        <v>-15.475368355307218</v>
      </c>
      <c r="T56" s="183">
        <f>('dep83'!T56/'dep83'!T55-1)*100</f>
        <v>21.920849752564166</v>
      </c>
      <c r="U56" s="52">
        <f>'dep83'!B56-'dep83'!B55</f>
        <v>-114.23526114200013</v>
      </c>
      <c r="V56" s="52">
        <f>'dep83'!C56-'dep83'!C55</f>
        <v>11.988311560999996</v>
      </c>
      <c r="W56" s="52">
        <f>'dep83'!D56-'dep83'!D55</f>
        <v>11.484358270999905</v>
      </c>
      <c r="X56" s="121">
        <f>'dep83'!E56-'dep83'!E55</f>
        <v>-6.5152366229999998</v>
      </c>
      <c r="Y56" s="121">
        <f>'dep83'!F56-'dep83'!F55</f>
        <v>23.257454920999976</v>
      </c>
      <c r="Z56" s="121">
        <f>'dep83'!G56-'dep83'!G55</f>
        <v>8.0918315379999939</v>
      </c>
      <c r="AA56" s="121">
        <f>'dep83'!H56-'dep83'!H55</f>
        <v>-16.747407464000005</v>
      </c>
      <c r="AB56" s="121">
        <f>'dep83'!I56-'dep83'!I55</f>
        <v>3.3977158989999907</v>
      </c>
      <c r="AC56" s="52">
        <f>'dep83'!J56-'dep83'!J55</f>
        <v>-150.19312877199991</v>
      </c>
      <c r="AD56" s="52">
        <f>'dep83'!K56-'dep83'!K55</f>
        <v>-8.8783269689999997</v>
      </c>
      <c r="AE56" s="121">
        <f>'dep83'!L56-'dep83'!L55</f>
        <v>21.130119662000027</v>
      </c>
      <c r="AF56" s="121">
        <f>'dep83'!M56-'dep83'!M55</f>
        <v>17.575141921000011</v>
      </c>
      <c r="AG56" s="121">
        <f>'dep83'!N56-'dep83'!N55</f>
        <v>10.329519882999989</v>
      </c>
      <c r="AH56" s="121">
        <f>'dep83'!O56-'dep83'!O55</f>
        <v>-4.431460174999998</v>
      </c>
      <c r="AI56" s="121">
        <f>'dep83'!P56-'dep83'!P55</f>
        <v>-13.933671068999999</v>
      </c>
      <c r="AJ56" s="121">
        <f>'dep83'!Q56-'dep83'!Q55</f>
        <v>-3.3514953999997488E-2</v>
      </c>
      <c r="AK56" s="121">
        <f>'dep83'!R56-'dep83'!R55</f>
        <v>-25.662326422999996</v>
      </c>
      <c r="AL56" s="121">
        <f>'dep83'!S56-'dep83'!S55</f>
        <v>-13.852135814000007</v>
      </c>
      <c r="AM56" s="52">
        <f>'dep83'!T56-'dep83'!T55</f>
        <v>21.363524767000001</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('dep83'!B57/'dep83'!B56-1)*100</f>
        <v>1.101028358293088</v>
      </c>
      <c r="C57" s="179">
        <f>('dep83'!C57/'dep83'!C56-1)*100</f>
        <v>-25.356589943233164</v>
      </c>
      <c r="D57" s="179">
        <f>('dep83'!D57/'dep83'!D56-1)*100</f>
        <v>-2.7923155044067061</v>
      </c>
      <c r="E57" s="180">
        <f>('dep83'!E57/'dep83'!E56-1)*100</f>
        <v>-10.006681480821989</v>
      </c>
      <c r="F57" s="181">
        <f>('dep83'!F57/'dep83'!F56-1)*100</f>
        <v>-11.606699904025241</v>
      </c>
      <c r="G57" s="181">
        <f>('dep83'!G57/'dep83'!G56-1)*100</f>
        <v>-2.2981649293481232</v>
      </c>
      <c r="H57" s="181">
        <f>('dep83'!H57/'dep83'!H56-1)*100</f>
        <v>7.9078454607683701</v>
      </c>
      <c r="I57" s="182">
        <f>('dep83'!I57/'dep83'!I56-1)*100</f>
        <v>4.218380698367441</v>
      </c>
      <c r="J57" s="179">
        <f>('dep83'!J57/'dep83'!J56-1)*100</f>
        <v>4.0995331932878853</v>
      </c>
      <c r="K57" s="179">
        <f>('dep83'!K57/'dep83'!K56-1)*100</f>
        <v>-1.0434245802611097</v>
      </c>
      <c r="L57" s="180">
        <f>('dep83'!L57/'dep83'!L56-1)*100</f>
        <v>7.1789068967964109</v>
      </c>
      <c r="M57" s="181">
        <f>('dep83'!M57/'dep83'!M56-1)*100</f>
        <v>-0.54141410638912646</v>
      </c>
      <c r="N57" s="181">
        <f>('dep83'!N57/'dep83'!N56-1)*100</f>
        <v>-37.008902955284981</v>
      </c>
      <c r="O57" s="181">
        <f>('dep83'!O57/'dep83'!O56-1)*100</f>
        <v>11.378539578767622</v>
      </c>
      <c r="P57" s="181">
        <f>('dep83'!P57/'dep83'!P56-1)*100</f>
        <v>-9.5081050755347558</v>
      </c>
      <c r="Q57" s="181">
        <f>('dep83'!Q57/'dep83'!Q56-1)*100</f>
        <v>4.9872872656025358</v>
      </c>
      <c r="R57" s="181">
        <f>('dep83'!R57/'dep83'!R56-1)*100</f>
        <v>-0.53789324267264904</v>
      </c>
      <c r="S57" s="152">
        <f>('dep83'!S57/'dep83'!S56-1)*100</f>
        <v>-18.706781264917272</v>
      </c>
      <c r="T57" s="183">
        <f>('dep83'!T57/'dep83'!T56-1)*100</f>
        <v>12.928428469191822</v>
      </c>
      <c r="U57" s="52">
        <f>'dep83'!B57-'dep83'!B56</f>
        <v>48.299081608000051</v>
      </c>
      <c r="V57" s="52">
        <f>'dep83'!C57-'dep83'!C56</f>
        <v>-9.272752343999997</v>
      </c>
      <c r="W57" s="52">
        <f>'dep83'!D57-'dep83'!D56</f>
        <v>-25.66722653599993</v>
      </c>
      <c r="X57" s="121">
        <f>'dep83'!E57-'dep83'!E56</f>
        <v>-3.8271852700000011</v>
      </c>
      <c r="Y57" s="121">
        <f>'dep83'!F57-'dep83'!F56</f>
        <v>-43.030195291999974</v>
      </c>
      <c r="Z57" s="121">
        <f>'dep83'!G57-'dep83'!G56</f>
        <v>-1.7179038599999927</v>
      </c>
      <c r="AA57" s="121">
        <f>'dep83'!H57-'dep83'!H56</f>
        <v>9.7265944439999856</v>
      </c>
      <c r="AB57" s="121">
        <f>'dep83'!I57-'dep83'!I56</f>
        <v>13.181463441999995</v>
      </c>
      <c r="AC57" s="52">
        <f>'dep83'!J57-'dep83'!J56</f>
        <v>81.654065456999888</v>
      </c>
      <c r="AD57" s="52">
        <f>'dep83'!K57-'dep83'!K56</f>
        <v>-13.776703604999739</v>
      </c>
      <c r="AE57" s="121">
        <f>'dep83'!L57-'dep83'!L56</f>
        <v>32.657046350999963</v>
      </c>
      <c r="AF57" s="121">
        <f>'dep83'!M57-'dep83'!M56</f>
        <v>-1.8624928010000303</v>
      </c>
      <c r="AG57" s="121">
        <f>'dep83'!N57-'dep83'!N56</f>
        <v>-31.253572556999991</v>
      </c>
      <c r="AH57" s="121">
        <f>'dep83'!O57-'dep83'!O56</f>
        <v>3.6989179349999972</v>
      </c>
      <c r="AI57" s="121">
        <f>'dep83'!P57-'dep83'!P56</f>
        <v>-3.4185160760000031</v>
      </c>
      <c r="AJ57" s="121">
        <f>'dep83'!Q57-'dep83'!Q56</f>
        <v>1.9230813030000036</v>
      </c>
      <c r="AK57" s="121">
        <f>'dep83'!R57-'dep83'!R56</f>
        <v>-1.3678551010000035</v>
      </c>
      <c r="AL57" s="121">
        <f>'dep83'!S57-'dep83'!S56</f>
        <v>-14.153312658999994</v>
      </c>
      <c r="AM57" s="52">
        <f>'dep83'!T57-'dep83'!T56</f>
        <v>15.361698636</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('dep83'!B58/'dep83'!B57-1)*100</f>
        <v>-2.2400096358590194</v>
      </c>
      <c r="C58" s="184">
        <f>('dep83'!C58/'dep83'!C57-1)*100</f>
        <v>6.0592501337733973</v>
      </c>
      <c r="D58" s="184">
        <f>('dep83'!D58/'dep83'!D57-1)*100</f>
        <v>-2.2453459248590102</v>
      </c>
      <c r="E58" s="185">
        <f>('dep83'!E58/'dep83'!E57-1)*100</f>
        <v>24.212883153413078</v>
      </c>
      <c r="F58" s="186">
        <f>('dep83'!F58/'dep83'!F57-1)*100</f>
        <v>3.6574447032333701E-2</v>
      </c>
      <c r="G58" s="186">
        <f>('dep83'!G58/'dep83'!G57-1)*100</f>
        <v>17.656724770717823</v>
      </c>
      <c r="H58" s="186">
        <f>('dep83'!H58/'dep83'!H57-1)*100</f>
        <v>-9.0585142170916839</v>
      </c>
      <c r="I58" s="187">
        <f>('dep83'!I58/'dep83'!I57-1)*100</f>
        <v>-9.0245222865820161</v>
      </c>
      <c r="J58" s="184">
        <f>('dep83'!J58/'dep83'!J57-1)*100</f>
        <v>-7.516445835512342</v>
      </c>
      <c r="K58" s="184">
        <f>('dep83'!K58/'dep83'!K57-1)*100</f>
        <v>3.5010762231761916</v>
      </c>
      <c r="L58" s="185">
        <f>('dep83'!L58/'dep83'!L57-1)*100</f>
        <v>4.1421587692760831</v>
      </c>
      <c r="M58" s="186">
        <f>('dep83'!M58/'dep83'!M57-1)*100</f>
        <v>-4.5021459907383594</v>
      </c>
      <c r="N58" s="186">
        <f>('dep83'!N58/'dep83'!N57-1)*100</f>
        <v>12.816829457194</v>
      </c>
      <c r="O58" s="186">
        <f>('dep83'!O58/'dep83'!O57-1)*100</f>
        <v>7.8803437516313579</v>
      </c>
      <c r="P58" s="186">
        <f>('dep83'!P58/'dep83'!P57-1)*100</f>
        <v>5.9958029877383412</v>
      </c>
      <c r="Q58" s="186">
        <f>('dep83'!Q58/'dep83'!Q57-1)*100</f>
        <v>-5.7435012205331981</v>
      </c>
      <c r="R58" s="186">
        <f>('dep83'!R58/'dep83'!R57-1)*100</f>
        <v>9.7346520252231237</v>
      </c>
      <c r="S58" s="151">
        <f>('dep83'!S58/'dep83'!S57-1)*100</f>
        <v>11.435043056865668</v>
      </c>
      <c r="T58" s="188">
        <f>('dep83'!T58/'dep83'!T57-1)*100</f>
        <v>21.738869955530472</v>
      </c>
      <c r="U58" s="100">
        <f>'dep83'!B58-'dep83'!B57</f>
        <v>-99.344957336000334</v>
      </c>
      <c r="V58" s="100">
        <f>'dep83'!C58-'dep83'!C57</f>
        <v>1.6539720500000001</v>
      </c>
      <c r="W58" s="100">
        <f>'dep83'!D58-'dep83'!D57</f>
        <v>-20.063112732000036</v>
      </c>
      <c r="X58" s="120">
        <f>'dep83'!E58-'dep83'!E57</f>
        <v>8.333859670999999</v>
      </c>
      <c r="Y58" s="120">
        <f>'dep83'!F58-'dep83'!F57</f>
        <v>0.11985652399999935</v>
      </c>
      <c r="Z58" s="120">
        <f>'dep83'!G58-'dep83'!G57</f>
        <v>12.895272703999993</v>
      </c>
      <c r="AA58" s="120">
        <f>'dep83'!H58-'dep83'!H57</f>
        <v>-12.022993882999984</v>
      </c>
      <c r="AB58" s="120">
        <f>'dep83'!I58-'dep83'!I57</f>
        <v>-29.389107748000015</v>
      </c>
      <c r="AC58" s="100">
        <f>'dep83'!J58-'dep83'!J57</f>
        <v>-155.84925109400001</v>
      </c>
      <c r="AD58" s="100">
        <f>'dep83'!K58-'dep83'!K57</f>
        <v>45.743614181999874</v>
      </c>
      <c r="AE58" s="120">
        <f>'dep83'!L58-'dep83'!L57</f>
        <v>20.195501701000012</v>
      </c>
      <c r="AF58" s="120">
        <f>'dep83'!M58-'dep83'!M57</f>
        <v>-15.403765184999997</v>
      </c>
      <c r="AG58" s="120">
        <f>'dep83'!N58-'dep83'!N57</f>
        <v>6.8179409289999953</v>
      </c>
      <c r="AH58" s="120">
        <f>'dep83'!O58-'dep83'!O57</f>
        <v>2.8532173290000031</v>
      </c>
      <c r="AI58" s="120">
        <f>'dep83'!P58-'dep83'!P57</f>
        <v>1.9507458460000038</v>
      </c>
      <c r="AJ58" s="120">
        <f>'dep83'!Q58-'dep83'!Q57</f>
        <v>-2.3251270750000046</v>
      </c>
      <c r="AK58" s="120">
        <f>'dep83'!R58-'dep83'!R57</f>
        <v>24.621929969000007</v>
      </c>
      <c r="AL58" s="120">
        <f>'dep83'!S58-'dep83'!S57</f>
        <v>7.0331706679999968</v>
      </c>
      <c r="AM58" s="100">
        <f>'dep83'!T58-'dep83'!T57</f>
        <v>29.169820257999987</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('dep83'!B59/'dep83'!B58-1)*100</f>
        <v>-14.702573202655433</v>
      </c>
      <c r="C59" s="179">
        <f>('dep83'!C59/'dep83'!C58-1)*100</f>
        <v>-12.247351727050438</v>
      </c>
      <c r="D59" s="179">
        <f>('dep83'!D59/'dep83'!D58-1)*100</f>
        <v>-12.972591983631476</v>
      </c>
      <c r="E59" s="180">
        <f>('dep83'!E59/'dep83'!E58-1)*100</f>
        <v>18.905726436884642</v>
      </c>
      <c r="F59" s="181">
        <f>('dep83'!F59/'dep83'!F58-1)*100</f>
        <v>2.2024585654134121</v>
      </c>
      <c r="G59" s="181">
        <f>('dep83'!G59/'dep83'!G58-1)*100</f>
        <v>-25.241212425024351</v>
      </c>
      <c r="H59" s="181">
        <f>('dep83'!H59/'dep83'!H58-1)*100</f>
        <v>-20.978661212689808</v>
      </c>
      <c r="I59" s="182">
        <f>('dep83'!I59/'dep83'!I58-1)*100</f>
        <v>-27.544074299176902</v>
      </c>
      <c r="J59" s="179">
        <f>('dep83'!J59/'dep83'!J58-1)*100</f>
        <v>-13.708883226811142</v>
      </c>
      <c r="K59" s="179">
        <f>('dep83'!K59/'dep83'!K58-1)*100</f>
        <v>-12.359385422183388</v>
      </c>
      <c r="L59" s="180">
        <f>('dep83'!L59/'dep83'!L58-1)*100</f>
        <v>-16.43103962993251</v>
      </c>
      <c r="M59" s="181">
        <f>('dep83'!M59/'dep83'!M58-1)*100</f>
        <v>-8.971347455322098</v>
      </c>
      <c r="N59" s="181">
        <f>('dep83'!N59/'dep83'!N58-1)*100</f>
        <v>21.051799115439639</v>
      </c>
      <c r="O59" s="181">
        <f>('dep83'!O59/'dep83'!O58-1)*100</f>
        <v>-35.762627097688927</v>
      </c>
      <c r="P59" s="181">
        <f>('dep83'!P59/'dep83'!P58-1)*100</f>
        <v>-51.749825925352113</v>
      </c>
      <c r="Q59" s="181">
        <f>('dep83'!Q59/'dep83'!Q58-1)*100</f>
        <v>-7.2119693620369851</v>
      </c>
      <c r="R59" s="181">
        <f>('dep83'!R59/'dep83'!R58-1)*100</f>
        <v>-9.0065673662845569</v>
      </c>
      <c r="S59" s="152">
        <f>('dep83'!S59/'dep83'!S58-1)*100</f>
        <v>-10.888116867142871</v>
      </c>
      <c r="T59" s="183">
        <f>('dep83'!T59/'dep83'!T58-1)*100</f>
        <v>-55.451081211750662</v>
      </c>
      <c r="U59" s="52">
        <f>'dep83'!B59-'dep83'!B58</f>
        <v>-637.45633508699939</v>
      </c>
      <c r="V59" s="52">
        <f>'dep83'!C59-'dep83'!C58</f>
        <v>-3.5456840010000015</v>
      </c>
      <c r="W59" s="52">
        <f>'dep83'!D59-'dep83'!D58</f>
        <v>-113.31287434099988</v>
      </c>
      <c r="X59" s="121">
        <f>'dep83'!E59-'dep83'!E58</f>
        <v>8.0827601020000017</v>
      </c>
      <c r="Y59" s="121">
        <f>'dep83'!F59-'dep83'!F58</f>
        <v>7.2202206239999782</v>
      </c>
      <c r="Z59" s="121">
        <f>'dep83'!G59-'dep83'!G58</f>
        <v>-21.689390599999996</v>
      </c>
      <c r="AA59" s="121">
        <f>'dep83'!H59-'dep83'!H58</f>
        <v>-25.321852270000008</v>
      </c>
      <c r="AB59" s="121">
        <f>'dep83'!I59-'dep83'!I58</f>
        <v>-81.604612196999994</v>
      </c>
      <c r="AC59" s="52">
        <f>'dep83'!J59-'dep83'!J58</f>
        <v>-262.88074446699989</v>
      </c>
      <c r="AD59" s="52">
        <f>'dep83'!K59-'dep83'!K58</f>
        <v>-167.13624870900003</v>
      </c>
      <c r="AE59" s="121">
        <f>'dep83'!L59-'dep83'!L58</f>
        <v>-83.429477582000004</v>
      </c>
      <c r="AF59" s="121">
        <f>'dep83'!M59-'dep83'!M58</f>
        <v>-29.312887773</v>
      </c>
      <c r="AG59" s="121">
        <f>'dep83'!N59-'dep83'!N58</f>
        <v>12.633850578000008</v>
      </c>
      <c r="AH59" s="121">
        <f>'dep83'!O59-'dep83'!O58</f>
        <v>-13.968874852000003</v>
      </c>
      <c r="AI59" s="121">
        <f>'dep83'!P59-'dep83'!P58</f>
        <v>-17.846411354000001</v>
      </c>
      <c r="AJ59" s="121">
        <f>'dep83'!Q59-'dep83'!Q58</f>
        <v>-2.751915867000001</v>
      </c>
      <c r="AK59" s="121">
        <f>'dep83'!R59-'dep83'!R58</f>
        <v>-24.997970570999996</v>
      </c>
      <c r="AL59" s="121">
        <f>'dep83'!S59-'dep83'!S58</f>
        <v>-7.4625612879999963</v>
      </c>
      <c r="AM59" s="52">
        <f>'dep83'!T59-'dep83'!T58</f>
        <v>-90.580783568999991</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('dep83'!B60/'dep83'!B59-1)*100</f>
        <v>4.0337728282647145</v>
      </c>
      <c r="C60" s="179">
        <f>('dep83'!C60/'dep83'!C59-1)*100</f>
        <v>-16.467897366419503</v>
      </c>
      <c r="D60" s="179">
        <f>('dep83'!D60/'dep83'!D59-1)*100</f>
        <v>7.2735560364781238</v>
      </c>
      <c r="E60" s="180">
        <f>('dep83'!E60/'dep83'!E59-1)*100</f>
        <v>18.41664193135566</v>
      </c>
      <c r="F60" s="181">
        <f>('dep83'!F60/'dep83'!F59-1)*100</f>
        <v>0.18334617940207742</v>
      </c>
      <c r="G60" s="181">
        <f>('dep83'!G60/'dep83'!G59-1)*100</f>
        <v>23.265234480465267</v>
      </c>
      <c r="H60" s="181">
        <f>('dep83'!H60/'dep83'!H59-1)*100</f>
        <v>-0.73044136268873849</v>
      </c>
      <c r="I60" s="182">
        <f>('dep83'!I60/'dep83'!I59-1)*100</f>
        <v>14.471837581678493</v>
      </c>
      <c r="J60" s="179">
        <f>('dep83'!J60/'dep83'!J59-1)*100</f>
        <v>2.3516255364711691</v>
      </c>
      <c r="K60" s="179">
        <f>('dep83'!K60/'dep83'!K59-1)*100</f>
        <v>0.97032202983429183</v>
      </c>
      <c r="L60" s="180">
        <f>('dep83'!L60/'dep83'!L59-1)*100</f>
        <v>8.5021343812760719</v>
      </c>
      <c r="M60" s="181">
        <f>('dep83'!M60/'dep83'!M59-1)*100</f>
        <v>-5.2029995899282149</v>
      </c>
      <c r="N60" s="181">
        <f>('dep83'!N60/'dep83'!N59-1)*100</f>
        <v>-24.42010982993348</v>
      </c>
      <c r="O60" s="181">
        <f>('dep83'!O60/'dep83'!O59-1)*100</f>
        <v>2.6053373270366942</v>
      </c>
      <c r="P60" s="181">
        <f>('dep83'!P60/'dep83'!P59-1)*100</f>
        <v>51.97412161621795</v>
      </c>
      <c r="Q60" s="181">
        <f>('dep83'!Q60/'dep83'!Q59-1)*100</f>
        <v>10.558948137564172</v>
      </c>
      <c r="R60" s="181">
        <f>('dep83'!R60/'dep83'!R59-1)*100</f>
        <v>-11.037072792572911</v>
      </c>
      <c r="S60" s="152">
        <f>('dep83'!S60/'dep83'!S59-1)*100</f>
        <v>38.432358584239815</v>
      </c>
      <c r="T60" s="183">
        <f>('dep83'!T60/'dep83'!T59-1)*100</f>
        <v>65.489423469761391</v>
      </c>
      <c r="U60" s="52">
        <f>'dep83'!B60-'dep83'!B59</f>
        <v>149.17788899099924</v>
      </c>
      <c r="V60" s="52">
        <f>'dep83'!C60-'dep83'!C59</f>
        <v>-4.1836584399999985</v>
      </c>
      <c r="W60" s="52">
        <f>'dep83'!D60-'dep83'!D59</f>
        <v>55.291113385999893</v>
      </c>
      <c r="X60" s="121">
        <f>'dep83'!E60-'dep83'!E59</f>
        <v>9.362234921999999</v>
      </c>
      <c r="Y60" s="121">
        <f>'dep83'!F60-'dep83'!F59</f>
        <v>0.6142935130000069</v>
      </c>
      <c r="Z60" s="121">
        <f>'dep83'!G60-'dep83'!G59</f>
        <v>14.945375173000002</v>
      </c>
      <c r="AA60" s="121">
        <f>'dep83'!H60-'dep83'!H59</f>
        <v>-0.69670261800000333</v>
      </c>
      <c r="AB60" s="121">
        <f>'dep83'!I60-'dep83'!I59</f>
        <v>31.065912396000016</v>
      </c>
      <c r="AC60" s="52">
        <f>'dep83'!J60-'dep83'!J59</f>
        <v>38.912663287999976</v>
      </c>
      <c r="AD60" s="52">
        <f>'dep83'!K60-'dep83'!K59</f>
        <v>11.499926922999975</v>
      </c>
      <c r="AE60" s="121">
        <f>'dep83'!L60-'dep83'!L59</f>
        <v>36.076753197000016</v>
      </c>
      <c r="AF60" s="121">
        <f>'dep83'!M60-'dep83'!M59</f>
        <v>-15.47507754999998</v>
      </c>
      <c r="AG60" s="121">
        <f>'dep83'!N60-'dep83'!N59</f>
        <v>-17.740480574000003</v>
      </c>
      <c r="AH60" s="121">
        <f>'dep83'!O60-'dep83'!O59</f>
        <v>0.6537079179999985</v>
      </c>
      <c r="AI60" s="121">
        <f>'dep83'!P60-'dep83'!P59</f>
        <v>8.6482462789999985</v>
      </c>
      <c r="AJ60" s="121">
        <f>'dep83'!Q60-'dep83'!Q59</f>
        <v>3.7384699420000018</v>
      </c>
      <c r="AK60" s="121">
        <f>'dep83'!R60-'dep83'!R59</f>
        <v>-27.874648922000006</v>
      </c>
      <c r="AL60" s="121">
        <f>'dep83'!S60-'dep83'!S59</f>
        <v>23.472956633000003</v>
      </c>
      <c r="AM60" s="52">
        <f>'dep83'!T60-'dep83'!T59</f>
        <v>47.657843834000005</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('dep83'!B61/'dep83'!B60-1)*100</f>
        <v>6.8182369843139634</v>
      </c>
      <c r="C61" s="179">
        <f>('dep83'!C61/'dep83'!C60-1)*100</f>
        <v>-22.7268143566573</v>
      </c>
      <c r="D61" s="179">
        <f>('dep83'!D61/'dep83'!D60-1)*100</f>
        <v>6.4207552066886109E-2</v>
      </c>
      <c r="E61" s="180">
        <f>('dep83'!E61/'dep83'!E60-1)*100</f>
        <v>-20.886127180879001</v>
      </c>
      <c r="F61" s="181">
        <f>('dep83'!F61/'dep83'!F60-1)*100</f>
        <v>1.9530773940388935</v>
      </c>
      <c r="G61" s="181">
        <f>('dep83'!G61/'dep83'!G60-1)*100</f>
        <v>-4.3435973250802951</v>
      </c>
      <c r="H61" s="181">
        <f>('dep83'!H61/'dep83'!H60-1)*100</f>
        <v>29.02014231190444</v>
      </c>
      <c r="I61" s="182">
        <f>('dep83'!I61/'dep83'!I60-1)*100</f>
        <v>-7.1204699881099227</v>
      </c>
      <c r="J61" s="179">
        <f>('dep83'!J61/'dep83'!J60-1)*100</f>
        <v>12.630801182674523</v>
      </c>
      <c r="K61" s="179">
        <f>('dep83'!K61/'dep83'!K60-1)*100</f>
        <v>6.4839364402322186</v>
      </c>
      <c r="L61" s="180">
        <f>('dep83'!L61/'dep83'!L60-1)*100</f>
        <v>1.261582456327015</v>
      </c>
      <c r="M61" s="181">
        <f>('dep83'!M61/'dep83'!M60-1)*100</f>
        <v>1.5563900434971245</v>
      </c>
      <c r="N61" s="181">
        <f>('dep83'!N61/'dep83'!N60-1)*100</f>
        <v>26.902689646627607</v>
      </c>
      <c r="O61" s="181">
        <f>('dep83'!O61/'dep83'!O60-1)*100</f>
        <v>39.938131008366319</v>
      </c>
      <c r="P61" s="181">
        <f>('dep83'!P61/'dep83'!P60-1)*100</f>
        <v>-50.314187042184408</v>
      </c>
      <c r="Q61" s="181">
        <f>('dep83'!Q61/'dep83'!Q60-1)*100</f>
        <v>57.040508832760104</v>
      </c>
      <c r="R61" s="181">
        <f>('dep83'!R61/'dep83'!R60-1)*100</f>
        <v>22.774509602558091</v>
      </c>
      <c r="S61" s="152">
        <f>('dep83'!S61/'dep83'!S60-1)*100</f>
        <v>-21.802005881593267</v>
      </c>
      <c r="T61" s="183">
        <f>('dep83'!T61/'dep83'!T60-1)*100</f>
        <v>-20.663846298563115</v>
      </c>
      <c r="U61" s="52">
        <f>'dep83'!B61-'dep83'!B60</f>
        <v>262.32486722600061</v>
      </c>
      <c r="V61" s="52">
        <f>'dep83'!C61-'dep83'!C60</f>
        <v>-4.8229198770000004</v>
      </c>
      <c r="W61" s="52">
        <f>'dep83'!D61-'dep83'!D60</f>
        <v>0.52358516900005725</v>
      </c>
      <c r="X61" s="121">
        <f>'dep83'!E61-'dep83'!E60</f>
        <v>-12.573024142999998</v>
      </c>
      <c r="Y61" s="121">
        <f>'dep83'!F61-'dep83'!F60</f>
        <v>6.5556996970000228</v>
      </c>
      <c r="Z61" s="121">
        <f>'dep83'!G61-'dep83'!G60</f>
        <v>-3.4394543590000097</v>
      </c>
      <c r="AA61" s="121">
        <f>'dep83'!H61-'dep83'!H60</f>
        <v>27.47753142900001</v>
      </c>
      <c r="AB61" s="121">
        <f>'dep83'!I61-'dep83'!I60</f>
        <v>-17.49716745500001</v>
      </c>
      <c r="AC61" s="52">
        <f>'dep83'!J61-'dep83'!J60</f>
        <v>213.91854307799986</v>
      </c>
      <c r="AD61" s="52">
        <f>'dep83'!K61-'dep83'!K60</f>
        <v>77.591059004999806</v>
      </c>
      <c r="AE61" s="121">
        <f>'dep83'!L61-'dep83'!L60</f>
        <v>5.8083583540000063</v>
      </c>
      <c r="AF61" s="121">
        <f>'dep83'!M61-'dep83'!M60</f>
        <v>4.3882572779999691</v>
      </c>
      <c r="AG61" s="121">
        <f>'dep83'!N61-'dep83'!N60</f>
        <v>14.771334246999999</v>
      </c>
      <c r="AH61" s="121">
        <f>'dep83'!O61-'dep83'!O60</f>
        <v>10.281997013999998</v>
      </c>
      <c r="AI61" s="121">
        <f>'dep83'!P61-'dep83'!P60</f>
        <v>-12.723335880999999</v>
      </c>
      <c r="AJ61" s="121">
        <f>'dep83'!Q61-'dep83'!Q60</f>
        <v>22.328036097000002</v>
      </c>
      <c r="AK61" s="121">
        <f>'dep83'!R61-'dep83'!R60</f>
        <v>51.169785671999989</v>
      </c>
      <c r="AL61" s="121">
        <f>'dep83'!S61-'dep83'!S60</f>
        <v>-18.43337377600001</v>
      </c>
      <c r="AM61" s="52">
        <f>'dep83'!T61-'dep83'!T60</f>
        <v>-24.885400149000006</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('dep83'!B62/'dep83'!B61-1)*100</f>
        <v>1.0420367268932251</v>
      </c>
      <c r="C62" s="184">
        <f>('dep83'!C62/'dep83'!C61-1)*100</f>
        <v>-18.013824390921883</v>
      </c>
      <c r="D62" s="184">
        <f>('dep83'!D62/'dep83'!D61-1)*100</f>
        <v>14.170651012594092</v>
      </c>
      <c r="E62" s="185">
        <f>('dep83'!E62/'dep83'!E61-1)*100</f>
        <v>6.1783018682660229</v>
      </c>
      <c r="F62" s="186">
        <f>('dep83'!F62/'dep83'!F61-1)*100</f>
        <v>-2.1052902728180944</v>
      </c>
      <c r="G62" s="186">
        <f>('dep83'!G62/'dep83'!G61-1)*100</f>
        <v>-9.5495376263477372</v>
      </c>
      <c r="H62" s="186">
        <f>('dep83'!H62/'dep83'!H61-1)*100</f>
        <v>38.079360758791815</v>
      </c>
      <c r="I62" s="187">
        <f>('dep83'!I62/'dep83'!I61-1)*100</f>
        <v>35.317740789582473</v>
      </c>
      <c r="J62" s="184">
        <f>('dep83'!J62/'dep83'!J61-1)*100</f>
        <v>-2.6266616262963116</v>
      </c>
      <c r="K62" s="184">
        <f>('dep83'!K62/'dep83'!K61-1)*100</f>
        <v>-3.539372531759033</v>
      </c>
      <c r="L62" s="185">
        <f>('dep83'!L62/'dep83'!L61-1)*100</f>
        <v>-0.61740757904794608</v>
      </c>
      <c r="M62" s="186">
        <f>('dep83'!M62/'dep83'!M61-1)*100</f>
        <v>7.0763583488980153</v>
      </c>
      <c r="N62" s="186">
        <f>('dep83'!N62/'dep83'!N61-1)*100</f>
        <v>-2.5172046461431341</v>
      </c>
      <c r="O62" s="186">
        <f>('dep83'!O62/'dep83'!O61-1)*100</f>
        <v>-21.693467163666945</v>
      </c>
      <c r="P62" s="186">
        <f>('dep83'!P62/'dep83'!P61-1)*100</f>
        <v>-32.578978641859237</v>
      </c>
      <c r="Q62" s="186">
        <f>('dep83'!Q62/'dep83'!Q61-1)*100</f>
        <v>-9.8635291825322486</v>
      </c>
      <c r="R62" s="186">
        <f>('dep83'!R62/'dep83'!R61-1)*100</f>
        <v>-10.163782133152822</v>
      </c>
      <c r="S62" s="151">
        <f>('dep83'!S62/'dep83'!S61-1)*100</f>
        <v>-22.266756114488871</v>
      </c>
      <c r="T62" s="188">
        <f>('dep83'!T62/'dep83'!T61-1)*100</f>
        <v>26.536871421767351</v>
      </c>
      <c r="U62" s="100">
        <f>'dep83'!B62-'dep83'!B61</f>
        <v>42.82484516400018</v>
      </c>
      <c r="V62" s="100">
        <f>'dep83'!C62-'dep83'!C61</f>
        <v>-2.9539709770000009</v>
      </c>
      <c r="W62" s="100">
        <f>'dep83'!D62-'dep83'!D61</f>
        <v>115.62980324</v>
      </c>
      <c r="X62" s="120">
        <f>'dep83'!E62-'dep83'!E61</f>
        <v>2.9424127919999989</v>
      </c>
      <c r="Y62" s="120">
        <f>'dep83'!F62-'dep83'!F61</f>
        <v>-7.204633962999992</v>
      </c>
      <c r="Z62" s="120">
        <f>'dep83'!G62-'dep83'!G61</f>
        <v>-7.233298413</v>
      </c>
      <c r="AA62" s="120">
        <f>'dep83'!H62-'dep83'!H61</f>
        <v>46.518461324</v>
      </c>
      <c r="AB62" s="120">
        <f>'dep83'!I62-'dep83'!I61</f>
        <v>80.606861500000008</v>
      </c>
      <c r="AC62" s="100">
        <f>'dep83'!J62-'dep83'!J61</f>
        <v>-50.104742646999966</v>
      </c>
      <c r="AD62" s="100">
        <f>'dep83'!K62-'dep83'!K61</f>
        <v>-45.100702235999734</v>
      </c>
      <c r="AE62" s="120">
        <f>'dep83'!L62-'dep83'!L61</f>
        <v>-2.8784217539999872</v>
      </c>
      <c r="AF62" s="120">
        <f>'dep83'!M62-'dep83'!M61</f>
        <v>20.262391877000027</v>
      </c>
      <c r="AG62" s="120">
        <f>'dep83'!N62-'dep83'!N61</f>
        <v>-1.7539345189999977</v>
      </c>
      <c r="AH62" s="120">
        <f>'dep83'!O62-'dep83'!O61</f>
        <v>-7.8154641299999952</v>
      </c>
      <c r="AI62" s="120">
        <f>'dep83'!P62-'dep83'!P61</f>
        <v>-4.0933642980000009</v>
      </c>
      <c r="AJ62" s="120">
        <f>'dep83'!Q62-'dep83'!Q61</f>
        <v>-6.0633293940000001</v>
      </c>
      <c r="AK62" s="120">
        <f>'dep83'!R62-'dep83'!R61</f>
        <v>-28.036779038999981</v>
      </c>
      <c r="AL62" s="120">
        <f>'dep83'!S62-'dep83'!S61</f>
        <v>-14.721800978999994</v>
      </c>
      <c r="AM62" s="100">
        <f>'dep83'!T62-'dep83'!T61</f>
        <v>25.354457784000004</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('dep83'!B63/'dep83'!B62-1)*100</f>
        <v>1.244162391700554</v>
      </c>
      <c r="C63" s="179">
        <f>('dep83'!C63/'dep83'!C62-1)*100</f>
        <v>102.57305588348417</v>
      </c>
      <c r="D63" s="179">
        <f>('dep83'!D63/'dep83'!D62-1)*100</f>
        <v>-9.14144936499628</v>
      </c>
      <c r="E63" s="180">
        <f>('dep83'!E63/'dep83'!E62-1)*100</f>
        <v>20.471176704696692</v>
      </c>
      <c r="F63" s="181">
        <f>('dep83'!F63/'dep83'!F62-1)*100</f>
        <v>-17.554555131187875</v>
      </c>
      <c r="G63" s="181">
        <f>('dep83'!G63/'dep83'!G62-1)*100</f>
        <v>-11.151069892107524</v>
      </c>
      <c r="H63" s="181">
        <f>('dep83'!H63/'dep83'!H62-1)*100</f>
        <v>-1.2730487542331415</v>
      </c>
      <c r="I63" s="182">
        <f>('dep83'!I63/'dep83'!I62-1)*100</f>
        <v>-8.7156970388328929</v>
      </c>
      <c r="J63" s="179">
        <f>('dep83'!J63/'dep83'!J62-1)*100</f>
        <v>-7.3470464944280778E-2</v>
      </c>
      <c r="K63" s="179">
        <f>('dep83'!K63/'dep83'!K62-1)*100</f>
        <v>10.57612760732396</v>
      </c>
      <c r="L63" s="180">
        <f>('dep83'!L63/'dep83'!L62-1)*100</f>
        <v>14.881468078914217</v>
      </c>
      <c r="M63" s="181">
        <f>('dep83'!M63/'dep83'!M62-1)*100</f>
        <v>17.725569837929278</v>
      </c>
      <c r="N63" s="181">
        <f>('dep83'!N63/'dep83'!N62-1)*100</f>
        <v>26.896432568016436</v>
      </c>
      <c r="O63" s="181">
        <f>('dep83'!O63/'dep83'!O62-1)*100</f>
        <v>-3.0866088474188591</v>
      </c>
      <c r="P63" s="181">
        <f>('dep83'!P63/'dep83'!P62-1)*100</f>
        <v>22.362796257873828</v>
      </c>
      <c r="Q63" s="181">
        <f>('dep83'!Q63/'dep83'!Q62-1)*100</f>
        <v>1.5193665662984301</v>
      </c>
      <c r="R63" s="181">
        <f>('dep83'!R63/'dep83'!R62-1)*100</f>
        <v>-13.093528621234974</v>
      </c>
      <c r="S63" s="152">
        <f>('dep83'!S63/'dep83'!S62-1)*100</f>
        <v>36.993700244374736</v>
      </c>
      <c r="T63" s="183">
        <f>('dep83'!T63/'dep83'!T62-1)*100</f>
        <v>-4.628337522773462</v>
      </c>
      <c r="U63" s="52">
        <f>'dep83'!B63-'dep83'!B62</f>
        <v>51.664465009999731</v>
      </c>
      <c r="V63" s="52">
        <f>'dep83'!C63-'dep83'!C62</f>
        <v>13.790316131000001</v>
      </c>
      <c r="W63" s="52">
        <f>'dep83'!D63-'dep83'!D62</f>
        <v>-85.162719149000168</v>
      </c>
      <c r="X63" s="121">
        <f>'dep83'!E63-'dep83'!E62</f>
        <v>10.351732921</v>
      </c>
      <c r="Y63" s="121">
        <f>'dep83'!F63-'dep83'!F62</f>
        <v>-58.809703274000015</v>
      </c>
      <c r="Z63" s="121">
        <f>'dep83'!G63-'dep83'!G62</f>
        <v>-7.6397890569999944</v>
      </c>
      <c r="AA63" s="121">
        <f>'dep83'!H63-'dep83'!H62</f>
        <v>-2.1473829280000132</v>
      </c>
      <c r="AB63" s="121">
        <f>'dep83'!I63-'dep83'!I62</f>
        <v>-26.917576811000004</v>
      </c>
      <c r="AC63" s="52">
        <f>'dep83'!J63-'dep83'!J62</f>
        <v>-1.3646697169999698</v>
      </c>
      <c r="AD63" s="52">
        <f>'dep83'!K63-'dep83'!K62</f>
        <v>129.99713852700006</v>
      </c>
      <c r="AE63" s="121">
        <f>'dep83'!L63-'dep83'!L62</f>
        <v>68.95068263600001</v>
      </c>
      <c r="AF63" s="121">
        <f>'dep83'!M63-'dep83'!M62</f>
        <v>54.346889290999968</v>
      </c>
      <c r="AG63" s="121">
        <f>'dep83'!N63-'dep83'!N62</f>
        <v>18.269114841999993</v>
      </c>
      <c r="AH63" s="121">
        <f>'dep83'!O63-'dep83'!O62</f>
        <v>-0.87077388800000222</v>
      </c>
      <c r="AI63" s="121">
        <f>'dep83'!P63-'dep83'!P62</f>
        <v>1.8943680780000012</v>
      </c>
      <c r="AJ63" s="121">
        <f>'dep83'!Q63-'dep83'!Q62</f>
        <v>0.84186401000000188</v>
      </c>
      <c r="AK63" s="121">
        <f>'dep83'!R63-'dep83'!R62</f>
        <v>-32.44747701</v>
      </c>
      <c r="AL63" s="121">
        <f>'dep83'!S63-'dep83'!S62</f>
        <v>19.012470567999998</v>
      </c>
      <c r="AM63" s="52">
        <f>'dep83'!T63-'dep83'!T62</f>
        <v>-5.5956007820000053</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('dep83'!B64/'dep83'!B63-1)*100</f>
        <v>-1.5842223153109125</v>
      </c>
      <c r="C64" s="179">
        <f>('dep83'!C64/'dep83'!C63-1)*100</f>
        <v>-10.103129808457812</v>
      </c>
      <c r="D64" s="179">
        <f>('dep83'!D64/'dep83'!D63-1)*100</f>
        <v>-4.0783045262929862</v>
      </c>
      <c r="E64" s="180">
        <f>('dep83'!E64/'dep83'!E63-1)*100</f>
        <v>-27.12748203814651</v>
      </c>
      <c r="F64" s="181">
        <f>('dep83'!F64/'dep83'!F63-1)*100</f>
        <v>0.58758966342360441</v>
      </c>
      <c r="G64" s="181">
        <f>('dep83'!G64/'dep83'!G63-1)*100</f>
        <v>15.808736287837766</v>
      </c>
      <c r="H64" s="181">
        <f>('dep83'!H64/'dep83'!H63-1)*100</f>
        <v>-19.604631812651107</v>
      </c>
      <c r="I64" s="182">
        <f>('dep83'!I64/'dep83'!I63-1)*100</f>
        <v>1.208575944007606</v>
      </c>
      <c r="J64" s="179">
        <f>('dep83'!J64/'dep83'!J63-1)*100</f>
        <v>1.5720647006507216</v>
      </c>
      <c r="K64" s="179">
        <f>('dep83'!K64/'dep83'!K63-1)*100</f>
        <v>-7.6411858738629101</v>
      </c>
      <c r="L64" s="180">
        <f>('dep83'!L64/'dep83'!L63-1)*100</f>
        <v>-6.7616847289285076</v>
      </c>
      <c r="M64" s="181">
        <f>('dep83'!M64/'dep83'!M63-1)*100</f>
        <v>-18.616541851995017</v>
      </c>
      <c r="N64" s="181">
        <f>('dep83'!N64/'dep83'!N63-1)*100</f>
        <v>-15.558686313804071</v>
      </c>
      <c r="O64" s="181">
        <f>('dep83'!O64/'dep83'!O63-1)*100</f>
        <v>55.804861319646108</v>
      </c>
      <c r="P64" s="181">
        <f>('dep83'!P64/'dep83'!P63-1)*100</f>
        <v>134.55868466549566</v>
      </c>
      <c r="Q64" s="181">
        <f>('dep83'!Q64/'dep83'!Q63-1)*100</f>
        <v>-23.485689192180914</v>
      </c>
      <c r="R64" s="181">
        <f>('dep83'!R64/'dep83'!R63-1)*100</f>
        <v>5.0324320264741207</v>
      </c>
      <c r="S64" s="152">
        <f>('dep83'!S64/'dep83'!S63-1)*100</f>
        <v>-20.011999501182832</v>
      </c>
      <c r="T64" s="183">
        <f>('dep83'!T64/'dep83'!T63-1)*100</f>
        <v>39.32670465818309</v>
      </c>
      <c r="U64" s="52">
        <f>'dep83'!B64-'dep83'!B63</f>
        <v>-66.604103245999795</v>
      </c>
      <c r="V64" s="52">
        <f>'dep83'!C64-'dep83'!C63</f>
        <v>-2.7515571680000015</v>
      </c>
      <c r="W64" s="52">
        <f>'dep83'!D64-'dep83'!D63</f>
        <v>-34.520725748999894</v>
      </c>
      <c r="X64" s="121">
        <f>'dep83'!E64-'dep83'!E63</f>
        <v>-16.525815062999996</v>
      </c>
      <c r="Y64" s="121">
        <f>'dep83'!F64-'dep83'!F63</f>
        <v>1.622930690999965</v>
      </c>
      <c r="Z64" s="121">
        <f>'dep83'!G64-'dep83'!G63</f>
        <v>9.6230820089999938</v>
      </c>
      <c r="AA64" s="121">
        <f>'dep83'!H64-'dep83'!H63</f>
        <v>-32.648172479999999</v>
      </c>
      <c r="AB64" s="121">
        <f>'dep83'!I64-'dep83'!I63</f>
        <v>3.407249094000008</v>
      </c>
      <c r="AC64" s="52">
        <f>'dep83'!J64-'dep83'!J63</f>
        <v>29.178703221999967</v>
      </c>
      <c r="AD64" s="52">
        <f>'dep83'!K64-'dep83'!K63</f>
        <v>-103.85544036500028</v>
      </c>
      <c r="AE64" s="121">
        <f>'dep83'!L64-'dep83'!L63</f>
        <v>-35.991312742000048</v>
      </c>
      <c r="AF64" s="121">
        <f>'dep83'!M64-'dep83'!M63</f>
        <v>-67.196135561999995</v>
      </c>
      <c r="AG64" s="121">
        <f>'dep83'!N64-'dep83'!N63</f>
        <v>-13.410505940999997</v>
      </c>
      <c r="AH64" s="121">
        <f>'dep83'!O64-'dep83'!O63</f>
        <v>15.257368104999998</v>
      </c>
      <c r="AI64" s="121">
        <f>'dep83'!P64-'dep83'!P63</f>
        <v>13.947596855</v>
      </c>
      <c r="AJ64" s="121">
        <f>'dep83'!Q64-'dep83'!Q63</f>
        <v>-13.210875100000003</v>
      </c>
      <c r="AK64" s="121">
        <f>'dep83'!R64-'dep83'!R63</f>
        <v>10.838127753000009</v>
      </c>
      <c r="AL64" s="121">
        <f>'dep83'!S64-'dep83'!S63</f>
        <v>-14.089703733</v>
      </c>
      <c r="AM64" s="52">
        <f>'dep83'!T64-'dep83'!T63</f>
        <v>45.344916814000001</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('dep83'!B65/'dep83'!B64-1)*100</f>
        <v>-1.7912655685865198</v>
      </c>
      <c r="C65" s="179">
        <f>('dep83'!C65/'dep83'!C64-1)*100</f>
        <v>39.245254938323541</v>
      </c>
      <c r="D65" s="179">
        <f>('dep83'!D65/'dep83'!D64-1)*100</f>
        <v>-8.6949037771200217</v>
      </c>
      <c r="E65" s="180">
        <f>('dep83'!E65/'dep83'!E64-1)*100</f>
        <v>-1.624151018547304</v>
      </c>
      <c r="F65" s="181">
        <f>('dep83'!F65/'dep83'!F64-1)*100</f>
        <v>4.7494410088651184</v>
      </c>
      <c r="G65" s="181">
        <f>('dep83'!G65/'dep83'!G64-1)*100</f>
        <v>13.440614934971705</v>
      </c>
      <c r="H65" s="181">
        <f>('dep83'!H65/'dep83'!H64-1)*100</f>
        <v>-29.730381427761809</v>
      </c>
      <c r="I65" s="182">
        <f>('dep83'!I65/'dep83'!I64-1)*100</f>
        <v>-18.484179063468464</v>
      </c>
      <c r="J65" s="179">
        <f>('dep83'!J65/'dep83'!J64-1)*100</f>
        <v>-0.47514612730384931</v>
      </c>
      <c r="K65" s="179">
        <f>('dep83'!K65/'dep83'!K64-1)*100</f>
        <v>1.8599233477576638</v>
      </c>
      <c r="L65" s="180">
        <f>('dep83'!L65/'dep83'!L64-1)*100</f>
        <v>-9.8316487187038781</v>
      </c>
      <c r="M65" s="181">
        <f>('dep83'!M65/'dep83'!M64-1)*100</f>
        <v>24.971279667869428</v>
      </c>
      <c r="N65" s="181">
        <f>('dep83'!N65/'dep83'!N64-1)*100</f>
        <v>8.7780701160759875</v>
      </c>
      <c r="O65" s="181">
        <f>('dep83'!O65/'dep83'!O64-1)*100</f>
        <v>8.7601914309068274</v>
      </c>
      <c r="P65" s="181">
        <f>('dep83'!P65/'dep83'!P64-1)*100</f>
        <v>-17.530952435846615</v>
      </c>
      <c r="Q65" s="181">
        <f>('dep83'!Q65/'dep83'!Q64-1)*100</f>
        <v>5.5265893640030095</v>
      </c>
      <c r="R65" s="181">
        <f>('dep83'!R65/'dep83'!R64-1)*100</f>
        <v>-4.0111175180058911</v>
      </c>
      <c r="S65" s="152">
        <f>('dep83'!S65/'dep83'!S64-1)*100</f>
        <v>-0.66778458185101641</v>
      </c>
      <c r="T65" s="183">
        <f>('dep83'!T65/'dep83'!T64-1)*100</f>
        <v>-17.12914725313761</v>
      </c>
      <c r="U65" s="52">
        <f>'dep83'!B65-'dep83'!B64</f>
        <v>-74.115589216000444</v>
      </c>
      <c r="V65" s="52">
        <f>'dep83'!C65-'dep83'!C64</f>
        <v>9.6084721090000045</v>
      </c>
      <c r="W65" s="52">
        <f>'dep83'!D65-'dep83'!D64</f>
        <v>-70.596292362999975</v>
      </c>
      <c r="X65" s="121">
        <f>'dep83'!E65-'dep83'!E64</f>
        <v>-0.7210138189999995</v>
      </c>
      <c r="Y65" s="121">
        <f>'dep83'!F65-'dep83'!F64</f>
        <v>13.195101194000017</v>
      </c>
      <c r="Z65" s="121">
        <f>'dep83'!G65-'dep83'!G64</f>
        <v>9.4749623659999997</v>
      </c>
      <c r="AA65" s="121">
        <f>'dep83'!H65-'dep83'!H64</f>
        <v>-39.804456221999985</v>
      </c>
      <c r="AB65" s="121">
        <f>'dep83'!I65-'dep83'!I64</f>
        <v>-52.740885882000015</v>
      </c>
      <c r="AC65" s="52">
        <f>'dep83'!J65-'dep83'!J64</f>
        <v>-8.9577109669999118</v>
      </c>
      <c r="AD65" s="52">
        <f>'dep83'!K65-'dep83'!K64</f>
        <v>23.347580506999975</v>
      </c>
      <c r="AE65" s="121">
        <f>'dep83'!L65-'dep83'!L64</f>
        <v>-48.79367627299996</v>
      </c>
      <c r="AF65" s="121">
        <f>'dep83'!M65-'dep83'!M64</f>
        <v>73.353733838000039</v>
      </c>
      <c r="AG65" s="121">
        <f>'dep83'!N65-'dep83'!N64</f>
        <v>6.3889025619999984</v>
      </c>
      <c r="AH65" s="121">
        <f>'dep83'!O65-'dep83'!O64</f>
        <v>3.7316610700000012</v>
      </c>
      <c r="AI65" s="121">
        <f>'dep83'!P65-'dep83'!P64</f>
        <v>-4.2623065530000019</v>
      </c>
      <c r="AJ65" s="121">
        <f>'dep83'!Q65-'dep83'!Q64</f>
        <v>2.378636862999997</v>
      </c>
      <c r="AK65" s="121">
        <f>'dep83'!R65-'dep83'!R64</f>
        <v>-9.0732976090000079</v>
      </c>
      <c r="AL65" s="121">
        <f>'dep83'!S65-'dep83'!S64</f>
        <v>-0.37607339099999848</v>
      </c>
      <c r="AM65" s="52">
        <f>'dep83'!T65-'dep83'!T64</f>
        <v>-27.517638501999983</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('dep83'!B66/'dep83'!B65-1)*100</f>
        <v>0.31299926918015863</v>
      </c>
      <c r="C66" s="184">
        <f>('dep83'!C66/'dep83'!C65-1)*100</f>
        <v>-24.183998352673676</v>
      </c>
      <c r="D66" s="184">
        <f>('dep83'!D66/'dep83'!D65-1)*100</f>
        <v>4.0029781506295325</v>
      </c>
      <c r="E66" s="185">
        <f>('dep83'!E66/'dep83'!E65-1)*100</f>
        <v>-9.6553080672811209</v>
      </c>
      <c r="F66" s="186">
        <f>('dep83'!F66/'dep83'!F65-1)*100</f>
        <v>-4.0841007857323586</v>
      </c>
      <c r="G66" s="186">
        <f>('dep83'!G66/'dep83'!G65-1)*100</f>
        <v>-17.150345319877669</v>
      </c>
      <c r="H66" s="186">
        <f>('dep83'!H66/'dep83'!H65-1)*100</f>
        <v>7.7447513678349456</v>
      </c>
      <c r="I66" s="187">
        <f>('dep83'!I66/'dep83'!I65-1)*100</f>
        <v>22.445761725033098</v>
      </c>
      <c r="J66" s="184">
        <f>('dep83'!J66/'dep83'!J65-1)*100</f>
        <v>-7.0876624442163472</v>
      </c>
      <c r="K66" s="184">
        <f>('dep83'!K66/'dep83'!K65-1)*100</f>
        <v>8.9304708913733535</v>
      </c>
      <c r="L66" s="185">
        <f>('dep83'!L66/'dep83'!L65-1)*100</f>
        <v>14.057056609268459</v>
      </c>
      <c r="M66" s="186">
        <f>('dep83'!M66/'dep83'!M65-1)*100</f>
        <v>14.582361506368802</v>
      </c>
      <c r="N66" s="186">
        <f>('dep83'!N66/'dep83'!N65-1)*100</f>
        <v>20.039113419999623</v>
      </c>
      <c r="O66" s="186">
        <f>('dep83'!O66/'dep83'!O65-1)*100</f>
        <v>-29.091328558604779</v>
      </c>
      <c r="P66" s="186">
        <f>('dep83'!P66/'dep83'!P65-1)*100</f>
        <v>-61.121251937056208</v>
      </c>
      <c r="Q66" s="186">
        <f>('dep83'!Q66/'dep83'!Q65-1)*100</f>
        <v>-8.8071572024435838</v>
      </c>
      <c r="R66" s="186">
        <f>('dep83'!R66/'dep83'!R65-1)*100</f>
        <v>6.7355792142335336</v>
      </c>
      <c r="S66" s="151">
        <f>('dep83'!S66/'dep83'!S65-1)*100</f>
        <v>-5.3731517044003585</v>
      </c>
      <c r="T66" s="188">
        <f>('dep83'!T66/'dep83'!T65-1)*100</f>
        <v>7.5749636206903448</v>
      </c>
      <c r="U66" s="100">
        <f>'dep83'!B66-'dep83'!B65</f>
        <v>12.718708844000503</v>
      </c>
      <c r="V66" s="100">
        <f>'dep83'!C66-'dep83'!C65</f>
        <v>-8.2447157730000029</v>
      </c>
      <c r="W66" s="100">
        <f>'dep83'!D66-'dep83'!D65</f>
        <v>29.675315905999923</v>
      </c>
      <c r="X66" s="120">
        <f>'dep83'!E66-'dep83'!E65</f>
        <v>-4.2166913030000046</v>
      </c>
      <c r="Y66" s="120">
        <f>'dep83'!F66-'dep83'!F65</f>
        <v>-11.885525614000017</v>
      </c>
      <c r="Z66" s="120">
        <f>'dep83'!G66-'dep83'!G65</f>
        <v>-13.715125805</v>
      </c>
      <c r="AA66" s="120">
        <f>'dep83'!H66-'dep83'!H65</f>
        <v>7.2862872809999999</v>
      </c>
      <c r="AB66" s="120">
        <f>'dep83'!I66-'dep83'!I65</f>
        <v>52.206371346999987</v>
      </c>
      <c r="AC66" s="100">
        <f>'dep83'!J66-'dep83'!J65</f>
        <v>-132.98554139599992</v>
      </c>
      <c r="AD66" s="100">
        <f>'dep83'!K66-'dep83'!K65</f>
        <v>114.18907099200032</v>
      </c>
      <c r="AE66" s="120">
        <f>'dep83'!L66-'dep83'!L65</f>
        <v>62.90507869999999</v>
      </c>
      <c r="AF66" s="120">
        <f>'dep83'!M66-'dep83'!M65</f>
        <v>53.532743842000002</v>
      </c>
      <c r="AG66" s="120">
        <f>'dep83'!N66-'dep83'!N65</f>
        <v>15.865255556000008</v>
      </c>
      <c r="AH66" s="120">
        <f>'dep83'!O66-'dep83'!O65</f>
        <v>-13.477896401999999</v>
      </c>
      <c r="AI66" s="120">
        <f>'dep83'!P66-'dep83'!P65</f>
        <v>-12.255256079999999</v>
      </c>
      <c r="AJ66" s="120">
        <f>'dep83'!Q66-'dep83'!Q65</f>
        <v>-4.0000792749999974</v>
      </c>
      <c r="AK66" s="120">
        <f>'dep83'!R66-'dep83'!R65</f>
        <v>14.624992555000006</v>
      </c>
      <c r="AL66" s="120">
        <f>'dep83'!S66-'dep83'!S65</f>
        <v>-3.0057679040000025</v>
      </c>
      <c r="AM66" s="100">
        <f>'dep83'!T66-'dep83'!T65</f>
        <v>10.084579114999997</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('dep83'!B67/'dep83'!B66-1)*100</f>
        <v>4.2956744541473357</v>
      </c>
      <c r="C67" s="179">
        <f>('dep83'!C67/'dep83'!C66-1)*100</f>
        <v>5.8539490569291086</v>
      </c>
      <c r="D67" s="179">
        <f>('dep83'!D67/'dep83'!D66-1)*100</f>
        <v>6.8830813091182108</v>
      </c>
      <c r="E67" s="180">
        <f>('dep83'!E67/'dep83'!E66-1)*100</f>
        <v>21.071952967603824</v>
      </c>
      <c r="F67" s="181">
        <f>('dep83'!F67/'dep83'!F66-1)*100</f>
        <v>5.2203272812220591</v>
      </c>
      <c r="G67" s="181">
        <f>('dep83'!G67/'dep83'!G66-1)*100</f>
        <v>-3.6523131922833629</v>
      </c>
      <c r="H67" s="181">
        <f>('dep83'!H67/'dep83'!H66-1)*100</f>
        <v>25.711892285668171</v>
      </c>
      <c r="I67" s="182">
        <f>('dep83'!I67/'dep83'!I66-1)*100</f>
        <v>2.2963110395509689</v>
      </c>
      <c r="J67" s="179">
        <f>('dep83'!J67/'dep83'!J66-1)*100</f>
        <v>2.9979473413381363</v>
      </c>
      <c r="K67" s="179">
        <f>('dep83'!K67/'dep83'!K66-1)*100</f>
        <v>3.4103256046662311</v>
      </c>
      <c r="L67" s="180">
        <f>('dep83'!L67/'dep83'!L66-1)*100</f>
        <v>-2.8772550453374013</v>
      </c>
      <c r="M67" s="181">
        <f>('dep83'!M67/'dep83'!M66-1)*100</f>
        <v>3.7803147694211559</v>
      </c>
      <c r="N67" s="181">
        <f>('dep83'!N67/'dep83'!N66-1)*100</f>
        <v>-22.172429701972483</v>
      </c>
      <c r="O67" s="181">
        <f>('dep83'!O67/'dep83'!O66-1)*100</f>
        <v>32.372207162427259</v>
      </c>
      <c r="P67" s="181">
        <f>('dep83'!P67/'dep83'!P66-1)*100</f>
        <v>521.61272958902987</v>
      </c>
      <c r="Q67" s="181">
        <f>('dep83'!Q67/'dep83'!Q66-1)*100</f>
        <v>12.324541517028109</v>
      </c>
      <c r="R67" s="181">
        <f>('dep83'!R67/'dep83'!R66-1)*100</f>
        <v>6.0982104936635473E-2</v>
      </c>
      <c r="S67" s="152">
        <f>('dep83'!S67/'dep83'!S66-1)*100</f>
        <v>20.42763925997604</v>
      </c>
      <c r="T67" s="183">
        <f>('dep83'!T67/'dep83'!T66-1)*100</f>
        <v>14.492251978419123</v>
      </c>
      <c r="U67" s="52">
        <f>'dep83'!B67-'dep83'!B66</f>
        <v>175.1008598819999</v>
      </c>
      <c r="V67" s="52">
        <f>'dep83'!C67-'dep83'!C66</f>
        <v>1.5130643530000008</v>
      </c>
      <c r="W67" s="52">
        <f>'dep83'!D67-'dep83'!D66</f>
        <v>53.068988101000059</v>
      </c>
      <c r="X67" s="121">
        <f>'dep83'!E67-'dep83'!E66</f>
        <v>8.3140590100000011</v>
      </c>
      <c r="Y67" s="121">
        <f>'dep83'!F67-'dep83'!F66</f>
        <v>14.571701811000025</v>
      </c>
      <c r="Z67" s="121">
        <f>'dep83'!G67-'dep83'!G66</f>
        <v>-2.4198343719999968</v>
      </c>
      <c r="AA67" s="121">
        <f>'dep83'!H67-'dep83'!H66</f>
        <v>26.063274241999991</v>
      </c>
      <c r="AB67" s="121">
        <f>'dep83'!I67-'dep83'!I66</f>
        <v>6.5397874100000308</v>
      </c>
      <c r="AC67" s="52">
        <f>'dep83'!J67-'dep83'!J66</f>
        <v>52.263535661999867</v>
      </c>
      <c r="AD67" s="52">
        <f>'dep83'!K67-'dep83'!K66</f>
        <v>47.500196605999918</v>
      </c>
      <c r="AE67" s="121">
        <f>'dep83'!L67-'dep83'!L66</f>
        <v>-14.68560478400002</v>
      </c>
      <c r="AF67" s="121">
        <f>'dep83'!M67-'dep83'!M66</f>
        <v>15.901473694999993</v>
      </c>
      <c r="AG67" s="121">
        <f>'dep83'!N67-'dep83'!N66</f>
        <v>-21.071945507000009</v>
      </c>
      <c r="AH67" s="121">
        <f>'dep83'!O67-'dep83'!O66</f>
        <v>10.634821819000003</v>
      </c>
      <c r="AI67" s="121">
        <f>'dep83'!P67-'dep83'!P66</f>
        <v>40.662174753000002</v>
      </c>
      <c r="AJ67" s="121">
        <f>'dep83'!Q67-'dep83'!Q66</f>
        <v>5.1046312710000024</v>
      </c>
      <c r="AK67" s="121">
        <f>'dep83'!R67-'dep83'!R66</f>
        <v>0.14132933899998079</v>
      </c>
      <c r="AL67" s="121">
        <f>'dep83'!S67-'dep83'!S66</f>
        <v>10.813316020000002</v>
      </c>
      <c r="AM67" s="52">
        <f>'dep83'!T67-'dep83'!T66</f>
        <v>20.75507515999999</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('dep83'!B68/'dep83'!B67-1)*100</f>
        <v>-8.6128105134016923</v>
      </c>
      <c r="C68" s="179">
        <f>('dep83'!C68/'dep83'!C67-1)*100</f>
        <v>-19.464735280936672</v>
      </c>
      <c r="D68" s="179">
        <f>('dep83'!D68/'dep83'!D67-1)*100</f>
        <v>-10.799748390370311</v>
      </c>
      <c r="E68" s="180">
        <f>('dep83'!E68/'dep83'!E67-1)*100</f>
        <v>17.064174177489665</v>
      </c>
      <c r="F68" s="181">
        <f>('dep83'!F68/'dep83'!F67-1)*100</f>
        <v>-39.379599720994051</v>
      </c>
      <c r="G68" s="181">
        <f>('dep83'!G68/'dep83'!G67-1)*100</f>
        <v>19.306948655294697</v>
      </c>
      <c r="H68" s="181">
        <f>('dep83'!H68/'dep83'!H67-1)*100</f>
        <v>19.739703119060991</v>
      </c>
      <c r="I68" s="182">
        <f>('dep83'!I68/'dep83'!I67-1)*100</f>
        <v>-6.5108311092973441</v>
      </c>
      <c r="J68" s="179">
        <f>('dep83'!J68/'dep83'!J67-1)*100</f>
        <v>-14.267282496022037</v>
      </c>
      <c r="K68" s="179">
        <f>('dep83'!K68/'dep83'!K67-1)*100</f>
        <v>1.6147153379040491</v>
      </c>
      <c r="L68" s="180">
        <f>('dep83'!L68/'dep83'!L67-1)*100</f>
        <v>2.3472156778813424</v>
      </c>
      <c r="M68" s="181">
        <f>('dep83'!M68/'dep83'!M67-1)*100</f>
        <v>4.6156731533693929</v>
      </c>
      <c r="N68" s="181">
        <f>('dep83'!N68/'dep83'!N67-1)*100</f>
        <v>17.912538223116957</v>
      </c>
      <c r="O68" s="181">
        <f>('dep83'!O68/'dep83'!O67-1)*100</f>
        <v>-16.67411146189761</v>
      </c>
      <c r="P68" s="181">
        <f>('dep83'!P68/'dep83'!P67-1)*100</f>
        <v>-29.742063975361908</v>
      </c>
      <c r="Q68" s="181">
        <f>('dep83'!Q68/'dep83'!Q67-1)*100</f>
        <v>2.1177283390138912</v>
      </c>
      <c r="R68" s="181">
        <f>('dep83'!R68/'dep83'!R67-1)*100</f>
        <v>1.6630875602340778</v>
      </c>
      <c r="S68" s="152">
        <f>('dep83'!S68/'dep83'!S67-1)*100</f>
        <v>-7.772910459059668</v>
      </c>
      <c r="T68" s="183">
        <f>('dep83'!T68/'dep83'!T67-1)*100</f>
        <v>-23.730987164029393</v>
      </c>
      <c r="U68" s="52">
        <f>'dep83'!B68-'dep83'!B67</f>
        <v>-366.15764586700061</v>
      </c>
      <c r="V68" s="52">
        <f>'dep83'!C68-'dep83'!C67</f>
        <v>-5.3255446150000019</v>
      </c>
      <c r="W68" s="52">
        <f>'dep83'!D68-'dep83'!D67</f>
        <v>-88.998053854999966</v>
      </c>
      <c r="X68" s="121">
        <f>'dep83'!E68-'dep83'!E67</f>
        <v>8.151492582000003</v>
      </c>
      <c r="Y68" s="121">
        <f>'dep83'!F68-'dep83'!F67</f>
        <v>-115.66008038000001</v>
      </c>
      <c r="Z68" s="121">
        <f>'dep83'!G68-'dep83'!G67</f>
        <v>12.324592343000006</v>
      </c>
      <c r="AA68" s="121">
        <f>'dep83'!H68-'dep83'!H67</f>
        <v>25.154281345000015</v>
      </c>
      <c r="AB68" s="121">
        <f>'dep83'!I68-'dep83'!I67</f>
        <v>-18.968339745000037</v>
      </c>
      <c r="AC68" s="52">
        <f>'dep83'!J68-'dep83'!J67</f>
        <v>-256.17964329799997</v>
      </c>
      <c r="AD68" s="52">
        <f>'dep83'!K68-'dep83'!K67</f>
        <v>23.257307640999898</v>
      </c>
      <c r="AE68" s="121">
        <f>'dep83'!L68-'dep83'!L67</f>
        <v>11.635563528000034</v>
      </c>
      <c r="AF68" s="121">
        <f>'dep83'!M68-'dep83'!M67</f>
        <v>20.14927589499996</v>
      </c>
      <c r="AG68" s="121">
        <f>'dep83'!N68-'dep83'!N67</f>
        <v>13.248964927000003</v>
      </c>
      <c r="AH68" s="121">
        <f>'dep83'!O68-'dep83'!O67</f>
        <v>-7.2509918599999992</v>
      </c>
      <c r="AI68" s="121">
        <f>'dep83'!P68-'dep83'!P67</f>
        <v>-14.412304325000001</v>
      </c>
      <c r="AJ68" s="121">
        <f>'dep83'!Q68-'dep83'!Q67</f>
        <v>0.985231995999996</v>
      </c>
      <c r="AK68" s="121">
        <f>'dep83'!R68-'dep83'!R67</f>
        <v>3.8566461430000061</v>
      </c>
      <c r="AL68" s="121">
        <f>'dep83'!S68-'dep83'!S67</f>
        <v>-4.9550786630000019</v>
      </c>
      <c r="AM68" s="52">
        <f>'dep83'!T68-'dep83'!T67</f>
        <v>-38.911711740000001</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('dep83'!B69/'dep83'!B68-1)*100</f>
        <v>-0.77019266439559697</v>
      </c>
      <c r="C69" s="179">
        <f>('dep83'!C69/'dep83'!C68-1)*100</f>
        <v>103.240782755794</v>
      </c>
      <c r="D69" s="179">
        <f>('dep83'!D69/'dep83'!D68-1)*100</f>
        <v>0.88505109570853335</v>
      </c>
      <c r="E69" s="180">
        <f>('dep83'!E69/'dep83'!E68-1)*100</f>
        <v>0.15072679092777985</v>
      </c>
      <c r="F69" s="181">
        <f>('dep83'!F69/'dep83'!F68-1)*100</f>
        <v>11.971236935884999</v>
      </c>
      <c r="G69" s="181">
        <f>('dep83'!G69/'dep83'!G68-1)*100</f>
        <v>-48.542511804008178</v>
      </c>
      <c r="H69" s="181">
        <f>('dep83'!H69/'dep83'!H68-1)*100</f>
        <v>-0.78822654630098521</v>
      </c>
      <c r="I69" s="182">
        <f>('dep83'!I69/'dep83'!I68-1)*100</f>
        <v>8.5472104613820044</v>
      </c>
      <c r="J69" s="179">
        <f>('dep83'!J69/'dep83'!J68-1)*100</f>
        <v>-1.8916411821301216</v>
      </c>
      <c r="K69" s="179">
        <f>('dep83'!K69/'dep83'!K68-1)*100</f>
        <v>-1.2643005977457822</v>
      </c>
      <c r="L69" s="180">
        <f>('dep83'!L69/'dep83'!L68-1)*100</f>
        <v>-4.035950720019466</v>
      </c>
      <c r="M69" s="181">
        <f>('dep83'!M69/'dep83'!M68-1)*100</f>
        <v>-0.75450445380207398</v>
      </c>
      <c r="N69" s="181">
        <f>('dep83'!N69/'dep83'!N68-1)*100</f>
        <v>3.816934970424124</v>
      </c>
      <c r="O69" s="181">
        <f>('dep83'!O69/'dep83'!O68-1)*100</f>
        <v>-11.35425352153595</v>
      </c>
      <c r="P69" s="181">
        <f>('dep83'!P69/'dep83'!P68-1)*100</f>
        <v>16.510626010086682</v>
      </c>
      <c r="Q69" s="181">
        <f>('dep83'!Q69/'dep83'!Q68-1)*100</f>
        <v>-24.652105743648313</v>
      </c>
      <c r="R69" s="181">
        <f>('dep83'!R69/'dep83'!R68-1)*100</f>
        <v>5.9614495739723328</v>
      </c>
      <c r="S69" s="152">
        <f>('dep83'!S69/'dep83'!S68-1)*100</f>
        <v>-2.993853070218333</v>
      </c>
      <c r="T69" s="183">
        <f>('dep83'!T69/'dep83'!T68-1)*100</f>
        <v>-9.2384739318162268</v>
      </c>
      <c r="U69" s="52">
        <f>'dep83'!B69-'dep83'!B68</f>
        <v>-29.92319162900003</v>
      </c>
      <c r="V69" s="52">
        <f>'dep83'!C69-'dep83'!C68</f>
        <v>22.748507310999997</v>
      </c>
      <c r="W69" s="52">
        <f>'dep83'!D69-'dep83'!D68</f>
        <v>6.505808803999912</v>
      </c>
      <c r="X69" s="121">
        <f>'dep83'!E69-'dep83'!E68</f>
        <v>8.4288110999999333E-2</v>
      </c>
      <c r="Y69" s="121">
        <f>'dep83'!F69-'dep83'!F68</f>
        <v>21.314248193000026</v>
      </c>
      <c r="Z69" s="121">
        <f>'dep83'!G69-'dep83'!G68</f>
        <v>-36.969783299000007</v>
      </c>
      <c r="AA69" s="121">
        <f>'dep83'!H69-'dep83'!H68</f>
        <v>-1.2027089190000027</v>
      </c>
      <c r="AB69" s="121">
        <f>'dep83'!I69-'dep83'!I68</f>
        <v>23.279764718000024</v>
      </c>
      <c r="AC69" s="52">
        <f>'dep83'!J69-'dep83'!J68</f>
        <v>-29.119821358000081</v>
      </c>
      <c r="AD69" s="52">
        <f>'dep83'!K69-'dep83'!K68</f>
        <v>-18.504204320000099</v>
      </c>
      <c r="AE69" s="121">
        <f>'dep83'!L69-'dep83'!L68</f>
        <v>-20.476527615999998</v>
      </c>
      <c r="AF69" s="121">
        <f>'dep83'!M69-'dep83'!M68</f>
        <v>-3.4457435929999747</v>
      </c>
      <c r="AG69" s="121">
        <f>'dep83'!N69-'dep83'!N68</f>
        <v>3.3288909569999987</v>
      </c>
      <c r="AH69" s="121">
        <f>'dep83'!O69-'dep83'!O68</f>
        <v>-4.1142744409999992</v>
      </c>
      <c r="AI69" s="121">
        <f>'dep83'!P69-'dep83'!P68</f>
        <v>5.6210991770000049</v>
      </c>
      <c r="AJ69" s="121">
        <f>'dep83'!Q69-'dep83'!Q68</f>
        <v>-11.711794032999997</v>
      </c>
      <c r="AK69" s="121">
        <f>'dep83'!R69-'dep83'!R68</f>
        <v>14.054320336000018</v>
      </c>
      <c r="AL69" s="121">
        <f>'dep83'!S69-'dep83'!S68</f>
        <v>-1.7601751069999949</v>
      </c>
      <c r="AM69" s="52">
        <f>'dep83'!T69-'dep83'!T68</f>
        <v>-11.553482066000001</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('dep83'!B70/'dep83'!B69-1)*100</f>
        <v>11.02815058480382</v>
      </c>
      <c r="C70" s="184">
        <f>('dep83'!C70/'dep83'!C69-1)*100</f>
        <v>-45.653819626008165</v>
      </c>
      <c r="D70" s="184">
        <f>('dep83'!D70/'dep83'!D69-1)*100</f>
        <v>15.554164856002117</v>
      </c>
      <c r="E70" s="185">
        <f>('dep83'!E70/'dep83'!E69-1)*100</f>
        <v>-0.19413123999736381</v>
      </c>
      <c r="F70" s="186">
        <f>('dep83'!F70/'dep83'!F69-1)*100</f>
        <v>37.392710723836032</v>
      </c>
      <c r="G70" s="186">
        <f>('dep83'!G70/'dep83'!G69-1)*100</f>
        <v>76.087418120678024</v>
      </c>
      <c r="H70" s="186">
        <f>('dep83'!H70/'dep83'!H69-1)*100</f>
        <v>1.6363512752425757</v>
      </c>
      <c r="I70" s="187">
        <f>('dep83'!I70/'dep83'!I69-1)*100</f>
        <v>2.913648543800873</v>
      </c>
      <c r="J70" s="184">
        <f>('dep83'!J70/'dep83'!J69-1)*100</f>
        <v>17.321845603068041</v>
      </c>
      <c r="K70" s="184">
        <f>('dep83'!K70/'dep83'!K69-1)*100</f>
        <v>4.5646712477695361</v>
      </c>
      <c r="L70" s="185">
        <f>('dep83'!L70/'dep83'!L69-1)*100</f>
        <v>14.879906892444094</v>
      </c>
      <c r="M70" s="186">
        <f>('dep83'!M70/'dep83'!M69-1)*100</f>
        <v>2.1202636887972526</v>
      </c>
      <c r="N70" s="186">
        <f>('dep83'!N70/'dep83'!N69-1)*100</f>
        <v>-22.083827844538739</v>
      </c>
      <c r="O70" s="186">
        <f>('dep83'!O70/'dep83'!O69-1)*100</f>
        <v>-3.0290524068826818</v>
      </c>
      <c r="P70" s="186">
        <f>('dep83'!P70/'dep83'!P69-1)*100</f>
        <v>10.644514739854326</v>
      </c>
      <c r="Q70" s="186">
        <f>('dep83'!Q70/'dep83'!Q69-1)*100</f>
        <v>-10.868688157550654</v>
      </c>
      <c r="R70" s="186">
        <f>('dep83'!R70/'dep83'!R69-1)*100</f>
        <v>-0.25144220903616787</v>
      </c>
      <c r="S70" s="151">
        <f>('dep83'!S70/'dep83'!S69-1)*100</f>
        <v>9.0674485054212042</v>
      </c>
      <c r="T70" s="188">
        <f>('dep83'!T70/'dep83'!T69-1)*100</f>
        <v>2.368228439747444</v>
      </c>
      <c r="U70" s="100">
        <f>'dep83'!B70-'dep83'!B69</f>
        <v>425.16095276600026</v>
      </c>
      <c r="V70" s="100">
        <f>'dep83'!C70-'dep83'!C69</f>
        <v>-20.445116692999996</v>
      </c>
      <c r="W70" s="100">
        <f>'dep83'!D70-'dep83'!D69</f>
        <v>115.34704357700002</v>
      </c>
      <c r="X70" s="120">
        <f>'dep83'!E70-'dep83'!E69</f>
        <v>-0.1087239950000054</v>
      </c>
      <c r="Y70" s="120">
        <f>'dep83'!F70-'dep83'!F69</f>
        <v>74.546012486999985</v>
      </c>
      <c r="Z70" s="120">
        <f>'dep83'!G70-'dep83'!G69</f>
        <v>29.818520444999997</v>
      </c>
      <c r="AA70" s="120">
        <f>'dep83'!H70-'dep83'!H69</f>
        <v>2.4771324390000018</v>
      </c>
      <c r="AB70" s="120">
        <f>'dep83'!I70-'dep83'!I69</f>
        <v>8.6141022009999801</v>
      </c>
      <c r="AC70" s="100">
        <f>'dep83'!J70-'dep83'!J69</f>
        <v>261.60745754499999</v>
      </c>
      <c r="AD70" s="100">
        <f>'dep83'!K70-'dep83'!K69</f>
        <v>65.963514029999715</v>
      </c>
      <c r="AE70" s="120">
        <f>'dep83'!L70-'dep83'!L69</f>
        <v>72.446804702999941</v>
      </c>
      <c r="AF70" s="120">
        <f>'dep83'!M70-'dep83'!M69</f>
        <v>9.6099655300000109</v>
      </c>
      <c r="AG70" s="120">
        <f>'dep83'!N70-'dep83'!N69</f>
        <v>-19.995274210000005</v>
      </c>
      <c r="AH70" s="120">
        <f>'dep83'!O70-'dep83'!O69</f>
        <v>-0.97296979800000472</v>
      </c>
      <c r="AI70" s="120">
        <f>'dep83'!P70-'dep83'!P69</f>
        <v>4.2223002329999986</v>
      </c>
      <c r="AJ70" s="120">
        <f>'dep83'!Q70-'dep83'!Q69</f>
        <v>-3.8906095819999997</v>
      </c>
      <c r="AK70" s="120">
        <f>'dep83'!R70-'dep83'!R69</f>
        <v>-0.62812206200001697</v>
      </c>
      <c r="AL70" s="120">
        <f>'dep83'!S70-'dep83'!S69</f>
        <v>5.1714192159999968</v>
      </c>
      <c r="AM70" s="100">
        <f>'dep83'!T70-'dep83'!T69</f>
        <v>2.6880543070000016</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('dep83'!B71/'dep83'!B70-1)*100</f>
        <v>-13.880267659357292</v>
      </c>
      <c r="C71" s="179">
        <f>('dep83'!C71/'dep83'!C70-1)*100</f>
        <v>-4.7934467467732</v>
      </c>
      <c r="D71" s="179">
        <f>('dep83'!D71/'dep83'!D70-1)*100</f>
        <v>-13.563136906041152</v>
      </c>
      <c r="E71" s="180">
        <f>('dep83'!E71/'dep83'!E70-1)*100</f>
        <v>5.9511174775269682</v>
      </c>
      <c r="F71" s="181">
        <f>('dep83'!F71/'dep83'!F70-1)*100</f>
        <v>-17.979487520869064</v>
      </c>
      <c r="G71" s="181">
        <f>('dep83'!G71/'dep83'!G70-1)*100</f>
        <v>-66.875560779416986</v>
      </c>
      <c r="H71" s="181">
        <f>('dep83'!H71/'dep83'!H70-1)*100</f>
        <v>-23.503132599783306</v>
      </c>
      <c r="I71" s="182">
        <f>('dep83'!I71/'dep83'!I70-1)*100</f>
        <v>3.945656026146338</v>
      </c>
      <c r="J71" s="179">
        <f>('dep83'!J71/'dep83'!J70-1)*100</f>
        <v>-22.624500634979416</v>
      </c>
      <c r="K71" s="179">
        <f>('dep83'!K71/'dep83'!K70-1)*100</f>
        <v>-1.9948852833126862</v>
      </c>
      <c r="L71" s="180">
        <f>('dep83'!L71/'dep83'!L70-1)*100</f>
        <v>-1.560081066306962</v>
      </c>
      <c r="M71" s="181">
        <f>('dep83'!M71/'dep83'!M70-1)*100</f>
        <v>-6.3085033074637202</v>
      </c>
      <c r="N71" s="181">
        <f>('dep83'!N71/'dep83'!N70-1)*100</f>
        <v>28.985982239752815</v>
      </c>
      <c r="O71" s="181">
        <f>('dep83'!O71/'dep83'!O70-1)*100</f>
        <v>11.870530785260858</v>
      </c>
      <c r="P71" s="181">
        <f>('dep83'!P71/'dep83'!P70-1)*100</f>
        <v>-23.350914803647505</v>
      </c>
      <c r="Q71" s="181">
        <f>('dep83'!Q71/'dep83'!Q70-1)*100</f>
        <v>-20.040880788584971</v>
      </c>
      <c r="R71" s="181">
        <f>('dep83'!R71/'dep83'!R70-1)*100</f>
        <v>2.3943252956682093</v>
      </c>
      <c r="S71" s="152">
        <f>('dep83'!S71/'dep83'!S70-1)*100</f>
        <v>-9.1449184406452115</v>
      </c>
      <c r="T71" s="183">
        <f>('dep83'!T71/'dep83'!T70-1)*100</f>
        <v>-39.342973435666885</v>
      </c>
      <c r="U71" s="52">
        <f>'dep83'!B71-'dep83'!B70</f>
        <v>-594.13020313200013</v>
      </c>
      <c r="V71" s="52">
        <f>'dep83'!C71-'dep83'!C70</f>
        <v>-1.1666199739999996</v>
      </c>
      <c r="W71" s="52">
        <f>'dep83'!D71-'dep83'!D70</f>
        <v>-116.22659605700005</v>
      </c>
      <c r="X71" s="121">
        <f>'dep83'!E71-'dep83'!E70</f>
        <v>3.326477392000001</v>
      </c>
      <c r="Y71" s="121">
        <f>'dep83'!F71-'dep83'!F70</f>
        <v>-49.246851361000012</v>
      </c>
      <c r="Z71" s="121">
        <f>'dep83'!G71-'dep83'!G70</f>
        <v>-46.149713110999997</v>
      </c>
      <c r="AA71" s="121">
        <f>'dep83'!H71-'dep83'!H70</f>
        <v>-36.161588822000013</v>
      </c>
      <c r="AB71" s="121">
        <f>'dep83'!I71-'dep83'!I70</f>
        <v>12.005079845000012</v>
      </c>
      <c r="AC71" s="52">
        <f>'dep83'!J71-'dep83'!J70</f>
        <v>-400.87949759799994</v>
      </c>
      <c r="AD71" s="52">
        <f>'dep83'!K71-'dep83'!K70</f>
        <v>-30.143743222999547</v>
      </c>
      <c r="AE71" s="121">
        <f>'dep83'!L71-'dep83'!L70</f>
        <v>-8.7259006269999873</v>
      </c>
      <c r="AF71" s="121">
        <f>'dep83'!M71-'dep83'!M70</f>
        <v>-29.199150513000006</v>
      </c>
      <c r="AG71" s="121">
        <f>'dep83'!N71-'dep83'!N70</f>
        <v>20.448838343000006</v>
      </c>
      <c r="AH71" s="121">
        <f>'dep83'!O71-'dep83'!O70</f>
        <v>3.6974673729999985</v>
      </c>
      <c r="AI71" s="121">
        <f>'dep83'!P71-'dep83'!P70</f>
        <v>-10.248422736000002</v>
      </c>
      <c r="AJ71" s="121">
        <f>'dep83'!Q71-'dep83'!Q70</f>
        <v>-6.3942207730000007</v>
      </c>
      <c r="AK71" s="121">
        <f>'dep83'!R71-'dep83'!R70</f>
        <v>5.9661702639999987</v>
      </c>
      <c r="AL71" s="121">
        <f>'dep83'!S71-'dep83'!S70</f>
        <v>-5.6885245539999971</v>
      </c>
      <c r="AM71" s="52">
        <f>'dep83'!T71-'dep83'!T70</f>
        <v>-45.713746279999995</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('dep83'!B72/'dep83'!B71-1)*100</f>
        <v>28.294147196598708</v>
      </c>
      <c r="C72" s="179">
        <f>('dep83'!C72/'dep83'!C71-1)*100</f>
        <v>26.139244488634116</v>
      </c>
      <c r="D72" s="179">
        <f>('dep83'!D72/'dep83'!D71-1)*100</f>
        <v>24.322353374557302</v>
      </c>
      <c r="E72" s="180">
        <f>('dep83'!E72/'dep83'!E71-1)*100</f>
        <v>39.225173226391604</v>
      </c>
      <c r="F72" s="181">
        <f>('dep83'!F72/'dep83'!F71-1)*100</f>
        <v>27.089988685640542</v>
      </c>
      <c r="G72" s="181">
        <f>('dep83'!G72/'dep83'!G71-1)*100</f>
        <v>135.44459140128592</v>
      </c>
      <c r="H72" s="181">
        <f>('dep83'!H72/'dep83'!H71-1)*100</f>
        <v>17.52001404608885</v>
      </c>
      <c r="I72" s="182">
        <f>('dep83'!I72/'dep83'!I71-1)*100</f>
        <v>14.065622883943639</v>
      </c>
      <c r="J72" s="179">
        <f>('dep83'!J72/'dep83'!J71-1)*100</f>
        <v>33.6413811560734</v>
      </c>
      <c r="K72" s="179">
        <f>('dep83'!K72/'dep83'!K71-1)*100</f>
        <v>21.226711702392166</v>
      </c>
      <c r="L72" s="180">
        <f>('dep83'!L72/'dep83'!L71-1)*100</f>
        <v>27.311281584911985</v>
      </c>
      <c r="M72" s="181">
        <f>('dep83'!M72/'dep83'!M71-1)*100</f>
        <v>3.1473647761033563</v>
      </c>
      <c r="N72" s="181">
        <f>('dep83'!N72/'dep83'!N71-1)*100</f>
        <v>-15.445117575339772</v>
      </c>
      <c r="O72" s="181">
        <f>('dep83'!O72/'dep83'!O71-1)*100</f>
        <v>5.9953769200790541</v>
      </c>
      <c r="P72" s="181">
        <f>('dep83'!P72/'dep83'!P71-1)*100</f>
        <v>14.601145250631543</v>
      </c>
      <c r="Q72" s="181">
        <f>('dep83'!Q72/'dep83'!Q71-1)*100</f>
        <v>26.103594294985566</v>
      </c>
      <c r="R72" s="181">
        <f>('dep83'!R72/'dep83'!R71-1)*100</f>
        <v>56.085935415522158</v>
      </c>
      <c r="S72" s="152">
        <f>('dep83'!S72/'dep83'!S71-1)*100</f>
        <v>13.477938267961843</v>
      </c>
      <c r="T72" s="183">
        <f>('dep83'!T72/'dep83'!T71-1)*100</f>
        <v>115.22764964425605</v>
      </c>
      <c r="U72" s="52">
        <f>'dep83'!B72-'dep83'!B71</f>
        <v>1042.9970251249997</v>
      </c>
      <c r="V72" s="52">
        <f>'dep83'!C72-'dep83'!C71</f>
        <v>6.0567740790000002</v>
      </c>
      <c r="W72" s="52">
        <f>'dep83'!D72-'dep83'!D71</f>
        <v>180.15651186000014</v>
      </c>
      <c r="X72" s="121">
        <f>'dep83'!E72-'dep83'!E71</f>
        <v>23.230388049000005</v>
      </c>
      <c r="Y72" s="121">
        <f>'dep83'!F72-'dep83'!F71</f>
        <v>60.860072062</v>
      </c>
      <c r="Z72" s="121">
        <f>'dep83'!G72-'dep83'!G71</f>
        <v>30.960771261000005</v>
      </c>
      <c r="AA72" s="121">
        <f>'dep83'!H72-'dep83'!H71</f>
        <v>20.62053143499999</v>
      </c>
      <c r="AB72" s="121">
        <f>'dep83'!I72-'dep83'!I71</f>
        <v>44.48474905300003</v>
      </c>
      <c r="AC72" s="52">
        <f>'dep83'!J72-'dep83'!J71</f>
        <v>461.22424181299994</v>
      </c>
      <c r="AD72" s="52">
        <f>'dep83'!K72-'dep83'!K71</f>
        <v>314.34801187599987</v>
      </c>
      <c r="AE72" s="121">
        <f>'dep83'!L72-'dep83'!L71</f>
        <v>150.37527134000004</v>
      </c>
      <c r="AF72" s="121">
        <f>'dep83'!M72-'dep83'!M71</f>
        <v>13.648695299999986</v>
      </c>
      <c r="AG72" s="121">
        <f>'dep83'!N72-'dep83'!N71</f>
        <v>-14.054466148000003</v>
      </c>
      <c r="AH72" s="121">
        <f>'dep83'!O72-'dep83'!O71</f>
        <v>2.0891345050000041</v>
      </c>
      <c r="AI72" s="121">
        <f>'dep83'!P72-'dep83'!P71</f>
        <v>4.9118718679999986</v>
      </c>
      <c r="AJ72" s="121">
        <f>'dep83'!Q72-'dep83'!Q71</f>
        <v>6.659461842999999</v>
      </c>
      <c r="AK72" s="121">
        <f>'dep83'!R72-'dep83'!R71</f>
        <v>143.10089355500003</v>
      </c>
      <c r="AL72" s="121">
        <f>'dep83'!S72-'dep83'!S71</f>
        <v>7.6171496130000023</v>
      </c>
      <c r="AM72" s="52">
        <f>'dep83'!T72-'dep83'!T71</f>
        <v>81.211485496999984</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('dep83'!B73/'dep83'!B72-1)*100</f>
        <v>-14.174276704887767</v>
      </c>
      <c r="C73" s="179">
        <f>('dep83'!C73/'dep83'!C72-1)*100</f>
        <v>-34.600209332908861</v>
      </c>
      <c r="D73" s="179">
        <f>('dep83'!D73/'dep83'!D72-1)*100</f>
        <v>-20.756740193381983</v>
      </c>
      <c r="E73" s="180">
        <f>('dep83'!E73/'dep83'!E72-1)*100</f>
        <v>-13.045322396607418</v>
      </c>
      <c r="F73" s="181">
        <f>('dep83'!F73/'dep83'!F72-1)*100</f>
        <v>-26.515505085257029</v>
      </c>
      <c r="G73" s="181">
        <f>('dep83'!G73/'dep83'!G72-1)*100</f>
        <v>-20.556617403927714</v>
      </c>
      <c r="H73" s="181">
        <f>('dep83'!H73/'dep83'!H72-1)*100</f>
        <v>-15.041524615977108</v>
      </c>
      <c r="I73" s="182">
        <f>('dep83'!I73/'dep83'!I72-1)*100</f>
        <v>-20.182609685764163</v>
      </c>
      <c r="J73" s="179">
        <f>('dep83'!J73/'dep83'!J72-1)*100</f>
        <v>-24.040412035719495</v>
      </c>
      <c r="K73" s="179">
        <f>('dep83'!K73/'dep83'!K72-1)*100</f>
        <v>-3.4811835882957554</v>
      </c>
      <c r="L73" s="180">
        <f>('dep83'!L73/'dep83'!L72-1)*100</f>
        <v>0.81441598486329259</v>
      </c>
      <c r="M73" s="181">
        <f>('dep83'!M73/'dep83'!M72-1)*100</f>
        <v>1.4109189170759429</v>
      </c>
      <c r="N73" s="181">
        <f>('dep83'!N73/'dep83'!N72-1)*100</f>
        <v>-18.121008055235745</v>
      </c>
      <c r="O73" s="181">
        <f>('dep83'!O73/'dep83'!O72-1)*100</f>
        <v>-30.459463312379597</v>
      </c>
      <c r="P73" s="181">
        <f>('dep83'!P73/'dep83'!P72-1)*100</f>
        <v>27.076550426807302</v>
      </c>
      <c r="Q73" s="181">
        <f>('dep83'!Q73/'dep83'!Q72-1)*100</f>
        <v>12.853494758854778</v>
      </c>
      <c r="R73" s="181">
        <f>('dep83'!R73/'dep83'!R72-1)*100</f>
        <v>-11.844383296920469</v>
      </c>
      <c r="S73" s="152">
        <f>('dep83'!S73/'dep83'!S72-1)*100</f>
        <v>-26.082027462055112</v>
      </c>
      <c r="T73" s="183">
        <f>('dep83'!T73/'dep83'!T72-1)*100</f>
        <v>22.33883556063001</v>
      </c>
      <c r="U73" s="52">
        <f>'dep83'!B73-'dep83'!B72</f>
        <v>-670.33857531299964</v>
      </c>
      <c r="V73" s="52">
        <f>'dep83'!C73-'dep83'!C72</f>
        <v>-10.112936853000001</v>
      </c>
      <c r="W73" s="52">
        <f>'dep83'!D73-'dep83'!D72</f>
        <v>-191.1405109320001</v>
      </c>
      <c r="X73" s="121">
        <f>'dep83'!E73-'dep83'!E72</f>
        <v>-10.756331486000008</v>
      </c>
      <c r="Y73" s="121">
        <f>'dep83'!F73-'dep83'!F72</f>
        <v>-75.706798995999975</v>
      </c>
      <c r="Z73" s="121">
        <f>'dep83'!G73-'dep83'!G72</f>
        <v>-11.063447383000003</v>
      </c>
      <c r="AA73" s="121">
        <f>'dep83'!H73-'dep83'!H72</f>
        <v>-20.805065970999991</v>
      </c>
      <c r="AB73" s="121">
        <f>'dep83'!I73-'dep83'!I72</f>
        <v>-72.808867096000029</v>
      </c>
      <c r="AC73" s="52">
        <f>'dep83'!J73-'dep83'!J72</f>
        <v>-440.474904702</v>
      </c>
      <c r="AD73" s="52">
        <f>'dep83'!K73-'dep83'!K72</f>
        <v>-62.496147835999636</v>
      </c>
      <c r="AE73" s="121">
        <f>'dep83'!L73-'dep83'!L72</f>
        <v>5.7088354239999717</v>
      </c>
      <c r="AF73" s="121">
        <f>'dep83'!M73-'dep83'!M72</f>
        <v>6.3110882309999852</v>
      </c>
      <c r="AG73" s="121">
        <f>'dep83'!N73-'dep83'!N72</f>
        <v>-13.942613176999998</v>
      </c>
      <c r="AH73" s="121">
        <f>'dep83'!O73-'dep83'!O72</f>
        <v>-11.250169891000002</v>
      </c>
      <c r="AI73" s="121">
        <f>'dep83'!P73-'dep83'!P72</f>
        <v>10.438603452999999</v>
      </c>
      <c r="AJ73" s="121">
        <f>'dep83'!Q73-'dep83'!Q72</f>
        <v>4.1351142569999979</v>
      </c>
      <c r="AK73" s="121">
        <f>'dep83'!R73-'dep83'!R72</f>
        <v>-47.169861674000003</v>
      </c>
      <c r="AL73" s="121">
        <f>'dep83'!S73-'dep83'!S72</f>
        <v>-16.727144459000002</v>
      </c>
      <c r="AM73" s="52">
        <f>'dep83'!T73-'dep83'!T72</f>
        <v>33.885925010000022</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('dep83'!B74/'dep83'!B73-1)*100</f>
        <v>6.5818757670302208</v>
      </c>
      <c r="C74" s="184">
        <f>('dep83'!C74/'dep83'!C73-1)*100</f>
        <v>14.859852384008398</v>
      </c>
      <c r="D74" s="184">
        <f>('dep83'!D74/'dep83'!D73-1)*100</f>
        <v>9.543714357880928</v>
      </c>
      <c r="E74" s="185">
        <f>('dep83'!E74/'dep83'!E73-1)*100</f>
        <v>2.9276323109924007</v>
      </c>
      <c r="F74" s="186">
        <f>('dep83'!F74/'dep83'!F73-1)*100</f>
        <v>-0.69816300727029157</v>
      </c>
      <c r="G74" s="186">
        <f>('dep83'!G74/'dep83'!G73-1)*100</f>
        <v>43.425576699105847</v>
      </c>
      <c r="H74" s="186">
        <f>('dep83'!H74/'dep83'!H73-1)*100</f>
        <v>-8.5625536128045798</v>
      </c>
      <c r="I74" s="187">
        <f>('dep83'!I74/'dep83'!I73-1)*100</f>
        <v>21.012310335483697</v>
      </c>
      <c r="J74" s="184">
        <f>('dep83'!J74/'dep83'!J73-1)*100</f>
        <v>6.0534688389239477</v>
      </c>
      <c r="K74" s="184">
        <f>('dep83'!K74/'dep83'!K73-1)*100</f>
        <v>3.9790259321067944</v>
      </c>
      <c r="L74" s="185">
        <f>('dep83'!L74/'dep83'!L73-1)*100</f>
        <v>-4.1299337576384154</v>
      </c>
      <c r="M74" s="186">
        <f>('dep83'!M74/'dep83'!M73-1)*100</f>
        <v>9.5318005033584896</v>
      </c>
      <c r="N74" s="186">
        <f>('dep83'!N74/'dep83'!N73-1)*100</f>
        <v>112.62938202657749</v>
      </c>
      <c r="O74" s="186">
        <f>('dep83'!O74/'dep83'!O73-1)*100</f>
        <v>37.06614256144227</v>
      </c>
      <c r="P74" s="186">
        <f>('dep83'!P74/'dep83'!P73-1)*100</f>
        <v>-2.9962758220026031</v>
      </c>
      <c r="Q74" s="186">
        <f>('dep83'!Q74/'dep83'!Q73-1)*100</f>
        <v>33.719111984945947</v>
      </c>
      <c r="R74" s="186">
        <f>('dep83'!R74/'dep83'!R73-1)*100</f>
        <v>-15.962706447387953</v>
      </c>
      <c r="S74" s="151">
        <f>('dep83'!S74/'dep83'!S73-1)*100</f>
        <v>41.526873863480418</v>
      </c>
      <c r="T74" s="188">
        <f>('dep83'!T74/'dep83'!T73-1)*100</f>
        <v>22.348840967697935</v>
      </c>
      <c r="U74" s="100">
        <f>'dep83'!B74-'dep83'!B73</f>
        <v>267.15324776099988</v>
      </c>
      <c r="V74" s="100">
        <f>'dep83'!C74-'dep83'!C73</f>
        <v>2.8404648709999982</v>
      </c>
      <c r="W74" s="100">
        <f>'dep83'!D74-'dep83'!D73</f>
        <v>69.642340518000083</v>
      </c>
      <c r="X74" s="120">
        <f>'dep83'!E74-'dep83'!E73</f>
        <v>2.0990309490000101</v>
      </c>
      <c r="Y74" s="120">
        <f>'dep83'!F74-'dep83'!F73</f>
        <v>-1.4648310150000157</v>
      </c>
      <c r="Z74" s="120">
        <f>'dep83'!G74-'dep83'!G73</f>
        <v>18.567017383</v>
      </c>
      <c r="AA74" s="120">
        <f>'dep83'!H74-'dep83'!H73</f>
        <v>-10.062068103000001</v>
      </c>
      <c r="AB74" s="120">
        <f>'dep83'!I74-'dep83'!I73</f>
        <v>60.503191303999984</v>
      </c>
      <c r="AC74" s="100">
        <f>'dep83'!J74-'dep83'!J73</f>
        <v>84.24927549400013</v>
      </c>
      <c r="AD74" s="100">
        <f>'dep83'!K74-'dep83'!K73</f>
        <v>68.946953109999413</v>
      </c>
      <c r="AE74" s="120">
        <f>'dep83'!L74-'dep83'!L73</f>
        <v>-29.18548794000003</v>
      </c>
      <c r="AF74" s="120">
        <f>'dep83'!M74-'dep83'!M73</f>
        <v>43.237627692000046</v>
      </c>
      <c r="AG74" s="120">
        <f>'dep83'!N74-'dep83'!N73</f>
        <v>70.955491632000005</v>
      </c>
      <c r="AH74" s="120">
        <f>'dep83'!O74-'dep83'!O73</f>
        <v>9.5203357289999992</v>
      </c>
      <c r="AI74" s="120">
        <f>'dep83'!P74-'dep83'!P73</f>
        <v>-1.4678993309999981</v>
      </c>
      <c r="AJ74" s="120">
        <f>'dep83'!Q74-'dep83'!Q73</f>
        <v>12.242142499000003</v>
      </c>
      <c r="AK74" s="120">
        <f>'dep83'!R74-'dep83'!R73</f>
        <v>-56.041359795000005</v>
      </c>
      <c r="AL74" s="120">
        <f>'dep83'!S74-'dep83'!S73</f>
        <v>19.686102624</v>
      </c>
      <c r="AM74" s="100">
        <f>'dep83'!T74-'dep83'!T73</f>
        <v>41.474213767999998</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('dep83'!B75/'dep83'!B74-1)*100</f>
        <v>10.126908715222193</v>
      </c>
      <c r="C75" s="179">
        <f>('dep83'!C75/'dep83'!C74-1)*100</f>
        <v>9.0589707102710868</v>
      </c>
      <c r="D75" s="179">
        <f>('dep83'!D75/'dep83'!D74-1)*100</f>
        <v>22.580091064483156</v>
      </c>
      <c r="E75" s="180">
        <f>('dep83'!E75/'dep83'!E74-1)*100</f>
        <v>-8.0322493521584821</v>
      </c>
      <c r="F75" s="181">
        <f>('dep83'!F75/'dep83'!F74-1)*100</f>
        <v>52.310759634442761</v>
      </c>
      <c r="G75" s="181">
        <f>('dep83'!G75/'dep83'!G74-1)*100</f>
        <v>17.877442575766533</v>
      </c>
      <c r="H75" s="181">
        <f>('dep83'!H75/'dep83'!H74-1)*100</f>
        <v>13.168019686588895</v>
      </c>
      <c r="I75" s="182">
        <f>('dep83'!I75/'dep83'!I74-1)*100</f>
        <v>15.016429413225584</v>
      </c>
      <c r="J75" s="179">
        <f>('dep83'!J75/'dep83'!J74-1)*100</f>
        <v>1.6235731974833634</v>
      </c>
      <c r="K75" s="179">
        <f>('dep83'!K75/'dep83'!K74-1)*100</f>
        <v>8.9235537429294354</v>
      </c>
      <c r="L75" s="180">
        <f>('dep83'!L75/'dep83'!L74-1)*100</f>
        <v>9.4276369926330705</v>
      </c>
      <c r="M75" s="181">
        <f>('dep83'!M75/'dep83'!M74-1)*100</f>
        <v>11.730641219473004</v>
      </c>
      <c r="N75" s="181">
        <f>('dep83'!N75/'dep83'!N74-1)*100</f>
        <v>-25.588001738307486</v>
      </c>
      <c r="O75" s="181">
        <f>('dep83'!O75/'dep83'!O74-1)*100</f>
        <v>-10.199775933446064</v>
      </c>
      <c r="P75" s="181">
        <f>('dep83'!P75/'dep83'!P74-1)*100</f>
        <v>8.4558202601302099</v>
      </c>
      <c r="Q75" s="181">
        <f>('dep83'!Q75/'dep83'!Q74-1)*100</f>
        <v>-17.062028949313259</v>
      </c>
      <c r="R75" s="181">
        <f>('dep83'!R75/'dep83'!R74-1)*100</f>
        <v>27.10915335812334</v>
      </c>
      <c r="S75" s="152">
        <f>('dep83'!S75/'dep83'!S74-1)*100</f>
        <v>1.1489350432024148</v>
      </c>
      <c r="T75" s="183">
        <f>('dep83'!T75/'dep83'!T74-1)*100</f>
        <v>31.214154205726686</v>
      </c>
      <c r="U75" s="52">
        <f>'dep83'!B75-'dep83'!B74</f>
        <v>438.0977593610005</v>
      </c>
      <c r="V75" s="52">
        <f>'dep83'!C75-'dep83'!C74</f>
        <v>1.9889416240000024</v>
      </c>
      <c r="W75" s="52">
        <f>'dep83'!D75-'dep83'!D74</f>
        <v>180.49662164400002</v>
      </c>
      <c r="X75" s="121">
        <f>'dep83'!E75-'dep83'!E74</f>
        <v>-5.9274988070000063</v>
      </c>
      <c r="Y75" s="121">
        <f>'dep83'!F75-'dep83'!F74</f>
        <v>108.98808014500003</v>
      </c>
      <c r="Z75" s="121">
        <f>'dep83'!G75-'dep83'!G74</f>
        <v>10.962978082999996</v>
      </c>
      <c r="AA75" s="121">
        <f>'dep83'!H75-'dep83'!H74</f>
        <v>14.149089856000003</v>
      </c>
      <c r="AB75" s="121">
        <f>'dep83'!I75-'dep83'!I74</f>
        <v>52.32397236700001</v>
      </c>
      <c r="AC75" s="52">
        <f>'dep83'!J75-'dep83'!J74</f>
        <v>23.963961601999927</v>
      </c>
      <c r="AD75" s="52">
        <f>'dep83'!K75-'dep83'!K74</f>
        <v>160.77625095300027</v>
      </c>
      <c r="AE75" s="121">
        <f>'dep83'!L75-'dep83'!L74</f>
        <v>63.871887741000023</v>
      </c>
      <c r="AF75" s="121">
        <f>'dep83'!M75-'dep83'!M74</f>
        <v>58.28393864200001</v>
      </c>
      <c r="AG75" s="121">
        <f>'dep83'!N75-'dep83'!N74</f>
        <v>-34.276302013000006</v>
      </c>
      <c r="AH75" s="121">
        <f>'dep83'!O75-'dep83'!O74</f>
        <v>-3.5908370209999987</v>
      </c>
      <c r="AI75" s="121">
        <f>'dep83'!P75-'dep83'!P74</f>
        <v>4.0184505989999977</v>
      </c>
      <c r="AJ75" s="121">
        <f>'dep83'!Q75-'dep83'!Q74</f>
        <v>-8.2833394689999977</v>
      </c>
      <c r="AK75" s="121">
        <f>'dep83'!R75-'dep83'!R74</f>
        <v>79.981611315000009</v>
      </c>
      <c r="AL75" s="121">
        <f>'dep83'!S75-'dep83'!S74</f>
        <v>0.77084115899999972</v>
      </c>
      <c r="AM75" s="52">
        <f>'dep83'!T75-'dep83'!T74</f>
        <v>70.871983537999995</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('dep83'!B76/'dep83'!B75-1)*100</f>
        <v>7.7934352238061999</v>
      </c>
      <c r="C76" s="179">
        <f>('dep83'!C76/'dep83'!C75-1)*100</f>
        <v>39.345760644942239</v>
      </c>
      <c r="D76" s="179">
        <f>('dep83'!D76/'dep83'!D75-1)*100</f>
        <v>4.1128522172087401</v>
      </c>
      <c r="E76" s="180">
        <f>('dep83'!E76/'dep83'!E75-1)*100</f>
        <v>-9.5207813183334267</v>
      </c>
      <c r="F76" s="181">
        <f>('dep83'!F76/'dep83'!F75-1)*100</f>
        <v>-22.420946210921834</v>
      </c>
      <c r="G76" s="181">
        <f>('dep83'!G76/'dep83'!G75-1)*100</f>
        <v>8.0826776799337363</v>
      </c>
      <c r="H76" s="181">
        <f>('dep83'!H76/'dep83'!H75-1)*100</f>
        <v>24.495099929448205</v>
      </c>
      <c r="I76" s="182">
        <f>('dep83'!I76/'dep83'!I75-1)*100</f>
        <v>20.531241960590286</v>
      </c>
      <c r="J76" s="179">
        <f>('dep83'!J76/'dep83'!J75-1)*100</f>
        <v>3.8622596195054149</v>
      </c>
      <c r="K76" s="179">
        <f>('dep83'!K76/'dep83'!K75-1)*100</f>
        <v>14.690280649701704</v>
      </c>
      <c r="L76" s="180">
        <f>('dep83'!L76/'dep83'!L75-1)*100</f>
        <v>27.981775222772498</v>
      </c>
      <c r="M76" s="181">
        <f>('dep83'!M76/'dep83'!M75-1)*100</f>
        <v>17.057318150075385</v>
      </c>
      <c r="N76" s="181">
        <f>('dep83'!N76/'dep83'!N75-1)*100</f>
        <v>-5.412731231834611</v>
      </c>
      <c r="O76" s="181">
        <f>('dep83'!O76/'dep83'!O75-1)*100</f>
        <v>-8.5076645633489036</v>
      </c>
      <c r="P76" s="181">
        <f>('dep83'!P76/'dep83'!P75-1)*100</f>
        <v>36.27642894006955</v>
      </c>
      <c r="Q76" s="181">
        <f>('dep83'!Q76/'dep83'!Q75-1)*100</f>
        <v>-21.831519909483955</v>
      </c>
      <c r="R76" s="181">
        <f>('dep83'!R76/'dep83'!R75-1)*100</f>
        <v>-5.7314169239627732</v>
      </c>
      <c r="S76" s="152">
        <f>('dep83'!S76/'dep83'!S75-1)*100</f>
        <v>8.5861548426564802</v>
      </c>
      <c r="T76" s="183">
        <f>('dep83'!T76/'dep83'!T75-1)*100</f>
        <v>-8.2757153178915406</v>
      </c>
      <c r="U76" s="52">
        <f>'dep83'!B76-'dep83'!B75</f>
        <v>371.29278964399964</v>
      </c>
      <c r="V76" s="52">
        <f>'dep83'!C76-'dep83'!C75</f>
        <v>9.4211196910000012</v>
      </c>
      <c r="W76" s="52">
        <f>'dep83'!D76-'dep83'!D75</f>
        <v>40.300128686999869</v>
      </c>
      <c r="X76" s="121">
        <f>'dep83'!E76-'dep83'!E75</f>
        <v>-6.4616353779999969</v>
      </c>
      <c r="Y76" s="121">
        <f>'dep83'!F76-'dep83'!F75</f>
        <v>-71.149605536000024</v>
      </c>
      <c r="Z76" s="121">
        <f>'dep83'!G76-'dep83'!G75</f>
        <v>5.8426398910000046</v>
      </c>
      <c r="AA76" s="121">
        <f>'dep83'!H76-'dep83'!H75</f>
        <v>29.785916611000005</v>
      </c>
      <c r="AB76" s="121">
        <f>'dep83'!I76-'dep83'!I75</f>
        <v>82.282813099000009</v>
      </c>
      <c r="AC76" s="52">
        <f>'dep83'!J76-'dep83'!J75</f>
        <v>57.932552845000146</v>
      </c>
      <c r="AD76" s="52">
        <f>'dep83'!K76-'dep83'!K75</f>
        <v>288.29422897899985</v>
      </c>
      <c r="AE76" s="121">
        <f>'dep83'!L76-'dep83'!L75</f>
        <v>207.447967812</v>
      </c>
      <c r="AF76" s="121">
        <f>'dep83'!M76-'dep83'!M75</f>
        <v>94.691322312000011</v>
      </c>
      <c r="AG76" s="121">
        <f>'dep83'!N76-'dep83'!N75</f>
        <v>-5.3953176549999995</v>
      </c>
      <c r="AH76" s="121">
        <f>'dep83'!O76-'dep83'!O75</f>
        <v>-2.6896318649999991</v>
      </c>
      <c r="AI76" s="121">
        <f>'dep83'!P76-'dep83'!P75</f>
        <v>18.697359677000001</v>
      </c>
      <c r="AJ76" s="121">
        <f>'dep83'!Q76-'dep83'!Q75</f>
        <v>-8.7904713880000038</v>
      </c>
      <c r="AK76" s="121">
        <f>'dep83'!R76-'dep83'!R75</f>
        <v>-21.493791048000048</v>
      </c>
      <c r="AL76" s="121">
        <f>'dep83'!S76-'dep83'!S75</f>
        <v>5.8267911339999898</v>
      </c>
      <c r="AM76" s="52">
        <f>'dep83'!T76-'dep83'!T75</f>
        <v>-24.655240558000003</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('dep83'!B77/'dep83'!B76-1)*100</f>
        <v>-0.15784014443587235</v>
      </c>
      <c r="C77" s="179">
        <f>('dep83'!C77/'dep83'!C76-1)*100</f>
        <v>-7.4413658490315111</v>
      </c>
      <c r="D77" s="179">
        <f>('dep83'!D77/'dep83'!D76-1)*100</f>
        <v>-0.41620610561864391</v>
      </c>
      <c r="E77" s="180">
        <f>('dep83'!E77/'dep83'!E76-1)*100</f>
        <v>35.402266401701318</v>
      </c>
      <c r="F77" s="181">
        <f>('dep83'!F77/'dep83'!F76-1)*100</f>
        <v>14.155414811987699</v>
      </c>
      <c r="G77" s="181">
        <f>('dep83'!G77/'dep83'!G76-1)*100</f>
        <v>10.248979213113763</v>
      </c>
      <c r="H77" s="181">
        <f>('dep83'!H77/'dep83'!H76-1)*100</f>
        <v>-14.875930897109392</v>
      </c>
      <c r="I77" s="182">
        <f>('dep83'!I77/'dep83'!I76-1)*100</f>
        <v>-9.5893460050359032</v>
      </c>
      <c r="J77" s="179">
        <f>('dep83'!J77/'dep83'!J76-1)*100</f>
        <v>9.8628192530618044</v>
      </c>
      <c r="K77" s="179">
        <f>('dep83'!K77/'dep83'!K76-1)*100</f>
        <v>-6.637028483040897</v>
      </c>
      <c r="L77" s="180">
        <f>('dep83'!L77/'dep83'!L76-1)*100</f>
        <v>-22.22904093128205</v>
      </c>
      <c r="M77" s="181">
        <f>('dep83'!M77/'dep83'!M76-1)*100</f>
        <v>1.0404368760249749</v>
      </c>
      <c r="N77" s="181">
        <f>('dep83'!N77/'dep83'!N76-1)*100</f>
        <v>12.792849949320505</v>
      </c>
      <c r="O77" s="181">
        <f>('dep83'!O77/'dep83'!O76-1)*100</f>
        <v>-12.443814637250771</v>
      </c>
      <c r="P77" s="181">
        <f>('dep83'!P77/'dep83'!P76-1)*100</f>
        <v>-52.588653886975798</v>
      </c>
      <c r="Q77" s="181">
        <f>('dep83'!Q77/'dep83'!Q76-1)*100</f>
        <v>9.0351490036053796</v>
      </c>
      <c r="R77" s="181">
        <f>('dep83'!R77/'dep83'!R76-1)*100</f>
        <v>15.710259781344927</v>
      </c>
      <c r="S77" s="152">
        <f>('dep83'!S77/'dep83'!S76-1)*100</f>
        <v>33.735099656650732</v>
      </c>
      <c r="T77" s="183">
        <f>('dep83'!T77/'dep83'!T76-1)*100</f>
        <v>-2.0657218888084139</v>
      </c>
      <c r="U77" s="52">
        <f>'dep83'!B77-'dep83'!B76</f>
        <v>-8.1058276919993659</v>
      </c>
      <c r="V77" s="52">
        <f>'dep83'!C77-'dep83'!C76</f>
        <v>-2.4828529180000025</v>
      </c>
      <c r="W77" s="52">
        <f>'dep83'!D77-'dep83'!D76</f>
        <v>-4.2459621599998627</v>
      </c>
      <c r="X77" s="121">
        <f>'dep83'!E77-'dep83'!E76</f>
        <v>21.739510706000004</v>
      </c>
      <c r="Y77" s="121">
        <f>'dep83'!F77-'dep83'!F76</f>
        <v>34.848624325000003</v>
      </c>
      <c r="Z77" s="121">
        <f>'dep83'!G77-'dep83'!G76</f>
        <v>8.007382359999994</v>
      </c>
      <c r="AA77" s="121">
        <f>'dep83'!H77-'dep83'!H76</f>
        <v>-22.519988489000013</v>
      </c>
      <c r="AB77" s="121">
        <f>'dep83'!I77-'dep83'!I76</f>
        <v>-46.321491062000007</v>
      </c>
      <c r="AC77" s="52">
        <f>'dep83'!J77-'dep83'!J76</f>
        <v>153.65264619799996</v>
      </c>
      <c r="AD77" s="52">
        <f>'dep83'!K77-'dep83'!K76</f>
        <v>-149.38471157999993</v>
      </c>
      <c r="AE77" s="121">
        <f>'dep83'!L77-'dep83'!L76</f>
        <v>-210.91272200399999</v>
      </c>
      <c r="AF77" s="121">
        <f>'dep83'!M77-'dep83'!M76</f>
        <v>6.7610436179999169</v>
      </c>
      <c r="AG77" s="121">
        <f>'dep83'!N77-'dep83'!N76</f>
        <v>12.061478520000009</v>
      </c>
      <c r="AH77" s="121">
        <f>'dep83'!O77-'dep83'!O76</f>
        <v>-3.5993222389999993</v>
      </c>
      <c r="AI77" s="121">
        <f>'dep83'!P77-'dep83'!P76</f>
        <v>-36.937589707999997</v>
      </c>
      <c r="AJ77" s="121">
        <f>'dep83'!Q77-'dep83'!Q76</f>
        <v>2.8437746540000042</v>
      </c>
      <c r="AK77" s="121">
        <f>'dep83'!R77-'dep83'!R76</f>
        <v>55.539423401000022</v>
      </c>
      <c r="AL77" s="121">
        <f>'dep83'!S77-'dep83'!S76</f>
        <v>24.859202178000004</v>
      </c>
      <c r="AM77" s="52">
        <f>'dep83'!T77-'dep83'!T76</f>
        <v>-5.6449472319999927</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('dep83'!B78/'dep83'!B77-1)*100</f>
        <v>15.732756728807008</v>
      </c>
      <c r="C78" s="184">
        <f>('dep83'!C78/'dep83'!C77-1)*100</f>
        <v>-24.158996500579931</v>
      </c>
      <c r="D78" s="184">
        <f>('dep83'!D78/'dep83'!D77-1)*100</f>
        <v>17.339204642815844</v>
      </c>
      <c r="E78" s="185">
        <f>('dep83'!E78/'dep83'!E77-1)*100</f>
        <v>-32.356261512944251</v>
      </c>
      <c r="F78" s="186">
        <f>('dep83'!F78/'dep83'!F77-1)*100</f>
        <v>89.294453472910206</v>
      </c>
      <c r="G78" s="186">
        <f>('dep83'!G78/'dep83'!G77-1)*100</f>
        <v>-5.0960893426993392</v>
      </c>
      <c r="H78" s="186">
        <f>('dep83'!H78/'dep83'!H77-1)*100</f>
        <v>4.005993464862212</v>
      </c>
      <c r="I78" s="187">
        <f>('dep83'!I78/'dep83'!I77-1)*100</f>
        <v>-11.143413836010541</v>
      </c>
      <c r="J78" s="184">
        <f>('dep83'!J78/'dep83'!J77-1)*100</f>
        <v>20.478910628659406</v>
      </c>
      <c r="K78" s="184">
        <f>('dep83'!K78/'dep83'!K77-1)*100</f>
        <v>11.191890333246747</v>
      </c>
      <c r="L78" s="185">
        <f>('dep83'!L78/'dep83'!L77-1)*100</f>
        <v>25.224860242605441</v>
      </c>
      <c r="M78" s="186">
        <f>('dep83'!M78/'dep83'!M77-1)*100</f>
        <v>-4.024964864557468</v>
      </c>
      <c r="N78" s="186">
        <f>('dep83'!N78/'dep83'!N77-1)*100</f>
        <v>71.278498873223711</v>
      </c>
      <c r="O78" s="186">
        <f>('dep83'!O78/'dep83'!O77-1)*100</f>
        <v>-6.6297236283543448</v>
      </c>
      <c r="P78" s="186">
        <f>('dep83'!P78/'dep83'!P77-1)*100</f>
        <v>17.361006614320406</v>
      </c>
      <c r="Q78" s="186">
        <f>('dep83'!Q78/'dep83'!Q77-1)*100</f>
        <v>-9.8363290164116268</v>
      </c>
      <c r="R78" s="186">
        <f>('dep83'!R78/'dep83'!R77-1)*100</f>
        <v>7.3719754623420064</v>
      </c>
      <c r="S78" s="151">
        <f>('dep83'!S78/'dep83'!S77-1)*100</f>
        <v>-31.665176061278999</v>
      </c>
      <c r="T78" s="188">
        <f>('dep83'!T78/'dep83'!T77-1)*100</f>
        <v>19.539663371915861</v>
      </c>
      <c r="U78" s="100">
        <f>'dep83'!B78-'dep83'!B77</f>
        <v>806.67517629299982</v>
      </c>
      <c r="V78" s="100">
        <f>'dep83'!C78-'dep83'!C77</f>
        <v>-7.4609506000000003</v>
      </c>
      <c r="W78" s="100">
        <f>'dep83'!D78-'dep83'!D77</f>
        <v>176.15116209400003</v>
      </c>
      <c r="X78" s="120">
        <f>'dep83'!E78-'dep83'!E77</f>
        <v>-26.903139894000006</v>
      </c>
      <c r="Y78" s="120">
        <f>'dep83'!F78-'dep83'!F77</f>
        <v>250.94817299599998</v>
      </c>
      <c r="Z78" s="120">
        <f>'dep83'!G78-'dep83'!G77</f>
        <v>-4.3895658149999974</v>
      </c>
      <c r="AA78" s="120">
        <f>'dep83'!H78-'dep83'!H77</f>
        <v>5.1623402320000196</v>
      </c>
      <c r="AB78" s="120">
        <f>'dep83'!I78-'dep83'!I77</f>
        <v>-48.666645425000013</v>
      </c>
      <c r="AC78" s="100">
        <f>'dep83'!J78-'dep83'!J77</f>
        <v>350.50689046999992</v>
      </c>
      <c r="AD78" s="100">
        <f>'dep83'!K78-'dep83'!K77</f>
        <v>235.1855220780003</v>
      </c>
      <c r="AE78" s="120">
        <f>'dep83'!L78-'dep83'!L77</f>
        <v>186.13509897100005</v>
      </c>
      <c r="AF78" s="120">
        <f>'dep83'!M78-'dep83'!M77</f>
        <v>-26.427453068999966</v>
      </c>
      <c r="AG78" s="120">
        <f>'dep83'!N78-'dep83'!N77</f>
        <v>75.800724535000001</v>
      </c>
      <c r="AH78" s="120">
        <f>'dep83'!O78-'dep83'!O77</f>
        <v>-1.6789951940000023</v>
      </c>
      <c r="AI78" s="120">
        <f>'dep83'!P78-'dep83'!P77</f>
        <v>5.781408907999996</v>
      </c>
      <c r="AJ78" s="120">
        <f>'dep83'!Q78-'dep83'!Q77</f>
        <v>-3.3756656810000045</v>
      </c>
      <c r="AK78" s="120">
        <f>'dep83'!R78-'dep83'!R77</f>
        <v>30.156001053000011</v>
      </c>
      <c r="AL78" s="120">
        <f>'dep83'!S78-'dep83'!S77</f>
        <v>-31.205597444999995</v>
      </c>
      <c r="AM78" s="100">
        <f>'dep83'!T78-'dep83'!T77</f>
        <v>52.292552251000018</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('dep83'!B79/'dep83'!B78-1)*100</f>
        <v>4.9948338810806403</v>
      </c>
      <c r="C79" s="179">
        <f>('dep83'!C79/'dep83'!C78-1)*100</f>
        <v>210.55182157747936</v>
      </c>
      <c r="D79" s="179">
        <f>('dep83'!D79/'dep83'!D78-1)*100</f>
        <v>-7.3884807442145544</v>
      </c>
      <c r="E79" s="180">
        <f>('dep83'!E79/'dep83'!E78-1)*100</f>
        <v>-7.5237126856213754</v>
      </c>
      <c r="F79" s="181">
        <f>('dep83'!F79/'dep83'!F78-1)*100</f>
        <v>-32.457817985012582</v>
      </c>
      <c r="G79" s="181">
        <f>('dep83'!G79/'dep83'!G78-1)*100</f>
        <v>9.0299496572078919</v>
      </c>
      <c r="H79" s="181">
        <f>('dep83'!H79/'dep83'!H78-1)*100</f>
        <v>30.054611027558977</v>
      </c>
      <c r="I79" s="182">
        <f>('dep83'!I79/'dep83'!I78-1)*100</f>
        <v>10.607276867272297</v>
      </c>
      <c r="J79" s="179">
        <f>('dep83'!J79/'dep83'!J78-1)*100</f>
        <v>11.219292037541262</v>
      </c>
      <c r="K79" s="179">
        <f>('dep83'!K79/'dep83'!K78-1)*100</f>
        <v>-2.6833858284918022</v>
      </c>
      <c r="L79" s="180">
        <f>('dep83'!L79/'dep83'!L78-1)*100</f>
        <v>-15.997750735117899</v>
      </c>
      <c r="M79" s="181">
        <f>('dep83'!M79/'dep83'!M78-1)*100</f>
        <v>10.145689060077135</v>
      </c>
      <c r="N79" s="181">
        <f>('dep83'!N79/'dep83'!N78-1)*100</f>
        <v>-17.377438341047746</v>
      </c>
      <c r="O79" s="181">
        <f>('dep83'!O79/'dep83'!O78-1)*100</f>
        <v>18.7635932013815</v>
      </c>
      <c r="P79" s="181">
        <f>('dep83'!P79/'dep83'!P78-1)*100</f>
        <v>-34.09064983286013</v>
      </c>
      <c r="Q79" s="181">
        <f>('dep83'!Q79/'dep83'!Q78-1)*100</f>
        <v>49.292344488697282</v>
      </c>
      <c r="R79" s="181">
        <f>('dep83'!R79/'dep83'!R78-1)*100</f>
        <v>4.2340407299188865</v>
      </c>
      <c r="S79" s="152">
        <f>('dep83'!S79/'dep83'!S78-1)*100</f>
        <v>41.402193622598602</v>
      </c>
      <c r="T79" s="183">
        <f>('dep83'!T79/'dep83'!T78-1)*100</f>
        <v>52.047200071910773</v>
      </c>
      <c r="U79" s="52">
        <f>'dep83'!B79-'dep83'!B78</f>
        <v>296.39523152899892</v>
      </c>
      <c r="V79" s="52">
        <f>'dep83'!C79-'dep83'!C78</f>
        <v>49.314921642999998</v>
      </c>
      <c r="W79" s="52">
        <f>'dep83'!D79-'dep83'!D78</f>
        <v>-88.075400408000178</v>
      </c>
      <c r="X79" s="121">
        <f>'dep83'!E79-'dep83'!E78</f>
        <v>-4.2315983330000009</v>
      </c>
      <c r="Y79" s="121">
        <f>'dep83'!F79-'dep83'!F78</f>
        <v>-172.66995032</v>
      </c>
      <c r="Z79" s="121">
        <f>'dep83'!G79-'dep83'!G78</f>
        <v>7.3816588389999964</v>
      </c>
      <c r="AA79" s="121">
        <f>'dep83'!H79-'dep83'!H78</f>
        <v>40.281521468999983</v>
      </c>
      <c r="AB79" s="121">
        <f>'dep83'!I79-'dep83'!I78</f>
        <v>41.162967937000019</v>
      </c>
      <c r="AC79" s="52">
        <f>'dep83'!J79-'dep83'!J78</f>
        <v>231.34823689899986</v>
      </c>
      <c r="AD79" s="52">
        <f>'dep83'!K79-'dep83'!K78</f>
        <v>-62.69939824300036</v>
      </c>
      <c r="AE79" s="121">
        <f>'dep83'!L79-'dep83'!L78</f>
        <v>-147.82537423700001</v>
      </c>
      <c r="AF79" s="121">
        <f>'dep83'!M79-'dep83'!M78</f>
        <v>63.934171927999955</v>
      </c>
      <c r="AG79" s="121">
        <f>'dep83'!N79-'dep83'!N78</f>
        <v>-31.652164650000003</v>
      </c>
      <c r="AH79" s="121">
        <f>'dep83'!O79-'dep83'!O78</f>
        <v>4.4368902030000008</v>
      </c>
      <c r="AI79" s="121">
        <f>'dep83'!P79-'dep83'!P78</f>
        <v>-13.323486626999998</v>
      </c>
      <c r="AJ79" s="121">
        <f>'dep83'!Q79-'dep83'!Q78</f>
        <v>15.252373856999998</v>
      </c>
      <c r="AK79" s="121">
        <f>'dep83'!R79-'dep83'!R78</f>
        <v>18.59669822699999</v>
      </c>
      <c r="AL79" s="121">
        <f>'dep83'!S79-'dep83'!S78</f>
        <v>27.881493055999996</v>
      </c>
      <c r="AM79" s="52">
        <f>'dep83'!T79-'dep83'!T78</f>
        <v>166.50687163799995</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('dep83'!B80/'dep83'!B79-1)*100</f>
        <v>2.3947496153055248</v>
      </c>
      <c r="C80" s="179">
        <f>('dep83'!C80/'dep83'!C79-1)*100</f>
        <v>-34.773403612131339</v>
      </c>
      <c r="D80" s="179">
        <f>('dep83'!D80/'dep83'!D79-1)*100</f>
        <v>3.8898438285547066</v>
      </c>
      <c r="E80" s="180">
        <f>('dep83'!E80/'dep83'!E79-1)*100</f>
        <v>24.501657199737249</v>
      </c>
      <c r="F80" s="181">
        <f>('dep83'!F80/'dep83'!F79-1)*100</f>
        <v>16.458653996468819</v>
      </c>
      <c r="G80" s="181">
        <f>('dep83'!G80/'dep83'!G79-1)*100</f>
        <v>-47.861582344351575</v>
      </c>
      <c r="H80" s="181">
        <f>('dep83'!H80/'dep83'!H79-1)*100</f>
        <v>-4.7833343423880459</v>
      </c>
      <c r="I80" s="182">
        <f>('dep83'!I80/'dep83'!I79-1)*100</f>
        <v>5.1388991427935293</v>
      </c>
      <c r="J80" s="179">
        <f>('dep83'!J80/'dep83'!J79-1)*100</f>
        <v>-1.000444770033948</v>
      </c>
      <c r="K80" s="179">
        <f>('dep83'!K80/'dep83'!K79-1)*100</f>
        <v>11.416625158904425</v>
      </c>
      <c r="L80" s="180">
        <f>('dep83'!L80/'dep83'!L79-1)*100</f>
        <v>13.804713613749552</v>
      </c>
      <c r="M80" s="181">
        <f>('dep83'!M80/'dep83'!M79-1)*100</f>
        <v>1.4415144612390574</v>
      </c>
      <c r="N80" s="181">
        <f>('dep83'!N80/'dep83'!N79-1)*100</f>
        <v>49.114894271823339</v>
      </c>
      <c r="O80" s="181">
        <f>('dep83'!O80/'dep83'!O79-1)*100</f>
        <v>-0.5921669518465067</v>
      </c>
      <c r="P80" s="181">
        <f>('dep83'!P80/'dep83'!P79-1)*100</f>
        <v>32.873123226920711</v>
      </c>
      <c r="Q80" s="181">
        <f>('dep83'!Q80/'dep83'!Q79-1)*100</f>
        <v>7.1237769533891493</v>
      </c>
      <c r="R80" s="181">
        <f>('dep83'!R80/'dep83'!R79-1)*100</f>
        <v>13.754175324067308</v>
      </c>
      <c r="S80" s="152">
        <f>('dep83'!S80/'dep83'!S79-1)*100</f>
        <v>-6.3374937153411466</v>
      </c>
      <c r="T80" s="183">
        <f>('dep83'!T80/'dep83'!T79-1)*100</f>
        <v>-21.607390467301624</v>
      </c>
      <c r="U80" s="52">
        <f>'dep83'!B80-'dep83'!B79</f>
        <v>149.20322357900113</v>
      </c>
      <c r="V80" s="52">
        <f>'dep83'!C80-'dep83'!C79</f>
        <v>-25.293016465999997</v>
      </c>
      <c r="W80" s="52">
        <f>'dep83'!D80-'dep83'!D79</f>
        <v>42.943422569000177</v>
      </c>
      <c r="X80" s="121">
        <f>'dep83'!E80-'dep83'!E79</f>
        <v>12.743774555999998</v>
      </c>
      <c r="Y80" s="121">
        <f>'dep83'!F80-'dep83'!F79</f>
        <v>59.13802897100004</v>
      </c>
      <c r="Z80" s="121">
        <f>'dep83'!G80-'dep83'!G79</f>
        <v>-42.658099656999994</v>
      </c>
      <c r="AA80" s="121">
        <f>'dep83'!H80-'dep83'!H79</f>
        <v>-8.3377956479999966</v>
      </c>
      <c r="AB80" s="121">
        <f>'dep83'!I80-'dep83'!I79</f>
        <v>22.057514346999994</v>
      </c>
      <c r="AC80" s="52">
        <f>'dep83'!J80-'dep83'!J79</f>
        <v>-22.944256322999991</v>
      </c>
      <c r="AD80" s="52">
        <f>'dep83'!K80-'dep83'!K79</f>
        <v>259.60017661700022</v>
      </c>
      <c r="AE80" s="121">
        <f>'dep83'!L80-'dep83'!L79</f>
        <v>107.15399758599995</v>
      </c>
      <c r="AF80" s="121">
        <f>'dep83'!M80-'dep83'!M79</f>
        <v>10.005481751000048</v>
      </c>
      <c r="AG80" s="121">
        <f>'dep83'!N80-'dep83'!N79</f>
        <v>73.914480583</v>
      </c>
      <c r="AH80" s="121">
        <f>'dep83'!O80-'dep83'!O79</f>
        <v>-0.16629920300000123</v>
      </c>
      <c r="AI80" s="121">
        <f>'dep83'!P80-'dep83'!P79</f>
        <v>8.467800313999998</v>
      </c>
      <c r="AJ80" s="121">
        <f>'dep83'!Q80-'dep83'!Q79</f>
        <v>3.2908328080000047</v>
      </c>
      <c r="AK80" s="121">
        <f>'dep83'!R80-'dep83'!R79</f>
        <v>62.968731154000011</v>
      </c>
      <c r="AL80" s="121">
        <f>'dep83'!S80-'dep83'!S79</f>
        <v>-6.0348483759999993</v>
      </c>
      <c r="AM80" s="52">
        <f>'dep83'!T80-'dep83'!T79</f>
        <v>-105.10310281799997</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('dep83'!B81/'dep83'!B80-1)*100</f>
        <v>5.4892658496814795</v>
      </c>
      <c r="C81" s="179">
        <f>('dep83'!C81/'dep83'!C80-1)*100</f>
        <v>-13.018722166143659</v>
      </c>
      <c r="D81" s="179">
        <f>('dep83'!D81/'dep83'!D80-1)*100</f>
        <v>8.5288122181045978</v>
      </c>
      <c r="E81" s="180">
        <f>('dep83'!E81/'dep83'!E80-1)*100</f>
        <v>-11.974760223248316</v>
      </c>
      <c r="F81" s="181">
        <f>('dep83'!F81/'dep83'!F80-1)*100</f>
        <v>10.454639389709563</v>
      </c>
      <c r="G81" s="181">
        <f>('dep83'!G81/'dep83'!G80-1)*100</f>
        <v>75.235601562897187</v>
      </c>
      <c r="H81" s="181">
        <f>('dep83'!H81/'dep83'!H80-1)*100</f>
        <v>2.9672731896320137</v>
      </c>
      <c r="I81" s="182">
        <f>('dep83'!I81/'dep83'!I80-1)*100</f>
        <v>4.8616173312859834</v>
      </c>
      <c r="J81" s="179">
        <f>('dep83'!J81/'dep83'!J80-1)*100</f>
        <v>10.000719669541503</v>
      </c>
      <c r="K81" s="179">
        <f>('dep83'!K81/'dep83'!K80-1)*100</f>
        <v>-1.0497647251730413</v>
      </c>
      <c r="L81" s="180">
        <f>('dep83'!L81/'dep83'!L80-1)*100</f>
        <v>3.8231803480219817</v>
      </c>
      <c r="M81" s="181">
        <f>('dep83'!M81/'dep83'!M80-1)*100</f>
        <v>-12.351632733343088</v>
      </c>
      <c r="N81" s="181">
        <f>('dep83'!N81/'dep83'!N80-1)*100</f>
        <v>-12.530545746620747</v>
      </c>
      <c r="O81" s="181">
        <f>('dep83'!O81/'dep83'!O80-1)*100</f>
        <v>51.476989889530159</v>
      </c>
      <c r="P81" s="181">
        <f>('dep83'!P81/'dep83'!P80-1)*100</f>
        <v>-0.81909969356240842</v>
      </c>
      <c r="Q81" s="181">
        <f>('dep83'!Q81/'dep83'!Q80-1)*100</f>
        <v>0.28870901626643075</v>
      </c>
      <c r="R81" s="181">
        <f>('dep83'!R81/'dep83'!R80-1)*100</f>
        <v>2.2585983617401162</v>
      </c>
      <c r="S81" s="152">
        <f>('dep83'!S81/'dep83'!S80-1)*100</f>
        <v>32.204872453506205</v>
      </c>
      <c r="T81" s="183">
        <f>('dep83'!T81/'dep83'!T80-1)*100</f>
        <v>15.232677010793317</v>
      </c>
      <c r="U81" s="52">
        <f>'dep83'!B81-'dep83'!B80</f>
        <v>350.19508546199904</v>
      </c>
      <c r="V81" s="52">
        <f>'dep83'!C81-'dep83'!C80</f>
        <v>-6.1765576760000016</v>
      </c>
      <c r="W81" s="52">
        <f>'dep83'!D81-'dep83'!D80</f>
        <v>97.819656863999853</v>
      </c>
      <c r="X81" s="121">
        <f>'dep83'!E81-'dep83'!E80</f>
        <v>-7.7543353490000015</v>
      </c>
      <c r="Y81" s="121">
        <f>'dep83'!F81-'dep83'!F80</f>
        <v>43.747511505999967</v>
      </c>
      <c r="Z81" s="121">
        <f>'dep83'!G81-'dep83'!G80</f>
        <v>34.961953940000001</v>
      </c>
      <c r="AA81" s="121">
        <f>'dep83'!H81-'dep83'!H80</f>
        <v>4.9248273549999908</v>
      </c>
      <c r="AB81" s="121">
        <f>'dep83'!I81-'dep83'!I80</f>
        <v>21.939699411999982</v>
      </c>
      <c r="AC81" s="52">
        <f>'dep83'!J81-'dep83'!J80</f>
        <v>227.06247360800035</v>
      </c>
      <c r="AD81" s="52">
        <f>'dep83'!K81-'dep83'!K80</f>
        <v>-26.595564704000026</v>
      </c>
      <c r="AE81" s="121">
        <f>'dep83'!L81-'dep83'!L80</f>
        <v>33.772717856999975</v>
      </c>
      <c r="AF81" s="121">
        <f>'dep83'!M81-'dep83'!M80</f>
        <v>-86.967922298999952</v>
      </c>
      <c r="AG81" s="121">
        <f>'dep83'!N81-'dep83'!N80</f>
        <v>-28.119482714000014</v>
      </c>
      <c r="AH81" s="121">
        <f>'dep83'!O81-'dep83'!O80</f>
        <v>14.370760518000001</v>
      </c>
      <c r="AI81" s="121">
        <f>'dep83'!P81-'dep83'!P80</f>
        <v>-0.28035192799999464</v>
      </c>
      <c r="AJ81" s="121">
        <f>'dep83'!Q81-'dep83'!Q80</f>
        <v>0.1428702249999958</v>
      </c>
      <c r="AK81" s="121">
        <f>'dep83'!R81-'dep83'!R80</f>
        <v>11.762421587999938</v>
      </c>
      <c r="AL81" s="121">
        <f>'dep83'!S81-'dep83'!S80</f>
        <v>28.723422049000007</v>
      </c>
      <c r="AM81" s="52">
        <f>'dep83'!T81-'dep83'!T80</f>
        <v>58.085077369999965</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('dep83'!B82/'dep83'!B81-1)*100</f>
        <v>-2.9903701935329874E-2</v>
      </c>
      <c r="C82" s="184">
        <f>('dep83'!C82/'dep83'!C81-1)*100</f>
        <v>36.814042360190236</v>
      </c>
      <c r="D82" s="184">
        <f>('dep83'!D82/'dep83'!D81-1)*100</f>
        <v>5.6629516028320559</v>
      </c>
      <c r="E82" s="185">
        <f>('dep83'!E82/'dep83'!E81-1)*100</f>
        <v>-4.5045396952607568</v>
      </c>
      <c r="F82" s="186">
        <f>('dep83'!F82/'dep83'!F81-1)*100</f>
        <v>-1.5640132112956784</v>
      </c>
      <c r="G82" s="186">
        <f>('dep83'!G82/'dep83'!G81-1)*100</f>
        <v>47.851584419797867</v>
      </c>
      <c r="H82" s="186">
        <f>('dep83'!H82/'dep83'!H81-1)*100</f>
        <v>4.1468558009604806</v>
      </c>
      <c r="I82" s="187">
        <f>('dep83'!I82/'dep83'!I81-1)*100</f>
        <v>7.2339735532122251</v>
      </c>
      <c r="J82" s="184">
        <f>('dep83'!J82/'dep83'!J81-1)*100</f>
        <v>-0.74576693672466776</v>
      </c>
      <c r="K82" s="184">
        <f>('dep83'!K82/'dep83'!K81-1)*100</f>
        <v>-8.141905449005705</v>
      </c>
      <c r="L82" s="185">
        <f>('dep83'!L82/'dep83'!L81-1)*100</f>
        <v>-15.718921393547259</v>
      </c>
      <c r="M82" s="186">
        <f>('dep83'!M82/'dep83'!M81-1)*100</f>
        <v>5.6228761951201633</v>
      </c>
      <c r="N82" s="186">
        <f>('dep83'!N82/'dep83'!N81-1)*100</f>
        <v>-7.2863960709864228</v>
      </c>
      <c r="O82" s="186">
        <f>('dep83'!O82/'dep83'!O81-1)*100</f>
        <v>-5.4594931729480267</v>
      </c>
      <c r="P82" s="186">
        <f>('dep83'!P82/'dep83'!P81-1)*100</f>
        <v>-3.745297172679718</v>
      </c>
      <c r="Q82" s="186">
        <f>('dep83'!Q82/'dep83'!Q81-1)*100</f>
        <v>-23.557058976893018</v>
      </c>
      <c r="R82" s="186">
        <f>('dep83'!R82/'dep83'!R81-1)*100</f>
        <v>-9.1017818433273732</v>
      </c>
      <c r="S82" s="151">
        <f>('dep83'!S82/'dep83'!S81-1)*100</f>
        <v>-14.077703369569672</v>
      </c>
      <c r="T82" s="188">
        <f>('dep83'!T82/'dep83'!T81-1)*100</f>
        <v>30.732431398958493</v>
      </c>
      <c r="U82" s="100">
        <f>'dep83'!B82-'dep83'!B81</f>
        <v>-2.0124681119996239</v>
      </c>
      <c r="V82" s="100">
        <f>'dep83'!C82-'dep83'!C81</f>
        <v>15.19208682</v>
      </c>
      <c r="W82" s="100">
        <f>'dep83'!D82-'dep83'!D81</f>
        <v>70.489670832999991</v>
      </c>
      <c r="X82" s="120">
        <f>'dep83'!E82-'dep83'!E81</f>
        <v>-2.5676474209999967</v>
      </c>
      <c r="Y82" s="120">
        <f>'dep83'!F82-'dep83'!F81</f>
        <v>-7.2288410599999793</v>
      </c>
      <c r="Z82" s="120">
        <f>'dep83'!G82-'dep83'!G81</f>
        <v>38.966461035999998</v>
      </c>
      <c r="AA82" s="120">
        <f>'dep83'!H82-'dep83'!H81</f>
        <v>7.0868236120000176</v>
      </c>
      <c r="AB82" s="120">
        <f>'dep83'!I82-'dep83'!I81</f>
        <v>34.232874666000043</v>
      </c>
      <c r="AC82" s="100">
        <f>'dep83'!J82-'dep83'!J81</f>
        <v>-18.625706823000201</v>
      </c>
      <c r="AD82" s="100">
        <f>'dep83'!K82-'dep83'!K81</f>
        <v>-204.10804677199985</v>
      </c>
      <c r="AE82" s="120">
        <f>'dep83'!L82-'dep83'!L81</f>
        <v>-144.16448904799995</v>
      </c>
      <c r="AF82" s="120">
        <f>'dep83'!M82-'dep83'!M81</f>
        <v>34.70060738899997</v>
      </c>
      <c r="AG82" s="120">
        <f>'dep83'!N82-'dep83'!N81</f>
        <v>-14.302321371999994</v>
      </c>
      <c r="AH82" s="120">
        <f>'dep83'!O82-'dep83'!O81</f>
        <v>-2.3086898950000005</v>
      </c>
      <c r="AI82" s="120">
        <f>'dep83'!P82-'dep83'!P81</f>
        <v>-1.2713967960000048</v>
      </c>
      <c r="AJ82" s="120">
        <f>'dep83'!Q82-'dep83'!Q81</f>
        <v>-11.691076216999996</v>
      </c>
      <c r="AK82" s="120">
        <f>'dep83'!R82-'dep83'!R81</f>
        <v>-48.471224370999948</v>
      </c>
      <c r="AL82" s="120">
        <f>'dep83'!S82-'dep83'!S81</f>
        <v>-16.599456462000006</v>
      </c>
      <c r="AM82" s="100">
        <f>'dep83'!T82-'dep83'!T81</f>
        <v>135.03952783</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('dep83'!B83/'dep83'!B82-1)*100</f>
        <v>0.716409372716309</v>
      </c>
      <c r="C83" s="179">
        <f>('dep83'!C83/'dep83'!C82-1)*100</f>
        <v>0.65579920661644753</v>
      </c>
      <c r="D83" s="179">
        <f>('dep83'!D83/'dep83'!D82-1)*100</f>
        <v>-4.2327780060831603</v>
      </c>
      <c r="E83" s="180">
        <f>('dep83'!E83/'dep83'!E82-1)*100</f>
        <v>6.954939238418123</v>
      </c>
      <c r="F83" s="181">
        <f>('dep83'!F83/'dep83'!F82-1)*100</f>
        <v>-8.4268548743870237</v>
      </c>
      <c r="G83" s="181">
        <f>('dep83'!G83/'dep83'!G82-1)*100</f>
        <v>-21.422726294743665</v>
      </c>
      <c r="H83" s="181">
        <f>('dep83'!H83/'dep83'!H82-1)*100</f>
        <v>-6.3454899175373614</v>
      </c>
      <c r="I83" s="182">
        <f>('dep83'!I83/'dep83'!I82-1)*100</f>
        <v>3.1468821843021688</v>
      </c>
      <c r="J83" s="179">
        <f>('dep83'!J83/'dep83'!J82-1)*100</f>
        <v>-2.7811902988628678</v>
      </c>
      <c r="K83" s="179">
        <f>('dep83'!K83/'dep83'!K82-1)*100</f>
        <v>8.9143310216376328</v>
      </c>
      <c r="L83" s="180">
        <f>('dep83'!L83/'dep83'!L82-1)*100</f>
        <v>-1.9713593832783149</v>
      </c>
      <c r="M83" s="181">
        <f>('dep83'!M83/'dep83'!M82-1)*100</f>
        <v>10.611529564265588</v>
      </c>
      <c r="N83" s="181">
        <f>('dep83'!N83/'dep83'!N82-1)*100</f>
        <v>5.8890628982332549</v>
      </c>
      <c r="O83" s="181">
        <f>('dep83'!O83/'dep83'!O82-1)*100</f>
        <v>24.693136356502144</v>
      </c>
      <c r="P83" s="181">
        <f>('dep83'!P83/'dep83'!P82-1)*100</f>
        <v>19.191968578319329</v>
      </c>
      <c r="Q83" s="181">
        <f>('dep83'!Q83/'dep83'!Q82-1)*100</f>
        <v>6.7260052185681207</v>
      </c>
      <c r="R83" s="181">
        <f>('dep83'!R83/'dep83'!R82-1)*100</f>
        <v>28.997400132370089</v>
      </c>
      <c r="S83" s="152">
        <f>('dep83'!S83/'dep83'!S82-1)*100</f>
        <v>-18.196581670645141</v>
      </c>
      <c r="T83" s="183">
        <f>('dep83'!T83/'dep83'!T82-1)*100</f>
        <v>-5.7158664830554091</v>
      </c>
      <c r="U83" s="52">
        <f>'dep83'!B83-'dep83'!B82</f>
        <v>48.198710779000066</v>
      </c>
      <c r="V83" s="52">
        <f>'dep83'!C83-'dep83'!C82</f>
        <v>0.37025888400000184</v>
      </c>
      <c r="W83" s="52">
        <f>'dep83'!D83-'dep83'!D82</f>
        <v>-55.671235875999855</v>
      </c>
      <c r="X83" s="121">
        <f>'dep83'!E83-'dep83'!E82</f>
        <v>3.7858293700000019</v>
      </c>
      <c r="Y83" s="121">
        <f>'dep83'!F83-'dep83'!F82</f>
        <v>-38.339608407000014</v>
      </c>
      <c r="Z83" s="121">
        <f>'dep83'!G83-'dep83'!G82</f>
        <v>-25.792614330999996</v>
      </c>
      <c r="AA83" s="121">
        <f>'dep83'!H83-'dep83'!H82</f>
        <v>-11.293901900999998</v>
      </c>
      <c r="AB83" s="121">
        <f>'dep83'!I83-'dep83'!I82</f>
        <v>15.969059393000009</v>
      </c>
      <c r="AC83" s="52">
        <f>'dep83'!J83-'dep83'!J82</f>
        <v>-68.942873605999921</v>
      </c>
      <c r="AD83" s="52">
        <f>'dep83'!K83-'dep83'!K82</f>
        <v>205.27698551199956</v>
      </c>
      <c r="AE83" s="121">
        <f>'dep83'!L83-'dep83'!L82</f>
        <v>-15.238121927000066</v>
      </c>
      <c r="AF83" s="121">
        <f>'dep83'!M83-'dep83'!M82</f>
        <v>69.16948357299998</v>
      </c>
      <c r="AG83" s="121">
        <f>'dep83'!N83-'dep83'!N82</f>
        <v>10.717251284000014</v>
      </c>
      <c r="AH83" s="121">
        <f>'dep83'!O83-'dep83'!O82</f>
        <v>9.8720524850000047</v>
      </c>
      <c r="AI83" s="121">
        <f>'dep83'!P83-'dep83'!P82</f>
        <v>6.2709929330000023</v>
      </c>
      <c r="AJ83" s="121">
        <f>'dep83'!Q83-'dep83'!Q82</f>
        <v>2.5516905779999988</v>
      </c>
      <c r="AK83" s="121">
        <f>'dep83'!R83-'dep83'!R82</f>
        <v>140.36925648900001</v>
      </c>
      <c r="AL83" s="121">
        <f>'dep83'!S83-'dep83'!S82</f>
        <v>-18.435619903000003</v>
      </c>
      <c r="AM83" s="52">
        <f>'dep83'!T83-'dep83'!T82</f>
        <v>-32.834424134999949</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('dep83'!B84/'dep83'!B83-1)*100</f>
        <v>-0.59803272695337917</v>
      </c>
      <c r="C84" s="179">
        <f>('dep83'!C84/'dep83'!C83-1)*100</f>
        <v>-25.445491144085686</v>
      </c>
      <c r="D84" s="179">
        <f>('dep83'!D84/'dep83'!D83-1)*100</f>
        <v>-5.8829514946891042</v>
      </c>
      <c r="E84" s="180">
        <f>('dep83'!E84/'dep83'!E83-1)*100</f>
        <v>-8.9540318398857348</v>
      </c>
      <c r="F84" s="181">
        <f>('dep83'!F84/'dep83'!F83-1)*100</f>
        <v>1.1406555510723448</v>
      </c>
      <c r="G84" s="181">
        <f>('dep83'!G84/'dep83'!G83-1)*100</f>
        <v>-8.4621346192591105</v>
      </c>
      <c r="H84" s="181">
        <f>('dep83'!H84/'dep83'!H83-1)*100</f>
        <v>-16.191141776727257</v>
      </c>
      <c r="I84" s="182">
        <f>('dep83'!I84/'dep83'!I83-1)*100</f>
        <v>-7.3830252678382058</v>
      </c>
      <c r="J84" s="179">
        <f>('dep83'!J84/'dep83'!J83-1)*100</f>
        <v>-0.13062611866858642</v>
      </c>
      <c r="K84" s="179">
        <f>('dep83'!K84/'dep83'!K83-1)*100</f>
        <v>-3.2525728047205105</v>
      </c>
      <c r="L84" s="180">
        <f>('dep83'!L84/'dep83'!L83-1)*100</f>
        <v>-8.0106630350605172</v>
      </c>
      <c r="M84" s="181">
        <f>('dep83'!M84/'dep83'!M83-1)*100</f>
        <v>7.6564795294919996E-2</v>
      </c>
      <c r="N84" s="181">
        <f>('dep83'!N84/'dep83'!N83-1)*100</f>
        <v>2.7447094807644845</v>
      </c>
      <c r="O84" s="181">
        <f>('dep83'!O84/'dep83'!O83-1)*100</f>
        <v>-6.206770146019613</v>
      </c>
      <c r="P84" s="181">
        <f>('dep83'!P84/'dep83'!P83-1)*100</f>
        <v>34.208198813134992</v>
      </c>
      <c r="Q84" s="181">
        <f>('dep83'!Q84/'dep83'!Q83-1)*100</f>
        <v>3.3552692007456031</v>
      </c>
      <c r="R84" s="181">
        <f>('dep83'!R84/'dep83'!R83-1)*100</f>
        <v>-8.339455425733389</v>
      </c>
      <c r="S84" s="152">
        <f>('dep83'!S84/'dep83'!S83-1)*100</f>
        <v>16.615406912552764</v>
      </c>
      <c r="T84" s="183">
        <f>('dep83'!T84/'dep83'!T83-1)*100</f>
        <v>24.512489676715997</v>
      </c>
      <c r="U84" s="52">
        <f>'dep83'!B84-'dep83'!B83</f>
        <v>-40.522790875999817</v>
      </c>
      <c r="V84" s="52">
        <f>'dep83'!C84-'dep83'!C83</f>
        <v>-14.460530982999998</v>
      </c>
      <c r="W84" s="52">
        <f>'dep83'!D84-'dep83'!D83</f>
        <v>-74.099883965000117</v>
      </c>
      <c r="X84" s="121">
        <f>'dep83'!E84-'dep83'!E83</f>
        <v>-5.212993406999999</v>
      </c>
      <c r="Y84" s="121">
        <f>'dep83'!F84-'dep83'!F83</f>
        <v>4.7523104859999989</v>
      </c>
      <c r="Z84" s="121">
        <f>'dep83'!G84-'dep83'!G83</f>
        <v>-8.0056668220000091</v>
      </c>
      <c r="AA84" s="121">
        <f>'dep83'!H84-'dep83'!H83</f>
        <v>-26.988890095000016</v>
      </c>
      <c r="AB84" s="121">
        <f>'dep83'!I84-'dep83'!I83</f>
        <v>-38.644644127000049</v>
      </c>
      <c r="AC84" s="52">
        <f>'dep83'!J84-'dep83'!J83</f>
        <v>-3.1480309799999304</v>
      </c>
      <c r="AD84" s="52">
        <f>'dep83'!K84-'dep83'!K83</f>
        <v>-81.576216563999878</v>
      </c>
      <c r="AE84" s="121">
        <f>'dep83'!L84-'dep83'!L83</f>
        <v>-60.699775359</v>
      </c>
      <c r="AF84" s="121">
        <f>'dep83'!M84-'dep83'!M83</f>
        <v>0.55203430699998535</v>
      </c>
      <c r="AG84" s="121">
        <f>'dep83'!N84-'dep83'!N83</f>
        <v>5.2891356819999942</v>
      </c>
      <c r="AH84" s="121">
        <f>'dep83'!O84-'dep83'!O83</f>
        <v>-3.0941360960000068</v>
      </c>
      <c r="AI84" s="121">
        <f>'dep83'!P84-'dep83'!P83</f>
        <v>13.322753349999999</v>
      </c>
      <c r="AJ84" s="121">
        <f>'dep83'!Q84-'dep83'!Q83</f>
        <v>1.3585275009999975</v>
      </c>
      <c r="AK84" s="121">
        <f>'dep83'!R84-'dep83'!R83</f>
        <v>-52.075276829000018</v>
      </c>
      <c r="AL84" s="121">
        <f>'dep83'!S84-'dep83'!S83</f>
        <v>13.770520880000007</v>
      </c>
      <c r="AM84" s="52">
        <f>'dep83'!T84-'dep83'!T83</f>
        <v>132.76187161600001</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('dep83'!B85/'dep83'!B84-1)*100</f>
        <v>-1.6408497458545557</v>
      </c>
      <c r="C85" s="179">
        <f>('dep83'!C85/'dep83'!C84-1)*100</f>
        <v>30.873087661104858</v>
      </c>
      <c r="D85" s="179">
        <f>('dep83'!D85/'dep83'!D84-1)*100</f>
        <v>-4.6585777421048196</v>
      </c>
      <c r="E85" s="180">
        <f>('dep83'!E85/'dep83'!E84-1)*100</f>
        <v>3.3267857085060193</v>
      </c>
      <c r="F85" s="181">
        <f>('dep83'!F85/'dep83'!F84-1)*100</f>
        <v>0.34038404244520759</v>
      </c>
      <c r="G85" s="181">
        <f>('dep83'!G85/'dep83'!G84-1)*100</f>
        <v>-15.648924656135389</v>
      </c>
      <c r="H85" s="181">
        <f>('dep83'!H85/'dep83'!H84-1)*100</f>
        <v>-0.92389833203834204</v>
      </c>
      <c r="I85" s="182">
        <f>('dep83'!I85/'dep83'!I84-1)*100</f>
        <v>-8.9898536919384764</v>
      </c>
      <c r="J85" s="179">
        <f>('dep83'!J85/'dep83'!J84-1)*100</f>
        <v>2.8374487515821389</v>
      </c>
      <c r="K85" s="179">
        <f>('dep83'!K85/'dep83'!K84-1)*100</f>
        <v>-8.8909110006596404E-2</v>
      </c>
      <c r="L85" s="180">
        <f>('dep83'!L85/'dep83'!L84-1)*100</f>
        <v>7.2863722190998237</v>
      </c>
      <c r="M85" s="181">
        <f>('dep83'!M85/'dep83'!M84-1)*100</f>
        <v>3.1916360805892774</v>
      </c>
      <c r="N85" s="181">
        <f>('dep83'!N85/'dep83'!N84-1)*100</f>
        <v>-35.533989663220453</v>
      </c>
      <c r="O85" s="181">
        <f>('dep83'!O85/'dep83'!O84-1)*100</f>
        <v>2.9816264584366703</v>
      </c>
      <c r="P85" s="181">
        <f>('dep83'!P85/'dep83'!P84-1)*100</f>
        <v>-42.563769793651453</v>
      </c>
      <c r="Q85" s="181">
        <f>('dep83'!Q85/'dep83'!Q84-1)*100</f>
        <v>-26.392250614193923</v>
      </c>
      <c r="R85" s="181">
        <f>('dep83'!R85/'dep83'!R84-1)*100</f>
        <v>8.1266221434393096</v>
      </c>
      <c r="S85" s="152">
        <f>('dep83'!S85/'dep83'!S84-1)*100</f>
        <v>-20.938999041814931</v>
      </c>
      <c r="T85" s="183">
        <f>('dep83'!T85/'dep83'!T84-1)*100</f>
        <v>-19.945762594880968</v>
      </c>
      <c r="U85" s="52">
        <f>'dep83'!B85-'dep83'!B84</f>
        <v>-110.51931665300071</v>
      </c>
      <c r="V85" s="52">
        <f>'dep83'!C85-'dep83'!C84</f>
        <v>13.080591465999994</v>
      </c>
      <c r="W85" s="52">
        <f>'dep83'!D85-'dep83'!D84</f>
        <v>-55.226040490000059</v>
      </c>
      <c r="X85" s="121">
        <f>'dep83'!E85-'dep83'!E84</f>
        <v>1.763413197999995</v>
      </c>
      <c r="Y85" s="121">
        <f>'dep83'!F85-'dep83'!F84</f>
        <v>1.4343173259999844</v>
      </c>
      <c r="Z85" s="121">
        <f>'dep83'!G85-'dep83'!G84</f>
        <v>-13.551983432</v>
      </c>
      <c r="AA85" s="121">
        <f>'dep83'!H85-'dep83'!H84</f>
        <v>-1.2906891410000014</v>
      </c>
      <c r="AB85" s="121">
        <f>'dep83'!I85-'dep83'!I84</f>
        <v>-43.581098440999995</v>
      </c>
      <c r="AC85" s="52">
        <f>'dep83'!J85-'dep83'!J84</f>
        <v>68.291920851999748</v>
      </c>
      <c r="AD85" s="52">
        <f>'dep83'!K85-'dep83'!K84</f>
        <v>-2.1573580039998888</v>
      </c>
      <c r="AE85" s="121">
        <f>'dep83'!L85-'dep83'!L84</f>
        <v>50.788742699000068</v>
      </c>
      <c r="AF85" s="121">
        <f>'dep83'!M85-'dep83'!M84</f>
        <v>23.029403978999994</v>
      </c>
      <c r="AG85" s="121">
        <f>'dep83'!N85-'dep83'!N84</f>
        <v>-70.354481352000008</v>
      </c>
      <c r="AH85" s="121">
        <f>'dep83'!O85-'dep83'!O84</f>
        <v>1.3941145980000016</v>
      </c>
      <c r="AI85" s="121">
        <f>'dep83'!P85-'dep83'!P84</f>
        <v>-22.247586987999998</v>
      </c>
      <c r="AJ85" s="121">
        <f>'dep83'!Q85-'dep83'!Q84</f>
        <v>-11.044603084999999</v>
      </c>
      <c r="AK85" s="121">
        <f>'dep83'!R85-'dep83'!R84</f>
        <v>46.51428997000005</v>
      </c>
      <c r="AL85" s="121">
        <f>'dep83'!S85-'dep83'!S84</f>
        <v>-20.237237825000008</v>
      </c>
      <c r="AM85" s="52">
        <f>'dep83'!T85-'dep83'!T84</f>
        <v>-134.50843047700005</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('dep83'!B86/'dep83'!B85-1)*100</f>
        <v>0.64538769224813386</v>
      </c>
      <c r="C86" s="184">
        <f>('dep83'!C86/'dep83'!C85-1)*100</f>
        <v>-14.44059593841417</v>
      </c>
      <c r="D86" s="184">
        <f>('dep83'!D86/'dep83'!D85-1)*100</f>
        <v>4.2016247985991573</v>
      </c>
      <c r="E86" s="185">
        <f>('dep83'!E86/'dep83'!E85-1)*100</f>
        <v>-18.480266739461982</v>
      </c>
      <c r="F86" s="186">
        <f>('dep83'!F86/'dep83'!F85-1)*100</f>
        <v>17.392241029055189</v>
      </c>
      <c r="G86" s="186">
        <f>('dep83'!G86/'dep83'!G85-1)*100</f>
        <v>-17.416857926490881</v>
      </c>
      <c r="H86" s="186">
        <f>('dep83'!H86/'dep83'!H85-1)*100</f>
        <v>-20.409291986103273</v>
      </c>
      <c r="I86" s="187">
        <f>('dep83'!I86/'dep83'!I85-1)*100</f>
        <v>5.6763638949586026</v>
      </c>
      <c r="J86" s="184">
        <f>('dep83'!J86/'dep83'!J85-1)*100</f>
        <v>-4.4244111319563402</v>
      </c>
      <c r="K86" s="184">
        <f>('dep83'!K86/'dep83'!K85-1)*100</f>
        <v>-0.74823417990300678</v>
      </c>
      <c r="L86" s="185">
        <f>('dep83'!L86/'dep83'!L85-1)*100</f>
        <v>-5.8887041456882283</v>
      </c>
      <c r="M86" s="186">
        <f>('dep83'!M86/'dep83'!M85-1)*100</f>
        <v>-8.0277864338719525</v>
      </c>
      <c r="N86" s="186">
        <f>('dep83'!N86/'dep83'!N85-1)*100</f>
        <v>24.424739698576481</v>
      </c>
      <c r="O86" s="186">
        <f>('dep83'!O86/'dep83'!O85-1)*100</f>
        <v>7.1920381691664925</v>
      </c>
      <c r="P86" s="186">
        <f>('dep83'!P86/'dep83'!P85-1)*100</f>
        <v>-17.245107765122935</v>
      </c>
      <c r="Q86" s="186">
        <f>('dep83'!Q86/'dep83'!Q85-1)*100</f>
        <v>2.8222021276635978</v>
      </c>
      <c r="R86" s="186">
        <f>('dep83'!R86/'dep83'!R85-1)*100</f>
        <v>8.1397183425050414</v>
      </c>
      <c r="S86" s="151">
        <f>('dep83'!S86/'dep83'!S85-1)*100</f>
        <v>6.4985466293182803</v>
      </c>
      <c r="T86" s="188">
        <f>('dep83'!T86/'dep83'!T85-1)*100</f>
        <v>24.251272477304031</v>
      </c>
      <c r="U86" s="100">
        <f>'dep83'!B86-'dep83'!B85</f>
        <v>42.756763540000975</v>
      </c>
      <c r="V86" s="100">
        <f>'dep83'!C86-'dep83'!C85</f>
        <v>-8.0072388029999999</v>
      </c>
      <c r="W86" s="100">
        <f>'dep83'!D86-'dep83'!D85</f>
        <v>47.48860952300015</v>
      </c>
      <c r="X86" s="120">
        <f>'dep83'!E86-'dep83'!E85</f>
        <v>-10.121629003999999</v>
      </c>
      <c r="Y86" s="120">
        <f>'dep83'!F86-'dep83'!F85</f>
        <v>73.537245296000037</v>
      </c>
      <c r="Z86" s="120">
        <f>'dep83'!G86-'dep83'!G85</f>
        <v>-12.722685601999991</v>
      </c>
      <c r="AA86" s="120">
        <f>'dep83'!H86-'dep83'!H85</f>
        <v>-28.248430440999996</v>
      </c>
      <c r="AB86" s="120">
        <f>'dep83'!I86-'dep83'!I85</f>
        <v>25.044109273999993</v>
      </c>
      <c r="AC86" s="100">
        <f>'dep83'!J86-'dep83'!J85</f>
        <v>-109.50856103399974</v>
      </c>
      <c r="AD86" s="100">
        <f>'dep83'!K86-'dep83'!K85</f>
        <v>-18.139578924000034</v>
      </c>
      <c r="AE86" s="120">
        <f>'dep83'!L86-'dep83'!L85</f>
        <v>-44.037271677000035</v>
      </c>
      <c r="AF86" s="120">
        <f>'dep83'!M86-'dep83'!M85</f>
        <v>-59.773631327999965</v>
      </c>
      <c r="AG86" s="120">
        <f>'dep83'!N86-'dep83'!N85</f>
        <v>31.175148554000017</v>
      </c>
      <c r="AH86" s="120">
        <f>'dep83'!O86-'dep83'!O85</f>
        <v>3.4630357220000008</v>
      </c>
      <c r="AI86" s="120">
        <f>'dep83'!P86-'dep83'!P85</f>
        <v>-5.177196728000002</v>
      </c>
      <c r="AJ86" s="120">
        <f>'dep83'!Q86-'dep83'!Q85</f>
        <v>0.86933134799999934</v>
      </c>
      <c r="AK86" s="120">
        <f>'dep83'!R86-'dep83'!R85</f>
        <v>50.375380784999948</v>
      </c>
      <c r="AL86" s="120">
        <f>'dep83'!S86-'dep83'!S85</f>
        <v>4.96562440000001</v>
      </c>
      <c r="AM86" s="100">
        <f>'dep83'!T86-'dep83'!T85</f>
        <v>130.92353277799998</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('dep83'!B87/'dep83'!B86-1)*100</f>
        <v>5.399902977125981</v>
      </c>
      <c r="C87" s="179">
        <f>('dep83'!C87/'dep83'!C86-1)*100</f>
        <v>5.4382424882713609</v>
      </c>
      <c r="D87" s="179">
        <f>('dep83'!D87/'dep83'!D86-1)*100</f>
        <v>-99.26705445718153</v>
      </c>
      <c r="E87" s="180">
        <f>('dep83'!E87/'dep83'!E86-1)*100</f>
        <v>15.020934933166163</v>
      </c>
      <c r="F87" s="181">
        <f>('dep83'!F87/'dep83'!F86-1)*100</f>
        <v>8.5505120217816319</v>
      </c>
      <c r="G87" s="181">
        <f>('dep83'!G87/'dep83'!G86-1)*100</f>
        <v>3.5565919429054293</v>
      </c>
      <c r="H87" s="181">
        <f>('dep83'!H87/'dep83'!H86-1)*100</f>
        <v>11.080855778663622</v>
      </c>
      <c r="I87" s="182">
        <f>('dep83'!I87/'dep83'!I86-1)*100</f>
        <v>-5.8530028795798383</v>
      </c>
      <c r="J87" s="179">
        <f>('dep83'!J87/'dep83'!J86-1)*100</f>
        <v>9.6557319184892965</v>
      </c>
      <c r="K87" s="179">
        <f>('dep83'!K87/'dep83'!K86-1)*100</f>
        <v>4.1375575684498678</v>
      </c>
      <c r="L87" s="180">
        <f>('dep83'!L87/'dep83'!L86-1)*100</f>
        <v>8.5036773087968864</v>
      </c>
      <c r="M87" s="181">
        <f>('dep83'!M87/'dep83'!M86-1)*100</f>
        <v>4.5736717742574484</v>
      </c>
      <c r="N87" s="181">
        <f>('dep83'!N87/'dep83'!N86-1)*100</f>
        <v>-11.945694147161834</v>
      </c>
      <c r="O87" s="181">
        <f>('dep83'!O87/'dep83'!O86-1)*100</f>
        <v>6.8383675384916076</v>
      </c>
      <c r="P87" s="181">
        <f>('dep83'!P87/'dep83'!P86-1)*100</f>
        <v>31.763515489681772</v>
      </c>
      <c r="Q87" s="181">
        <f>('dep83'!Q87/'dep83'!Q86-1)*100</f>
        <v>4.5349059902164424</v>
      </c>
      <c r="R87" s="181">
        <f>('dep83'!R87/'dep83'!R86-1)*100</f>
        <v>1.4244495149448921</v>
      </c>
      <c r="S87" s="152">
        <f>('dep83'!S87/'dep83'!S86-1)*100</f>
        <v>6.1060440226090806</v>
      </c>
      <c r="T87" s="183">
        <f>('dep83'!T87/'dep83'!T86-1)*100</f>
        <v>-1.0005589014004057</v>
      </c>
      <c r="U87" s="52">
        <f>'dep83'!B87-'dep83'!B86</f>
        <v>360.0509646419996</v>
      </c>
      <c r="V87" s="52">
        <f>'dep83'!C87-'dep83'!C86</f>
        <v>2.5800254160000051</v>
      </c>
      <c r="W87" s="52">
        <f>'dep83'!D87-'dep83'!D86</f>
        <v>-1169.1004078761914</v>
      </c>
      <c r="X87" s="121">
        <f>'dep83'!E87-'dep83'!E86</f>
        <v>6.7065921169999996</v>
      </c>
      <c r="Y87" s="121">
        <f>'dep83'!F87-'dep83'!F86</f>
        <v>42.440777077999996</v>
      </c>
      <c r="Z87" s="121">
        <f>'dep83'!G87-'dep83'!G86</f>
        <v>2.1455291969999948</v>
      </c>
      <c r="AA87" s="121">
        <f>'dep83'!H87-'dep83'!H86</f>
        <v>12.206806317000002</v>
      </c>
      <c r="AB87" s="121">
        <f>'dep83'!I87-'dep83'!I86</f>
        <v>-27.289272654999991</v>
      </c>
      <c r="AC87" s="52">
        <f>'dep83'!J87-'dep83'!J86</f>
        <v>228.41508275399974</v>
      </c>
      <c r="AD87" s="52">
        <f>'dep83'!K87-'dep83'!K86</f>
        <v>99.557034063000174</v>
      </c>
      <c r="AE87" s="121">
        <f>'dep83'!L87-'dep83'!L86</f>
        <v>59.847938295000063</v>
      </c>
      <c r="AF87" s="121">
        <f>'dep83'!M87-'dep83'!M86</f>
        <v>31.320988787000033</v>
      </c>
      <c r="AG87" s="121">
        <f>'dep83'!N87-'dep83'!N86</f>
        <v>-18.971283740000018</v>
      </c>
      <c r="AH87" s="121">
        <f>'dep83'!O87-'dep83'!O86</f>
        <v>3.5295550140000032</v>
      </c>
      <c r="AI87" s="121">
        <f>'dep83'!P87-'dep83'!P86</f>
        <v>7.8913443650000019</v>
      </c>
      <c r="AJ87" s="121">
        <f>'dep83'!Q87-'dep83'!Q86</f>
        <v>1.4363239920000019</v>
      </c>
      <c r="AK87" s="121">
        <f>'dep83'!R87-'dep83'!R86</f>
        <v>9.5332561090000354</v>
      </c>
      <c r="AL87" s="121">
        <f>'dep83'!S87-'dep83'!S86</f>
        <v>4.9689112410000007</v>
      </c>
      <c r="AM87" s="52">
        <f>'dep83'!T87-'dep83'!T86</f>
        <v>-6.7116096449999532</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('dep83'!B88/'dep83'!B87-1)*100</f>
        <v>-4.5537727870638705</v>
      </c>
      <c r="C88" s="179">
        <f>('dep83'!C88/'dep83'!C87-1)*100</f>
        <v>-41.402284927573454</v>
      </c>
      <c r="D88" s="179">
        <f>('dep83'!D88/'dep83'!D87-1)*100</f>
        <v>12769.651833662027</v>
      </c>
      <c r="E88" s="180">
        <f>('dep83'!E88/'dep83'!E87-1)*100</f>
        <v>-5.9942390764183067</v>
      </c>
      <c r="F88" s="181">
        <f>('dep83'!F88/'dep83'!F87-1)*100</f>
        <v>-13.022026687277066</v>
      </c>
      <c r="G88" s="181">
        <f>('dep83'!G88/'dep83'!G87-1)*100</f>
        <v>-11.257774111113028</v>
      </c>
      <c r="H88" s="181">
        <f>('dep83'!H88/'dep83'!H87-1)*100</f>
        <v>-4.0985960403461359</v>
      </c>
      <c r="I88" s="182">
        <f>('dep83'!I88/'dep83'!I87-1)*100</f>
        <v>-4.0387650336965786</v>
      </c>
      <c r="J88" s="179">
        <f>('dep83'!J88/'dep83'!J87-1)*100</f>
        <v>-8.1089038642560123</v>
      </c>
      <c r="K88" s="179">
        <f>('dep83'!K88/'dep83'!K87-1)*100</f>
        <v>0.5696749458364847</v>
      </c>
      <c r="L88" s="180">
        <f>('dep83'!L88/'dep83'!L87-1)*100</f>
        <v>-5.7174131652463211</v>
      </c>
      <c r="M88" s="181">
        <f>('dep83'!M88/'dep83'!M87-1)*100</f>
        <v>7.5938217329415858</v>
      </c>
      <c r="N88" s="181">
        <f>('dep83'!N88/'dep83'!N87-1)*100</f>
        <v>11.571940607548225</v>
      </c>
      <c r="O88" s="181">
        <f>('dep83'!O88/'dep83'!O87-1)*100</f>
        <v>-11.643063909876783</v>
      </c>
      <c r="P88" s="181">
        <f>('dep83'!P88/'dep83'!P87-1)*100</f>
        <v>17.565722192154198</v>
      </c>
      <c r="Q88" s="181">
        <f>('dep83'!Q88/'dep83'!Q87-1)*100</f>
        <v>-29.559216808119636</v>
      </c>
      <c r="R88" s="181">
        <f>('dep83'!R88/'dep83'!R87-1)*100</f>
        <v>-0.74023414043661306</v>
      </c>
      <c r="S88" s="152">
        <f>('dep83'!S88/'dep83'!S87-1)*100</f>
        <v>3.3033294824869275</v>
      </c>
      <c r="T88" s="183">
        <f>('dep83'!T88/'dep83'!T87-1)*100</f>
        <v>-3.4799943055796589E-2</v>
      </c>
      <c r="U88" s="52">
        <f>'dep83'!B88-'dep83'!B87</f>
        <v>-320.02918879499884</v>
      </c>
      <c r="V88" s="52">
        <f>'dep83'!C88-'dep83'!C87</f>
        <v>-20.710371231000003</v>
      </c>
      <c r="W88" s="52">
        <f>'dep83'!D88-'dep83'!D87</f>
        <v>1102.2939942991916</v>
      </c>
      <c r="X88" s="121">
        <f>'dep83'!E88-'dep83'!E87</f>
        <v>-3.0783350210000009</v>
      </c>
      <c r="Y88" s="121">
        <f>'dep83'!F88-'dep83'!F87</f>
        <v>-70.161951896999994</v>
      </c>
      <c r="Z88" s="121">
        <f>'dep83'!G88-'dep83'!G87</f>
        <v>-7.0328388829999966</v>
      </c>
      <c r="AA88" s="121">
        <f>'dep83'!H88-'dep83'!H87</f>
        <v>-5.0153712309999889</v>
      </c>
      <c r="AB88" s="121">
        <f>'dep83'!I88-'dep83'!I87</f>
        <v>-17.728348598999958</v>
      </c>
      <c r="AC88" s="52">
        <f>'dep83'!J88-'dep83'!J87</f>
        <v>-210.34542379699997</v>
      </c>
      <c r="AD88" s="52">
        <f>'dep83'!K88-'dep83'!K87</f>
        <v>14.274549395000122</v>
      </c>
      <c r="AE88" s="121">
        <f>'dep83'!L88-'dep83'!L87</f>
        <v>-43.66027400400003</v>
      </c>
      <c r="AF88" s="121">
        <f>'dep83'!M88-'dep83'!M87</f>
        <v>54.381755673999919</v>
      </c>
      <c r="AG88" s="121">
        <f>'dep83'!N88-'dep83'!N87</f>
        <v>16.182369829999999</v>
      </c>
      <c r="AH88" s="121">
        <f>'dep83'!O88-'dep83'!O87</f>
        <v>-6.420399340000003</v>
      </c>
      <c r="AI88" s="121">
        <f>'dep83'!P88-'dep83'!P87</f>
        <v>5.7502088170000007</v>
      </c>
      <c r="AJ88" s="121">
        <f>'dep83'!Q88-'dep83'!Q87</f>
        <v>-9.7867474730000019</v>
      </c>
      <c r="AK88" s="121">
        <f>'dep83'!R88-'dep83'!R87</f>
        <v>-5.0246517780000204</v>
      </c>
      <c r="AL88" s="121">
        <f>'dep83'!S88-'dep83'!S87</f>
        <v>2.8522876689999919</v>
      </c>
      <c r="AM88" s="52">
        <f>'dep83'!T88-'dep83'!T87</f>
        <v>-0.23109753100004582</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('dep83'!B89/'dep83'!B88-1)*100</f>
        <v>3.592754002998122</v>
      </c>
      <c r="C89" s="179">
        <f>('dep83'!C89/'dep83'!C88-1)*100</f>
        <v>79.518063803978123</v>
      </c>
      <c r="D89" s="179">
        <f>('dep83'!D89/'dep83'!D88-1)*100</f>
        <v>7.7431821642601317</v>
      </c>
      <c r="E89" s="180">
        <f>('dep83'!E89/'dep83'!E88-1)*100</f>
        <v>1.2637557203254657</v>
      </c>
      <c r="F89" s="181">
        <f>('dep83'!F89/'dep83'!F88-1)*100</f>
        <v>1.8488100416228725</v>
      </c>
      <c r="G89" s="181">
        <f>('dep83'!G89/'dep83'!G88-1)*100</f>
        <v>40.870385911286419</v>
      </c>
      <c r="H89" s="181">
        <f>('dep83'!H89/'dep83'!H88-1)*100</f>
        <v>14.511640506480038</v>
      </c>
      <c r="I89" s="182">
        <f>('dep83'!I89/'dep83'!I88-1)*100</f>
        <v>8.7979409459622673</v>
      </c>
      <c r="J89" s="179">
        <f>('dep83'!J89/'dep83'!J88-1)*100</f>
        <v>5.3292073517248184</v>
      </c>
      <c r="K89" s="179">
        <f>('dep83'!K89/'dep83'!K88-1)*100</f>
        <v>-1.5404428786727098</v>
      </c>
      <c r="L89" s="180">
        <f>('dep83'!L89/'dep83'!L88-1)*100</f>
        <v>1.0265246576297793</v>
      </c>
      <c r="M89" s="181">
        <f>('dep83'!M89/'dep83'!M88-1)*100</f>
        <v>-4.8924245649312859</v>
      </c>
      <c r="N89" s="181">
        <f>('dep83'!N89/'dep83'!N88-1)*100</f>
        <v>6.5729210127873694</v>
      </c>
      <c r="O89" s="181">
        <f>('dep83'!O89/'dep83'!O88-1)*100</f>
        <v>-0.69296858766815239</v>
      </c>
      <c r="P89" s="181">
        <f>('dep83'!P89/'dep83'!P88-1)*100</f>
        <v>4.8545672597276157</v>
      </c>
      <c r="Q89" s="181">
        <f>('dep83'!Q89/'dep83'!Q88-1)*100</f>
        <v>16.136519913192004</v>
      </c>
      <c r="R89" s="181">
        <f>('dep83'!R89/'dep83'!R88-1)*100</f>
        <v>-1.918522037751913</v>
      </c>
      <c r="S89" s="152">
        <f>('dep83'!S89/'dep83'!S88-1)*100</f>
        <v>-12.484884362498272</v>
      </c>
      <c r="T89" s="183">
        <f>('dep83'!T89/'dep83'!T88-1)*100</f>
        <v>6.5456481330383287</v>
      </c>
      <c r="U89" s="52">
        <f>'dep83'!B89-'dep83'!B88</f>
        <v>240.99302966299911</v>
      </c>
      <c r="V89" s="52">
        <f>'dep83'!C89-'dep83'!C88</f>
        <v>23.308270649000001</v>
      </c>
      <c r="W89" s="52">
        <f>'dep83'!D89-'dep83'!D88</f>
        <v>86.021034149999878</v>
      </c>
      <c r="X89" s="121">
        <f>'dep83'!E89-'dep83'!E88</f>
        <v>0.61009775400000166</v>
      </c>
      <c r="Y89" s="121">
        <f>'dep83'!F89-'dep83'!F88</f>
        <v>8.6641239489999862</v>
      </c>
      <c r="Z89" s="121">
        <f>'dep83'!G89-'dep83'!G88</f>
        <v>22.657771577999995</v>
      </c>
      <c r="AA89" s="121">
        <f>'dep83'!H89-'dep83'!H88</f>
        <v>17.029795961000005</v>
      </c>
      <c r="AB89" s="121">
        <f>'dep83'!I89-'dep83'!I88</f>
        <v>37.059244907999982</v>
      </c>
      <c r="AC89" s="52">
        <f>'dep83'!J89-'dep83'!J88</f>
        <v>127.03019562400004</v>
      </c>
      <c r="AD89" s="52">
        <f>'dep83'!K89-'dep83'!K88</f>
        <v>-38.819320870999945</v>
      </c>
      <c r="AE89" s="121">
        <f>'dep83'!L89-'dep83'!L88</f>
        <v>7.3907371189999367</v>
      </c>
      <c r="AF89" s="121">
        <f>'dep83'!M89-'dep83'!M88</f>
        <v>-37.69678378499998</v>
      </c>
      <c r="AG89" s="121">
        <f>'dep83'!N89-'dep83'!N88</f>
        <v>10.255322604000014</v>
      </c>
      <c r="AH89" s="121">
        <f>'dep83'!O89-'dep83'!O88</f>
        <v>-0.3376361629999991</v>
      </c>
      <c r="AI89" s="121">
        <f>'dep83'!P89-'dep83'!P88</f>
        <v>1.8683095979999962</v>
      </c>
      <c r="AJ89" s="121">
        <f>'dep83'!Q89-'dep83'!Q88</f>
        <v>3.7633924880000009</v>
      </c>
      <c r="AK89" s="121">
        <f>'dep83'!R89-'dep83'!R88</f>
        <v>-12.92637933900005</v>
      </c>
      <c r="AL89" s="121">
        <f>'dep83'!S89-'dep83'!S88</f>
        <v>-11.136283392999999</v>
      </c>
      <c r="AM89" s="52">
        <f>'dep83'!T89-'dep83'!T88</f>
        <v>43.452850111000089</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37" t="str">
        <f>Paca!A90</f>
        <v>T4 2019</v>
      </c>
      <c r="B90" s="144">
        <f>('dep83'!B90/'dep83'!B89-1)*100</f>
        <v>-1.8467571628813184</v>
      </c>
      <c r="C90" s="179">
        <f>('dep83'!C90/'dep83'!C89-1)*100</f>
        <v>-4.4809672991682481</v>
      </c>
      <c r="D90" s="179">
        <f>('dep83'!D90/'dep83'!D89-1)*100</f>
        <v>-8.1419500212020708</v>
      </c>
      <c r="E90" s="180">
        <f>('dep83'!E90/'dep83'!E89-1)*100</f>
        <v>9.2724438649585785</v>
      </c>
      <c r="F90" s="181">
        <f>('dep83'!F90/'dep83'!F89-1)*100</f>
        <v>-11.598858331819329</v>
      </c>
      <c r="G90" s="181">
        <f>('dep83'!G90/'dep83'!G89-1)*100</f>
        <v>-6.9172188161108705</v>
      </c>
      <c r="H90" s="181">
        <f>('dep83'!H90/'dep83'!H89-1)*100</f>
        <v>0.69284748673368313</v>
      </c>
      <c r="I90" s="182">
        <f>('dep83'!I90/'dep83'!I89-1)*100</f>
        <v>-9.1986037807383561</v>
      </c>
      <c r="J90" s="179">
        <f>('dep83'!J90/'dep83'!J89-1)*100</f>
        <v>-2.7517720574882776</v>
      </c>
      <c r="K90" s="179">
        <f>('dep83'!K90/'dep83'!K89-1)*100</f>
        <v>0.88521337495619523</v>
      </c>
      <c r="L90" s="180">
        <f>('dep83'!L90/'dep83'!L89-1)*100</f>
        <v>-2.5518302535386228</v>
      </c>
      <c r="M90" s="181">
        <f>('dep83'!M90/'dep83'!M89-1)*100</f>
        <v>-4.4467946881609492</v>
      </c>
      <c r="N90" s="181">
        <f>('dep83'!N90/'dep83'!N89-1)*100</f>
        <v>-7.4390911161148487E-2</v>
      </c>
      <c r="O90" s="181">
        <f>('dep83'!O90/'dep83'!O89-1)*100</f>
        <v>-8.6347679170611809</v>
      </c>
      <c r="P90" s="181">
        <f>('dep83'!P90/'dep83'!P89-1)*100</f>
        <v>-11.884037989381934</v>
      </c>
      <c r="Q90" s="181">
        <f>('dep83'!Q90/'dep83'!Q89-1)*100</f>
        <v>4.0404648444551272</v>
      </c>
      <c r="R90" s="181">
        <f>('dep83'!R90/'dep83'!R89-1)*100</f>
        <v>10.584067580189682</v>
      </c>
      <c r="S90" s="152">
        <f>('dep83'!S90/'dep83'!S89-1)*100</f>
        <v>14.310381642566462</v>
      </c>
      <c r="T90" s="183">
        <f>('dep83'!T90/'dep83'!T89-1)*100</f>
        <v>2.631277847722191</v>
      </c>
      <c r="U90" s="52">
        <f>'dep83'!B90-'dep83'!B89</f>
        <v>-128.3264471679995</v>
      </c>
      <c r="V90" s="52">
        <f>'dep83'!C90-'dep83'!C89</f>
        <v>-2.357893501999996</v>
      </c>
      <c r="W90" s="52">
        <f>'dep83'!D90-'dep83'!D89</f>
        <v>-97.454840089000072</v>
      </c>
      <c r="X90" s="121">
        <f>'dep83'!E90-'dep83'!E89</f>
        <v>4.5329876440000021</v>
      </c>
      <c r="Y90" s="121">
        <f>'dep83'!F90-'dep83'!F89</f>
        <v>-55.360954407999998</v>
      </c>
      <c r="Z90" s="121">
        <f>'dep83'!G90-'dep83'!G89</f>
        <v>-5.4020633669999967</v>
      </c>
      <c r="AA90" s="121">
        <f>'dep83'!H90-'dep83'!H89</f>
        <v>0.93106545999998502</v>
      </c>
      <c r="AB90" s="121">
        <f>'dep83'!I90-'dep83'!I89</f>
        <v>-42.155875417999994</v>
      </c>
      <c r="AC90" s="52">
        <f>'dep83'!J90-'dep83'!J89</f>
        <v>-69.088477276000049</v>
      </c>
      <c r="AD90" s="52">
        <f>'dep83'!K90-'dep83'!K89</f>
        <v>21.963835360999838</v>
      </c>
      <c r="AE90" s="121">
        <f>'dep83'!L90-'dep83'!L89</f>
        <v>-18.56117924299997</v>
      </c>
      <c r="AF90" s="121">
        <f>'dep83'!M90-'dep83'!M89</f>
        <v>-32.586847571000021</v>
      </c>
      <c r="AG90" s="121">
        <f>'dep83'!N90-'dep83'!N89</f>
        <v>-0.12369657100001064</v>
      </c>
      <c r="AH90" s="121">
        <f>'dep83'!O90-'dep83'!O89</f>
        <v>-4.1779773060000025</v>
      </c>
      <c r="AI90" s="121">
        <f>'dep83'!P90-'dep83'!P89</f>
        <v>-4.7956745850000004</v>
      </c>
      <c r="AJ90" s="121">
        <f>'dep83'!Q90-'dep83'!Q89</f>
        <v>1.0943841029999994</v>
      </c>
      <c r="AK90" s="121">
        <f>'dep83'!R90-'dep83'!R89</f>
        <v>69.943878357000017</v>
      </c>
      <c r="AL90" s="121">
        <f>'dep83'!S90-'dep83'!S89</f>
        <v>11.170948177</v>
      </c>
      <c r="AM90" s="52">
        <f>'dep83'!T90-'dep83'!T89</f>
        <v>18.610928337999894</v>
      </c>
      <c r="AN90" s="189">
        <f>(Paca!B90/Paca!B86-1)*100</f>
        <v>1.6421414735550366</v>
      </c>
      <c r="AO90" s="189">
        <f>(Paca!C90/Paca!C86-1)*100</f>
        <v>-19.070056671757275</v>
      </c>
      <c r="AP90" s="189">
        <f>(Paca!D90/Paca!D86-1)*100</f>
        <v>-5.2645641162914707</v>
      </c>
      <c r="AQ90" s="190">
        <f>(Paca!E90/Paca!E86-1)*100</f>
        <v>9.7957576313875592</v>
      </c>
      <c r="AR90" s="190">
        <f>(Paca!F90/Paca!F86-1)*100</f>
        <v>-7.3945789780618831</v>
      </c>
      <c r="AS90" s="190">
        <f>(Paca!G90/Paca!G86-1)*100</f>
        <v>-11.826014837808819</v>
      </c>
      <c r="AT90" s="190">
        <f>(Paca!H90/Paca!H86-1)*100</f>
        <v>0.26054281376055588</v>
      </c>
      <c r="AU90" s="190">
        <f>(Paca!I90/Paca!I86-1)*100</f>
        <v>-9.3503965562298781</v>
      </c>
      <c r="AV90" s="189">
        <f>(Paca!J90/Paca!J86-1)*100</f>
        <v>-2.5278452892037784</v>
      </c>
      <c r="AW90" s="189">
        <f>(Paca!K90/Paca!K86-1)*100</f>
        <v>7.9966531979464461</v>
      </c>
      <c r="AX90" s="190">
        <f>(Paca!L90/Paca!L86-1)*100</f>
        <v>9.9057381638669071</v>
      </c>
      <c r="AY90" s="190">
        <f>(Paca!M90/Paca!M86-1)*100</f>
        <v>6.3125107174364592</v>
      </c>
      <c r="AZ90" s="190">
        <f>(Paca!N90/Paca!N86-1)*100</f>
        <v>12.263590225305521</v>
      </c>
      <c r="BA90" s="190">
        <f>(Paca!O90/Paca!O86-1)*100</f>
        <v>-9.2282587548277668</v>
      </c>
      <c r="BB90" s="190">
        <f>(Paca!P90/Paca!P86-1)*100</f>
        <v>6.9525482451743503</v>
      </c>
      <c r="BC90" s="190">
        <f>(Paca!Q90/Paca!Q86-1)*100</f>
        <v>6.487757850679543</v>
      </c>
      <c r="BD90" s="190">
        <f>(Paca!R90/Paca!R86-1)*100</f>
        <v>8.9681446768151254</v>
      </c>
      <c r="BE90" s="190">
        <f>(Paca!S90/Paca!S86-1)*100</f>
        <v>16.858276564882459</v>
      </c>
      <c r="BF90" s="189">
        <f>(Paca!T90/Paca!T86-1)*100</f>
        <v>6.326356333800498</v>
      </c>
      <c r="BG90" s="53">
        <f>Paca!B90-Paca!B86</f>
        <v>822.88423468499241</v>
      </c>
      <c r="BH90" s="53">
        <f>Paca!C90-Paca!C86</f>
        <v>-64.774670559000015</v>
      </c>
      <c r="BI90" s="53">
        <f>Paca!D90-Paca!D86</f>
        <v>-604.54723204900074</v>
      </c>
      <c r="BJ90" s="122">
        <f>Paca!E90-Paca!E86</f>
        <v>170.66363598499993</v>
      </c>
      <c r="BK90" s="122">
        <f>Paca!F90-Paca!F86</f>
        <v>-174.85505923499977</v>
      </c>
      <c r="BL90" s="122">
        <f>Paca!G90-Paca!G86</f>
        <v>-111.48614947399994</v>
      </c>
      <c r="BM90" s="122">
        <f>Paca!H90-Paca!H86</f>
        <v>3.0554974120000225</v>
      </c>
      <c r="BN90" s="122">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('dep83'!B91/'dep83'!B90-1)*100</f>
        <v>-39.86728535123423</v>
      </c>
      <c r="C91" s="179">
        <f>('dep83'!C91/'dep83'!C90-1)*100</f>
        <v>-62.954561064936286</v>
      </c>
      <c r="D91" s="179">
        <f>('dep83'!D91/'dep83'!D90-1)*100</f>
        <v>-45.364110239965427</v>
      </c>
      <c r="E91" s="180">
        <f>('dep83'!E91/'dep83'!E90-1)*100</f>
        <v>-30.685628216791759</v>
      </c>
      <c r="F91" s="181">
        <f>('dep83'!F91/'dep83'!F90-1)*100</f>
        <v>-32.974384292355154</v>
      </c>
      <c r="G91" s="181">
        <f>('dep83'!G91/'dep83'!G90-1)*100</f>
        <v>-60.892759396544015</v>
      </c>
      <c r="H91" s="181">
        <f>('dep83'!H91/'dep83'!H90-1)*100</f>
        <v>-23.159334683588938</v>
      </c>
      <c r="I91" s="182">
        <f>('dep83'!I91/'dep83'!I90-1)*100</f>
        <v>-64.318670060994165</v>
      </c>
      <c r="J91" s="179">
        <f>('dep83'!J91/'dep83'!J90-1)*100</f>
        <v>-68.477781376029952</v>
      </c>
      <c r="K91" s="179">
        <f>('dep83'!K91/'dep83'!K90-1)*100</f>
        <v>-20.688882074395366</v>
      </c>
      <c r="L91" s="180">
        <f>('dep83'!L91/'dep83'!L90-1)*100</f>
        <v>-9.04409636040997</v>
      </c>
      <c r="M91" s="181">
        <f>('dep83'!M91/'dep83'!M90-1)*100</f>
        <v>-11.098346906160582</v>
      </c>
      <c r="N91" s="181">
        <f>('dep83'!N91/'dep83'!N90-1)*100</f>
        <v>-70.012087503115808</v>
      </c>
      <c r="O91" s="181">
        <f>('dep83'!O91/'dep83'!O90-1)*100</f>
        <v>-16.611173640283017</v>
      </c>
      <c r="P91" s="181">
        <f>('dep83'!P91/'dep83'!P90-1)*100</f>
        <v>-32.47989970988997</v>
      </c>
      <c r="Q91" s="181">
        <f>('dep83'!Q91/'dep83'!Q90-1)*100</f>
        <v>-13.468545738575843</v>
      </c>
      <c r="R91" s="181">
        <f>('dep83'!R91/'dep83'!R90-1)*100</f>
        <v>-30.783369171862283</v>
      </c>
      <c r="S91" s="152">
        <f>('dep83'!S91/'dep83'!S90-1)*100</f>
        <v>-13.535906633308636</v>
      </c>
      <c r="T91" s="183">
        <f>('dep83'!T91/'dep83'!T90-1)*100</f>
        <v>0.15582908244724525</v>
      </c>
      <c r="U91" s="52">
        <f>'dep83'!B91-'dep83'!B90</f>
        <v>-2719.1157514350007</v>
      </c>
      <c r="V91" s="52">
        <f>'dep83'!C91-'dep83'!C90</f>
        <v>-31.642408076000002</v>
      </c>
      <c r="W91" s="52">
        <f>'dep83'!D91-'dep83'!D90</f>
        <v>-498.77491110200003</v>
      </c>
      <c r="X91" s="121">
        <f>'dep83'!E91-'dep83'!E90</f>
        <v>-16.392152942000003</v>
      </c>
      <c r="Y91" s="121">
        <f>'dep83'!F91-'dep83'!F90</f>
        <v>-139.13067541999999</v>
      </c>
      <c r="Z91" s="121">
        <f>'dep83'!G91-'dep83'!G90</f>
        <v>-44.265274916999999</v>
      </c>
      <c r="AA91" s="121">
        <f>'dep83'!H91-'dep83'!H90</f>
        <v>-31.337711005999992</v>
      </c>
      <c r="AB91" s="121">
        <f>'dep83'!I91-'dep83'!I90</f>
        <v>-267.64909681699999</v>
      </c>
      <c r="AC91" s="52">
        <f>'dep83'!J91-'dep83'!J90</f>
        <v>-1671.954836639</v>
      </c>
      <c r="AD91" s="52">
        <f>'dep83'!K91-'dep83'!K90</f>
        <v>-517.87477004199991</v>
      </c>
      <c r="AE91" s="121">
        <f>'dep83'!L91-'dep83'!L90</f>
        <v>-64.105110083999989</v>
      </c>
      <c r="AF91" s="121">
        <f>'dep83'!M91-'dep83'!M90</f>
        <v>-77.713921894000009</v>
      </c>
      <c r="AG91" s="121">
        <f>'dep83'!N91-'dep83'!N90</f>
        <v>-116.328897911</v>
      </c>
      <c r="AH91" s="121">
        <f>'dep83'!O91-'dep83'!O90</f>
        <v>-7.3433915799999951</v>
      </c>
      <c r="AI91" s="121">
        <f>'dep83'!P91-'dep83'!P90</f>
        <v>-11.549280814999996</v>
      </c>
      <c r="AJ91" s="121">
        <f>'dep83'!Q91-'dep83'!Q90</f>
        <v>-3.7954339049999994</v>
      </c>
      <c r="AK91" s="121">
        <f>'dep83'!R91-'dep83'!R90</f>
        <v>-224.96026605499998</v>
      </c>
      <c r="AL91" s="121">
        <f>'dep83'!S91-'dep83'!S90</f>
        <v>-12.078467797999991</v>
      </c>
      <c r="AM91" s="52">
        <f>'dep83'!T91-'dep83'!T90</f>
        <v>1.1311744240000507</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s="106" customFormat="1" x14ac:dyDescent="0.25">
      <c r="A92" s="37" t="str">
        <f>Paca!A92</f>
        <v>T2 2020</v>
      </c>
      <c r="B92" s="144">
        <f>('dep83'!B92/'dep83'!B91-1)*100</f>
        <v>47.166896393068235</v>
      </c>
      <c r="C92" s="179">
        <f>('dep83'!C92/'dep83'!C91-1)*100</f>
        <v>144.75169035758765</v>
      </c>
      <c r="D92" s="179">
        <f>('dep83'!D92/'dep83'!D91-1)*100</f>
        <v>55.699986023415526</v>
      </c>
      <c r="E92" s="180">
        <f>('dep83'!E92/'dep83'!E91-1)*100</f>
        <v>14.058426043362914</v>
      </c>
      <c r="F92" s="181">
        <f>('dep83'!F92/'dep83'!F91-1)*100</f>
        <v>36.620170669513975</v>
      </c>
      <c r="G92" s="181">
        <f>('dep83'!G92/'dep83'!G91-1)*100</f>
        <v>-15.838205759423364</v>
      </c>
      <c r="H92" s="181">
        <f>('dep83'!H92/'dep83'!H91-1)*100</f>
        <v>-3.8770934727993089</v>
      </c>
      <c r="I92" s="182">
        <f>('dep83'!I92/'dep83'!I91-1)*100</f>
        <v>157.84160654333391</v>
      </c>
      <c r="J92" s="179">
        <f>('dep83'!J92/'dep83'!J91-1)*100</f>
        <v>167.61125900735018</v>
      </c>
      <c r="K92" s="179">
        <f>('dep83'!K92/'dep83'!K91-1)*100</f>
        <v>9.6877407603743748</v>
      </c>
      <c r="L92" s="180">
        <f>('dep83'!L92/'dep83'!L91-1)*100</f>
        <v>4.4484443533381324</v>
      </c>
      <c r="M92" s="181">
        <f>('dep83'!M92/'dep83'!M91-1)*100</f>
        <v>-1.3351057554444656</v>
      </c>
      <c r="N92" s="181">
        <f>('dep83'!N92/'dep83'!N91-1)*100</f>
        <v>-79.151314351044448</v>
      </c>
      <c r="O92" s="181">
        <f>('dep83'!O92/'dep83'!O91-1)*100</f>
        <v>46.832590441952895</v>
      </c>
      <c r="P92" s="181">
        <f>('dep83'!P92/'dep83'!P91-1)*100</f>
        <v>-29.948962405616562</v>
      </c>
      <c r="Q92" s="181">
        <f>('dep83'!Q92/'dep83'!Q91-1)*100</f>
        <v>60.916687699056091</v>
      </c>
      <c r="R92" s="181">
        <f>('dep83'!R92/'dep83'!R91-1)*100</f>
        <v>39.565299367768873</v>
      </c>
      <c r="S92" s="152">
        <f>('dep83'!S92/'dep83'!S91-1)*100</f>
        <v>-17.704928394659124</v>
      </c>
      <c r="T92" s="183">
        <f>('dep83'!T92/'dep83'!T91-1)*100</f>
        <v>12.456174916512142</v>
      </c>
      <c r="U92" s="52">
        <f>'dep83'!B92-'dep83'!B91</f>
        <v>1934.4572724759992</v>
      </c>
      <c r="V92" s="52">
        <f>'dep83'!C92-'dep83'!C91</f>
        <v>26.952603083</v>
      </c>
      <c r="W92" s="52">
        <f>'dep83'!D92-'dep83'!D91</f>
        <v>334.59951645199999</v>
      </c>
      <c r="X92" s="121">
        <f>'dep83'!E92-'dep83'!E91</f>
        <v>5.2054822580000035</v>
      </c>
      <c r="Y92" s="121">
        <f>'dep83'!F92-'dep83'!F91</f>
        <v>103.56365627099996</v>
      </c>
      <c r="Z92" s="121">
        <f>'dep83'!G92-'dep83'!G91</f>
        <v>-4.5025719869999996</v>
      </c>
      <c r="AA92" s="121">
        <f>'dep83'!H92-'dep83'!H91</f>
        <v>-4.0312393100000037</v>
      </c>
      <c r="AB92" s="121">
        <f>'dep83'!I92-'dep83'!I91</f>
        <v>234.36418921999999</v>
      </c>
      <c r="AC92" s="52">
        <f>'dep83'!J92-'dep83'!J91</f>
        <v>1290.0151951890002</v>
      </c>
      <c r="AD92" s="52">
        <f>'dep83'!K92-'dep83'!K91</f>
        <v>192.3287945309994</v>
      </c>
      <c r="AE92" s="121">
        <f>'dep83'!L92-'dep83'!L91</f>
        <v>28.679166450000025</v>
      </c>
      <c r="AF92" s="121">
        <f>'dep83'!M92-'dep83'!M91</f>
        <v>-8.3112440599999218</v>
      </c>
      <c r="AG92" s="121">
        <f>'dep83'!N92-'dep83'!N91</f>
        <v>-39.438369592000001</v>
      </c>
      <c r="AH92" s="121">
        <f>'dep83'!O92-'dep83'!O91</f>
        <v>17.264436631999999</v>
      </c>
      <c r="AI92" s="121">
        <f>'dep83'!P92-'dep83'!P91</f>
        <v>-7.1904342750000012</v>
      </c>
      <c r="AJ92" s="121">
        <f>'dep83'!Q92-'dep83'!Q91</f>
        <v>14.854259643999999</v>
      </c>
      <c r="AK92" s="121">
        <f>'dep83'!R92-'dep83'!R91</f>
        <v>200.13109809099996</v>
      </c>
      <c r="AL92" s="121">
        <f>'dep83'!S92-'dep83'!S91</f>
        <v>-13.660118359000009</v>
      </c>
      <c r="AM92" s="52">
        <f>'dep83'!T92-'dep83'!T91</f>
        <v>90.561163221000015</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100">
        <f>Paca!J92-Paca!J88</f>
        <v>-4080.316823309</v>
      </c>
      <c r="BP92" s="100">
        <f>Paca!K92-Paca!K88</f>
        <v>-3951.1431691469988</v>
      </c>
      <c r="BQ92" s="120">
        <f>Paca!L92-Paca!L88</f>
        <v>-1519.8716043040004</v>
      </c>
      <c r="BR92" s="120">
        <f>Paca!M92-Paca!M88</f>
        <v>-405.40267305199995</v>
      </c>
      <c r="BS92" s="120">
        <f>Paca!N92-Paca!N88</f>
        <v>-1036.5963277830001</v>
      </c>
      <c r="BT92" s="120">
        <f>Paca!O92-Paca!O88</f>
        <v>-156.814256559</v>
      </c>
      <c r="BU92" s="120">
        <f>Paca!P92-Paca!P88</f>
        <v>-283.67793788699998</v>
      </c>
      <c r="BV92" s="120">
        <f>Paca!Q92-Paca!Q88</f>
        <v>-3.0288702510000007</v>
      </c>
      <c r="BW92" s="120">
        <f>Paca!R92-Paca!R88</f>
        <v>-338.79662757200003</v>
      </c>
      <c r="BX92" s="120">
        <f>Paca!S92-Paca!S88</f>
        <v>-206.954871739</v>
      </c>
      <c r="BY92" s="100">
        <f>Paca!T92-Paca!T88</f>
        <v>107.0438494330001</v>
      </c>
    </row>
    <row r="93" spans="1:77" x14ac:dyDescent="0.25">
      <c r="A93" s="37" t="str">
        <f>Paca!A93</f>
        <v>T3 2020</v>
      </c>
      <c r="B93" s="144">
        <f>('dep83'!B93/'dep83'!B92-1)*100</f>
        <v>13.188131983082418</v>
      </c>
      <c r="C93" s="179">
        <f>('dep83'!C93/'dep83'!C92-1)*100</f>
        <v>17.684472736162849</v>
      </c>
      <c r="D93" s="179">
        <f>('dep83'!D93/'dep83'!D92-1)*100</f>
        <v>18.420219973311227</v>
      </c>
      <c r="E93" s="180">
        <f>('dep83'!E93/'dep83'!E92-1)*100</f>
        <v>18.260136274608453</v>
      </c>
      <c r="F93" s="181">
        <f>('dep83'!F93/'dep83'!F92-1)*100</f>
        <v>17.930595268744518</v>
      </c>
      <c r="G93" s="181">
        <f>('dep83'!G93/'dep83'!G92-1)*100</f>
        <v>72.324689910416723</v>
      </c>
      <c r="H93" s="181">
        <f>('dep83'!H93/'dep83'!H92-1)*100</f>
        <v>40.102903213811935</v>
      </c>
      <c r="I93" s="182">
        <f>('dep83'!I93/'dep83'!I92-1)*100</f>
        <v>9.9028075476480293</v>
      </c>
      <c r="J93" s="179">
        <f>('dep83'!J93/'dep83'!J92-1)*100</f>
        <v>11.642933968596614</v>
      </c>
      <c r="K93" s="179">
        <f>('dep83'!K93/'dep83'!K92-1)*100</f>
        <v>13.196584537684197</v>
      </c>
      <c r="L93" s="180">
        <f>('dep83'!L93/'dep83'!L92-1)*100</f>
        <v>9.0163453918102441</v>
      </c>
      <c r="M93" s="181">
        <f>('dep83'!M93/'dep83'!M92-1)*100</f>
        <v>28.048169399115054</v>
      </c>
      <c r="N93" s="181">
        <f>('dep83'!N93/'dep83'!N92-1)*100</f>
        <v>630.32238940866102</v>
      </c>
      <c r="O93" s="181">
        <f>('dep83'!O93/'dep83'!O92-1)*100</f>
        <v>-14.737516401257123</v>
      </c>
      <c r="P93" s="181">
        <f>('dep83'!P93/'dep83'!P92-1)*100</f>
        <v>-36.944546247381858</v>
      </c>
      <c r="Q93" s="181">
        <f>('dep83'!Q93/'dep83'!Q92-1)*100</f>
        <v>-5.9879116391463487</v>
      </c>
      <c r="R93" s="181">
        <f>('dep83'!R93/'dep83'!R92-1)*100</f>
        <v>-2.5178182851403275</v>
      </c>
      <c r="S93" s="152">
        <f>('dep83'!S93/'dep83'!S92-1)*100</f>
        <v>36.568013856302571</v>
      </c>
      <c r="T93" s="183">
        <f>('dep83'!T93/'dep83'!T92-1)*100</f>
        <v>10.822193310114914</v>
      </c>
      <c r="U93" s="52">
        <f>'dep83'!B93-'dep83'!B92</f>
        <v>796.00401293800132</v>
      </c>
      <c r="V93" s="52">
        <f>'dep83'!C93-'dep83'!C92</f>
        <v>8.0592548170000029</v>
      </c>
      <c r="W93" s="52">
        <f>'dep83'!D93-'dep83'!D92</f>
        <v>172.28743630600025</v>
      </c>
      <c r="X93" s="121">
        <f>'dep83'!E93-'dep83'!E92</f>
        <v>7.7117982359999999</v>
      </c>
      <c r="Y93" s="121">
        <f>'dep83'!F93-'dep83'!F92</f>
        <v>69.278191486000026</v>
      </c>
      <c r="Z93" s="121">
        <f>'dep83'!G93-'dep83'!G92</f>
        <v>17.304388235000001</v>
      </c>
      <c r="AA93" s="121">
        <f>'dep83'!H93-'dep83'!H92</f>
        <v>40.080674111999997</v>
      </c>
      <c r="AB93" s="121">
        <f>'dep83'!I93-'dep83'!I92</f>
        <v>37.912384237000026</v>
      </c>
      <c r="AC93" s="52">
        <f>'dep83'!J93-'dep83'!J92</f>
        <v>239.80512107200002</v>
      </c>
      <c r="AD93" s="52">
        <f>'dep83'!K93-'dep83'!K92</f>
        <v>287.37000558100044</v>
      </c>
      <c r="AE93" s="121">
        <f>'dep83'!L93-'dep83'!L92</f>
        <v>60.714284078999981</v>
      </c>
      <c r="AF93" s="121">
        <f>'dep83'!M93-'dep83'!M92</f>
        <v>172.27312980399995</v>
      </c>
      <c r="AG93" s="121">
        <f>'dep83'!N93-'dep83'!N92</f>
        <v>65.479029920000002</v>
      </c>
      <c r="AH93" s="121">
        <f>'dep83'!O93-'dep83'!O92</f>
        <v>-7.9772094090000039</v>
      </c>
      <c r="AI93" s="121">
        <f>'dep83'!P93-'dep83'!P92</f>
        <v>-6.2135278550000006</v>
      </c>
      <c r="AJ93" s="121">
        <f>'dep83'!Q93-'dep83'!Q92</f>
        <v>-2.3495851979999998</v>
      </c>
      <c r="AK93" s="121">
        <f>'dep83'!R93-'dep83'!R92</f>
        <v>-17.77468679499998</v>
      </c>
      <c r="AL93" s="121">
        <f>'dep83'!S93-'dep83'!S92</f>
        <v>23.218571034999997</v>
      </c>
      <c r="AM93" s="52">
        <f>'dep83'!T93-'dep83'!T92</f>
        <v>88.482195162000039</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('dep83'!B94/'dep83'!B93-1)*100</f>
        <v>7.5213464615935699</v>
      </c>
      <c r="C94" s="184">
        <f>('dep83'!C94/'dep83'!C93-1)*100</f>
        <v>17.360861597072219</v>
      </c>
      <c r="D94" s="184">
        <f>('dep83'!D94/'dep83'!D93-1)*100</f>
        <v>-4.0803013989255348</v>
      </c>
      <c r="E94" s="185">
        <f>('dep83'!E94/'dep83'!E93-1)*100</f>
        <v>11.332883314404341</v>
      </c>
      <c r="F94" s="186">
        <f>('dep83'!F94/'dep83'!F93-1)*100</f>
        <v>-10.904532637754706</v>
      </c>
      <c r="G94" s="186">
        <f>('dep83'!G94/'dep83'!G93-1)*100</f>
        <v>46.380763534527603</v>
      </c>
      <c r="H94" s="186">
        <f>('dep83'!H94/'dep83'!H93-1)*100</f>
        <v>19.502765701719625</v>
      </c>
      <c r="I94" s="187">
        <f>('dep83'!I94/'dep83'!I93-1)*100</f>
        <v>-11.312790230350988</v>
      </c>
      <c r="J94" s="184">
        <f>('dep83'!J94/'dep83'!J93-1)*100</f>
        <v>13.989875123671002</v>
      </c>
      <c r="K94" s="184">
        <f>('dep83'!K94/'dep83'!K93-1)*100</f>
        <v>9.7243972248689516</v>
      </c>
      <c r="L94" s="185">
        <f>('dep83'!L94/'dep83'!L93-1)*100</f>
        <v>1.9706383027831231</v>
      </c>
      <c r="M94" s="186">
        <f>('dep83'!M94/'dep83'!M93-1)*100</f>
        <v>25.402195612877463</v>
      </c>
      <c r="N94" s="186">
        <f>('dep83'!N94/'dep83'!N93-1)*100</f>
        <v>33.330812653257482</v>
      </c>
      <c r="O94" s="186">
        <f>('dep83'!O94/'dep83'!O93-1)*100</f>
        <v>-0.81241221248938844</v>
      </c>
      <c r="P94" s="186">
        <f>('dep83'!P94/'dep83'!P93-1)*100</f>
        <v>75.924452514705081</v>
      </c>
      <c r="Q94" s="186">
        <f>('dep83'!Q94/'dep83'!Q93-1)*100</f>
        <v>20.597049626459118</v>
      </c>
      <c r="R94" s="186">
        <f>('dep83'!R94/'dep83'!R93-1)*100</f>
        <v>-9.9625705043859814E-2</v>
      </c>
      <c r="S94" s="151">
        <f>('dep83'!S94/'dep83'!S93-1)*100</f>
        <v>-16.630869488024846</v>
      </c>
      <c r="T94" s="188">
        <f>('dep83'!T94/'dep83'!T93-1)*100</f>
        <v>-1.2883662734741619</v>
      </c>
      <c r="U94" s="100">
        <f>'dep83'!B94-'dep83'!B93</f>
        <v>513.84065109199946</v>
      </c>
      <c r="V94" s="100">
        <f>'dep83'!C94-'dep83'!C93</f>
        <v>9.310933232999993</v>
      </c>
      <c r="W94" s="100">
        <f>'dep83'!D94-'dep83'!D93</f>
        <v>-45.193596531000139</v>
      </c>
      <c r="X94" s="120">
        <f>'dep83'!E94-'dep83'!E93</f>
        <v>5.6601825300000002</v>
      </c>
      <c r="Y94" s="120">
        <f>'dep83'!F94-'dep83'!F93</f>
        <v>-49.686154047999992</v>
      </c>
      <c r="Z94" s="120">
        <f>'dep83'!G94-'dep83'!G93</f>
        <v>19.122957923000001</v>
      </c>
      <c r="AA94" s="120">
        <f>'dep83'!H94-'dep83'!H93</f>
        <v>27.30879525200001</v>
      </c>
      <c r="AB94" s="120">
        <f>'dep83'!I94-'dep83'!I93</f>
        <v>-47.599378188000003</v>
      </c>
      <c r="AC94" s="100">
        <f>'dep83'!J94-'dep83'!J93</f>
        <v>321.69262012499985</v>
      </c>
      <c r="AD94" s="100">
        <f>'dep83'!K94-'dep83'!K93</f>
        <v>239.70434485099986</v>
      </c>
      <c r="AE94" s="120">
        <f>'dep83'!L94-'dep83'!L93</f>
        <v>14.466346960999999</v>
      </c>
      <c r="AF94" s="120">
        <f>'dep83'!M94-'dep83'!M93</f>
        <v>199.78259610600003</v>
      </c>
      <c r="AG94" s="120">
        <f>'dep83'!N94-'dep83'!N93</f>
        <v>25.287157895999997</v>
      </c>
      <c r="AH94" s="120">
        <f>'dep83'!O94-'dep83'!O93</f>
        <v>-0.37493942899999411</v>
      </c>
      <c r="AI94" s="120">
        <f>'dep83'!P94-'dep83'!P93</f>
        <v>8.0517862440000005</v>
      </c>
      <c r="AJ94" s="120">
        <f>'dep83'!Q94-'dep83'!Q93</f>
        <v>7.5980916880000038</v>
      </c>
      <c r="AK94" s="120">
        <f>'dep83'!R94-'dep83'!R93</f>
        <v>-0.68560538799999904</v>
      </c>
      <c r="AL94" s="120">
        <f>'dep83'!S94-'dep83'!S93</f>
        <v>-14.421089226999996</v>
      </c>
      <c r="AM94" s="100">
        <f>'dep83'!T94-'dep83'!T93</f>
        <v>-11.673650586000008</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('dep83'!B95/'dep83'!B94-1)*100</f>
        <v>1.3577904322531698</v>
      </c>
      <c r="C95" s="179">
        <f>('dep83'!C95/'dep83'!C94-1)*100</f>
        <v>23.317068075288038</v>
      </c>
      <c r="D95" s="179">
        <f>('dep83'!D95/'dep83'!D94-1)*100</f>
        <v>9.2898716952188654</v>
      </c>
      <c r="E95" s="180">
        <f>('dep83'!E95/'dep83'!E94-1)*100</f>
        <v>8.1202637142555822</v>
      </c>
      <c r="F95" s="181">
        <f>('dep83'!F95/'dep83'!F94-1)*100</f>
        <v>7.2986705957739373</v>
      </c>
      <c r="G95" s="181">
        <f>('dep83'!G95/'dep83'!G94-1)*100</f>
        <v>31.227903373110056</v>
      </c>
      <c r="H95" s="181">
        <f>('dep83'!H95/'dep83'!H94-1)*100</f>
        <v>-1.9254331283996007</v>
      </c>
      <c r="I95" s="182">
        <f>('dep83'!I95/'dep83'!I94-1)*100</f>
        <v>13.111457080175914</v>
      </c>
      <c r="J95" s="179">
        <f>('dep83'!J95/'dep83'!J94-1)*100</f>
        <v>-1.9439805065110782</v>
      </c>
      <c r="K95" s="179">
        <f>('dep83'!K95/'dep83'!K94-1)*100</f>
        <v>1.7775977443643676</v>
      </c>
      <c r="L95" s="180">
        <f>('dep83'!L95/'dep83'!L94-1)*100</f>
        <v>2.4912866025739167</v>
      </c>
      <c r="M95" s="181">
        <f>('dep83'!M95/'dep83'!M94-1)*100</f>
        <v>-4.8788002145877307</v>
      </c>
      <c r="N95" s="181">
        <f>('dep83'!N95/'dep83'!N94-1)*100</f>
        <v>34.77015570009079</v>
      </c>
      <c r="O95" s="181">
        <f>('dep83'!O95/'dep83'!O94-1)*100</f>
        <v>2.3701383768766959</v>
      </c>
      <c r="P95" s="181">
        <f>('dep83'!P95/'dep83'!P94-1)*100</f>
        <v>-18.706452974352505</v>
      </c>
      <c r="Q95" s="181">
        <f>('dep83'!Q95/'dep83'!Q94-1)*100</f>
        <v>-1.8398962199276059</v>
      </c>
      <c r="R95" s="181">
        <f>('dep83'!R95/'dep83'!R94-1)*100</f>
        <v>4.6287295143832674</v>
      </c>
      <c r="S95" s="152">
        <f>('dep83'!S95/'dep83'!S94-1)*100</f>
        <v>19.057509743344525</v>
      </c>
      <c r="T95" s="183">
        <f>('dep83'!T95/'dep83'!T94-1)*100</f>
        <v>-1.202875506466472</v>
      </c>
      <c r="U95" s="52">
        <f>'dep83'!B95-'dep83'!B94</f>
        <v>99.73791916800019</v>
      </c>
      <c r="V95" s="52">
        <f>'dep83'!C95-'dep83'!C94</f>
        <v>14.676387416000004</v>
      </c>
      <c r="W95" s="52">
        <f>'dep83'!D95-'dep83'!D94</f>
        <v>98.696597565999809</v>
      </c>
      <c r="X95" s="121">
        <f>'dep83'!E95-'dep83'!E94</f>
        <v>4.5152688009999977</v>
      </c>
      <c r="Y95" s="121">
        <f>'dep83'!F95-'dep83'!F94</f>
        <v>29.629730316000007</v>
      </c>
      <c r="Z95" s="121">
        <f>'dep83'!G95-'dep83'!G94</f>
        <v>18.847077249000002</v>
      </c>
      <c r="AA95" s="121">
        <f>'dep83'!H95-'dep83'!H94</f>
        <v>-3.2219050260000017</v>
      </c>
      <c r="AB95" s="121">
        <f>'dep83'!I95-'dep83'!I94</f>
        <v>48.92642622599999</v>
      </c>
      <c r="AC95" s="52">
        <f>'dep83'!J95-'dep83'!J94</f>
        <v>-50.954840162999972</v>
      </c>
      <c r="AD95" s="52">
        <f>'dep83'!K95-'dep83'!K94</f>
        <v>48.078389285999947</v>
      </c>
      <c r="AE95" s="121">
        <f>'dep83'!L95-'dep83'!L94</f>
        <v>18.648795543000006</v>
      </c>
      <c r="AF95" s="121">
        <f>'dep83'!M95-'dep83'!M94</f>
        <v>-48.11766796400002</v>
      </c>
      <c r="AG95" s="121">
        <f>'dep83'!N95-'dep83'!N94</f>
        <v>35.171531492</v>
      </c>
      <c r="AH95" s="121">
        <f>'dep83'!O95-'dep83'!O94</f>
        <v>1.0849649319999983</v>
      </c>
      <c r="AI95" s="121">
        <f>'dep83'!P95-'dep83'!P94</f>
        <v>-3.490022466000001</v>
      </c>
      <c r="AJ95" s="121">
        <f>'dep83'!Q95-'dep83'!Q94</f>
        <v>-0.81852043200000679</v>
      </c>
      <c r="AK95" s="121">
        <f>'dep83'!R95-'dep83'!R94</f>
        <v>31.822312219000082</v>
      </c>
      <c r="AL95" s="121">
        <f>'dep83'!S95-'dep83'!S94</f>
        <v>13.776995962000001</v>
      </c>
      <c r="AM95" s="52">
        <f>'dep83'!T95-'dep83'!T94</f>
        <v>-10.758614937000061</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('dep83'!B96/'dep83'!B95-1)*100</f>
        <v>0.58895648432726322</v>
      </c>
      <c r="C96" s="179">
        <f>('dep83'!C96/'dep83'!C95-1)*100</f>
        <v>-16.737974954351753</v>
      </c>
      <c r="D96" s="179">
        <f>('dep83'!D96/'dep83'!D95-1)*100</f>
        <v>1.3017157029767912</v>
      </c>
      <c r="E96" s="180">
        <f>('dep83'!E96/'dep83'!E95-1)*100</f>
        <v>13.583541821926604</v>
      </c>
      <c r="F96" s="181">
        <f>('dep83'!F96/'dep83'!F95-1)*100</f>
        <v>2.4801721667815357</v>
      </c>
      <c r="G96" s="181">
        <f>('dep83'!G96/'dep83'!G95-1)*100</f>
        <v>-2.7400639320669162</v>
      </c>
      <c r="H96" s="181">
        <f>('dep83'!H96/'dep83'!H95-1)*100</f>
        <v>0.76262394200055095</v>
      </c>
      <c r="I96" s="182">
        <f>('dep83'!I96/'dep83'!I95-1)*100</f>
        <v>-0.69582001463631693</v>
      </c>
      <c r="J96" s="179">
        <f>('dep83'!J96/'dep83'!J95-1)*100</f>
        <v>2.5053897260497893</v>
      </c>
      <c r="K96" s="179">
        <f>('dep83'!K96/'dep83'!K95-1)*100</f>
        <v>-1.6339039475976702</v>
      </c>
      <c r="L96" s="180">
        <f>('dep83'!L96/'dep83'!L95-1)*100</f>
        <v>2.3276445155300474</v>
      </c>
      <c r="M96" s="181">
        <f>('dep83'!M96/'dep83'!M95-1)*100</f>
        <v>-12.900441321054013</v>
      </c>
      <c r="N96" s="181">
        <f>('dep83'!N96/'dep83'!N95-1)*100</f>
        <v>1.3932765244333289</v>
      </c>
      <c r="O96" s="181">
        <f>('dep83'!O96/'dep83'!O95-1)*100</f>
        <v>4.767070886393121</v>
      </c>
      <c r="P96" s="181">
        <f>('dep83'!P96/'dep83'!P95-1)*100</f>
        <v>51.814378555058283</v>
      </c>
      <c r="Q96" s="181">
        <f>('dep83'!Q96/'dep83'!Q95-1)*100</f>
        <v>-37.887524048643407</v>
      </c>
      <c r="R96" s="181">
        <f>('dep83'!R96/'dep83'!R95-1)*100</f>
        <v>1.527735115952833</v>
      </c>
      <c r="S96" s="152">
        <f>('dep83'!S96/'dep83'!S95-1)*100</f>
        <v>60.129902580353956</v>
      </c>
      <c r="T96" s="183">
        <f>('dep83'!T96/'dep83'!T95-1)*100</f>
        <v>2.5248924150633512</v>
      </c>
      <c r="U96" s="52">
        <f>'dep83'!B96-'dep83'!B95</f>
        <v>43.849828725999942</v>
      </c>
      <c r="V96" s="52">
        <f>'dep83'!C96-'dep83'!C95</f>
        <v>-12.991859972</v>
      </c>
      <c r="W96" s="52">
        <f>'dep83'!D96-'dep83'!D95</f>
        <v>15.11431695400006</v>
      </c>
      <c r="X96" s="121">
        <f>'dep83'!E96-'dep83'!E95</f>
        <v>8.1664554370000033</v>
      </c>
      <c r="Y96" s="121">
        <f>'dep83'!F96-'dep83'!F95</f>
        <v>10.803391279999971</v>
      </c>
      <c r="Z96" s="121">
        <f>'dep83'!G96-'dep83'!G95</f>
        <v>-2.1701415889999964</v>
      </c>
      <c r="AA96" s="121">
        <f>'dep83'!H96-'dep83'!H95</f>
        <v>1.251558426999992</v>
      </c>
      <c r="AB96" s="121">
        <f>'dep83'!I96-'dep83'!I95</f>
        <v>-2.9369466009999883</v>
      </c>
      <c r="AC96" s="52">
        <f>'dep83'!J96-'dep83'!J95</f>
        <v>64.393656938999811</v>
      </c>
      <c r="AD96" s="52">
        <f>'dep83'!K96-'dep83'!K95</f>
        <v>-44.977481865999835</v>
      </c>
      <c r="AE96" s="121">
        <f>'dep83'!L96-'dep83'!L95</f>
        <v>17.857912652999971</v>
      </c>
      <c r="AF96" s="121">
        <f>'dep83'!M96-'dep83'!M95</f>
        <v>-121.02453534099993</v>
      </c>
      <c r="AG96" s="121">
        <f>'dep83'!N96-'dep83'!N95</f>
        <v>1.8993967640000164</v>
      </c>
      <c r="AH96" s="121">
        <f>'dep83'!O96-'dep83'!O95</f>
        <v>2.2339163110000015</v>
      </c>
      <c r="AI96" s="121">
        <f>'dep83'!P96-'dep83'!P95</f>
        <v>7.8585630710000007</v>
      </c>
      <c r="AJ96" s="121">
        <f>'dep83'!Q96-'dep83'!Q95</f>
        <v>-16.545025145999997</v>
      </c>
      <c r="AK96" s="121">
        <f>'dep83'!R96-'dep83'!R95</f>
        <v>10.989272495999899</v>
      </c>
      <c r="AL96" s="121">
        <f>'dep83'!S96-'dep83'!S95</f>
        <v>51.753017325999991</v>
      </c>
      <c r="AM96" s="52">
        <f>'dep83'!T96-'dep83'!T95</f>
        <v>22.311196671000062</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('dep83'!B97/'dep83'!B96-1)*100</f>
        <v>7.9844523181023197</v>
      </c>
      <c r="C97" s="179">
        <f>('dep83'!C97/'dep83'!C96-1)*100</f>
        <v>-8.6123200976996213</v>
      </c>
      <c r="D97" s="179">
        <f>('dep83'!D97/'dep83'!D96-1)*100</f>
        <v>7.5290908424332059</v>
      </c>
      <c r="E97" s="180">
        <f>('dep83'!E97/'dep83'!E96-1)*100</f>
        <v>8.4113413155453962</v>
      </c>
      <c r="F97" s="181">
        <f>('dep83'!F97/'dep83'!F96-1)*100</f>
        <v>5.3191211858137688</v>
      </c>
      <c r="G97" s="181">
        <f>('dep83'!G97/'dep83'!G96-1)*100</f>
        <v>-21.268894356955094</v>
      </c>
      <c r="H97" s="181">
        <f>('dep83'!H97/'dep83'!H96-1)*100</f>
        <v>3.5124679053543773</v>
      </c>
      <c r="I97" s="182">
        <f>('dep83'!I97/'dep83'!I96-1)*100</f>
        <v>16.616088780381965</v>
      </c>
      <c r="J97" s="179">
        <f>('dep83'!J97/'dep83'!J96-1)*100</f>
        <v>0.11733382593004382</v>
      </c>
      <c r="K97" s="179">
        <f>('dep83'!K97/'dep83'!K96-1)*100</f>
        <v>14.694424529923555</v>
      </c>
      <c r="L97" s="180">
        <f>('dep83'!L97/'dep83'!L96-1)*100</f>
        <v>16.092107240102372</v>
      </c>
      <c r="M97" s="181">
        <f>('dep83'!M97/'dep83'!M96-1)*100</f>
        <v>4.6623565488085328</v>
      </c>
      <c r="N97" s="181">
        <f>('dep83'!N97/'dep83'!N96-1)*100</f>
        <v>35.347174781637136</v>
      </c>
      <c r="O97" s="181">
        <f>('dep83'!O97/'dep83'!O96-1)*100</f>
        <v>-17.214941068937904</v>
      </c>
      <c r="P97" s="181">
        <f>('dep83'!P97/'dep83'!P96-1)*100</f>
        <v>-5.8010760602148821</v>
      </c>
      <c r="Q97" s="181">
        <f>('dep83'!Q97/'dep83'!Q96-1)*100</f>
        <v>26.295837661914923</v>
      </c>
      <c r="R97" s="181">
        <f>('dep83'!R97/'dep83'!R96-1)*100</f>
        <v>25.336543096061991</v>
      </c>
      <c r="S97" s="152">
        <f>('dep83'!S97/'dep83'!S96-1)*100</f>
        <v>1.6137730798251093</v>
      </c>
      <c r="T97" s="183">
        <f>('dep83'!T97/'dep83'!T96-1)*100</f>
        <v>12.58261441894386</v>
      </c>
      <c r="U97" s="52">
        <f>'dep83'!B97-'dep83'!B96</f>
        <v>597.97100801200031</v>
      </c>
      <c r="V97" s="52">
        <f>'dep83'!C97-'dep83'!C96</f>
        <v>-5.5659019280000024</v>
      </c>
      <c r="W97" s="52">
        <f>'dep83'!D97-'dep83'!D96</f>
        <v>88.558799263000083</v>
      </c>
      <c r="X97" s="121">
        <f>'dep83'!E97-'dep83'!E96</f>
        <v>5.7438254739999905</v>
      </c>
      <c r="Y97" s="121">
        <f>'dep83'!F97-'dep83'!F96</f>
        <v>23.744225475999997</v>
      </c>
      <c r="Z97" s="121">
        <f>'dep83'!G97-'dep83'!G96</f>
        <v>-16.383484242000009</v>
      </c>
      <c r="AA97" s="121">
        <f>'dep83'!H97-'dep83'!H96</f>
        <v>5.8083466299999884</v>
      </c>
      <c r="AB97" s="121">
        <f>'dep83'!I97-'dep83'!I96</f>
        <v>69.645885925000016</v>
      </c>
      <c r="AC97" s="52">
        <f>'dep83'!J97-'dep83'!J96</f>
        <v>3.0912756329998956</v>
      </c>
      <c r="AD97" s="52">
        <f>'dep83'!K97-'dep83'!K96</f>
        <v>397.89330640400021</v>
      </c>
      <c r="AE97" s="121">
        <f>'dep83'!L97-'dep83'!L96</f>
        <v>126.33390933400005</v>
      </c>
      <c r="AF97" s="121">
        <f>'dep83'!M97-'dep83'!M96</f>
        <v>38.096957497999938</v>
      </c>
      <c r="AG97" s="121">
        <f>'dep83'!N97-'dep83'!N96</f>
        <v>48.858737304999977</v>
      </c>
      <c r="AH97" s="121">
        <f>'dep83'!O97-'dep83'!O96</f>
        <v>-8.4517303290000001</v>
      </c>
      <c r="AI97" s="121">
        <f>'dep83'!P97-'dep83'!P96</f>
        <v>-1.3357165749999993</v>
      </c>
      <c r="AJ97" s="121">
        <f>'dep83'!Q97-'dep83'!Q96</f>
        <v>7.1324224460000032</v>
      </c>
      <c r="AK97" s="121">
        <f>'dep83'!R97-'dep83'!R96</f>
        <v>185.03459717100009</v>
      </c>
      <c r="AL97" s="121">
        <f>'dep83'!S97-'dep83'!S96</f>
        <v>2.224129554000001</v>
      </c>
      <c r="AM97" s="52">
        <f>'dep83'!T97-'dep83'!T96</f>
        <v>113.99352863999991</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('dep83'!B98/'dep83'!B97-1)*100</f>
        <v>-2.040833349793636</v>
      </c>
      <c r="C98" s="184">
        <f>('dep83'!C98/'dep83'!C97-1)*100</f>
        <v>9.8054352849734627</v>
      </c>
      <c r="D98" s="184">
        <f>('dep83'!D98/'dep83'!D97-1)*100</f>
        <v>0.31000501162381511</v>
      </c>
      <c r="E98" s="185">
        <f>('dep83'!E98/'dep83'!E97-1)*100</f>
        <v>-4.1149602203640061</v>
      </c>
      <c r="F98" s="186">
        <f>('dep83'!F98/'dep83'!F97-1)*100</f>
        <v>1.035048675801864</v>
      </c>
      <c r="G98" s="186">
        <f>('dep83'!G98/'dep83'!G97-1)*100</f>
        <v>18.235626860335064</v>
      </c>
      <c r="H98" s="186">
        <f>('dep83'!H98/'dep83'!H97-1)*100</f>
        <v>-17.053633479964436</v>
      </c>
      <c r="I98" s="187">
        <f>('dep83'!I98/'dep83'!I97-1)*100</f>
        <v>4.1393344473946714</v>
      </c>
      <c r="J98" s="184">
        <f>('dep83'!J98/'dep83'!J97-1)*100</f>
        <v>-5.1630436771386563</v>
      </c>
      <c r="K98" s="184">
        <f>('dep83'!K98/'dep83'!K97-1)*100</f>
        <v>-1.4507543921674415</v>
      </c>
      <c r="L98" s="185">
        <f>('dep83'!L98/'dep83'!L97-1)*100</f>
        <v>-2.3106069109034566</v>
      </c>
      <c r="M98" s="186">
        <f>('dep83'!M98/'dep83'!M97-1)*100</f>
        <v>5.9058667566092016</v>
      </c>
      <c r="N98" s="186">
        <f>('dep83'!N98/'dep83'!N97-1)*100</f>
        <v>-16.190612705024222</v>
      </c>
      <c r="O98" s="186">
        <f>('dep83'!O98/'dep83'!O97-1)*100</f>
        <v>12.672474048392246</v>
      </c>
      <c r="P98" s="186">
        <f>('dep83'!P98/'dep83'!P97-1)*100</f>
        <v>-19.610064882117683</v>
      </c>
      <c r="Q98" s="186">
        <f>('dep83'!Q98/'dep83'!Q97-1)*100</f>
        <v>-0.287356915221193</v>
      </c>
      <c r="R98" s="186">
        <f>('dep83'!R98/'dep83'!R97-1)*100</f>
        <v>-6.6580721656674164</v>
      </c>
      <c r="S98" s="151">
        <f>('dep83'!S98/'dep83'!S97-1)*100</f>
        <v>11.375344595436875</v>
      </c>
      <c r="T98" s="188">
        <f>('dep83'!T98/'dep83'!T97-1)*100</f>
        <v>0.63563785414082474</v>
      </c>
      <c r="U98" s="100">
        <f>'dep83'!B98-'dep83'!B97</f>
        <v>-165.04553090500121</v>
      </c>
      <c r="V98" s="100">
        <f>'dep83'!C98-'dep83'!C97</f>
        <v>5.7912180370000073</v>
      </c>
      <c r="W98" s="100">
        <f>'dep83'!D98-'dep83'!D97</f>
        <v>3.9208828910000193</v>
      </c>
      <c r="X98" s="120">
        <f>'dep83'!E98-'dep83'!E97</f>
        <v>-3.0463257269999957</v>
      </c>
      <c r="Y98" s="120">
        <f>'dep83'!F98-'dep83'!F97</f>
        <v>4.8661570740000002</v>
      </c>
      <c r="Z98" s="120">
        <f>'dep83'!G98-'dep83'!G97</f>
        <v>11.059319404000007</v>
      </c>
      <c r="AA98" s="120">
        <f>'dep83'!H98-'dep83'!H97</f>
        <v>-29.191052191999972</v>
      </c>
      <c r="AB98" s="120">
        <f>'dep83'!I98-'dep83'!I97</f>
        <v>20.232784331999994</v>
      </c>
      <c r="AC98" s="100">
        <f>'dep83'!J98-'dep83'!J97</f>
        <v>-136.18509344699987</v>
      </c>
      <c r="AD98" s="100">
        <f>'dep83'!K98-'dep83'!K97</f>
        <v>-45.055752900000243</v>
      </c>
      <c r="AE98" s="120">
        <f>'dep83'!L98-'dep83'!L97</f>
        <v>-21.05890471500004</v>
      </c>
      <c r="AF98" s="120">
        <f>'dep83'!M98-'dep83'!M97</f>
        <v>50.507859563000011</v>
      </c>
      <c r="AG98" s="120">
        <f>'dep83'!N98-'dep83'!N97</f>
        <v>-30.29005141899998</v>
      </c>
      <c r="AH98" s="120">
        <f>'dep83'!O98-'dep83'!O97</f>
        <v>5.1505482970000003</v>
      </c>
      <c r="AI98" s="120">
        <f>'dep83'!P98-'dep83'!P97</f>
        <v>-4.2533461450000019</v>
      </c>
      <c r="AJ98" s="120">
        <f>'dep83'!Q98-'dep83'!Q97</f>
        <v>-9.8437537000002351E-2</v>
      </c>
      <c r="AK98" s="120">
        <f>'dep83'!R98-'dep83'!R97</f>
        <v>-60.94411707900008</v>
      </c>
      <c r="AL98" s="120">
        <f>'dep83'!S98-'dep83'!S97</f>
        <v>15.930696135000005</v>
      </c>
      <c r="AM98" s="100">
        <f>'dep83'!T98-'dep83'!T97</f>
        <v>6.4832145139999966</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('dep83'!B99/'dep83'!B98-1)*100</f>
        <v>-1.5603344359811366</v>
      </c>
      <c r="C99" s="179">
        <f>('dep83'!C99/'dep83'!C98-1)*100</f>
        <v>-8.1641045556137275</v>
      </c>
      <c r="D99" s="179">
        <f>('dep83'!D99/'dep83'!D98-1)*100</f>
        <v>-8.1030497569123057</v>
      </c>
      <c r="E99" s="180">
        <f>('dep83'!E99/'dep83'!E98-1)*100</f>
        <v>-1.8620618860541116</v>
      </c>
      <c r="F99" s="181">
        <f>('dep83'!F99/'dep83'!F98-1)*100</f>
        <v>-3.522689966843906</v>
      </c>
      <c r="G99" s="181">
        <f>('dep83'!G99/'dep83'!G98-1)*100</f>
        <v>-4.402444546148776</v>
      </c>
      <c r="H99" s="181">
        <f>('dep83'!H99/'dep83'!H98-1)*100</f>
        <v>-13.52310788883595</v>
      </c>
      <c r="I99" s="182">
        <f>('dep83'!I99/'dep83'!I98-1)*100</f>
        <v>-12.257085500547459</v>
      </c>
      <c r="J99" s="179">
        <f>('dep83'!J99/'dep83'!J98-1)*100</f>
        <v>0.34853828562371181</v>
      </c>
      <c r="K99" s="179">
        <f>('dep83'!K99/'dep83'!K98-1)*100</f>
        <v>-2.7206432043989315</v>
      </c>
      <c r="L99" s="180">
        <f>('dep83'!L99/'dep83'!L98-1)*100</f>
        <v>-2.8070701739100534</v>
      </c>
      <c r="M99" s="181">
        <f>('dep83'!M99/'dep83'!M98-1)*100</f>
        <v>-10.010242232474686</v>
      </c>
      <c r="N99" s="181">
        <f>('dep83'!N99/'dep83'!N98-1)*100</f>
        <v>1.3114582720715084</v>
      </c>
      <c r="O99" s="181">
        <f>('dep83'!O99/'dep83'!O98-1)*100</f>
        <v>-2.3875491736270016</v>
      </c>
      <c r="P99" s="181">
        <f>('dep83'!P99/'dep83'!P98-1)*100</f>
        <v>8.5920364479698641</v>
      </c>
      <c r="Q99" s="181">
        <f>('dep83'!Q99/'dep83'!Q98-1)*100</f>
        <v>-11.109557429424544</v>
      </c>
      <c r="R99" s="181">
        <f>('dep83'!R99/'dep83'!R98-1)*100</f>
        <v>7.7079451465213999</v>
      </c>
      <c r="S99" s="152">
        <f>('dep83'!S99/'dep83'!S98-1)*100</f>
        <v>-20.601684611335237</v>
      </c>
      <c r="T99" s="183">
        <f>('dep83'!T99/'dep83'!T98-1)*100</f>
        <v>5.7515922460750213</v>
      </c>
      <c r="U99" s="52">
        <f>'dep83'!B99-'dep83'!B98</f>
        <v>-123.61153560599905</v>
      </c>
      <c r="V99" s="52">
        <f>'dep83'!C99-'dep83'!C98</f>
        <v>-5.294627785000003</v>
      </c>
      <c r="W99" s="52">
        <f>'dep83'!D99-'dep83'!D98</f>
        <v>-102.80350314500015</v>
      </c>
      <c r="X99" s="121">
        <f>'dep83'!E99-'dep83'!E98</f>
        <v>-1.3217692999999997</v>
      </c>
      <c r="Y99" s="121">
        <f>'dep83'!F99-'dep83'!F98</f>
        <v>-16.732923546999984</v>
      </c>
      <c r="Z99" s="121">
        <f>'dep83'!G99-'dep83'!G98</f>
        <v>-3.1568209970000112</v>
      </c>
      <c r="AA99" s="121">
        <f>'dep83'!H99-'dep83'!H98</f>
        <v>-19.200242060000008</v>
      </c>
      <c r="AB99" s="121">
        <f>'dep83'!I99-'dep83'!I98</f>
        <v>-62.391747241000019</v>
      </c>
      <c r="AC99" s="52">
        <f>'dep83'!J99-'dep83'!J98</f>
        <v>8.7187027670001953</v>
      </c>
      <c r="AD99" s="52">
        <f>'dep83'!K99-'dep83'!K98</f>
        <v>-83.268597879000026</v>
      </c>
      <c r="AE99" s="121">
        <f>'dep83'!L99-'dep83'!L98</f>
        <v>-24.992539822000026</v>
      </c>
      <c r="AF99" s="121">
        <f>'dep83'!M99-'dep83'!M98</f>
        <v>-90.665054198000007</v>
      </c>
      <c r="AG99" s="121">
        <f>'dep83'!N99-'dep83'!N98</f>
        <v>2.0562876580000022</v>
      </c>
      <c r="AH99" s="121">
        <f>'dep83'!O99-'dep83'!O98</f>
        <v>-1.0933575520000005</v>
      </c>
      <c r="AI99" s="121">
        <f>'dep83'!P99-'dep83'!P98</f>
        <v>1.4981299490000026</v>
      </c>
      <c r="AJ99" s="121">
        <f>'dep83'!Q99-'dep83'!Q98</f>
        <v>-3.7947753639999995</v>
      </c>
      <c r="AK99" s="121">
        <f>'dep83'!R99-'dep83'!R98</f>
        <v>65.856504122000047</v>
      </c>
      <c r="AL99" s="121">
        <f>'dep83'!S99-'dep83'!S98</f>
        <v>-32.133792671999998</v>
      </c>
      <c r="AM99" s="52">
        <f>'dep83'!T99-'dep83'!T98</f>
        <v>59.036490436000122</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('dep83'!B100/'dep83'!B99-1)*100</f>
        <v>-0.22012265272771669</v>
      </c>
      <c r="C100" s="179">
        <f>('dep83'!C100/'dep83'!C99-1)*100</f>
        <v>6.5855489428859881</v>
      </c>
      <c r="D100" s="179">
        <f>('dep83'!D100/'dep83'!D99-1)*100</f>
        <v>3.3635902377007421</v>
      </c>
      <c r="E100" s="180">
        <f>('dep83'!E100/'dep83'!E99-1)*100</f>
        <v>-12.517950443914449</v>
      </c>
      <c r="F100" s="181">
        <f>('dep83'!F100/'dep83'!F99-1)*100</f>
        <v>8.2401316666117062</v>
      </c>
      <c r="G100" s="181">
        <f>('dep83'!G100/'dep83'!G99-1)*100</f>
        <v>2.0874075221841482</v>
      </c>
      <c r="H100" s="181">
        <f>('dep83'!H100/'dep83'!H99-1)*100</f>
        <v>26.110745226700161</v>
      </c>
      <c r="I100" s="182">
        <f>('dep83'!I100/'dep83'!I99-1)*100</f>
        <v>-5.2203099388100194</v>
      </c>
      <c r="J100" s="179">
        <f>('dep83'!J100/'dep83'!J99-1)*100</f>
        <v>1.1548939750732234</v>
      </c>
      <c r="K100" s="179">
        <f>('dep83'!K100/'dep83'!K99-1)*100</f>
        <v>-1.2130742117651749</v>
      </c>
      <c r="L100" s="180">
        <f>('dep83'!L100/'dep83'!L99-1)*100</f>
        <v>-2.661895378971102</v>
      </c>
      <c r="M100" s="181">
        <f>('dep83'!M100/'dep83'!M99-1)*100</f>
        <v>5.1853633282639366</v>
      </c>
      <c r="N100" s="181">
        <f>('dep83'!N100/'dep83'!N99-1)*100</f>
        <v>10.645626235647597</v>
      </c>
      <c r="O100" s="181">
        <f>('dep83'!O100/'dep83'!O99-1)*100</f>
        <v>9.3418370746754853</v>
      </c>
      <c r="P100" s="181">
        <f>('dep83'!P100/'dep83'!P99-1)*100</f>
        <v>-15.298824984960257</v>
      </c>
      <c r="Q100" s="181">
        <f>('dep83'!Q100/'dep83'!Q99-1)*100</f>
        <v>-4.3626478866270908</v>
      </c>
      <c r="R100" s="181">
        <f>('dep83'!R100/'dep83'!R99-1)*100</f>
        <v>-7.4107406450698798</v>
      </c>
      <c r="S100" s="152">
        <f>('dep83'!S100/'dep83'!S99-1)*100</f>
        <v>-3.2411764987828162</v>
      </c>
      <c r="T100" s="183">
        <f>('dep83'!T100/'dep83'!T99-1)*100</f>
        <v>-4.8990070822434895</v>
      </c>
      <c r="U100" s="52">
        <f>'dep83'!B100-'dep83'!B99</f>
        <v>-17.166279357999883</v>
      </c>
      <c r="V100" s="52">
        <f>'dep83'!C100-'dep83'!C99</f>
        <v>3.9222143389999999</v>
      </c>
      <c r="W100" s="52">
        <f>'dep83'!D100-'dep83'!D99</f>
        <v>39.216026776000263</v>
      </c>
      <c r="X100" s="121">
        <f>'dep83'!E100-'dep83'!E99</f>
        <v>-8.7203056399999994</v>
      </c>
      <c r="Y100" s="121">
        <f>'dep83'!F100-'dep83'!F99</f>
        <v>37.762152479999997</v>
      </c>
      <c r="Z100" s="121">
        <f>'dep83'!G100-'dep83'!G99</f>
        <v>1.4309026680000017</v>
      </c>
      <c r="AA100" s="121">
        <f>'dep83'!H100-'dep83'!H99</f>
        <v>32.058967511000006</v>
      </c>
      <c r="AB100" s="121">
        <f>'dep83'!I100-'dep83'!I99</f>
        <v>-23.315690243000006</v>
      </c>
      <c r="AC100" s="52">
        <f>'dep83'!J100-'dep83'!J99</f>
        <v>28.99042271899998</v>
      </c>
      <c r="AD100" s="52">
        <f>'dep83'!K100-'dep83'!K99</f>
        <v>-36.117503381999995</v>
      </c>
      <c r="AE100" s="121">
        <f>'dep83'!L100-'dep83'!L99</f>
        <v>-23.034711605999973</v>
      </c>
      <c r="AF100" s="121">
        <f>'dep83'!M100-'dep83'!M99</f>
        <v>42.263709579999954</v>
      </c>
      <c r="AG100" s="121">
        <f>'dep83'!N100-'dep83'!N99</f>
        <v>16.910606070999989</v>
      </c>
      <c r="AH100" s="121">
        <f>'dep83'!O100-'dep83'!O99</f>
        <v>4.1758740359999962</v>
      </c>
      <c r="AI100" s="121">
        <f>'dep83'!P100-'dep83'!P99</f>
        <v>-2.896739420000003</v>
      </c>
      <c r="AJ100" s="121">
        <f>'dep83'!Q100-'dep83'!Q99</f>
        <v>-1.3246298720000027</v>
      </c>
      <c r="AK100" s="121">
        <f>'dep83'!R100-'dep83'!R99</f>
        <v>-68.197650490000001</v>
      </c>
      <c r="AL100" s="121">
        <f>'dep83'!S100-'dep83'!S99</f>
        <v>-4.0139616809999978</v>
      </c>
      <c r="AM100" s="52">
        <f>'dep83'!T100-'dep83'!T99</f>
        <v>-53.177439810000124</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('dep83'!B101/'dep83'!B100-1)*100</f>
        <v>2.4807013347970308</v>
      </c>
      <c r="C101" s="179">
        <f>('dep83'!C101/'dep83'!C100-1)*100</f>
        <v>-7.6739411445865935</v>
      </c>
      <c r="D101" s="179">
        <f>('dep83'!D101/'dep83'!D100-1)*100</f>
        <v>4.4105177214494029</v>
      </c>
      <c r="E101" s="180">
        <f>('dep83'!E101/'dep83'!E100-1)*100</f>
        <v>18.554366669449184</v>
      </c>
      <c r="F101" s="181">
        <f>('dep83'!F101/'dep83'!F100-1)*100</f>
        <v>6.0481589651200762</v>
      </c>
      <c r="G101" s="181">
        <f>('dep83'!G101/'dep83'!G100-1)*100</f>
        <v>38.755510669357477</v>
      </c>
      <c r="H101" s="181">
        <f>('dep83'!H101/'dep83'!H100-1)*100</f>
        <v>-21.966529599077724</v>
      </c>
      <c r="I101" s="182">
        <f>('dep83'!I101/'dep83'!I100-1)*100</f>
        <v>4.4257903883252458</v>
      </c>
      <c r="J101" s="179">
        <f>('dep83'!J101/'dep83'!J100-1)*100</f>
        <v>3.2897373162732668</v>
      </c>
      <c r="K101" s="179">
        <f>('dep83'!K101/'dep83'!K100-1)*100</f>
        <v>7.8025691181302648</v>
      </c>
      <c r="L101" s="180">
        <f>('dep83'!L101/'dep83'!L100-1)*100</f>
        <v>8.6098547833753933</v>
      </c>
      <c r="M101" s="181">
        <f>('dep83'!M101/'dep83'!M100-1)*100</f>
        <v>-0.4653680777203073</v>
      </c>
      <c r="N101" s="181">
        <f>('dep83'!N101/'dep83'!N100-1)*100</f>
        <v>-2.7067565581170072</v>
      </c>
      <c r="O101" s="181">
        <f>('dep83'!O101/'dep83'!O100-1)*100</f>
        <v>-9.0914002979082813</v>
      </c>
      <c r="P101" s="181">
        <f>('dep83'!P101/'dep83'!P100-1)*100</f>
        <v>31.236474759603116</v>
      </c>
      <c r="Q101" s="181">
        <f>('dep83'!Q101/'dep83'!Q100-1)*100</f>
        <v>0.68024925768710442</v>
      </c>
      <c r="R101" s="181">
        <f>('dep83'!R101/'dep83'!R100-1)*100</f>
        <v>21.939363999542284</v>
      </c>
      <c r="S101" s="152">
        <f>('dep83'!S101/'dep83'!S100-1)*100</f>
        <v>-18.344841973865002</v>
      </c>
      <c r="T101" s="183">
        <f>('dep83'!T101/'dep83'!T100-1)*100</f>
        <v>-16.300933290974772</v>
      </c>
      <c r="U101" s="52">
        <f>'dep83'!B101-'dep83'!B100</f>
        <v>193.03181046000009</v>
      </c>
      <c r="V101" s="52">
        <f>'dep83'!C101-'dep83'!C100</f>
        <v>-4.8714262460000057</v>
      </c>
      <c r="W101" s="52">
        <f>'dep83'!D101-'dep83'!D100</f>
        <v>53.151761769999894</v>
      </c>
      <c r="X101" s="121">
        <f>'dep83'!E101-'dep83'!E100</f>
        <v>11.307421022000007</v>
      </c>
      <c r="Y101" s="121">
        <f>'dep83'!F101-'dep83'!F100</f>
        <v>30.000887300000045</v>
      </c>
      <c r="Z101" s="121">
        <f>'dep83'!G101-'dep83'!G100</f>
        <v>27.121174206000006</v>
      </c>
      <c r="AA101" s="121">
        <f>'dep83'!H101-'dep83'!H100</f>
        <v>-34.012911277000015</v>
      </c>
      <c r="AB101" s="121">
        <f>'dep83'!I101-'dep83'!I100</f>
        <v>18.735190519000014</v>
      </c>
      <c r="AC101" s="52">
        <f>'dep83'!J101-'dep83'!J100</f>
        <v>83.533475807999821</v>
      </c>
      <c r="AD101" s="52">
        <f>'dep83'!K101-'dep83'!K100</f>
        <v>229.49194506600043</v>
      </c>
      <c r="AE101" s="121">
        <f>'dep83'!L101-'dep83'!L100</f>
        <v>72.522122967999962</v>
      </c>
      <c r="AF101" s="121">
        <f>'dep83'!M101-'dep83'!M100</f>
        <v>-3.9897007469999153</v>
      </c>
      <c r="AG101" s="121">
        <f>'dep83'!N101-'dep83'!N100</f>
        <v>-4.7574190530000067</v>
      </c>
      <c r="AH101" s="121">
        <f>'dep83'!O101-'dep83'!O100</f>
        <v>-4.4435722679999969</v>
      </c>
      <c r="AI101" s="121">
        <f>'dep83'!P101-'dep83'!P100</f>
        <v>5.0095971490000011</v>
      </c>
      <c r="AJ101" s="121">
        <f>'dep83'!Q101-'dep83'!Q100</f>
        <v>0.19753315600000221</v>
      </c>
      <c r="AK101" s="121">
        <f>'dep83'!R101-'dep83'!R100</f>
        <v>186.93578329799993</v>
      </c>
      <c r="AL101" s="121">
        <f>'dep83'!S101-'dep83'!S100</f>
        <v>-21.982399436999998</v>
      </c>
      <c r="AM101" s="52">
        <f>'dep83'!T101-'dep83'!T100</f>
        <v>-168.273945938</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('dep83'!B102/'dep83'!B101-1)*100</f>
        <v>-1.5712318879039677</v>
      </c>
      <c r="C102" s="184">
        <f>('dep83'!C102/'dep83'!C101-1)*100</f>
        <v>3.1750084967682612</v>
      </c>
      <c r="D102" s="184">
        <f>('dep83'!D102/'dep83'!D101-1)*100</f>
        <v>0.16055870594244848</v>
      </c>
      <c r="E102" s="185">
        <f>('dep83'!E102/'dep83'!E101-1)*100</f>
        <v>-2.2865970870446728</v>
      </c>
      <c r="F102" s="186">
        <f>('dep83'!F102/'dep83'!F101-1)*100</f>
        <v>8.7631018188455201</v>
      </c>
      <c r="G102" s="186">
        <f>('dep83'!G102/'dep83'!G101-1)*100</f>
        <v>-11.731520032284914</v>
      </c>
      <c r="H102" s="186">
        <f>('dep83'!H102/'dep83'!H101-1)*100</f>
        <v>-8.0557922072245329</v>
      </c>
      <c r="I102" s="187">
        <f>('dep83'!I102/'dep83'!I101-1)*100</f>
        <v>-4.8183256704151578</v>
      </c>
      <c r="J102" s="184">
        <f>('dep83'!J102/'dep83'!J101-1)*100</f>
        <v>-1.7669058344917832</v>
      </c>
      <c r="K102" s="184">
        <f>('dep83'!K102/'dep83'!K101-1)*100</f>
        <v>-8.7472395123321398</v>
      </c>
      <c r="L102" s="185">
        <f>('dep83'!L102/'dep83'!L101-1)*100</f>
        <v>-1.0405738878441539</v>
      </c>
      <c r="M102" s="186">
        <f>('dep83'!M102/'dep83'!M101-1)*100</f>
        <v>-0.76989011001411534</v>
      </c>
      <c r="N102" s="186">
        <f>('dep83'!N102/'dep83'!N101-1)*100</f>
        <v>-10.667659758181525</v>
      </c>
      <c r="O102" s="186">
        <f>('dep83'!O102/'dep83'!O101-1)*100</f>
        <v>8.1999214828307299</v>
      </c>
      <c r="P102" s="186">
        <f>('dep83'!P102/'dep83'!P101-1)*100</f>
        <v>17.396196350313133</v>
      </c>
      <c r="Q102" s="186">
        <f>('dep83'!Q102/'dep83'!Q101-1)*100</f>
        <v>-18.512493710810251</v>
      </c>
      <c r="R102" s="186">
        <f>('dep83'!R102/'dep83'!R101-1)*100</f>
        <v>-24.188170992492918</v>
      </c>
      <c r="S102" s="151">
        <f>('dep83'!S102/'dep83'!S101-1)*100</f>
        <v>6.5417193366646975</v>
      </c>
      <c r="T102" s="188">
        <f>('dep83'!T102/'dep83'!T101-1)*100</f>
        <v>22.512801394455039</v>
      </c>
      <c r="U102" s="100">
        <f>'dep83'!B102-'dep83'!B101</f>
        <v>-125.29587604900007</v>
      </c>
      <c r="V102" s="100">
        <f>'dep83'!C102-'dep83'!C101</f>
        <v>1.8608306750000025</v>
      </c>
      <c r="W102" s="100">
        <f>'dep83'!D102-'dep83'!D101</f>
        <v>2.0202550510000492</v>
      </c>
      <c r="X102" s="120">
        <f>'dep83'!E102-'dep83'!E101</f>
        <v>-1.6520554840000017</v>
      </c>
      <c r="Y102" s="120">
        <f>'dep83'!F102-'dep83'!F101</f>
        <v>46.096918383999991</v>
      </c>
      <c r="Z102" s="120">
        <f>'dep83'!G102-'dep83'!G101</f>
        <v>-11.391464239000001</v>
      </c>
      <c r="AA102" s="120">
        <f>'dep83'!H102-'dep83'!H101</f>
        <v>-9.7335560369999996</v>
      </c>
      <c r="AB102" s="120">
        <f>'dep83'!I102-'dep83'!I101</f>
        <v>-21.299587572999997</v>
      </c>
      <c r="AC102" s="100">
        <f>'dep83'!J102-'dep83'!J101</f>
        <v>-46.34148102600011</v>
      </c>
      <c r="AD102" s="100">
        <f>'dep83'!K102-'dep83'!K101</f>
        <v>-277.35113763800064</v>
      </c>
      <c r="AE102" s="120">
        <f>'dep83'!L102-'dep83'!L101</f>
        <v>-9.5195591969999214</v>
      </c>
      <c r="AF102" s="120">
        <f>'dep83'!M102-'dep83'!M101</f>
        <v>-6.5697173970000904</v>
      </c>
      <c r="AG102" s="120">
        <f>'dep83'!N102-'dep83'!N101</f>
        <v>-18.242067021999986</v>
      </c>
      <c r="AH102" s="120">
        <f>'dep83'!O102-'dep83'!O101</f>
        <v>3.6434778149999971</v>
      </c>
      <c r="AI102" s="120">
        <f>'dep83'!P102-'dep83'!P101</f>
        <v>3.6614208049999988</v>
      </c>
      <c r="AJ102" s="120">
        <f>'dep83'!Q102-'dep83'!Q101</f>
        <v>-5.4122909129999996</v>
      </c>
      <c r="AK102" s="120">
        <f>'dep83'!R102-'dep83'!R101</f>
        <v>-251.31323700799999</v>
      </c>
      <c r="AL102" s="120">
        <f>'dep83'!S102-'dep83'!S101</f>
        <v>6.4008352789999918</v>
      </c>
      <c r="AM102" s="100">
        <f>'dep83'!T102-'dep83'!T101</f>
        <v>194.51565688899996</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('dep83'!B103/'dep83'!B102-1)*100</f>
        <v>0.78669948418381708</v>
      </c>
      <c r="C103" s="179">
        <f>('dep83'!C103/'dep83'!C102-1)*100</f>
        <v>-13.509762388294156</v>
      </c>
      <c r="D103" s="179">
        <f>('dep83'!D103/'dep83'!D102-1)*100</f>
        <v>-1.1341819683956755</v>
      </c>
      <c r="E103" s="180">
        <f>('dep83'!E103/'dep83'!E102-1)*100</f>
        <v>-12.38405849958346</v>
      </c>
      <c r="F103" s="181">
        <f>('dep83'!F103/'dep83'!F102-1)*100</f>
        <v>-0.20996263034287477</v>
      </c>
      <c r="G103" s="181">
        <f>('dep83'!G103/'dep83'!G102-1)*100</f>
        <v>-3.5766242523494252</v>
      </c>
      <c r="H103" s="181">
        <f>('dep83'!H103/'dep83'!H102-1)*100</f>
        <v>-6.1178638446857221</v>
      </c>
      <c r="I103" s="182">
        <f>('dep83'!I103/'dep83'!I102-1)*100</f>
        <v>1.3100790890288039</v>
      </c>
      <c r="J103" s="179">
        <f>('dep83'!J103/'dep83'!J102-1)*100</f>
        <v>10.318347548234508</v>
      </c>
      <c r="K103" s="179">
        <f>('dep83'!K103/'dep83'!K102-1)*100</f>
        <v>0.81048140382529166</v>
      </c>
      <c r="L103" s="180">
        <f>('dep83'!L103/'dep83'!L102-1)*100</f>
        <v>-2.8184157025288092</v>
      </c>
      <c r="M103" s="181">
        <f>('dep83'!M103/'dep83'!M102-1)*100</f>
        <v>2.7286595237181022</v>
      </c>
      <c r="N103" s="181">
        <f>('dep83'!N103/'dep83'!N102-1)*100</f>
        <v>5.1887316255940785</v>
      </c>
      <c r="O103" s="181">
        <f>('dep83'!O103/'dep83'!O102-1)*100</f>
        <v>-34.187105413687021</v>
      </c>
      <c r="P103" s="181">
        <f>('dep83'!P103/'dep83'!P102-1)*100</f>
        <v>-13.049381781679504</v>
      </c>
      <c r="Q103" s="181">
        <f>('dep83'!Q103/'dep83'!Q102-1)*100</f>
        <v>52.150201826948653</v>
      </c>
      <c r="R103" s="181">
        <f>('dep83'!R103/'dep83'!R102-1)*100</f>
        <v>2.1870802116648491</v>
      </c>
      <c r="S103" s="152">
        <f>('dep83'!S103/'dep83'!S102-1)*100</f>
        <v>7.6197275024051603</v>
      </c>
      <c r="T103" s="183">
        <f>('dep83'!T103/'dep83'!T102-1)*100</f>
        <v>-19.373979517454277</v>
      </c>
      <c r="U103" s="52">
        <f>'dep83'!B103-'dep83'!B102</f>
        <v>61.748641542999394</v>
      </c>
      <c r="V103" s="52">
        <f>'dep83'!C103-'dep83'!C102</f>
        <v>-8.1692876569999981</v>
      </c>
      <c r="W103" s="52">
        <f>'dep83'!D103-'dep83'!D102</f>
        <v>-14.29393552800002</v>
      </c>
      <c r="X103" s="121">
        <f>'dep83'!E103-'dep83'!E102</f>
        <v>-8.7428316530000032</v>
      </c>
      <c r="Y103" s="121">
        <f>'dep83'!F103-'dep83'!F102</f>
        <v>-1.2012616850000768</v>
      </c>
      <c r="Z103" s="121">
        <f>'dep83'!G103-'dep83'!G102</f>
        <v>-3.0655205340000009</v>
      </c>
      <c r="AA103" s="121">
        <f>'dep83'!H103-'dep83'!H102</f>
        <v>-6.7965334809999973</v>
      </c>
      <c r="AB103" s="121">
        <f>'dep83'!I103-'dep83'!I102</f>
        <v>5.5122118250000085</v>
      </c>
      <c r="AC103" s="52">
        <f>'dep83'!J103-'dep83'!J102</f>
        <v>265.84254145000023</v>
      </c>
      <c r="AD103" s="52">
        <f>'dep83'!K103-'dep83'!K102</f>
        <v>23.450278187000549</v>
      </c>
      <c r="AE103" s="121">
        <f>'dep83'!L103-'dep83'!L102</f>
        <v>-25.515620443999978</v>
      </c>
      <c r="AF103" s="121">
        <f>'dep83'!M103-'dep83'!M102</f>
        <v>23.105255143000022</v>
      </c>
      <c r="AG103" s="121">
        <f>'dep83'!N103-'dep83'!N102</f>
        <v>7.9263785800000051</v>
      </c>
      <c r="AH103" s="121">
        <f>'dep83'!O103-'dep83'!O102</f>
        <v>-16.435984093999998</v>
      </c>
      <c r="AI103" s="121">
        <f>'dep83'!P103-'dep83'!P102</f>
        <v>-3.2243286879999999</v>
      </c>
      <c r="AJ103" s="121">
        <f>'dep83'!Q103-'dep83'!Q102</f>
        <v>12.424051106</v>
      </c>
      <c r="AK103" s="121">
        <f>'dep83'!R103-'dep83'!R102</f>
        <v>17.227173179000033</v>
      </c>
      <c r="AL103" s="121">
        <f>'dep83'!S103-'dep83'!S102</f>
        <v>7.9433534050000105</v>
      </c>
      <c r="AM103" s="52">
        <f>'dep83'!T103-'dep83'!T102</f>
        <v>-205.08095490899996</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('dep83'!B104/'dep83'!B103-1)*100</f>
        <v>-5.3817400351494626</v>
      </c>
      <c r="C104" s="179">
        <f>('dep83'!C104/'dep83'!C103-1)*100</f>
        <v>12.064504813396271</v>
      </c>
      <c r="D104" s="179">
        <f>('dep83'!D104/'dep83'!D103-1)*100</f>
        <v>-2.5356803937249706</v>
      </c>
      <c r="E104" s="180">
        <f>('dep83'!E104/'dep83'!E103-1)*100</f>
        <v>-6.4173779535630189</v>
      </c>
      <c r="F104" s="181">
        <f>('dep83'!F104/'dep83'!F103-1)*100</f>
        <v>-11.739638345796289</v>
      </c>
      <c r="G104" s="181">
        <f>('dep83'!G104/'dep83'!G103-1)*100</f>
        <v>10.536693936727026</v>
      </c>
      <c r="H104" s="181">
        <f>('dep83'!H104/'dep83'!H103-1)*100</f>
        <v>21.578201773117513</v>
      </c>
      <c r="I104" s="182">
        <f>('dep83'!I104/'dep83'!I103-1)*100</f>
        <v>1.9205929285522005</v>
      </c>
      <c r="J104" s="179">
        <f>('dep83'!J104/'dep83'!J103-1)*100</f>
        <v>-10.782184342814327</v>
      </c>
      <c r="K104" s="179">
        <f>('dep83'!K104/'dep83'!K103-1)*100</f>
        <v>-3.0884690275655546</v>
      </c>
      <c r="L104" s="180">
        <f>('dep83'!L104/'dep83'!L103-1)*100</f>
        <v>-3.6422161779290363</v>
      </c>
      <c r="M104" s="181">
        <f>('dep83'!M104/'dep83'!M103-1)*100</f>
        <v>0.37474490148539097</v>
      </c>
      <c r="N104" s="181">
        <f>('dep83'!N104/'dep83'!N103-1)*100</f>
        <v>-7.6773888899425824</v>
      </c>
      <c r="O104" s="181">
        <f>('dep83'!O104/'dep83'!O103-1)*100</f>
        <v>1.0920516582791473</v>
      </c>
      <c r="P104" s="181">
        <f>('dep83'!P104/'dep83'!P103-1)*100</f>
        <v>-2.51837875727009</v>
      </c>
      <c r="Q104" s="181">
        <f>('dep83'!Q104/'dep83'!Q103-1)*100</f>
        <v>-1.8569265463986406</v>
      </c>
      <c r="R104" s="181">
        <f>('dep83'!R104/'dep83'!R103-1)*100</f>
        <v>-1.9111304067188639</v>
      </c>
      <c r="S104" s="152">
        <f>('dep83'!S104/'dep83'!S103-1)*100</f>
        <v>-29.158177835510379</v>
      </c>
      <c r="T104" s="183">
        <f>('dep83'!T104/'dep83'!T103-1)*100</f>
        <v>-0.45856188550928989</v>
      </c>
      <c r="U104" s="52">
        <f>'dep83'!B104-'dep83'!B103</f>
        <v>-425.74002462799945</v>
      </c>
      <c r="V104" s="52">
        <f>'dep83'!C104-'dep83'!C103</f>
        <v>6.3097633229999985</v>
      </c>
      <c r="W104" s="52">
        <f>'dep83'!D104-'dep83'!D103</f>
        <v>-31.594374173999995</v>
      </c>
      <c r="X104" s="121">
        <f>'dep83'!E104-'dep83'!E103</f>
        <v>-3.9694457530000022</v>
      </c>
      <c r="Y104" s="121">
        <f>'dep83'!F104-'dep83'!F103</f>
        <v>-67.025108202999945</v>
      </c>
      <c r="Z104" s="121">
        <f>'dep83'!G104-'dep83'!G103</f>
        <v>8.7079837410000067</v>
      </c>
      <c r="AA104" s="121">
        <f>'dep83'!H104-'dep83'!H103</f>
        <v>22.505354894000007</v>
      </c>
      <c r="AB104" s="121">
        <f>'dep83'!I104-'dep83'!I103</f>
        <v>8.1868411469999955</v>
      </c>
      <c r="AC104" s="52">
        <f>'dep83'!J104-'dep83'!J103</f>
        <v>-306.45649406099983</v>
      </c>
      <c r="AD104" s="52">
        <f>'dep83'!K104-'dep83'!K103</f>
        <v>-90.085290534000251</v>
      </c>
      <c r="AE104" s="121">
        <f>'dep83'!L104-'dep83'!L103</f>
        <v>-32.04429914100001</v>
      </c>
      <c r="AF104" s="121">
        <f>'dep83'!M104-'dep83'!M103</f>
        <v>3.2597836260000577</v>
      </c>
      <c r="AG104" s="121">
        <f>'dep83'!N104-'dep83'!N103</f>
        <v>-12.336624929999999</v>
      </c>
      <c r="AH104" s="121">
        <f>'dep83'!O104-'dep83'!O103</f>
        <v>0.34553142899999756</v>
      </c>
      <c r="AI104" s="121">
        <f>'dep83'!P104-'dep83'!P103</f>
        <v>-0.54105708899999883</v>
      </c>
      <c r="AJ104" s="121">
        <f>'dep83'!Q104-'dep83'!Q103</f>
        <v>-0.67309209999999808</v>
      </c>
      <c r="AK104" s="121">
        <f>'dep83'!R104-'dep83'!R103</f>
        <v>-15.382808052999962</v>
      </c>
      <c r="AL104" s="121">
        <f>'dep83'!S104-'dep83'!S103</f>
        <v>-32.712724276000003</v>
      </c>
      <c r="AM104" s="52">
        <f>'dep83'!T104-'dep83'!T103</f>
        <v>-3.9136291819999087</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('dep83'!B105/'dep83'!B104-1)*100</f>
        <v>3.4883185304518172</v>
      </c>
      <c r="C105" s="179">
        <f>('dep83'!C105/'dep83'!C104-1)*100</f>
        <v>-17.984479390639962</v>
      </c>
      <c r="D105" s="179">
        <f>('dep83'!D105/'dep83'!D104-1)*100</f>
        <v>1.5722515247033941</v>
      </c>
      <c r="E105" s="180">
        <f>('dep83'!E105/'dep83'!E104-1)*100</f>
        <v>-7.9601454262973164</v>
      </c>
      <c r="F105" s="181">
        <f>('dep83'!F105/'dep83'!F104-1)*100</f>
        <v>-2.2492617064763909</v>
      </c>
      <c r="G105" s="181">
        <f>('dep83'!G105/'dep83'!G104-1)*100</f>
        <v>-1.8205049387598704</v>
      </c>
      <c r="H105" s="181">
        <f>('dep83'!H105/'dep83'!H104-1)*100</f>
        <v>5.2230970328339232</v>
      </c>
      <c r="I105" s="182">
        <f>('dep83'!I105/'dep83'!I104-1)*100</f>
        <v>6.9225749922634527</v>
      </c>
      <c r="J105" s="179">
        <f>('dep83'!J105/'dep83'!J104-1)*100</f>
        <v>9.7317222324647457</v>
      </c>
      <c r="K105" s="179">
        <f>('dep83'!K105/'dep83'!K104-1)*100</f>
        <v>-2.3323105518908149</v>
      </c>
      <c r="L105" s="180">
        <f>('dep83'!L105/'dep83'!L104-1)*100</f>
        <v>-9.6097090133936636</v>
      </c>
      <c r="M105" s="181">
        <f>('dep83'!M105/'dep83'!M104-1)*100</f>
        <v>5.3401823837676554</v>
      </c>
      <c r="N105" s="181">
        <f>('dep83'!N105/'dep83'!N104-1)*100</f>
        <v>-1.4505797420636735</v>
      </c>
      <c r="O105" s="181">
        <f>('dep83'!O105/'dep83'!O104-1)*100</f>
        <v>-14.982867401246992</v>
      </c>
      <c r="P105" s="181">
        <f>('dep83'!P105/'dep83'!P104-1)*100</f>
        <v>-41.149684016419599</v>
      </c>
      <c r="Q105" s="181">
        <f>('dep83'!Q105/'dep83'!Q104-1)*100</f>
        <v>-14.076193907082935</v>
      </c>
      <c r="R105" s="181">
        <f>('dep83'!R105/'dep83'!R104-1)*100</f>
        <v>-6.6856147434868678</v>
      </c>
      <c r="S105" s="152">
        <f>('dep83'!S105/'dep83'!S104-1)*100</f>
        <v>53.180382929073076</v>
      </c>
      <c r="T105" s="183">
        <f>('dep83'!T105/'dep83'!T104-1)*100</f>
        <v>8.4401857671575939</v>
      </c>
      <c r="U105" s="52">
        <f>'dep83'!B105-'dep83'!B104</f>
        <v>261.10359875699942</v>
      </c>
      <c r="V105" s="52">
        <f>'dep83'!C105-'dep83'!C104</f>
        <v>-10.540701509999998</v>
      </c>
      <c r="W105" s="52">
        <f>'dep83'!D105-'dep83'!D104</f>
        <v>19.093384767999851</v>
      </c>
      <c r="X105" s="121">
        <f>'dep83'!E105-'dep83'!E104</f>
        <v>-4.6077452979999975</v>
      </c>
      <c r="Y105" s="121">
        <f>'dep83'!F105-'dep83'!F104</f>
        <v>-11.334138042999996</v>
      </c>
      <c r="Z105" s="121">
        <f>'dep83'!G105-'dep83'!G104</f>
        <v>-1.6630740110000062</v>
      </c>
      <c r="AA105" s="121">
        <f>'dep83'!H105-'dep83'!H104</f>
        <v>6.6229949779999941</v>
      </c>
      <c r="AB105" s="121">
        <f>'dep83'!I105-'dep83'!I104</f>
        <v>30.075347141999998</v>
      </c>
      <c r="AC105" s="52">
        <f>'dep83'!J105-'dep83'!J104</f>
        <v>246.776253645</v>
      </c>
      <c r="AD105" s="52">
        <f>'dep83'!K105-'dep83'!K104</f>
        <v>-65.928389161999803</v>
      </c>
      <c r="AE105" s="121">
        <f>'dep83'!L105-'dep83'!L104</f>
        <v>-81.467070257000046</v>
      </c>
      <c r="AF105" s="121">
        <f>'dep83'!M105-'dep83'!M104</f>
        <v>46.626582548999977</v>
      </c>
      <c r="AG105" s="121">
        <f>'dep83'!N105-'dep83'!N104</f>
        <v>-2.1519516440000075</v>
      </c>
      <c r="AH105" s="121">
        <f>'dep83'!O105-'dep83'!O104</f>
        <v>-4.7924359819999971</v>
      </c>
      <c r="AI105" s="121">
        <f>'dep83'!P105-'dep83'!P104</f>
        <v>-8.6180953010000003</v>
      </c>
      <c r="AJ105" s="121">
        <f>'dep83'!Q105-'dep83'!Q104</f>
        <v>-5.0075427260000041</v>
      </c>
      <c r="AK105" s="121">
        <f>'dep83'!R105-'dep83'!R104</f>
        <v>-52.784495511000046</v>
      </c>
      <c r="AL105" s="121">
        <f>'dep83'!S105-'dep83'!S104</f>
        <v>42.266619710000001</v>
      </c>
      <c r="AM105" s="52">
        <f>'dep83'!T105-'dep83'!T104</f>
        <v>71.703051015999904</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('dep83'!B106/'dep83'!B105-1)*100</f>
        <v>1.0830419714287665</v>
      </c>
      <c r="C106" s="184">
        <f>('dep83'!C106/'dep83'!C105-1)*100</f>
        <v>-28.595249507562492</v>
      </c>
      <c r="D106" s="184">
        <f>('dep83'!D106/'dep83'!D105-1)*100</f>
        <v>-1.5945736541284172</v>
      </c>
      <c r="E106" s="185">
        <f>('dep83'!E106/'dep83'!E105-1)*100</f>
        <v>1.8965916123608206</v>
      </c>
      <c r="F106" s="186">
        <f>('dep83'!F106/'dep83'!F105-1)*100</f>
        <v>-0.88959935500714238</v>
      </c>
      <c r="G106" s="186">
        <f>('dep83'!G106/'dep83'!G105-1)*100</f>
        <v>26.084477507025294</v>
      </c>
      <c r="H106" s="186">
        <f>('dep83'!H106/'dep83'!H105-1)*100</f>
        <v>-20.871040484659421</v>
      </c>
      <c r="I106" s="187">
        <f>('dep83'!I106/'dep83'!I105-1)*100</f>
        <v>-2.5499515100206538</v>
      </c>
      <c r="J106" s="184">
        <f>('dep83'!J106/'dep83'!J105-1)*100</f>
        <v>0.53815368190179846</v>
      </c>
      <c r="K106" s="184">
        <f>('dep83'!K106/'dep83'!K105-1)*100</f>
        <v>0.36403752738349837</v>
      </c>
      <c r="L106" s="185">
        <f>('dep83'!L106/'dep83'!L105-1)*100</f>
        <v>-1.0688742347294888</v>
      </c>
      <c r="M106" s="186">
        <f>('dep83'!M106/'dep83'!M105-1)*100</f>
        <v>-0.90866570286531889</v>
      </c>
      <c r="N106" s="186">
        <f>('dep83'!N106/'dep83'!N105-1)*100</f>
        <v>12.510202026338479</v>
      </c>
      <c r="O106" s="186">
        <f>('dep83'!O106/'dep83'!O105-1)*100</f>
        <v>-16.552238259386097</v>
      </c>
      <c r="P106" s="186">
        <f>('dep83'!P106/'dep83'!P105-1)*100</f>
        <v>60.710466078848199</v>
      </c>
      <c r="Q106" s="186">
        <f>('dep83'!Q106/'dep83'!Q105-1)*100</f>
        <v>-0.85393015226220559</v>
      </c>
      <c r="R106" s="186">
        <f>('dep83'!R106/'dep83'!R105-1)*100</f>
        <v>2.9159352750870449</v>
      </c>
      <c r="S106" s="151">
        <f>('dep83'!S106/'dep83'!S105-1)*100</f>
        <v>-13.055686280545897</v>
      </c>
      <c r="T106" s="188">
        <f>('dep83'!T106/'dep83'!T105-1)*100</f>
        <v>10.017300388844452</v>
      </c>
      <c r="U106" s="100">
        <f>'dep83'!B106-'dep83'!B105</f>
        <v>83.894471128000987</v>
      </c>
      <c r="V106" s="100">
        <f>'dep83'!C106-'dep83'!C105</f>
        <v>-13.745532881000003</v>
      </c>
      <c r="W106" s="100">
        <f>'dep83'!D106-'dep83'!D105</f>
        <v>-19.66892225499987</v>
      </c>
      <c r="X106" s="120">
        <f>'dep83'!E106-'dep83'!E105</f>
        <v>1.0104555459999958</v>
      </c>
      <c r="Y106" s="120">
        <f>'dep83'!F106-'dep83'!F105</f>
        <v>-4.3819055660000004</v>
      </c>
      <c r="Z106" s="120">
        <f>'dep83'!G106-'dep83'!G105</f>
        <v>23.394978557000002</v>
      </c>
      <c r="AA106" s="120">
        <f>'dep83'!H106-'dep83'!H105</f>
        <v>-27.847198618000007</v>
      </c>
      <c r="AB106" s="120">
        <f>'dep83'!I106-'dep83'!I105</f>
        <v>-11.845252173999995</v>
      </c>
      <c r="AC106" s="100">
        <f>'dep83'!J106-'dep83'!J105</f>
        <v>14.974494604000029</v>
      </c>
      <c r="AD106" s="100">
        <f>'dep83'!K106-'dep83'!K105</f>
        <v>10.050395610000123</v>
      </c>
      <c r="AE106" s="120">
        <f>'dep83'!L106-'dep83'!L105</f>
        <v>-8.1906855679999353</v>
      </c>
      <c r="AF106" s="120">
        <f>'dep83'!M106-'dep83'!M105</f>
        <v>-8.3574867690000474</v>
      </c>
      <c r="AG106" s="120">
        <f>'dep83'!N106-'dep83'!N105</f>
        <v>18.289814342</v>
      </c>
      <c r="AH106" s="120">
        <f>'dep83'!O106-'dep83'!O105</f>
        <v>-4.5011612000000021</v>
      </c>
      <c r="AI106" s="120">
        <f>'dep83'!P106-'dep83'!P105</f>
        <v>7.4826796699999996</v>
      </c>
      <c r="AJ106" s="120">
        <f>'dep83'!Q106-'dep83'!Q105</f>
        <v>-0.26102089699999809</v>
      </c>
      <c r="AK106" s="120">
        <f>'dep83'!R106-'dep83'!R105</f>
        <v>21.482830768999975</v>
      </c>
      <c r="AL106" s="120">
        <f>'dep83'!S106-'dep83'!S105</f>
        <v>-15.894574736999999</v>
      </c>
      <c r="AM106" s="100">
        <f>'dep83'!T106-'dep83'!T105</f>
        <v>92.284036050000054</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('dep83'!B107/'dep83'!B106-1)*100</f>
        <v>-5.2490138740325376</v>
      </c>
      <c r="C107" s="179">
        <f>('dep83'!C107/'dep83'!C106-1)*100</f>
        <v>16.473177502986715</v>
      </c>
      <c r="D107" s="179">
        <f>('dep83'!D107/'dep83'!D106-1)*100</f>
        <v>-7.8981134950419136</v>
      </c>
      <c r="E107" s="180">
        <f>('dep83'!E107/'dep83'!E106-1)*100</f>
        <v>25.961297554566308</v>
      </c>
      <c r="F107" s="181">
        <f>('dep83'!F107/'dep83'!F106-1)*100</f>
        <v>-3.8415004413054676</v>
      </c>
      <c r="G107" s="181">
        <f>('dep83'!G107/'dep83'!G106-1)*100</f>
        <v>-32.918526012068661</v>
      </c>
      <c r="H107" s="181">
        <f>('dep83'!H107/'dep83'!H106-1)*100</f>
        <v>-13.622887950344143</v>
      </c>
      <c r="I107" s="182">
        <f>('dep83'!I107/'dep83'!I106-1)*100</f>
        <v>-8.7479906289220537</v>
      </c>
      <c r="J107" s="179">
        <f>('dep83'!J107/'dep83'!J106-1)*100</f>
        <v>-8.650693601243642</v>
      </c>
      <c r="K107" s="179">
        <f>('dep83'!K107/'dep83'!K106-1)*100</f>
        <v>2.5764112310466825</v>
      </c>
      <c r="L107" s="180">
        <f>('dep83'!L107/'dep83'!L106-1)*100</f>
        <v>9.3277879308330434</v>
      </c>
      <c r="M107" s="181">
        <f>('dep83'!M107/'dep83'!M106-1)*100</f>
        <v>-0.71257729494340616</v>
      </c>
      <c r="N107" s="181">
        <f>('dep83'!N107/'dep83'!N106-1)*100</f>
        <v>-1.0351044277914778</v>
      </c>
      <c r="O107" s="181">
        <f>('dep83'!O107/'dep83'!O106-1)*100</f>
        <v>-50.949098695035765</v>
      </c>
      <c r="P107" s="181">
        <f>('dep83'!P107/'dep83'!P106-1)*100</f>
        <v>21.261247073651713</v>
      </c>
      <c r="Q107" s="181">
        <f>('dep83'!Q107/'dep83'!Q106-1)*100</f>
        <v>-22.090845300594165</v>
      </c>
      <c r="R107" s="181">
        <f>('dep83'!R107/'dep83'!R106-1)*100</f>
        <v>3.5270083287014531</v>
      </c>
      <c r="S107" s="152">
        <f>('dep83'!S107/'dep83'!S106-1)*100</f>
        <v>-3.6141472324598078</v>
      </c>
      <c r="T107" s="183">
        <f>('dep83'!T107/'dep83'!T106-1)*100</f>
        <v>-14.81645160441084</v>
      </c>
      <c r="U107" s="52">
        <f>'dep83'!B107-'dep83'!B106</f>
        <v>-411.00213417000032</v>
      </c>
      <c r="V107" s="52">
        <f>'dep83'!C107-'dep83'!C106</f>
        <v>5.6542131300000023</v>
      </c>
      <c r="W107" s="52">
        <f>'dep83'!D107-'dep83'!D106</f>
        <v>-95.869044055000131</v>
      </c>
      <c r="X107" s="121">
        <f>'dep83'!E107-'dep83'!E106</f>
        <v>14.093843299</v>
      </c>
      <c r="Y107" s="121">
        <f>'dep83'!F107-'dep83'!F106</f>
        <v>-18.75377381100003</v>
      </c>
      <c r="Z107" s="121">
        <f>'dep83'!G107-'dep83'!G106</f>
        <v>-37.225669162000003</v>
      </c>
      <c r="AA107" s="121">
        <f>'dep83'!H107-'dep83'!H106</f>
        <v>-14.382753971</v>
      </c>
      <c r="AB107" s="121">
        <f>'dep83'!I107-'dep83'!I106</f>
        <v>-39.600690410000027</v>
      </c>
      <c r="AC107" s="52">
        <f>'dep83'!J107-'dep83'!J106</f>
        <v>-242.00686912600031</v>
      </c>
      <c r="AD107" s="52">
        <f>'dep83'!K107-'dep83'!K106</f>
        <v>71.388837342999523</v>
      </c>
      <c r="AE107" s="121">
        <f>'dep83'!L107-'dep83'!L106</f>
        <v>70.713976594999963</v>
      </c>
      <c r="AF107" s="121">
        <f>'dep83'!M107-'dep83'!M106</f>
        <v>-6.494402753999907</v>
      </c>
      <c r="AG107" s="121">
        <f>'dep83'!N107-'dep83'!N106</f>
        <v>-1.7026329930000088</v>
      </c>
      <c r="AH107" s="121">
        <f>'dep83'!O107-'dep83'!O106</f>
        <v>-11.561629167</v>
      </c>
      <c r="AI107" s="121">
        <f>'dep83'!P107-'dep83'!P106</f>
        <v>4.2113998919999993</v>
      </c>
      <c r="AJ107" s="121">
        <f>'dep83'!Q107-'dep83'!Q106</f>
        <v>-6.6948487030000017</v>
      </c>
      <c r="AK107" s="121">
        <f>'dep83'!R107-'dep83'!R106</f>
        <v>26.742545165000024</v>
      </c>
      <c r="AL107" s="121">
        <f>'dep83'!S107-'dep83'!S106</f>
        <v>-3.8255706919999994</v>
      </c>
      <c r="AM107" s="52">
        <f>'dep83'!T107-'dep83'!T106</f>
        <v>-150.16927146199998</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('dep83'!B108/'dep83'!B107-1)*100</f>
        <v>-0.58953160095904789</v>
      </c>
      <c r="C108" s="179">
        <f>('dep83'!C108/'dep83'!C107-1)*100</f>
        <v>12.953959538965254</v>
      </c>
      <c r="D108" s="179">
        <f>('dep83'!D108/'dep83'!D107-1)*100</f>
        <v>-0.92842252571226913</v>
      </c>
      <c r="E108" s="180">
        <f>('dep83'!E108/'dep83'!E107-1)*100</f>
        <v>-11.270753218812912</v>
      </c>
      <c r="F108" s="181">
        <f>('dep83'!F108/'dep83'!F107-1)*100</f>
        <v>-1.9069165610478334</v>
      </c>
      <c r="G108" s="181">
        <f>('dep83'!G108/'dep83'!G107-1)*100</f>
        <v>10.558491170778005</v>
      </c>
      <c r="H108" s="181">
        <f>('dep83'!H108/'dep83'!H107-1)*100</f>
        <v>22.07383188948253</v>
      </c>
      <c r="I108" s="182">
        <f>('dep83'!I108/'dep83'!I107-1)*100</f>
        <v>-5.2919765033037747</v>
      </c>
      <c r="J108" s="179">
        <f>('dep83'!J108/'dep83'!J107-1)*100</f>
        <v>2.0584111283351803</v>
      </c>
      <c r="K108" s="179">
        <f>('dep83'!K108/'dep83'!K107-1)*100</f>
        <v>-4.1996752432415851</v>
      </c>
      <c r="L108" s="180">
        <f>('dep83'!L108/'dep83'!L107-1)*100</f>
        <v>-5.7877420182451234</v>
      </c>
      <c r="M108" s="181">
        <f>('dep83'!M108/'dep83'!M107-1)*100</f>
        <v>-2.6289906151950704</v>
      </c>
      <c r="N108" s="181">
        <f>('dep83'!N108/'dep83'!N107-1)*100</f>
        <v>-9.4817015156265168</v>
      </c>
      <c r="O108" s="181">
        <f>('dep83'!O108/'dep83'!O107-1)*100</f>
        <v>-0.32881742705325179</v>
      </c>
      <c r="P108" s="181">
        <f>('dep83'!P108/'dep83'!P107-1)*100</f>
        <v>-6.0291037337382054</v>
      </c>
      <c r="Q108" s="181">
        <f>('dep83'!Q108/'dep83'!Q107-1)*100</f>
        <v>5.888156970841929</v>
      </c>
      <c r="R108" s="181">
        <f>('dep83'!R108/'dep83'!R107-1)*100</f>
        <v>-0.2837085640617798</v>
      </c>
      <c r="S108" s="152">
        <f>('dep83'!S108/'dep83'!S107-1)*100</f>
        <v>-29.257282008232476</v>
      </c>
      <c r="T108" s="183">
        <f>('dep83'!T108/'dep83'!T107-1)*100</f>
        <v>3.2691641862897081</v>
      </c>
      <c r="U108" s="52">
        <f>'dep83'!B108-'dep83'!B107</f>
        <v>-43.737825211000199</v>
      </c>
      <c r="V108" s="52">
        <f>'dep83'!C108-'dep83'!C107</f>
        <v>5.1787298499999963</v>
      </c>
      <c r="W108" s="52">
        <f>'dep83'!D108-'dep83'!D107</f>
        <v>-10.379327641999907</v>
      </c>
      <c r="X108" s="121">
        <f>'dep83'!E108-'dep83'!E107</f>
        <v>-7.7071375529999955</v>
      </c>
      <c r="Y108" s="121">
        <f>'dep83'!F108-'dep83'!F107</f>
        <v>-8.9517337139999995</v>
      </c>
      <c r="Z108" s="121">
        <f>'dep83'!G108-'dep83'!G107</f>
        <v>8.009521852000006</v>
      </c>
      <c r="AA108" s="121">
        <f>'dep83'!H108-'dep83'!H107</f>
        <v>20.130255049000013</v>
      </c>
      <c r="AB108" s="121">
        <f>'dep83'!I108-'dep83'!I107</f>
        <v>-21.860233275999974</v>
      </c>
      <c r="AC108" s="52">
        <f>'dep83'!J108-'dep83'!J107</f>
        <v>52.603439115000128</v>
      </c>
      <c r="AD108" s="52">
        <f>'dep83'!K108-'dep83'!K107</f>
        <v>-119.36536602099977</v>
      </c>
      <c r="AE108" s="121">
        <f>'dep83'!L108-'dep83'!L107</f>
        <v>-47.96962488500003</v>
      </c>
      <c r="AF108" s="121">
        <f>'dep83'!M108-'dep83'!M107</f>
        <v>-23.789784676000068</v>
      </c>
      <c r="AG108" s="121">
        <f>'dep83'!N108-'dep83'!N107</f>
        <v>-15.434918076000002</v>
      </c>
      <c r="AH108" s="121">
        <f>'dep83'!O108-'dep83'!O107</f>
        <v>-3.6600274999999627E-2</v>
      </c>
      <c r="AI108" s="121">
        <f>'dep83'!P108-'dep83'!P107</f>
        <v>-1.4481466159999989</v>
      </c>
      <c r="AJ108" s="121">
        <f>'dep83'!Q108-'dep83'!Q107</f>
        <v>1.390260885</v>
      </c>
      <c r="AK108" s="121">
        <f>'dep83'!R108-'dep83'!R107</f>
        <v>-2.2270110019999265</v>
      </c>
      <c r="AL108" s="121">
        <f>'dep83'!S108-'dep83'!S107</f>
        <v>-29.849541376000005</v>
      </c>
      <c r="AM108" s="52">
        <f>'dep83'!T108-'dep83'!T107</f>
        <v>28.224699486999953</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('dep83'!B109/'dep83'!B108-1)*100</f>
        <v>-3.3413247475576169</v>
      </c>
      <c r="C109" s="179">
        <f>('dep83'!C109/'dep83'!C108-1)*100</f>
        <v>12.771196716140999</v>
      </c>
      <c r="D109" s="179">
        <f>('dep83'!D109/'dep83'!D108-1)*100</f>
        <v>-1.1089171540178411</v>
      </c>
      <c r="E109" s="180">
        <f>('dep83'!E109/'dep83'!E108-1)*100</f>
        <v>8.0218537699586747</v>
      </c>
      <c r="F109" s="181">
        <f>('dep83'!F109/'dep83'!F108-1)*100</f>
        <v>7.5772592845048337</v>
      </c>
      <c r="G109" s="181">
        <f>('dep83'!G109/'dep83'!G108-1)*100</f>
        <v>-11.193058022560065</v>
      </c>
      <c r="H109" s="181">
        <f>('dep83'!H109/'dep83'!H108-1)*100</f>
        <v>-22.868071252833431</v>
      </c>
      <c r="I109" s="182">
        <f>('dep83'!I109/'dep83'!I108-1)*100</f>
        <v>-4.3954401823550482</v>
      </c>
      <c r="J109" s="179">
        <f>('dep83'!J109/'dep83'!J108-1)*100</f>
        <v>-6.4516793948831364</v>
      </c>
      <c r="K109" s="179">
        <f>('dep83'!K109/'dep83'!K108-1)*100</f>
        <v>1.7135403099249435</v>
      </c>
      <c r="L109" s="180">
        <f>('dep83'!L109/'dep83'!L108-1)*100</f>
        <v>3.4248837832710155</v>
      </c>
      <c r="M109" s="181">
        <f>('dep83'!M109/'dep83'!M108-1)*100</f>
        <v>0.57111254528521282</v>
      </c>
      <c r="N109" s="181">
        <f>('dep83'!N109/'dep83'!N108-1)*100</f>
        <v>7.3283360959811139</v>
      </c>
      <c r="O109" s="181">
        <f>('dep83'!O109/'dep83'!O108-1)*100</f>
        <v>-25.951894347605066</v>
      </c>
      <c r="P109" s="181">
        <f>('dep83'!P109/'dep83'!P108-1)*100</f>
        <v>-6.408931830040709</v>
      </c>
      <c r="Q109" s="181">
        <f>('dep83'!Q109/'dep83'!Q108-1)*100</f>
        <v>18.735600290157418</v>
      </c>
      <c r="R109" s="181">
        <f>('dep83'!R109/'dep83'!R108-1)*100</f>
        <v>-0.87620619792229126</v>
      </c>
      <c r="S109" s="152">
        <f>('dep83'!S109/'dep83'!S108-1)*100</f>
        <v>14.664639730801055</v>
      </c>
      <c r="T109" s="183">
        <f>('dep83'!T109/'dep83'!T108-1)*100</f>
        <v>-13.269397844916908</v>
      </c>
      <c r="U109" s="52">
        <f>'dep83'!B109-'dep83'!B108</f>
        <v>-246.43415660099981</v>
      </c>
      <c r="V109" s="52">
        <f>'dep83'!C109-'dep83'!C108</f>
        <v>5.7670507630000003</v>
      </c>
      <c r="W109" s="52">
        <f>'dep83'!D109-'dep83'!D108</f>
        <v>-12.282074641000008</v>
      </c>
      <c r="X109" s="121">
        <f>'dep83'!E109-'dep83'!E108</f>
        <v>4.8672281620000035</v>
      </c>
      <c r="Y109" s="121">
        <f>'dep83'!F109-'dep83'!F108</f>
        <v>34.892010872000014</v>
      </c>
      <c r="Z109" s="121">
        <f>'dep83'!G109-'dep83'!G108</f>
        <v>-9.3874057060000098</v>
      </c>
      <c r="AA109" s="121">
        <f>'dep83'!H109-'dep83'!H108</f>
        <v>-25.457963570000004</v>
      </c>
      <c r="AB109" s="121">
        <f>'dep83'!I109-'dep83'!I108</f>
        <v>-17.195944399000041</v>
      </c>
      <c r="AC109" s="52">
        <f>'dep83'!J109-'dep83'!J108</f>
        <v>-168.26880011899993</v>
      </c>
      <c r="AD109" s="52">
        <f>'dep83'!K109-'dep83'!K108</f>
        <v>46.657765137000297</v>
      </c>
      <c r="AE109" s="121">
        <f>'dep83'!L109-'dep83'!L108</f>
        <v>26.743017556000041</v>
      </c>
      <c r="AF109" s="121">
        <f>'dep83'!M109-'dep83'!M108</f>
        <v>5.0321415350000507</v>
      </c>
      <c r="AG109" s="121">
        <f>'dep83'!N109-'dep83'!N108</f>
        <v>10.798409921000001</v>
      </c>
      <c r="AH109" s="121">
        <f>'dep83'!O109-'dep83'!O108</f>
        <v>-2.8791758929999993</v>
      </c>
      <c r="AI109" s="121">
        <f>'dep83'!P109-'dep83'!P108</f>
        <v>-1.4465678169999983</v>
      </c>
      <c r="AJ109" s="121">
        <f>'dep83'!Q109-'dep83'!Q108</f>
        <v>4.6841622160000007</v>
      </c>
      <c r="AK109" s="121">
        <f>'dep83'!R109-'dep83'!R108</f>
        <v>-6.8583928190000734</v>
      </c>
      <c r="AL109" s="121">
        <f>'dep83'!S109-'dep83'!S108</f>
        <v>10.584170438000001</v>
      </c>
      <c r="AM109" s="52">
        <f>'dep83'!T109-'dep83'!T108</f>
        <v>-118.30809774099998</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01" activePane="bottomRight" state="frozen"/>
      <selection activeCell="A108" sqref="A108:BY109"/>
      <selection pane="topRight" activeCell="A108" sqref="A108:BY109"/>
      <selection pane="bottomLeft" activeCell="A108" sqref="A108:BY109"/>
      <selection pane="bottomRight" activeCell="A108" sqref="A108:BY10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tr">
        <f>'France métro'!B7</f>
        <v>: 19 décembre 2024</v>
      </c>
      <c r="C7" s="64"/>
      <c r="D7" s="51"/>
      <c r="E7" s="47"/>
      <c r="F7" s="49"/>
      <c r="G7" s="48"/>
      <c r="H7" s="48"/>
      <c r="I7" s="48"/>
      <c r="J7" s="48"/>
      <c r="K7" s="48"/>
      <c r="L7" s="48"/>
      <c r="M7" s="48"/>
      <c r="U7" s="50">
        <f>'France métro'!U7</f>
        <v>0</v>
      </c>
      <c r="V7" s="8"/>
      <c r="AN7" s="50">
        <f>'France métro'!AN7</f>
        <v>0</v>
      </c>
      <c r="BG7" s="50">
        <f>'France métro'!BG7</f>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tr">
        <f>Paca!A11</f>
        <v>T1 2000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tr">
        <f>Paca!A12</f>
        <v>T2 2000</v>
      </c>
      <c r="B12" s="144">
        <f>('dep84'!B12/'dep84'!B11-1)*100</f>
        <v>2.9109407455860881</v>
      </c>
      <c r="C12" s="179">
        <f>('dep84'!C12/'dep84'!C11-1)*100</f>
        <v>57.308362731889993</v>
      </c>
      <c r="D12" s="179">
        <f>('dep84'!D12/'dep84'!D11-1)*100</f>
        <v>-1.9876744047200745</v>
      </c>
      <c r="E12" s="180">
        <f>('dep84'!E12/'dep84'!E11-1)*100</f>
        <v>-8.0465565749714187</v>
      </c>
      <c r="F12" s="181">
        <f>('dep84'!F12/'dep84'!F11-1)*100</f>
        <v>-15.376967700112242</v>
      </c>
      <c r="G12" s="181">
        <f>('dep84'!G12/'dep84'!G11-1)*100</f>
        <v>7.2029073422412271</v>
      </c>
      <c r="H12" s="181">
        <f>('dep84'!H12/'dep84'!H11-1)*100</f>
        <v>-16.101136967647435</v>
      </c>
      <c r="I12" s="182">
        <f>('dep84'!I12/'dep84'!I11-1)*100</f>
        <v>4.8449378167597423</v>
      </c>
      <c r="J12" s="179">
        <f>('dep84'!J12/'dep84'!J11-1)*100</f>
        <v>3.8538410871424622</v>
      </c>
      <c r="K12" s="179">
        <f>('dep84'!K12/'dep84'!K11-1)*100</f>
        <v>4.0963350720035763</v>
      </c>
      <c r="L12" s="180">
        <f>('dep84'!L12/'dep84'!L11-1)*100</f>
        <v>-8.5887449027429614</v>
      </c>
      <c r="M12" s="181">
        <f>('dep84'!M12/'dep84'!M11-1)*100</f>
        <v>-6.7167141839501676</v>
      </c>
      <c r="N12" s="181">
        <f>('dep84'!N12/'dep84'!N11-1)*100</f>
        <v>161.08776805116474</v>
      </c>
      <c r="O12" s="181">
        <f>('dep84'!O12/'dep84'!O11-1)*100</f>
        <v>10.766124667374765</v>
      </c>
      <c r="P12" s="181">
        <f>('dep84'!P12/'dep84'!P11-1)*100</f>
        <v>92.564209668426912</v>
      </c>
      <c r="Q12" s="181">
        <f>('dep84'!Q12/'dep84'!Q11-1)*100</f>
        <v>61.57365001678199</v>
      </c>
      <c r="R12" s="181">
        <f>('dep84'!R12/'dep84'!R11-1)*100</f>
        <v>45.862085258114128</v>
      </c>
      <c r="S12" s="152">
        <f>('dep84'!S12/'dep84'!S11-1)*100</f>
        <v>77.492705789576391</v>
      </c>
      <c r="T12" s="183">
        <f>('dep84'!T12/'dep84'!T11-1)*100</f>
        <v>70.281308602675182</v>
      </c>
      <c r="U12" s="52">
        <f>'dep84'!B12-'dep84'!B11</f>
        <v>127.29321394100043</v>
      </c>
      <c r="V12" s="52">
        <f>'dep84'!C12-'dep84'!C11</f>
        <v>18.729373318999997</v>
      </c>
      <c r="W12" s="52">
        <f>'dep84'!D12-'dep84'!D11</f>
        <v>-37.004912933000014</v>
      </c>
      <c r="X12" s="121">
        <f>'dep84'!E12-'dep84'!E11</f>
        <v>-51.115937354000039</v>
      </c>
      <c r="Y12" s="121">
        <f>'dep84'!F12-'dep84'!F11</f>
        <v>-21.454923379999997</v>
      </c>
      <c r="Z12" s="121">
        <f>'dep84'!G12-'dep84'!G11</f>
        <v>11.468485371000014</v>
      </c>
      <c r="AA12" s="121">
        <f>'dep84'!H12-'dep84'!H11</f>
        <v>-16.027285813000006</v>
      </c>
      <c r="AB12" s="121">
        <f>'dep84'!I12-'dep84'!I11</f>
        <v>40.124748242999999</v>
      </c>
      <c r="AC12" s="52">
        <f>'dep84'!J12-'dep84'!J11</f>
        <v>35.352304685000036</v>
      </c>
      <c r="AD12" s="52">
        <f>'dep84'!K12-'dep84'!K11</f>
        <v>61.088411689000395</v>
      </c>
      <c r="AE12" s="121">
        <f>'dep84'!L12-'dep84'!L11</f>
        <v>-47.335784962000048</v>
      </c>
      <c r="AF12" s="121">
        <f>'dep84'!M12-'dep84'!M11</f>
        <v>-41.609376506999979</v>
      </c>
      <c r="AG12" s="121">
        <f>'dep84'!N12-'dep84'!N11</f>
        <v>9.5280397869999991</v>
      </c>
      <c r="AH12" s="121">
        <f>'dep84'!O12-'dep84'!O11</f>
        <v>5.5405958600000034</v>
      </c>
      <c r="AI12" s="121">
        <f>'dep84'!P12-'dep84'!P11</f>
        <v>15.582439964000002</v>
      </c>
      <c r="AJ12" s="121">
        <f>'dep84'!Q12-'dep84'!Q11</f>
        <v>7.8867391400000013</v>
      </c>
      <c r="AK12" s="121">
        <f>'dep84'!R12-'dep84'!R11</f>
        <v>100.86102453800001</v>
      </c>
      <c r="AL12" s="121">
        <f>'dep84'!S12-'dep84'!S11</f>
        <v>10.634733869</v>
      </c>
      <c r="AM12" s="52">
        <f>'dep84'!T12-'dep84'!T11</f>
        <v>49.128037180999996</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tr">
        <f>Paca!A13</f>
        <v>T3 2000</v>
      </c>
      <c r="B13" s="144">
        <f>('dep84'!B13/'dep84'!B12-1)*100</f>
        <v>0.434113423677851</v>
      </c>
      <c r="C13" s="179">
        <f>('dep84'!C13/'dep84'!C12-1)*100</f>
        <v>-28.481432342215829</v>
      </c>
      <c r="D13" s="179">
        <f>('dep84'!D13/'dep84'!D12-1)*100</f>
        <v>7.1938627960144608</v>
      </c>
      <c r="E13" s="180">
        <f>('dep84'!E13/'dep84'!E12-1)*100</f>
        <v>4.7857707473559552</v>
      </c>
      <c r="F13" s="181">
        <f>('dep84'!F13/'dep84'!F12-1)*100</f>
        <v>10.458477521845788</v>
      </c>
      <c r="G13" s="181">
        <f>('dep84'!G13/'dep84'!G12-1)*100</f>
        <v>-9.2515429689281277</v>
      </c>
      <c r="H13" s="181">
        <f>('dep84'!H13/'dep84'!H12-1)*100</f>
        <v>44.355710457650744</v>
      </c>
      <c r="I13" s="182">
        <f>('dep84'!I13/'dep84'!I12-1)*100</f>
        <v>8.0284849436118133</v>
      </c>
      <c r="J13" s="179">
        <f>('dep84'!J13/'dep84'!J12-1)*100</f>
        <v>-3.1970108833421218</v>
      </c>
      <c r="K13" s="179">
        <f>('dep84'!K13/'dep84'!K12-1)*100</f>
        <v>-3.9389037902142543</v>
      </c>
      <c r="L13" s="180">
        <f>('dep84'!L13/'dep84'!L12-1)*100</f>
        <v>-0.52327888536377598</v>
      </c>
      <c r="M13" s="181">
        <f>('dep84'!M13/'dep84'!M12-1)*100</f>
        <v>8.2676571534567636</v>
      </c>
      <c r="N13" s="181">
        <f>('dep84'!N13/'dep84'!N12-1)*100</f>
        <v>67.421876001545456</v>
      </c>
      <c r="O13" s="181">
        <f>('dep84'!O13/'dep84'!O12-1)*100</f>
        <v>-24.526841679757048</v>
      </c>
      <c r="P13" s="181">
        <f>('dep84'!P13/'dep84'!P12-1)*100</f>
        <v>-41.98136389225926</v>
      </c>
      <c r="Q13" s="181">
        <f>('dep84'!Q13/'dep84'!Q12-1)*100</f>
        <v>-18.20912626864548</v>
      </c>
      <c r="R13" s="181">
        <f>('dep84'!R13/'dep84'!R12-1)*100</f>
        <v>-24.052781240895094</v>
      </c>
      <c r="S13" s="152">
        <f>('dep84'!S13/'dep84'!S12-1)*100</f>
        <v>-33.597016630294604</v>
      </c>
      <c r="T13" s="183">
        <f>('dep84'!T13/'dep84'!T12-1)*100</f>
        <v>-4.6077923833074959</v>
      </c>
      <c r="U13" s="52">
        <f>'dep84'!B13-'dep84'!B12</f>
        <v>19.53604514899871</v>
      </c>
      <c r="V13" s="52">
        <f>'dep84'!C13-'dep84'!C12</f>
        <v>-14.642623052999994</v>
      </c>
      <c r="W13" s="52">
        <f>'dep84'!D13-'dep84'!D12</f>
        <v>131.26743103600006</v>
      </c>
      <c r="X13" s="121">
        <f>'dep84'!E13-'dep84'!E12</f>
        <v>27.955428144000052</v>
      </c>
      <c r="Y13" s="121">
        <f>'dep84'!F13-'dep84'!F12</f>
        <v>12.34847470599999</v>
      </c>
      <c r="Z13" s="121">
        <f>'dep84'!G13-'dep84'!G12</f>
        <v>-15.791339504000007</v>
      </c>
      <c r="AA13" s="121">
        <f>'dep84'!H13-'dep84'!H12</f>
        <v>37.043247438999998</v>
      </c>
      <c r="AB13" s="121">
        <f>'dep84'!I13-'dep84'!I12</f>
        <v>69.711620250999999</v>
      </c>
      <c r="AC13" s="52">
        <f>'dep84'!J13-'dep84'!J12</f>
        <v>-30.457244342999957</v>
      </c>
      <c r="AD13" s="52">
        <f>'dep84'!K13-'dep84'!K12</f>
        <v>-61.146861711000611</v>
      </c>
      <c r="AE13" s="121">
        <f>'dep84'!L13-'dep84'!L12</f>
        <v>-2.6362874519999764</v>
      </c>
      <c r="AF13" s="121">
        <f>'dep84'!M13-'dep84'!M12</f>
        <v>47.777193394999927</v>
      </c>
      <c r="AG13" s="121">
        <f>'dep84'!N13-'dep84'!N12</f>
        <v>10.411860865</v>
      </c>
      <c r="AH13" s="121">
        <f>'dep84'!O13-'dep84'!O12</f>
        <v>-13.981238941000001</v>
      </c>
      <c r="AI13" s="121">
        <f>'dep84'!P13-'dep84'!P12</f>
        <v>-13.608945671000001</v>
      </c>
      <c r="AJ13" s="121">
        <f>'dep84'!Q13-'dep84'!Q12</f>
        <v>-3.768445346</v>
      </c>
      <c r="AK13" s="121">
        <f>'dep84'!R13-'dep84'!R12</f>
        <v>-77.157348970000015</v>
      </c>
      <c r="AL13" s="121">
        <f>'dep84'!S13-'dep84'!S12</f>
        <v>-8.1836495909999982</v>
      </c>
      <c r="AM13" s="52">
        <f>'dep84'!T13-'dep84'!T12</f>
        <v>-5.4846567800000088</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tr">
        <f>Paca!A14</f>
        <v>T4 2000</v>
      </c>
      <c r="B14" s="143">
        <f>('dep84'!B14/'dep84'!B13-1)*100</f>
        <v>-1.6572166576860003</v>
      </c>
      <c r="C14" s="184">
        <f>('dep84'!C14/'dep84'!C13-1)*100</f>
        <v>-34.430903749969964</v>
      </c>
      <c r="D14" s="184">
        <f>('dep84'!D14/'dep84'!D13-1)*100</f>
        <v>0.78170757911271149</v>
      </c>
      <c r="E14" s="185">
        <f>('dep84'!E14/'dep84'!E13-1)*100</f>
        <v>-9.3159848623152399</v>
      </c>
      <c r="F14" s="186">
        <f>('dep84'!F14/'dep84'!F13-1)*100</f>
        <v>15.97175573795635</v>
      </c>
      <c r="G14" s="186">
        <f>('dep84'!G14/'dep84'!G13-1)*100</f>
        <v>-35.02986650092943</v>
      </c>
      <c r="H14" s="186">
        <f>('dep84'!H14/'dep84'!H13-1)*100</f>
        <v>19.26563332848723</v>
      </c>
      <c r="I14" s="187">
        <f>('dep84'!I14/'dep84'!I13-1)*100</f>
        <v>8.7969049927103526</v>
      </c>
      <c r="J14" s="184">
        <f>('dep84'!J14/'dep84'!J13-1)*100</f>
        <v>-7.542745197394507</v>
      </c>
      <c r="K14" s="184">
        <f>('dep84'!K14/'dep84'!K13-1)*100</f>
        <v>-2.151644294527244</v>
      </c>
      <c r="L14" s="185">
        <f>('dep84'!L14/'dep84'!L13-1)*100</f>
        <v>-0.76417547158229571</v>
      </c>
      <c r="M14" s="186">
        <f>('dep84'!M14/'dep84'!M13-1)*100</f>
        <v>-12.835608953749722</v>
      </c>
      <c r="N14" s="186">
        <f>('dep84'!N14/'dep84'!N13-1)*100</f>
        <v>-38.777640017454686</v>
      </c>
      <c r="O14" s="186">
        <f>('dep84'!O14/'dep84'!O13-1)*100</f>
        <v>-20.637462558865828</v>
      </c>
      <c r="P14" s="186">
        <f>('dep84'!P14/'dep84'!P13-1)*100</f>
        <v>31.113525397122022</v>
      </c>
      <c r="Q14" s="186">
        <f>('dep84'!Q14/'dep84'!Q13-1)*100</f>
        <v>51.284837000678429</v>
      </c>
      <c r="R14" s="186">
        <f>('dep84'!R14/'dep84'!R13-1)*100</f>
        <v>18.898193617103299</v>
      </c>
      <c r="S14" s="151">
        <f>('dep84'!S14/'dep84'!S13-1)*100</f>
        <v>64.185094414583446</v>
      </c>
      <c r="T14" s="188">
        <f>('dep84'!T14/'dep84'!T13-1)*100</f>
        <v>21.237751264085936</v>
      </c>
      <c r="U14" s="100">
        <f>'dep84'!B14-'dep84'!B13</f>
        <v>-74.902096751999125</v>
      </c>
      <c r="V14" s="100">
        <f>'dep84'!C14-'dep84'!C13</f>
        <v>-12.659725424000001</v>
      </c>
      <c r="W14" s="100">
        <f>'dep84'!D14-'dep84'!D13</f>
        <v>15.290056120000145</v>
      </c>
      <c r="X14" s="120">
        <f>'dep84'!E14-'dep84'!E13</f>
        <v>-57.022380472999998</v>
      </c>
      <c r="Y14" s="120">
        <f>'dep84'!F14-'dep84'!F13</f>
        <v>20.830349743000028</v>
      </c>
      <c r="Z14" s="120">
        <f>'dep84'!G14-'dep84'!G13</f>
        <v>-54.260342686000001</v>
      </c>
      <c r="AA14" s="120">
        <f>'dep84'!H14-'dep84'!H13</f>
        <v>23.226125671999995</v>
      </c>
      <c r="AB14" s="120">
        <f>'dep84'!I14-'dep84'!I13</f>
        <v>82.516303863999951</v>
      </c>
      <c r="AC14" s="100">
        <f>'dep84'!J14-'dep84'!J13</f>
        <v>-69.560820739000064</v>
      </c>
      <c r="AD14" s="100">
        <f>'dep84'!K14-'dep84'!K13</f>
        <v>-32.086091215999886</v>
      </c>
      <c r="AE14" s="120">
        <f>'dep84'!L14-'dep84'!L13</f>
        <v>-3.8297824710000441</v>
      </c>
      <c r="AF14" s="120">
        <f>'dep84'!M14-'dep84'!M13</f>
        <v>-80.306998042999908</v>
      </c>
      <c r="AG14" s="120">
        <f>'dep84'!N14-'dep84'!N13</f>
        <v>-10.025847676999998</v>
      </c>
      <c r="AH14" s="120">
        <f>'dep84'!O14-'dep84'!O13</f>
        <v>-8.878770958000004</v>
      </c>
      <c r="AI14" s="120">
        <f>'dep84'!P14-'dep84'!P13</f>
        <v>5.8517353219999997</v>
      </c>
      <c r="AJ14" s="120">
        <f>'dep84'!Q14-'dep84'!Q13</f>
        <v>8.6809437209999984</v>
      </c>
      <c r="AK14" s="120">
        <f>'dep84'!R14-'dep84'!R13</f>
        <v>46.040938155000021</v>
      </c>
      <c r="AL14" s="120">
        <f>'dep84'!S14-'dep84'!S13</f>
        <v>10.381690734999999</v>
      </c>
      <c r="AM14" s="100">
        <f>'dep84'!T14-'dep84'!T13</f>
        <v>24.114484507000014</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tr">
        <f>Paca!A15</f>
        <v>T1 2001</v>
      </c>
      <c r="B15" s="144">
        <f>('dep84'!B15/'dep84'!B14-1)*100</f>
        <v>7.6572470149238958</v>
      </c>
      <c r="C15" s="179">
        <f>('dep84'!C15/'dep84'!C14-1)*100</f>
        <v>136.48028698506107</v>
      </c>
      <c r="D15" s="179">
        <f>('dep84'!D15/'dep84'!D14-1)*100</f>
        <v>1.0190253523867598</v>
      </c>
      <c r="E15" s="180">
        <f>('dep84'!E15/'dep84'!E14-1)*100</f>
        <v>-0.56843733188138845</v>
      </c>
      <c r="F15" s="181">
        <f>('dep84'!F15/'dep84'!F14-1)*100</f>
        <v>-7.8528053204538706</v>
      </c>
      <c r="G15" s="181">
        <f>('dep84'!G15/'dep84'!G14-1)*100</f>
        <v>114.20854253821658</v>
      </c>
      <c r="H15" s="181">
        <f>('dep84'!H15/'dep84'!H14-1)*100</f>
        <v>-42.302278940211913</v>
      </c>
      <c r="I15" s="182">
        <f>('dep84'!I15/'dep84'!I14-1)*100</f>
        <v>-1.860996444279539</v>
      </c>
      <c r="J15" s="179">
        <f>('dep84'!J15/'dep84'!J14-1)*100</f>
        <v>-2.1532202593921301E-2</v>
      </c>
      <c r="K15" s="179">
        <f>('dep84'!K15/'dep84'!K14-1)*100</f>
        <v>17.090374129183594</v>
      </c>
      <c r="L15" s="180">
        <f>('dep84'!L15/'dep84'!L14-1)*100</f>
        <v>6.7171509889606629</v>
      </c>
      <c r="M15" s="181">
        <f>('dep84'!M15/'dep84'!M14-1)*100</f>
        <v>25.22464264199813</v>
      </c>
      <c r="N15" s="181">
        <f>('dep84'!N15/'dep84'!N14-1)*100</f>
        <v>157.49868518215973</v>
      </c>
      <c r="O15" s="181">
        <f>('dep84'!O15/'dep84'!O14-1)*100</f>
        <v>75.298240141448218</v>
      </c>
      <c r="P15" s="181">
        <f>('dep84'!P15/'dep84'!P14-1)*100</f>
        <v>54.287538730521831</v>
      </c>
      <c r="Q15" s="181">
        <f>('dep84'!Q15/'dep84'!Q14-1)*100</f>
        <v>-42.020220315457543</v>
      </c>
      <c r="R15" s="181">
        <f>('dep84'!R15/'dep84'!R14-1)*100</f>
        <v>12.784543903589274</v>
      </c>
      <c r="S15" s="152">
        <f>('dep84'!S15/'dep84'!S14-1)*100</f>
        <v>-44.78979014588176</v>
      </c>
      <c r="T15" s="183">
        <f>('dep84'!T15/'dep84'!T14-1)*100</f>
        <v>27.728610122953445</v>
      </c>
      <c r="U15" s="52">
        <f>'dep84'!B15-'dep84'!B14</f>
        <v>340.35319993699977</v>
      </c>
      <c r="V15" s="52">
        <f>'dep84'!C15-'dep84'!C14</f>
        <v>32.903719095999996</v>
      </c>
      <c r="W15" s="52">
        <f>'dep84'!D15-'dep84'!D14</f>
        <v>20.087757557999794</v>
      </c>
      <c r="X15" s="121">
        <f>'dep84'!E15-'dep84'!E14</f>
        <v>-3.1552218620000758</v>
      </c>
      <c r="Y15" s="121">
        <f>'dep84'!F15-'dep84'!F14</f>
        <v>-11.877388584000016</v>
      </c>
      <c r="Z15" s="121">
        <f>'dep84'!G15-'dep84'!G14</f>
        <v>114.93608463200002</v>
      </c>
      <c r="AA15" s="121">
        <f>'dep84'!H15-'dep84'!H14</f>
        <v>-60.823662071999991</v>
      </c>
      <c r="AB15" s="121">
        <f>'dep84'!I15-'dep84'!I14</f>
        <v>-18.992054555999971</v>
      </c>
      <c r="AC15" s="52">
        <f>'dep84'!J15-'dep84'!J14</f>
        <v>-0.18359663299997919</v>
      </c>
      <c r="AD15" s="52">
        <f>'dep84'!K15-'dep84'!K14</f>
        <v>249.37415392600019</v>
      </c>
      <c r="AE15" s="121">
        <f>'dep84'!L15-'dep84'!L14</f>
        <v>33.406779184000072</v>
      </c>
      <c r="AF15" s="121">
        <f>'dep84'!M15-'dep84'!M14</f>
        <v>137.56280950299993</v>
      </c>
      <c r="AG15" s="121">
        <f>'dep84'!N15-'dep84'!N14</f>
        <v>24.930255340999999</v>
      </c>
      <c r="AH15" s="121">
        <f>'dep84'!O15-'dep84'!O14</f>
        <v>25.709695056000001</v>
      </c>
      <c r="AI15" s="121">
        <f>'dep84'!P15-'dep84'!P14</f>
        <v>13.386994928000004</v>
      </c>
      <c r="AJ15" s="121">
        <f>'dep84'!Q15-'dep84'!Q14</f>
        <v>-10.760481072999999</v>
      </c>
      <c r="AK15" s="121">
        <f>'dep84'!R15-'dep84'!R14</f>
        <v>37.032613776999995</v>
      </c>
      <c r="AL15" s="121">
        <f>'dep84'!S15-'dep84'!S14</f>
        <v>-11.89451279</v>
      </c>
      <c r="AM15" s="52">
        <f>'dep84'!T15-'dep84'!T14</f>
        <v>38.171165989999992</v>
      </c>
      <c r="AN15" s="189">
        <f>(Paca!B15/Paca!B11-1)*100</f>
        <v>13.009945427856962</v>
      </c>
      <c r="AO15" s="189">
        <f>(Paca!C15/Paca!C11-1)*100</f>
        <v>26.399245978267437</v>
      </c>
      <c r="AP15" s="189">
        <f>(Paca!D15/Paca!D11-1)*100</f>
        <v>12.970958354305861</v>
      </c>
      <c r="AQ15" s="190">
        <f>(Paca!E15/Paca!E11-1)*100</f>
        <v>10.07755375042767</v>
      </c>
      <c r="AR15" s="190">
        <f>(Paca!F15/Paca!F11-1)*100</f>
        <v>14.05059358009655</v>
      </c>
      <c r="AS15" s="190">
        <f>(Paca!G15/Paca!G11-1)*100</f>
        <v>25.10519929016446</v>
      </c>
      <c r="AT15" s="190">
        <f>(Paca!H15/Paca!H11-1)*100</f>
        <v>10.007519709438583</v>
      </c>
      <c r="AU15" s="190">
        <f>(Paca!I15/Paca!I11-1)*100</f>
        <v>11.320640393725846</v>
      </c>
      <c r="AV15" s="189">
        <f>(Paca!J15/Paca!J11-1)*100</f>
        <v>12.672470505530864</v>
      </c>
      <c r="AW15" s="189">
        <f>(Paca!K15/Paca!K11-1)*100</f>
        <v>11.435469771173846</v>
      </c>
      <c r="AX15" s="190">
        <f>(Paca!L15/Paca!L11-1)*100</f>
        <v>9.6891740860382658</v>
      </c>
      <c r="AY15" s="190">
        <f>(Paca!M15/Paca!M11-1)*100</f>
        <v>8.4410177963110335</v>
      </c>
      <c r="AZ15" s="190">
        <f>(Paca!N15/Paca!N11-1)*100</f>
        <v>46.732372681195876</v>
      </c>
      <c r="BA15" s="190">
        <f>(Paca!O15/Paca!O11-1)*100</f>
        <v>19.424289246862301</v>
      </c>
      <c r="BB15" s="190">
        <f>(Paca!P15/Paca!P11-1)*100</f>
        <v>31.122893555956942</v>
      </c>
      <c r="BC15" s="190">
        <f>(Paca!Q15/Paca!Q11-1)*100</f>
        <v>-29.802514890432196</v>
      </c>
      <c r="BD15" s="190">
        <f>(Paca!R15/Paca!R11-1)*100</f>
        <v>9.7850774924395534</v>
      </c>
      <c r="BE15" s="190">
        <f>(Paca!S15/Paca!S11-1)*100</f>
        <v>51.216121716520746</v>
      </c>
      <c r="BF15" s="189">
        <f>(Paca!T15/Paca!T11-1)*100</f>
        <v>36.688757800283931</v>
      </c>
      <c r="BG15" s="53">
        <f>Paca!B15-Paca!B11</f>
        <v>3724.112439090004</v>
      </c>
      <c r="BH15" s="53">
        <f>Paca!C15-Paca!C11</f>
        <v>34.127899629000012</v>
      </c>
      <c r="BI15" s="53">
        <f>Paca!D15-Paca!D11</f>
        <v>1172.8420870260015</v>
      </c>
      <c r="BJ15" s="122">
        <f>Paca!E15-Paca!E11</f>
        <v>149.48609590199999</v>
      </c>
      <c r="BK15" s="122">
        <f>Paca!F15-Paca!F11</f>
        <v>164.2789320679999</v>
      </c>
      <c r="BL15" s="122">
        <f>Paca!G15-Paca!G11</f>
        <v>260.04821405099983</v>
      </c>
      <c r="BM15" s="122">
        <f>Paca!H15-Paca!H11</f>
        <v>53.664268735000064</v>
      </c>
      <c r="BN15" s="122">
        <f>Paca!I15-Paca!I11</f>
        <v>545.36457626999982</v>
      </c>
      <c r="BO15" s="53">
        <f>Paca!J15-Paca!J11</f>
        <v>1151.5997970550015</v>
      </c>
      <c r="BP15" s="53">
        <f>Paca!K15-Paca!K11</f>
        <v>1103.8881513590004</v>
      </c>
      <c r="BQ15" s="122">
        <f>Paca!L15-Paca!L11</f>
        <v>276.58210131199985</v>
      </c>
      <c r="BR15" s="122">
        <f>Paca!M15-Paca!M11</f>
        <v>239.76037325800007</v>
      </c>
      <c r="BS15" s="122">
        <f>Paca!N15-Paca!N11</f>
        <v>146.80406418299998</v>
      </c>
      <c r="BT15" s="122">
        <f>Paca!O15-Paca!O11</f>
        <v>84.958433661000015</v>
      </c>
      <c r="BU15" s="122">
        <f>Paca!P15-Paca!P11</f>
        <v>111.13189324999996</v>
      </c>
      <c r="BV15" s="122">
        <f>Paca!Q15-Paca!Q11</f>
        <v>-104.93942370799999</v>
      </c>
      <c r="BW15" s="122">
        <f>Paca!R15-Paca!R11</f>
        <v>219.53639045599994</v>
      </c>
      <c r="BX15" s="122">
        <f>Paca!S15-Paca!S11</f>
        <v>130.05431894700001</v>
      </c>
      <c r="BY15" s="53">
        <f>Paca!T15-Paca!T11</f>
        <v>261.65450402099998</v>
      </c>
    </row>
    <row r="16" spans="1:77" s="29" customFormat="1" x14ac:dyDescent="0.25">
      <c r="A16" s="37" t="str">
        <f>Paca!A16</f>
        <v>T2 2001</v>
      </c>
      <c r="B16" s="144">
        <f>('dep84'!B16/'dep84'!B15-1)*100</f>
        <v>-1.7528533601298468</v>
      </c>
      <c r="C16" s="179">
        <f>('dep84'!C16/'dep84'!C15-1)*100</f>
        <v>-42.26835110296652</v>
      </c>
      <c r="D16" s="179">
        <f>('dep84'!D16/'dep84'!D15-1)*100</f>
        <v>4.4038001009606642</v>
      </c>
      <c r="E16" s="180">
        <f>('dep84'!E16/'dep84'!E15-1)*100</f>
        <v>30.515008765483387</v>
      </c>
      <c r="F16" s="181">
        <f>('dep84'!F16/'dep84'!F15-1)*100</f>
        <v>-8.1190204660800731</v>
      </c>
      <c r="G16" s="181">
        <f>('dep84'!G16/'dep84'!G15-1)*100</f>
        <v>-53.46889882791104</v>
      </c>
      <c r="H16" s="181">
        <f>('dep84'!H16/'dep84'!H15-1)*100</f>
        <v>55.874895894594957</v>
      </c>
      <c r="I16" s="182">
        <f>('dep84'!I16/'dep84'!I15-1)*100</f>
        <v>-4.9381705245288288E-2</v>
      </c>
      <c r="J16" s="179">
        <f>('dep84'!J16/'dep84'!J15-1)*100</f>
        <v>-7.7430924935493088</v>
      </c>
      <c r="K16" s="179">
        <f>('dep84'!K16/'dep84'!K15-1)*100</f>
        <v>-3.2373499142525186</v>
      </c>
      <c r="L16" s="180">
        <f>('dep84'!L16/'dep84'!L15-1)*100</f>
        <v>2.4711494303465864</v>
      </c>
      <c r="M16" s="181">
        <f>('dep84'!M16/'dep84'!M15-1)*100</f>
        <v>-4.5676524207430074</v>
      </c>
      <c r="N16" s="181">
        <f>('dep84'!N16/'dep84'!N15-1)*100</f>
        <v>-65.354989519376417</v>
      </c>
      <c r="O16" s="181">
        <f>('dep84'!O16/'dep84'!O15-1)*100</f>
        <v>78.372116959959087</v>
      </c>
      <c r="P16" s="181">
        <f>('dep84'!P16/'dep84'!P15-1)*100</f>
        <v>-46.181102191451863</v>
      </c>
      <c r="Q16" s="181">
        <f>('dep84'!Q16/'dep84'!Q15-1)*100</f>
        <v>80.153911864279621</v>
      </c>
      <c r="R16" s="181">
        <f>('dep84'!R16/'dep84'!R15-1)*100</f>
        <v>-17.532766379764574</v>
      </c>
      <c r="S16" s="152">
        <f>('dep84'!S16/'dep84'!S15-1)*100</f>
        <v>37.140297811619696</v>
      </c>
      <c r="T16" s="183">
        <f>('dep84'!T16/'dep84'!T15-1)*100</f>
        <v>-14.875568816223995</v>
      </c>
      <c r="U16" s="52">
        <f>'dep84'!B16-'dep84'!B15</f>
        <v>-83.877607896999507</v>
      </c>
      <c r="V16" s="52">
        <f>'dep84'!C16-'dep84'!C15</f>
        <v>-24.098239252999996</v>
      </c>
      <c r="W16" s="52">
        <f>'dep84'!D16-'dep84'!D15</f>
        <v>87.695486218000042</v>
      </c>
      <c r="X16" s="121">
        <f>'dep84'!E16-'dep84'!E15</f>
        <v>168.41666920700004</v>
      </c>
      <c r="Y16" s="121">
        <f>'dep84'!F16-'dep84'!F15</f>
        <v>-11.31571207799999</v>
      </c>
      <c r="Z16" s="121">
        <f>'dep84'!G16-'dep84'!G15</f>
        <v>-115.26457028900002</v>
      </c>
      <c r="AA16" s="121">
        <f>'dep84'!H16-'dep84'!H15</f>
        <v>46.353676624999991</v>
      </c>
      <c r="AB16" s="121">
        <f>'dep84'!I16-'dep84'!I15</f>
        <v>-0.49457724699993832</v>
      </c>
      <c r="AC16" s="52">
        <f>'dep84'!J16-'dep84'!J15</f>
        <v>-66.008091907999983</v>
      </c>
      <c r="AD16" s="52">
        <f>'dep84'!K16-'dep84'!K15</f>
        <v>-55.310897621000095</v>
      </c>
      <c r="AE16" s="121">
        <f>'dep84'!L16-'dep84'!L15</f>
        <v>13.115435811999987</v>
      </c>
      <c r="AF16" s="121">
        <f>'dep84'!M16-'dep84'!M15</f>
        <v>-31.193123466999964</v>
      </c>
      <c r="AG16" s="121">
        <f>'dep84'!N16-'dep84'!N15</f>
        <v>-26.638119277999998</v>
      </c>
      <c r="AH16" s="121">
        <f>'dep84'!O16-'dep84'!O15</f>
        <v>46.908466281999999</v>
      </c>
      <c r="AI16" s="121">
        <f>'dep84'!P16-'dep84'!P15</f>
        <v>-17.570256093000005</v>
      </c>
      <c r="AJ16" s="121">
        <f>'dep84'!Q16-'dep84'!Q15</f>
        <v>11.900758610999999</v>
      </c>
      <c r="AK16" s="121">
        <f>'dep84'!R16-'dep84'!R15</f>
        <v>-57.279492372999982</v>
      </c>
      <c r="AL16" s="121">
        <f>'dep84'!S16-'dep84'!S15</f>
        <v>5.4454328849999989</v>
      </c>
      <c r="AM16" s="52">
        <f>'dep84'!T16-'dep84'!T15</f>
        <v>-26.155865333000008</v>
      </c>
      <c r="AN16" s="189">
        <f>(Paca!B16/Paca!B12-1)*100</f>
        <v>0.835456221010622</v>
      </c>
      <c r="AO16" s="189">
        <f>(Paca!C16/Paca!C12-1)*100</f>
        <v>-12.687993137699738</v>
      </c>
      <c r="AP16" s="189">
        <f>(Paca!D16/Paca!D12-1)*100</f>
        <v>0.52032528418504143</v>
      </c>
      <c r="AQ16" s="190">
        <f>(Paca!E16/Paca!E12-1)*100</f>
        <v>16.866999840334529</v>
      </c>
      <c r="AR16" s="190">
        <f>(Paca!F16/Paca!F12-1)*100</f>
        <v>5.0282163628122767</v>
      </c>
      <c r="AS16" s="190">
        <f>(Paca!G16/Paca!G12-1)*100</f>
        <v>-26.900976509576612</v>
      </c>
      <c r="AT16" s="190">
        <f>(Paca!H16/Paca!H12-1)*100</f>
        <v>45.847478971655129</v>
      </c>
      <c r="AU16" s="190">
        <f>(Paca!I16/Paca!I12-1)*100</f>
        <v>-2.9383766455746141</v>
      </c>
      <c r="AV16" s="189">
        <f>(Paca!J16/Paca!J12-1)*100</f>
        <v>-0.10828385732892798</v>
      </c>
      <c r="AW16" s="189">
        <f>(Paca!K16/Paca!K12-1)*100</f>
        <v>1.9021982592869024</v>
      </c>
      <c r="AX16" s="190">
        <f>(Paca!L16/Paca!L12-1)*100</f>
        <v>0.83977775627113171</v>
      </c>
      <c r="AY16" s="190">
        <f>(Paca!M16/Paca!M12-1)*100</f>
        <v>4.3219072634342881</v>
      </c>
      <c r="AZ16" s="190">
        <f>(Paca!N16/Paca!N12-1)*100</f>
        <v>0.80767245982853453</v>
      </c>
      <c r="BA16" s="190">
        <f>(Paca!O16/Paca!O12-1)*100</f>
        <v>-2.4857093831475052</v>
      </c>
      <c r="BB16" s="190">
        <f>(Paca!P16/Paca!P12-1)*100</f>
        <v>20.462996490261489</v>
      </c>
      <c r="BC16" s="190">
        <f>(Paca!Q16/Paca!Q12-1)*100</f>
        <v>-16.344850394163622</v>
      </c>
      <c r="BD16" s="190">
        <f>(Paca!R16/Paca!R12-1)*100</f>
        <v>-2.7049748569245913</v>
      </c>
      <c r="BE16" s="190">
        <f>(Paca!S16/Paca!S12-1)*100</f>
        <v>31.0171178716238</v>
      </c>
      <c r="BF16" s="189">
        <f>(Paca!T16/Paca!T12-1)*100</f>
        <v>4.5315452774849385</v>
      </c>
      <c r="BG16" s="53">
        <f>Paca!B16-Paca!B12</f>
        <v>254.87882228300077</v>
      </c>
      <c r="BH16" s="53">
        <f>Paca!C16-Paca!C12</f>
        <v>-16.571718378</v>
      </c>
      <c r="BI16" s="53">
        <f>Paca!D16-Paca!D12</f>
        <v>51.161158128999887</v>
      </c>
      <c r="BJ16" s="122">
        <f>Paca!E16-Paca!E12</f>
        <v>266.008400876</v>
      </c>
      <c r="BK16" s="122">
        <f>Paca!F16-Paca!F12</f>
        <v>61.729091204000042</v>
      </c>
      <c r="BL16" s="122">
        <f>Paca!G16-Paca!G12</f>
        <v>-352.61274156399998</v>
      </c>
      <c r="BM16" s="122">
        <f>Paca!H16-Paca!H12</f>
        <v>229.32600020000007</v>
      </c>
      <c r="BN16" s="122">
        <f>Paca!I16-Paca!I12</f>
        <v>-153.28959258699979</v>
      </c>
      <c r="BO16" s="53">
        <f>Paca!J16-Paca!J12</f>
        <v>-10.294334722000713</v>
      </c>
      <c r="BP16" s="53">
        <f>Paca!K16-Paca!K12</f>
        <v>195.0410333000018</v>
      </c>
      <c r="BQ16" s="122">
        <f>Paca!L16-Paca!L12</f>
        <v>25.495490109000002</v>
      </c>
      <c r="BR16" s="122">
        <f>Paca!M16-Paca!M12</f>
        <v>118.06551885700037</v>
      </c>
      <c r="BS16" s="122">
        <f>Paca!N16-Paca!N12</f>
        <v>3.0474908350000192</v>
      </c>
      <c r="BT16" s="122">
        <f>Paca!O16-Paca!O12</f>
        <v>-14.439077678999979</v>
      </c>
      <c r="BU16" s="122">
        <f>Paca!P16-Paca!P12</f>
        <v>77.87393745899999</v>
      </c>
      <c r="BV16" s="122">
        <f>Paca!Q16-Paca!Q12</f>
        <v>-44.824654062999969</v>
      </c>
      <c r="BW16" s="122">
        <f>Paca!R16-Paca!R12</f>
        <v>-69.080019870000342</v>
      </c>
      <c r="BX16" s="122">
        <f>Paca!S16-Paca!S12</f>
        <v>98.902347652000003</v>
      </c>
      <c r="BY16" s="53">
        <f>Paca!T16-Paca!T12</f>
        <v>35.54268395400004</v>
      </c>
    </row>
    <row r="17" spans="1:77" s="29" customFormat="1" x14ac:dyDescent="0.25">
      <c r="A17" s="37" t="str">
        <f>Paca!A17</f>
        <v>T3 2001</v>
      </c>
      <c r="B17" s="144">
        <f>('dep84'!B17/'dep84'!B16-1)*100</f>
        <v>5.1612054481007474</v>
      </c>
      <c r="C17" s="179">
        <f>('dep84'!C17/'dep84'!C16-1)*100</f>
        <v>29.448912292711093</v>
      </c>
      <c r="D17" s="179">
        <f>('dep84'!D17/'dep84'!D16-1)*100</f>
        <v>6.7455519420647203</v>
      </c>
      <c r="E17" s="180">
        <f>('dep84'!E17/'dep84'!E16-1)*100</f>
        <v>16.459924190066566</v>
      </c>
      <c r="F17" s="181">
        <f>('dep84'!F17/'dep84'!F16-1)*100</f>
        <v>19.708629317178183</v>
      </c>
      <c r="G17" s="181">
        <f>('dep84'!G17/'dep84'!G16-1)*100</f>
        <v>17.880472207051469</v>
      </c>
      <c r="H17" s="181">
        <f>('dep84'!H17/'dep84'!H16-1)*100</f>
        <v>-41.950441551308892</v>
      </c>
      <c r="I17" s="182">
        <f>('dep84'!I17/'dep84'!I16-1)*100</f>
        <v>3.2717227679862626</v>
      </c>
      <c r="J17" s="179">
        <f>('dep84'!J17/'dep84'!J16-1)*100</f>
        <v>15.490539064130582</v>
      </c>
      <c r="K17" s="179">
        <f>('dep84'!K17/'dep84'!K16-1)*100</f>
        <v>-0.6420943615773167</v>
      </c>
      <c r="L17" s="180">
        <f>('dep84'!L17/'dep84'!L16-1)*100</f>
        <v>11.52888436629118</v>
      </c>
      <c r="M17" s="181">
        <f>('dep84'!M17/'dep84'!M16-1)*100</f>
        <v>-7.3573182262603121</v>
      </c>
      <c r="N17" s="181">
        <f>('dep84'!N17/'dep84'!N16-1)*100</f>
        <v>-37.628256315959682</v>
      </c>
      <c r="O17" s="181">
        <f>('dep84'!O17/'dep84'!O16-1)*100</f>
        <v>-39.507622033406243</v>
      </c>
      <c r="P17" s="181">
        <f>('dep84'!P17/'dep84'!P16-1)*100</f>
        <v>-20.463067082802922</v>
      </c>
      <c r="Q17" s="181">
        <f>('dep84'!Q17/'dep84'!Q16-1)*100</f>
        <v>-69.206628586952846</v>
      </c>
      <c r="R17" s="181">
        <f>('dep84'!R17/'dep84'!R16-1)*100</f>
        <v>18.612586464091365</v>
      </c>
      <c r="S17" s="152">
        <f>('dep84'!S17/'dep84'!S16-1)*100</f>
        <v>-26.451611857188652</v>
      </c>
      <c r="T17" s="183">
        <f>('dep84'!T17/'dep84'!T16-1)*100</f>
        <v>-12.363179269419412</v>
      </c>
      <c r="U17" s="52">
        <f>'dep84'!B17-'dep84'!B16</f>
        <v>242.64511033099916</v>
      </c>
      <c r="V17" s="52">
        <f>'dep84'!C17-'dep84'!C16</f>
        <v>9.6928886999999975</v>
      </c>
      <c r="W17" s="52">
        <f>'dep84'!D17-'dep84'!D16</f>
        <v>140.2437256459998</v>
      </c>
      <c r="X17" s="121">
        <f>'dep84'!E17-'dep84'!E16</f>
        <v>118.56591644499997</v>
      </c>
      <c r="Y17" s="121">
        <f>'dep84'!F17-'dep84'!F16</f>
        <v>25.23831114799998</v>
      </c>
      <c r="Z17" s="121">
        <f>'dep84'!G17-'dep84'!G16</f>
        <v>17.935641301000004</v>
      </c>
      <c r="AA17" s="121">
        <f>'dep84'!H17-'dep84'!H16</f>
        <v>-54.247555464999991</v>
      </c>
      <c r="AB17" s="121">
        <f>'dep84'!I17-'dep84'!I16</f>
        <v>32.751412216999938</v>
      </c>
      <c r="AC17" s="52">
        <f>'dep84'!J17-'dep84'!J16</f>
        <v>121.82829206399992</v>
      </c>
      <c r="AD17" s="52">
        <f>'dep84'!K17-'dep84'!K16</f>
        <v>-10.615187593999963</v>
      </c>
      <c r="AE17" s="121">
        <f>'dep84'!L17-'dep84'!L16</f>
        <v>62.70073175999994</v>
      </c>
      <c r="AF17" s="121">
        <f>'dep84'!M17-'dep84'!M16</f>
        <v>-47.949155661999953</v>
      </c>
      <c r="AG17" s="121">
        <f>'dep84'!N17-'dep84'!N16</f>
        <v>-5.3134867339999996</v>
      </c>
      <c r="AH17" s="121">
        <f>'dep84'!O17-'dep84'!O16</f>
        <v>-42.179119788999998</v>
      </c>
      <c r="AI17" s="121">
        <f>'dep84'!P17-'dep84'!P16</f>
        <v>-4.1900511529999989</v>
      </c>
      <c r="AJ17" s="121">
        <f>'dep84'!Q17-'dep84'!Q16</f>
        <v>-18.511487300999999</v>
      </c>
      <c r="AK17" s="121">
        <f>'dep84'!R17-'dep84'!R16</f>
        <v>50.146066132999977</v>
      </c>
      <c r="AL17" s="121">
        <f>'dep84'!S17-'dep84'!S16</f>
        <v>-5.3186848479999984</v>
      </c>
      <c r="AM17" s="52">
        <f>'dep84'!T17-'dep84'!T16</f>
        <v>-18.504608484999977</v>
      </c>
      <c r="AN17" s="189">
        <f>(Paca!B17/Paca!B13-1)*100</f>
        <v>2.7965138962695812</v>
      </c>
      <c r="AO17" s="189">
        <f>(Paca!C17/Paca!C13-1)*100</f>
        <v>27.318849887081974</v>
      </c>
      <c r="AP17" s="189">
        <f>(Paca!D17/Paca!D13-1)*100</f>
        <v>4.5518831122011605</v>
      </c>
      <c r="AQ17" s="190">
        <f>(Paca!E17/Paca!E13-1)*100</f>
        <v>10.831768002591801</v>
      </c>
      <c r="AR17" s="190">
        <f>(Paca!F17/Paca!F13-1)*100</f>
        <v>2.7557410800620685</v>
      </c>
      <c r="AS17" s="190">
        <f>(Paca!G17/Paca!G13-1)*100</f>
        <v>-18.536183715628461</v>
      </c>
      <c r="AT17" s="190">
        <f>(Paca!H17/Paca!H13-1)*100</f>
        <v>18.643511050050819</v>
      </c>
      <c r="AU17" s="190">
        <f>(Paca!I17/Paca!I13-1)*100</f>
        <v>6.6510887780841577</v>
      </c>
      <c r="AV17" s="189">
        <f>(Paca!J17/Paca!J13-1)*100</f>
        <v>1.6778583682120152</v>
      </c>
      <c r="AW17" s="189">
        <f>(Paca!K17/Paca!K13-1)*100</f>
        <v>2.0959351928725001</v>
      </c>
      <c r="AX17" s="190">
        <f>(Paca!L17/Paca!L13-1)*100</f>
        <v>8.7728821371746193</v>
      </c>
      <c r="AY17" s="190">
        <f>(Paca!M17/Paca!M13-1)*100</f>
        <v>4.8581786436476593</v>
      </c>
      <c r="AZ17" s="190">
        <f>(Paca!N17/Paca!N13-1)*100</f>
        <v>-1.3339431987056005</v>
      </c>
      <c r="BA17" s="190">
        <f>(Paca!O17/Paca!O13-1)*100</f>
        <v>-3.6966778797341449</v>
      </c>
      <c r="BB17" s="190">
        <f>(Paca!P17/Paca!P13-1)*100</f>
        <v>-0.1884737244216006</v>
      </c>
      <c r="BC17" s="190">
        <f>(Paca!Q17/Paca!Q13-1)*100</f>
        <v>-13.186889134953839</v>
      </c>
      <c r="BD17" s="190">
        <f>(Paca!R17/Paca!R13-1)*100</f>
        <v>4.6372398788815605</v>
      </c>
      <c r="BE17" s="190">
        <f>(Paca!S17/Paca!S13-1)*100</f>
        <v>-41.672067395662758</v>
      </c>
      <c r="BF17" s="189">
        <f>(Paca!T17/Paca!T13-1)*100</f>
        <v>1.9222357398081646</v>
      </c>
      <c r="BG17" s="53">
        <f>Paca!B17-Paca!B13</f>
        <v>877.60708402000091</v>
      </c>
      <c r="BH17" s="53">
        <f>Paca!C17-Paca!C13</f>
        <v>24.385532964000006</v>
      </c>
      <c r="BI17" s="53">
        <f>Paca!D17-Paca!D13</f>
        <v>446.75389657499909</v>
      </c>
      <c r="BJ17" s="122">
        <f>Paca!E17-Paca!E13</f>
        <v>179.55096754499982</v>
      </c>
      <c r="BK17" s="122">
        <f>Paca!F17-Paca!F13</f>
        <v>34.552050734999966</v>
      </c>
      <c r="BL17" s="122">
        <f>Paca!G17-Paca!G13</f>
        <v>-223.71782338199989</v>
      </c>
      <c r="BM17" s="122">
        <f>Paca!H17-Paca!H13</f>
        <v>120.48361878800006</v>
      </c>
      <c r="BN17" s="122">
        <f>Paca!I17-Paca!I13</f>
        <v>335.88508288899993</v>
      </c>
      <c r="BO17" s="53">
        <f>Paca!J17-Paca!J13</f>
        <v>169.67965659000038</v>
      </c>
      <c r="BP17" s="53">
        <f>Paca!K17-Paca!K13</f>
        <v>221.04894915800105</v>
      </c>
      <c r="BQ17" s="122">
        <f>Paca!L17-Paca!L13</f>
        <v>267.71911503000001</v>
      </c>
      <c r="BR17" s="122">
        <f>Paca!M17-Paca!M13</f>
        <v>143.2211946059997</v>
      </c>
      <c r="BS17" s="122">
        <f>Paca!N17-Paca!N13</f>
        <v>-5.1754939100000001</v>
      </c>
      <c r="BT17" s="122">
        <f>Paca!O17-Paca!O13</f>
        <v>-18.953821151</v>
      </c>
      <c r="BU17" s="122">
        <f>Paca!P17-Paca!P13</f>
        <v>-0.8200832910000031</v>
      </c>
      <c r="BV17" s="122">
        <f>Paca!Q17-Paca!Q13</f>
        <v>-36.329090398999966</v>
      </c>
      <c r="BW17" s="122">
        <f>Paca!R17-Paca!R13</f>
        <v>109.61714263400017</v>
      </c>
      <c r="BX17" s="122">
        <f>Paca!S17-Paca!S13</f>
        <v>-238.23001436100003</v>
      </c>
      <c r="BY17" s="53">
        <f>Paca!T17-Paca!T13</f>
        <v>15.739048733000004</v>
      </c>
    </row>
    <row r="18" spans="1:77" s="105" customFormat="1" x14ac:dyDescent="0.25">
      <c r="A18" s="98" t="str">
        <f>Paca!A18</f>
        <v>T4 2001</v>
      </c>
      <c r="B18" s="143">
        <f>('dep84'!B18/'dep84'!B17-1)*100</f>
        <v>-4.829326799038391</v>
      </c>
      <c r="C18" s="184">
        <f>('dep84'!C18/'dep84'!C17-1)*100</f>
        <v>40.642625689225078</v>
      </c>
      <c r="D18" s="184">
        <f>('dep84'!D18/'dep84'!D17-1)*100</f>
        <v>-5.5817929938878912</v>
      </c>
      <c r="E18" s="185">
        <f>('dep84'!E18/'dep84'!E17-1)*100</f>
        <v>2.9854439812249778</v>
      </c>
      <c r="F18" s="186">
        <f>('dep84'!F18/'dep84'!F17-1)*100</f>
        <v>-5.2032100593184634</v>
      </c>
      <c r="G18" s="186">
        <f>('dep84'!G18/'dep84'!G17-1)*100</f>
        <v>18.377281850047833</v>
      </c>
      <c r="H18" s="186">
        <f>('dep84'!H18/'dep84'!H17-1)*100</f>
        <v>-75.710633161176986</v>
      </c>
      <c r="I18" s="187">
        <f>('dep84'!I18/'dep84'!I17-1)*100</f>
        <v>-10.238224183182531</v>
      </c>
      <c r="J18" s="184">
        <f>('dep84'!J18/'dep84'!J17-1)*100</f>
        <v>-23.39506737781748</v>
      </c>
      <c r="K18" s="184">
        <f>('dep84'!K18/'dep84'!K17-1)*100</f>
        <v>5.3412313264342259</v>
      </c>
      <c r="L18" s="185">
        <f>('dep84'!L18/'dep84'!L17-1)*100</f>
        <v>-2.0191829299672115</v>
      </c>
      <c r="M18" s="186">
        <f>('dep84'!M18/'dep84'!M17-1)*100</f>
        <v>3.1089923477264803</v>
      </c>
      <c r="N18" s="186">
        <f>('dep84'!N18/'dep84'!N17-1)*100</f>
        <v>-71.138830776713107</v>
      </c>
      <c r="O18" s="186">
        <f>('dep84'!O18/'dep84'!O17-1)*100</f>
        <v>-20.324671057951861</v>
      </c>
      <c r="P18" s="186">
        <f>('dep84'!P18/'dep84'!P17-1)*100</f>
        <v>510.55564617939098</v>
      </c>
      <c r="Q18" s="186">
        <f>('dep84'!Q18/'dep84'!Q17-1)*100</f>
        <v>139.62131929444803</v>
      </c>
      <c r="R18" s="186">
        <f>('dep84'!R18/'dep84'!R17-1)*100</f>
        <v>-0.45015740044893615</v>
      </c>
      <c r="S18" s="151">
        <f>('dep84'!S18/'dep84'!S17-1)*100</f>
        <v>49.983591290019277</v>
      </c>
      <c r="T18" s="188">
        <f>('dep84'!T18/'dep84'!T17-1)*100</f>
        <v>-5.6710321831745958</v>
      </c>
      <c r="U18" s="100">
        <f>'dep84'!B18-'dep84'!B17</f>
        <v>-238.76053738099927</v>
      </c>
      <c r="V18" s="100">
        <f>'dep84'!C18-'dep84'!C17</f>
        <v>17.316660017000004</v>
      </c>
      <c r="W18" s="100">
        <f>'dep84'!D18-'dep84'!D17</f>
        <v>-123.87665309999966</v>
      </c>
      <c r="X18" s="120">
        <f>'dep84'!E18-'dep84'!E17</f>
        <v>25.044793860000027</v>
      </c>
      <c r="Y18" s="120">
        <f>'dep84'!F18-'dep84'!F17</f>
        <v>-7.9762854199999822</v>
      </c>
      <c r="Z18" s="120">
        <f>'dep84'!G18-'dep84'!G17</f>
        <v>21.730067172999995</v>
      </c>
      <c r="AA18" s="120">
        <f>'dep84'!H18-'dep84'!H17</f>
        <v>-56.832849972000005</v>
      </c>
      <c r="AB18" s="120">
        <f>'dep84'!I18-'dep84'!I17</f>
        <v>-105.84237874099995</v>
      </c>
      <c r="AC18" s="100">
        <f>'dep84'!J18-'dep84'!J17</f>
        <v>-212.49677010199991</v>
      </c>
      <c r="AD18" s="100">
        <f>'dep84'!K18-'dep84'!K17</f>
        <v>87.734950056000343</v>
      </c>
      <c r="AE18" s="120">
        <f>'dep84'!L18-'dep84'!L17</f>
        <v>-12.247525437000036</v>
      </c>
      <c r="AF18" s="120">
        <f>'dep84'!M18-'dep84'!M17</f>
        <v>18.771206807999988</v>
      </c>
      <c r="AG18" s="120">
        <f>'dep84'!N18-'dep84'!N17</f>
        <v>-6.2655632050000003</v>
      </c>
      <c r="AH18" s="120">
        <f>'dep84'!O18-'dep84'!O17</f>
        <v>-13.126254029000002</v>
      </c>
      <c r="AI18" s="120">
        <f>'dep84'!P18-'dep84'!P17</f>
        <v>83.149668126999998</v>
      </c>
      <c r="AJ18" s="120">
        <f>'dep84'!Q18-'dep84'!Q17</f>
        <v>11.500125983</v>
      </c>
      <c r="AK18" s="120">
        <f>'dep84'!R18-'dep84'!R17</f>
        <v>-1.4385511589999851</v>
      </c>
      <c r="AL18" s="120">
        <f>'dep84'!S18-'dep84'!S17</f>
        <v>7.3918429680000006</v>
      </c>
      <c r="AM18" s="100">
        <f>'dep84'!T18-'dep84'!T17</f>
        <v>-7.4387242520000143</v>
      </c>
      <c r="AN18" s="184">
        <f>(Paca!B18/Paca!B14-1)*100</f>
        <v>1.4355618084506583</v>
      </c>
      <c r="AO18" s="184">
        <f>(Paca!C18/Paca!C14-1)*100</f>
        <v>62.710891216652122</v>
      </c>
      <c r="AP18" s="184">
        <f>(Paca!D18/Paca!D14-1)*100</f>
        <v>-4.0302967597691586</v>
      </c>
      <c r="AQ18" s="191">
        <f>(Paca!E18/Paca!E14-1)*100</f>
        <v>33.850163217472605</v>
      </c>
      <c r="AR18" s="191">
        <f>(Paca!F18/Paca!F14-1)*100</f>
        <v>-5.1251001326013785</v>
      </c>
      <c r="AS18" s="191">
        <f>(Paca!G18/Paca!G14-1)*100</f>
        <v>-26.799335044494011</v>
      </c>
      <c r="AT18" s="191">
        <f>(Paca!H18/Paca!H14-1)*100</f>
        <v>-0.15131064250927251</v>
      </c>
      <c r="AU18" s="191">
        <f>(Paca!I18/Paca!I14-1)*100</f>
        <v>-9.4361259082714746</v>
      </c>
      <c r="AV18" s="184">
        <f>(Paca!J18/Paca!J14-1)*100</f>
        <v>-5.7572770358919501</v>
      </c>
      <c r="AW18" s="184">
        <f>(Paca!K18/Paca!K14-1)*100</f>
        <v>12.011217031107456</v>
      </c>
      <c r="AX18" s="191">
        <f>(Paca!L18/Paca!L14-1)*100</f>
        <v>-3.2413455047875517</v>
      </c>
      <c r="AY18" s="191">
        <f>(Paca!M18/Paca!M14-1)*100</f>
        <v>11.754614556361753</v>
      </c>
      <c r="AZ18" s="191">
        <f>(Paca!N18/Paca!N14-1)*100</f>
        <v>1.898161123798392</v>
      </c>
      <c r="BA18" s="191">
        <f>(Paca!O18/Paca!O14-1)*100</f>
        <v>-10.2934113897857</v>
      </c>
      <c r="BB18" s="191">
        <f>(Paca!P18/Paca!P14-1)*100</f>
        <v>136.69242633724505</v>
      </c>
      <c r="BC18" s="191">
        <f>(Paca!Q18/Paca!Q14-1)*100</f>
        <v>1.7301027596636098</v>
      </c>
      <c r="BD18" s="191">
        <f>(Paca!R18/Paca!R14-1)*100</f>
        <v>18.676390874981919</v>
      </c>
      <c r="BE18" s="191">
        <f>(Paca!S18/Paca!S14-1)*100</f>
        <v>21.036405390519143</v>
      </c>
      <c r="BF18" s="184">
        <f>(Paca!T18/Paca!T14-1)*100</f>
        <v>7.3998291977078079</v>
      </c>
      <c r="BG18" s="100">
        <f>Paca!B18-Paca!B14</f>
        <v>443.3664688659992</v>
      </c>
      <c r="BH18" s="100">
        <f>Paca!C18-Paca!C14</f>
        <v>64.83482003200001</v>
      </c>
      <c r="BI18" s="100">
        <f>Paca!D18-Paca!D14</f>
        <v>-393.06971404199976</v>
      </c>
      <c r="BJ18" s="120">
        <f>Paca!E18-Paca!E14</f>
        <v>487.80903757400006</v>
      </c>
      <c r="BK18" s="120">
        <f>Paca!F18-Paca!F14</f>
        <v>-67.086103948999835</v>
      </c>
      <c r="BL18" s="120">
        <f>Paca!G18-Paca!G14</f>
        <v>-333.40089427400005</v>
      </c>
      <c r="BM18" s="120">
        <f>Paca!H18-Paca!H14</f>
        <v>-1.0268714890000865</v>
      </c>
      <c r="BN18" s="120">
        <f>Paca!I18-Paca!I14</f>
        <v>-479.36488190399996</v>
      </c>
      <c r="BO18" s="100">
        <f>Paca!J18-Paca!J14</f>
        <v>-555.72431266999956</v>
      </c>
      <c r="BP18" s="100">
        <f>Paca!K18-Paca!K14</f>
        <v>1264.6854357989978</v>
      </c>
      <c r="BQ18" s="120">
        <f>Paca!L18-Paca!L14</f>
        <v>-107.71002081200004</v>
      </c>
      <c r="BR18" s="120">
        <f>Paca!M18-Paca!M14</f>
        <v>348.99733049699989</v>
      </c>
      <c r="BS18" s="120">
        <f>Paca!N18-Paca!N14</f>
        <v>7.9364580099999671</v>
      </c>
      <c r="BT18" s="120">
        <f>Paca!O18-Paca!O14</f>
        <v>-63.003998343000035</v>
      </c>
      <c r="BU18" s="120">
        <f>Paca!P18-Paca!P14</f>
        <v>598.69566841699998</v>
      </c>
      <c r="BV18" s="120">
        <f>Paca!Q18-Paca!Q14</f>
        <v>4.5525814540000056</v>
      </c>
      <c r="BW18" s="120">
        <f>Paca!R18-Paca!R14</f>
        <v>410.91298963100007</v>
      </c>
      <c r="BX18" s="120">
        <f>Paca!S18-Paca!S14</f>
        <v>64.304426944999989</v>
      </c>
      <c r="BY18" s="100">
        <f>Paca!T18-Paca!T14</f>
        <v>62.640239746999896</v>
      </c>
    </row>
    <row r="19" spans="1:77" s="29" customFormat="1" x14ac:dyDescent="0.25">
      <c r="A19" s="37" t="str">
        <f>Paca!A19</f>
        <v>T1 2002</v>
      </c>
      <c r="B19" s="144">
        <f>('dep84'!B19/'dep84'!B18-1)*100</f>
        <v>5.2263082759615109</v>
      </c>
      <c r="C19" s="179">
        <f>('dep84'!C19/'dep84'!C18-1)*100</f>
        <v>-15.186058628868171</v>
      </c>
      <c r="D19" s="179">
        <f>('dep84'!D19/'dep84'!D18-1)*100</f>
        <v>6.2032140570040362</v>
      </c>
      <c r="E19" s="180">
        <f>('dep84'!E19/'dep84'!E18-1)*100</f>
        <v>-1.9727124844645672</v>
      </c>
      <c r="F19" s="181">
        <f>('dep84'!F19/'dep84'!F18-1)*100</f>
        <v>2.2665367418674753</v>
      </c>
      <c r="G19" s="181">
        <f>('dep84'!G19/'dep84'!G18-1)*100</f>
        <v>-15.915716307922878</v>
      </c>
      <c r="H19" s="181">
        <f>('dep84'!H19/'dep84'!H18-1)*100</f>
        <v>274.0187977632653</v>
      </c>
      <c r="I19" s="182">
        <f>('dep84'!I19/'dep84'!I18-1)*100</f>
        <v>12.505887139108163</v>
      </c>
      <c r="J19" s="179">
        <f>('dep84'!J19/'dep84'!J18-1)*100</f>
        <v>38.257682533486559</v>
      </c>
      <c r="K19" s="179">
        <f>('dep84'!K19/'dep84'!K18-1)*100</f>
        <v>-10.005170003853859</v>
      </c>
      <c r="L19" s="180">
        <f>('dep84'!L19/'dep84'!L18-1)*100</f>
        <v>-4.0204561032774695</v>
      </c>
      <c r="M19" s="181">
        <f>('dep84'!M19/'dep84'!M18-1)*100</f>
        <v>-13.849624465922306</v>
      </c>
      <c r="N19" s="181">
        <f>('dep84'!N19/'dep84'!N18-1)*100</f>
        <v>411.34042810773758</v>
      </c>
      <c r="O19" s="181">
        <f>('dep84'!O19/'dep84'!O18-1)*100</f>
        <v>-52.988011166650331</v>
      </c>
      <c r="P19" s="181">
        <f>('dep84'!P19/'dep84'!P18-1)*100</f>
        <v>-63.299417412384187</v>
      </c>
      <c r="Q19" s="181">
        <f>('dep84'!Q19/'dep84'!Q18-1)*100</f>
        <v>-60.778569315472076</v>
      </c>
      <c r="R19" s="181">
        <f>('dep84'!R19/'dep84'!R18-1)*100</f>
        <v>7.3734358468170003</v>
      </c>
      <c r="S19" s="152">
        <f>('dep84'!S19/'dep84'!S18-1)*100</f>
        <v>23.813414661594944</v>
      </c>
      <c r="T19" s="183">
        <f>('dep84'!T19/'dep84'!T18-1)*100</f>
        <v>25.822743560979333</v>
      </c>
      <c r="U19" s="52">
        <f>'dep84'!B19-'dep84'!B18</f>
        <v>245.90882647199942</v>
      </c>
      <c r="V19" s="52">
        <f>'dep84'!C19-'dep84'!C18</f>
        <v>-9.1000632500000052</v>
      </c>
      <c r="W19" s="52">
        <f>'dep84'!D19-'dep84'!D18</f>
        <v>129.98350802099958</v>
      </c>
      <c r="X19" s="121">
        <f>'dep84'!E19-'dep84'!E18</f>
        <v>-17.043083572</v>
      </c>
      <c r="Y19" s="121">
        <f>'dep84'!F19-'dep84'!F18</f>
        <v>3.2937127569999802</v>
      </c>
      <c r="Z19" s="121">
        <f>'dep84'!G19-'dep84'!G18</f>
        <v>-22.277904900999999</v>
      </c>
      <c r="AA19" s="121">
        <f>'dep84'!H19-'dep84'!H18</f>
        <v>49.961918589000007</v>
      </c>
      <c r="AB19" s="121">
        <f>'dep84'!I19-'dep84'!I18</f>
        <v>116.048865148</v>
      </c>
      <c r="AC19" s="52">
        <f>'dep84'!J19-'dep84'!J18</f>
        <v>266.19716560500001</v>
      </c>
      <c r="AD19" s="52">
        <f>'dep84'!K19-'dep84'!K18</f>
        <v>-173.12273663800011</v>
      </c>
      <c r="AE19" s="121">
        <f>'dep84'!L19-'dep84'!L18</f>
        <v>-23.894011340999896</v>
      </c>
      <c r="AF19" s="121">
        <f>'dep84'!M19-'dep84'!M18</f>
        <v>-86.219814004</v>
      </c>
      <c r="AG19" s="121">
        <f>'dep84'!N19-'dep84'!N18</f>
        <v>10.456075473999999</v>
      </c>
      <c r="AH19" s="121">
        <f>'dep84'!O19-'dep84'!O18</f>
        <v>-27.265832571999997</v>
      </c>
      <c r="AI19" s="121">
        <f>'dep84'!P19-'dep84'!P18</f>
        <v>-62.942269986999996</v>
      </c>
      <c r="AJ19" s="121">
        <f>'dep84'!Q19-'dep84'!Q18</f>
        <v>-11.995732939</v>
      </c>
      <c r="AK19" s="121">
        <f>'dep84'!R19-'dep84'!R18</f>
        <v>23.456942362999996</v>
      </c>
      <c r="AL19" s="121">
        <f>'dep84'!S19-'dep84'!S18</f>
        <v>5.2819063679999978</v>
      </c>
      <c r="AM19" s="52">
        <f>'dep84'!T19-'dep84'!T18</f>
        <v>31.950952733999998</v>
      </c>
      <c r="AN19" s="189">
        <f>(Paca!B19/Paca!B15-1)*100</f>
        <v>0.2362243667642705</v>
      </c>
      <c r="AO19" s="189">
        <f>(Paca!C19/Paca!C15-1)*100</f>
        <v>-10.173126922766873</v>
      </c>
      <c r="AP19" s="189">
        <f>(Paca!D19/Paca!D15-1)*100</f>
        <v>1.0576788129300629</v>
      </c>
      <c r="AQ19" s="190">
        <f>(Paca!E19/Paca!E15-1)*100</f>
        <v>18.831201476127756</v>
      </c>
      <c r="AR19" s="190">
        <f>(Paca!F19/Paca!F15-1)*100</f>
        <v>3.7381677741369801</v>
      </c>
      <c r="AS19" s="190">
        <f>(Paca!G19/Paca!G15-1)*100</f>
        <v>-21.457317574143421</v>
      </c>
      <c r="AT19" s="190">
        <f>(Paca!H19/Paca!H15-1)*100</f>
        <v>22.69423498160068</v>
      </c>
      <c r="AU19" s="190">
        <f>(Paca!I19/Paca!I15-1)*100</f>
        <v>-1.9598559955424588</v>
      </c>
      <c r="AV19" s="189">
        <f>(Paca!J19/Paca!J15-1)*100</f>
        <v>-5.9120840846365263</v>
      </c>
      <c r="AW19" s="189">
        <f>(Paca!K19/Paca!K15-1)*100</f>
        <v>6.262493532767488</v>
      </c>
      <c r="AX19" s="190">
        <f>(Paca!L19/Paca!L15-1)*100</f>
        <v>8.8779421245785315</v>
      </c>
      <c r="AY19" s="190">
        <f>(Paca!M19/Paca!M15-1)*100</f>
        <v>10.715414957895163</v>
      </c>
      <c r="AZ19" s="190">
        <f>(Paca!N19/Paca!N15-1)*100</f>
        <v>2.6290797174393976</v>
      </c>
      <c r="BA19" s="190">
        <f>(Paca!O19/Paca!O15-1)*100</f>
        <v>-33.763177141078074</v>
      </c>
      <c r="BB19" s="190">
        <f>(Paca!P19/Paca!P15-1)*100</f>
        <v>-10.909802963638427</v>
      </c>
      <c r="BC19" s="190">
        <f>(Paca!Q19/Paca!Q15-1)*100</f>
        <v>6.2466687247356045</v>
      </c>
      <c r="BD19" s="190">
        <f>(Paca!R19/Paca!R15-1)*100</f>
        <v>13.037993526469393</v>
      </c>
      <c r="BE19" s="190">
        <f>(Paca!S19/Paca!S15-1)*100</f>
        <v>-14.488365678140946</v>
      </c>
      <c r="BF19" s="189">
        <f>(Paca!T19/Paca!T15-1)*100</f>
        <v>-8.5474925820134153</v>
      </c>
      <c r="BG19" s="53">
        <f>Paca!B19-Paca!B15</f>
        <v>76.416768545997911</v>
      </c>
      <c r="BH19" s="53">
        <f>Paca!C19-Paca!C15</f>
        <v>-16.623290112999996</v>
      </c>
      <c r="BI19" s="53">
        <f>Paca!D19-Paca!D15</f>
        <v>108.04087552599958</v>
      </c>
      <c r="BJ19" s="122">
        <f>Paca!E19-Paca!E15</f>
        <v>307.48396741600004</v>
      </c>
      <c r="BK19" s="122">
        <f>Paca!F19-Paca!F15</f>
        <v>49.847517936000031</v>
      </c>
      <c r="BL19" s="122">
        <f>Paca!G19-Paca!G15</f>
        <v>-278.06158259899985</v>
      </c>
      <c r="BM19" s="122">
        <f>Paca!H19-Paca!H15</f>
        <v>133.8741362909999</v>
      </c>
      <c r="BN19" s="122">
        <f>Paca!I19-Paca!I15</f>
        <v>-105.10316351799975</v>
      </c>
      <c r="BO19" s="53">
        <f>Paca!J19-Paca!J15</f>
        <v>-605.3390762830004</v>
      </c>
      <c r="BP19" s="53">
        <f>Paca!K19-Paca!K15</f>
        <v>673.66161212400038</v>
      </c>
      <c r="BQ19" s="122">
        <f>Paca!L19-Paca!L15</f>
        <v>277.97989645300004</v>
      </c>
      <c r="BR19" s="122">
        <f>Paca!M19-Paca!M15</f>
        <v>330.05412820899983</v>
      </c>
      <c r="BS19" s="122">
        <f>Paca!N19-Paca!N15</f>
        <v>12.118530002999989</v>
      </c>
      <c r="BT19" s="122">
        <f>Paca!O19-Paca!O15</f>
        <v>-176.358880365</v>
      </c>
      <c r="BU19" s="122">
        <f>Paca!P19-Paca!P15</f>
        <v>-51.080386798999996</v>
      </c>
      <c r="BV19" s="122">
        <f>Paca!Q19-Paca!Q15</f>
        <v>15.440301965000003</v>
      </c>
      <c r="BW19" s="122">
        <f>Paca!R19-Paca!R15</f>
        <v>321.14142035900022</v>
      </c>
      <c r="BX19" s="122">
        <f>Paca!S19-Paca!S15</f>
        <v>-55.633397701000035</v>
      </c>
      <c r="BY19" s="53">
        <f>Paca!T19-Paca!T15</f>
        <v>-83.323352708000016</v>
      </c>
    </row>
    <row r="20" spans="1:77" s="29" customFormat="1" x14ac:dyDescent="0.25">
      <c r="A20" s="37" t="str">
        <f>Paca!A20</f>
        <v>T2 2002</v>
      </c>
      <c r="B20" s="144">
        <f>('dep84'!B20/'dep84'!B19-1)*100</f>
        <v>-3.5247583793865833</v>
      </c>
      <c r="C20" s="179">
        <f>('dep84'!C20/'dep84'!C19-1)*100</f>
        <v>-23.38535156603313</v>
      </c>
      <c r="D20" s="179">
        <f>('dep84'!D20/'dep84'!D19-1)*100</f>
        <v>-0.816830861477158</v>
      </c>
      <c r="E20" s="180">
        <f>('dep84'!E20/'dep84'!E19-1)*100</f>
        <v>-5.0547003401390622</v>
      </c>
      <c r="F20" s="181">
        <f>('dep84'!F20/'dep84'!F19-1)*100</f>
        <v>4.2253233169367244</v>
      </c>
      <c r="G20" s="181">
        <f>('dep84'!G20/'dep84'!G19-1)*100</f>
        <v>8.2788813730585211</v>
      </c>
      <c r="H20" s="181">
        <f>('dep84'!H20/'dep84'!H19-1)*100</f>
        <v>-59.728558170745359</v>
      </c>
      <c r="I20" s="182">
        <f>('dep84'!I20/'dep84'!I19-1)*100</f>
        <v>4.7259381229698194</v>
      </c>
      <c r="J20" s="179">
        <f>('dep84'!J20/'dep84'!J19-1)*100</f>
        <v>-16.514191326265237</v>
      </c>
      <c r="K20" s="179">
        <f>('dep84'!K20/'dep84'!K19-1)*100</f>
        <v>0.88355534035222671</v>
      </c>
      <c r="L20" s="180">
        <f>('dep84'!L20/'dep84'!L19-1)*100</f>
        <v>3.4239021289850013</v>
      </c>
      <c r="M20" s="181">
        <f>('dep84'!M20/'dep84'!M19-1)*100</f>
        <v>8.8158549873229575E-2</v>
      </c>
      <c r="N20" s="181">
        <f>('dep84'!N20/'dep84'!N19-1)*100</f>
        <v>-40.027541793232771</v>
      </c>
      <c r="O20" s="181">
        <f>('dep84'!O20/'dep84'!O19-1)*100</f>
        <v>86.373675868673686</v>
      </c>
      <c r="P20" s="181">
        <f>('dep84'!P20/'dep84'!P19-1)*100</f>
        <v>-3.6739654030061408</v>
      </c>
      <c r="Q20" s="181">
        <f>('dep84'!Q20/'dep84'!Q19-1)*100</f>
        <v>-33.775851220487539</v>
      </c>
      <c r="R20" s="181">
        <f>('dep84'!R20/'dep84'!R19-1)*100</f>
        <v>-2.4770107142417008</v>
      </c>
      <c r="S20" s="152">
        <f>('dep84'!S20/'dep84'!S19-1)*100</f>
        <v>-34.664765963743783</v>
      </c>
      <c r="T20" s="183">
        <f>('dep84'!T20/'dep84'!T19-1)*100</f>
        <v>0.42100434133029996</v>
      </c>
      <c r="U20" s="52">
        <f>'dep84'!B20-'dep84'!B19</f>
        <v>-174.51500729999952</v>
      </c>
      <c r="V20" s="52">
        <f>'dep84'!C20-'dep84'!C19</f>
        <v>-11.885309285999995</v>
      </c>
      <c r="W20" s="52">
        <f>'dep84'!D20-'dep84'!D19</f>
        <v>-18.177798450999944</v>
      </c>
      <c r="X20" s="121">
        <f>'dep84'!E20-'dep84'!E19</f>
        <v>-42.808181601999991</v>
      </c>
      <c r="Y20" s="121">
        <f>'dep84'!F20-'dep84'!F19</f>
        <v>6.2793754879999995</v>
      </c>
      <c r="Z20" s="121">
        <f>'dep84'!G20-'dep84'!G19</f>
        <v>9.7439409820000122</v>
      </c>
      <c r="AA20" s="121">
        <f>'dep84'!H20-'dep84'!H19</f>
        <v>-40.731857137000006</v>
      </c>
      <c r="AB20" s="121">
        <f>'dep84'!I20-'dep84'!I19</f>
        <v>49.338923818000012</v>
      </c>
      <c r="AC20" s="52">
        <f>'dep84'!J20-'dep84'!J19</f>
        <v>-158.86614336100001</v>
      </c>
      <c r="AD20" s="52">
        <f>'dep84'!K20-'dep84'!K19</f>
        <v>13.758812530999649</v>
      </c>
      <c r="AE20" s="121">
        <f>'dep84'!L20-'dep84'!L19</f>
        <v>19.53051811499995</v>
      </c>
      <c r="AF20" s="121">
        <f>'dep84'!M20-'dep84'!M19</f>
        <v>0.4728144019999263</v>
      </c>
      <c r="AG20" s="121">
        <f>'dep84'!N20-'dep84'!N19</f>
        <v>-5.2027908049999994</v>
      </c>
      <c r="AH20" s="121">
        <f>'dep84'!O20-'dep84'!O19</f>
        <v>20.894460945999999</v>
      </c>
      <c r="AI20" s="121">
        <f>'dep84'!P20-'dep84'!P19</f>
        <v>-1.3407589640000026</v>
      </c>
      <c r="AJ20" s="121">
        <f>'dep84'!Q20-'dep84'!Q19</f>
        <v>-2.6146047750000001</v>
      </c>
      <c r="AK20" s="121">
        <f>'dep84'!R20-'dep84'!R19</f>
        <v>-8.4610883550000153</v>
      </c>
      <c r="AL20" s="121">
        <f>'dep84'!S20-'dep84'!S19</f>
        <v>-9.5197380329999994</v>
      </c>
      <c r="AM20" s="52">
        <f>'dep84'!T20-'dep84'!T19</f>
        <v>0.65543126700001153</v>
      </c>
      <c r="AN20" s="189">
        <f>(Paca!B20/Paca!B16-1)*100</f>
        <v>5.961878788672248</v>
      </c>
      <c r="AO20" s="189">
        <f>(Paca!C20/Paca!C16-1)*100</f>
        <v>-2.7488065327544775</v>
      </c>
      <c r="AP20" s="189">
        <f>(Paca!D20/Paca!D16-1)*100</f>
        <v>7.3439045950971726</v>
      </c>
      <c r="AQ20" s="190">
        <f>(Paca!E20/Paca!E16-1)*100</f>
        <v>1.1188108661054352</v>
      </c>
      <c r="AR20" s="190">
        <f>(Paca!F20/Paca!F16-1)*100</f>
        <v>2.2365032625087045</v>
      </c>
      <c r="AS20" s="190">
        <f>(Paca!G20/Paca!G16-1)*100</f>
        <v>49.670254252557754</v>
      </c>
      <c r="AT20" s="190">
        <f>(Paca!H20/Paca!H16-1)*100</f>
        <v>-9.6331879857243123</v>
      </c>
      <c r="AU20" s="190">
        <f>(Paca!I20/Paca!I16-1)*100</f>
        <v>5.3469261165175697</v>
      </c>
      <c r="AV20" s="189">
        <f>(Paca!J20/Paca!J16-1)*100</f>
        <v>-3.1750006463992619</v>
      </c>
      <c r="AW20" s="189">
        <f>(Paca!K20/Paca!K16-1)*100</f>
        <v>12.383706470293721</v>
      </c>
      <c r="AX20" s="190">
        <f>(Paca!L20/Paca!L16-1)*100</f>
        <v>19.738639927049405</v>
      </c>
      <c r="AY20" s="190">
        <f>(Paca!M20/Paca!M16-1)*100</f>
        <v>11.65973041113566</v>
      </c>
      <c r="AZ20" s="190">
        <f>(Paca!N20/Paca!N16-1)*100</f>
        <v>18.226629312441279</v>
      </c>
      <c r="BA20" s="190">
        <f>(Paca!O20/Paca!O16-1)*100</f>
        <v>-27.775402901308421</v>
      </c>
      <c r="BB20" s="190">
        <f>(Paca!P20/Paca!P16-1)*100</f>
        <v>10.531933008318273</v>
      </c>
      <c r="BC20" s="190">
        <f>(Paca!Q20/Paca!Q16-1)*100</f>
        <v>21.766922453430837</v>
      </c>
      <c r="BD20" s="190">
        <f>(Paca!R20/Paca!R16-1)*100</f>
        <v>16.733279810144207</v>
      </c>
      <c r="BE20" s="190">
        <f>(Paca!S20/Paca!S16-1)*100</f>
        <v>-16.435201030901613</v>
      </c>
      <c r="BF20" s="189">
        <f>(Paca!T20/Paca!T16-1)*100</f>
        <v>14.504398789230443</v>
      </c>
      <c r="BG20" s="53">
        <f>Paca!B20-Paca!B16</f>
        <v>1834.0301217859924</v>
      </c>
      <c r="BH20" s="53">
        <f>Paca!C20-Paca!C16</f>
        <v>-3.1346766869999954</v>
      </c>
      <c r="BI20" s="53">
        <f>Paca!D20-Paca!D16</f>
        <v>725.84910972800026</v>
      </c>
      <c r="BJ20" s="122">
        <f>Paca!E20-Paca!E16</f>
        <v>20.620827176000148</v>
      </c>
      <c r="BK20" s="122">
        <f>Paca!F20-Paca!F16</f>
        <v>28.837091296999915</v>
      </c>
      <c r="BL20" s="122">
        <f>Paca!G20-Paca!G16</f>
        <v>475.92433808599992</v>
      </c>
      <c r="BM20" s="122">
        <f>Paca!H20-Paca!H16</f>
        <v>-70.275961832999997</v>
      </c>
      <c r="BN20" s="122">
        <f>Paca!I20-Paca!I16</f>
        <v>270.74281500199959</v>
      </c>
      <c r="BO20" s="53">
        <f>Paca!J20-Paca!J16</f>
        <v>-301.51426208500015</v>
      </c>
      <c r="BP20" s="53">
        <f>Paca!K20-Paca!K16</f>
        <v>1293.9110192559965</v>
      </c>
      <c r="BQ20" s="122">
        <f>Paca!L20-Paca!L16</f>
        <v>604.29374999999982</v>
      </c>
      <c r="BR20" s="122">
        <f>Paca!M20-Paca!M16</f>
        <v>332.28570916099989</v>
      </c>
      <c r="BS20" s="122">
        <f>Paca!N20-Paca!N16</f>
        <v>69.327746281999964</v>
      </c>
      <c r="BT20" s="122">
        <f>Paca!O20-Paca!O16</f>
        <v>-157.33224302000002</v>
      </c>
      <c r="BU20" s="122">
        <f>Paca!P20-Paca!P16</f>
        <v>48.281933572000014</v>
      </c>
      <c r="BV20" s="122">
        <f>Paca!Q20-Paca!Q16</f>
        <v>49.937374708999982</v>
      </c>
      <c r="BW20" s="122">
        <f>Paca!R20-Paca!R16</f>
        <v>415.77744784600009</v>
      </c>
      <c r="BX20" s="122">
        <f>Paca!S20-Paca!S16</f>
        <v>-68.66069929400004</v>
      </c>
      <c r="BY20" s="53">
        <f>Paca!T20-Paca!T16</f>
        <v>118.918931574</v>
      </c>
    </row>
    <row r="21" spans="1:77" s="29" customFormat="1" x14ac:dyDescent="0.25">
      <c r="A21" s="37" t="str">
        <f>Paca!A21</f>
        <v>T3 2002</v>
      </c>
      <c r="B21" s="144">
        <f>('dep84'!B21/'dep84'!B20-1)*100</f>
        <v>2.6808578034861918</v>
      </c>
      <c r="C21" s="179">
        <f>('dep84'!C21/'dep84'!C20-1)*100</f>
        <v>208.92516177688648</v>
      </c>
      <c r="D21" s="179">
        <f>('dep84'!D21/'dep84'!D20-1)*100</f>
        <v>-3.9998895376774368</v>
      </c>
      <c r="E21" s="180">
        <f>('dep84'!E21/'dep84'!E20-1)*100</f>
        <v>0.32411000093666154</v>
      </c>
      <c r="F21" s="181">
        <f>('dep84'!F21/'dep84'!F20-1)*100</f>
        <v>-13.376426295203315</v>
      </c>
      <c r="G21" s="181">
        <f>('dep84'!G21/'dep84'!G20-1)*100</f>
        <v>6.6887729225638015</v>
      </c>
      <c r="H21" s="181">
        <f>('dep84'!H21/'dep84'!H20-1)*100</f>
        <v>55.716425439528635</v>
      </c>
      <c r="I21" s="182">
        <f>('dep84'!I21/'dep84'!I20-1)*100</f>
        <v>-8.5974401649759677</v>
      </c>
      <c r="J21" s="179">
        <f>('dep84'!J21/'dep84'!J20-1)*100</f>
        <v>3.5281371464186861</v>
      </c>
      <c r="K21" s="179">
        <f>('dep84'!K21/'dep84'!K20-1)*100</f>
        <v>7.0378620124384783</v>
      </c>
      <c r="L21" s="180">
        <f>('dep84'!L21/'dep84'!L20-1)*100</f>
        <v>-0.54601153915033729</v>
      </c>
      <c r="M21" s="181">
        <f>('dep84'!M21/'dep84'!M20-1)*100</f>
        <v>1.52354193047195</v>
      </c>
      <c r="N21" s="181">
        <f>('dep84'!N21/'dep84'!N20-1)*100</f>
        <v>36.843424574268944</v>
      </c>
      <c r="O21" s="181">
        <f>('dep84'!O21/'dep84'!O20-1)*100</f>
        <v>-23.372317406769461</v>
      </c>
      <c r="P21" s="181">
        <f>('dep84'!P21/'dep84'!P20-1)*100</f>
        <v>32.278213480296692</v>
      </c>
      <c r="Q21" s="181">
        <f>('dep84'!Q21/'dep84'!Q20-1)*100</f>
        <v>2460.8697854421298</v>
      </c>
      <c r="R21" s="181">
        <f>('dep84'!R21/'dep84'!R20-1)*100</f>
        <v>-6.5405458800335321</v>
      </c>
      <c r="S21" s="152">
        <f>('dep84'!S21/'dep84'!S20-1)*100</f>
        <v>-13.614227932591083</v>
      </c>
      <c r="T21" s="183">
        <f>('dep84'!T21/'dep84'!T20-1)*100</f>
        <v>-2.5008131419734236</v>
      </c>
      <c r="U21" s="52">
        <f>'dep84'!B21-'dep84'!B20</f>
        <v>128.05398025500017</v>
      </c>
      <c r="V21" s="52">
        <f>'dep84'!C21-'dep84'!C20</f>
        <v>81.3521705</v>
      </c>
      <c r="W21" s="52">
        <f>'dep84'!D21-'dep84'!D20</f>
        <v>-88.286667624999609</v>
      </c>
      <c r="X21" s="121">
        <f>'dep84'!E21-'dep84'!E20</f>
        <v>2.6061371539999527</v>
      </c>
      <c r="Y21" s="121">
        <f>'dep84'!F21-'dep84'!F20</f>
        <v>-20.719050979999992</v>
      </c>
      <c r="Z21" s="121">
        <f>'dep84'!G21-'dep84'!G20</f>
        <v>8.5241915019999936</v>
      </c>
      <c r="AA21" s="121">
        <f>'dep84'!H21-'dep84'!H20</f>
        <v>15.301450633000002</v>
      </c>
      <c r="AB21" s="121">
        <f>'dep84'!I21-'dep84'!I20</f>
        <v>-93.999395934000063</v>
      </c>
      <c r="AC21" s="52">
        <f>'dep84'!J21-'dep84'!J20</f>
        <v>28.335583346000021</v>
      </c>
      <c r="AD21" s="52">
        <f>'dep84'!K21-'dep84'!K20</f>
        <v>110.56262059400024</v>
      </c>
      <c r="AE21" s="121">
        <f>'dep84'!L21-'dep84'!L20</f>
        <v>-3.2211812540000437</v>
      </c>
      <c r="AF21" s="121">
        <f>'dep84'!M21-'dep84'!M20</f>
        <v>8.1783062470000232</v>
      </c>
      <c r="AG21" s="121">
        <f>'dep84'!N21-'dep84'!N20</f>
        <v>2.8720320739999998</v>
      </c>
      <c r="AH21" s="121">
        <f>'dep84'!O21-'dep84'!O20</f>
        <v>-10.537464274999998</v>
      </c>
      <c r="AI21" s="121">
        <f>'dep84'!P21-'dep84'!P20</f>
        <v>11.346680307</v>
      </c>
      <c r="AJ21" s="121">
        <f>'dep84'!Q21-'dep84'!Q20</f>
        <v>126.155086535</v>
      </c>
      <c r="AK21" s="121">
        <f>'dep84'!R21-'dep84'!R20</f>
        <v>-21.788099323999973</v>
      </c>
      <c r="AL21" s="121">
        <f>'dep84'!S21-'dep84'!S20</f>
        <v>-2.4427397160000002</v>
      </c>
      <c r="AM21" s="52">
        <f>'dep84'!T21-'dep84'!T20</f>
        <v>-3.9097265599999957</v>
      </c>
      <c r="AN21" s="189">
        <f>(Paca!B21/Paca!B17-1)*100</f>
        <v>-3.2892488300228284</v>
      </c>
      <c r="AO21" s="189">
        <f>(Paca!C21/Paca!C17-1)*100</f>
        <v>92.829889051247122</v>
      </c>
      <c r="AP21" s="189">
        <f>(Paca!D21/Paca!D17-1)*100</f>
        <v>-4.2388212022633986</v>
      </c>
      <c r="AQ21" s="190">
        <f>(Paca!E21/Paca!E17-1)*100</f>
        <v>0.83378709974986087</v>
      </c>
      <c r="AR21" s="190">
        <f>(Paca!F21/Paca!F17-1)*100</f>
        <v>-8.7414390157155015</v>
      </c>
      <c r="AS21" s="190">
        <f>(Paca!G21/Paca!G17-1)*100</f>
        <v>32.179663963256267</v>
      </c>
      <c r="AT21" s="190">
        <f>(Paca!H21/Paca!H17-1)*100</f>
        <v>-26.044303216293418</v>
      </c>
      <c r="AU21" s="190">
        <f>(Paca!I21/Paca!I17-1)*100</f>
        <v>-8.4360643230898873</v>
      </c>
      <c r="AV21" s="189">
        <f>(Paca!J21/Paca!J17-1)*100</f>
        <v>-15.166042395657664</v>
      </c>
      <c r="AW21" s="189">
        <f>(Paca!K21/Paca!K17-1)*100</f>
        <v>6.1772056217175964</v>
      </c>
      <c r="AX21" s="190">
        <f>(Paca!L21/Paca!L17-1)*100</f>
        <v>-0.63225084471040249</v>
      </c>
      <c r="AY21" s="190">
        <f>(Paca!M21/Paca!M17-1)*100</f>
        <v>4.2655192770291173E-2</v>
      </c>
      <c r="AZ21" s="190">
        <f>(Paca!N21/Paca!N17-1)*100</f>
        <v>33.701218273307987</v>
      </c>
      <c r="BA21" s="190">
        <f>(Paca!O21/Paca!O17-1)*100</f>
        <v>-9.7315444345397513</v>
      </c>
      <c r="BB21" s="190">
        <f>(Paca!P21/Paca!P17-1)*100</f>
        <v>39.652566780663932</v>
      </c>
      <c r="BC21" s="190">
        <f>(Paca!Q21/Paca!Q17-1)*100</f>
        <v>66.8337987965743</v>
      </c>
      <c r="BD21" s="190">
        <f>(Paca!R21/Paca!R17-1)*100</f>
        <v>9.4513032684663489</v>
      </c>
      <c r="BE21" s="190">
        <f>(Paca!S21/Paca!S17-1)*100</f>
        <v>11.401450902944221</v>
      </c>
      <c r="BF21" s="189">
        <f>(Paca!T21/Paca!T17-1)*100</f>
        <v>19.493621639578262</v>
      </c>
      <c r="BG21" s="53">
        <f>Paca!B21-Paca!B17</f>
        <v>-1061.1047390570056</v>
      </c>
      <c r="BH21" s="53">
        <f>Paca!C21-Paca!C17</f>
        <v>105.49949440499999</v>
      </c>
      <c r="BI21" s="53">
        <f>Paca!D21-Paca!D17</f>
        <v>-434.96489273200132</v>
      </c>
      <c r="BJ21" s="122">
        <f>Paca!E21-Paca!E17</f>
        <v>15.318203432000018</v>
      </c>
      <c r="BK21" s="122">
        <f>Paca!F21-Paca!F17</f>
        <v>-112.62231397000005</v>
      </c>
      <c r="BL21" s="122">
        <f>Paca!G21-Paca!G17</f>
        <v>316.39274479099993</v>
      </c>
      <c r="BM21" s="122">
        <f>Paca!H21-Paca!H17</f>
        <v>-199.69032883299997</v>
      </c>
      <c r="BN21" s="122">
        <f>Paca!I21-Paca!I17</f>
        <v>-454.36319815200022</v>
      </c>
      <c r="BO21" s="53">
        <f>Paca!J21-Paca!J17</f>
        <v>-1559.4560303489998</v>
      </c>
      <c r="BP21" s="53">
        <f>Paca!K21-Paca!K17</f>
        <v>665.13701076399775</v>
      </c>
      <c r="BQ21" s="122">
        <f>Paca!L21-Paca!L17</f>
        <v>-20.986844294000093</v>
      </c>
      <c r="BR21" s="122">
        <f>Paca!M21-Paca!M17</f>
        <v>1.3185846940000374</v>
      </c>
      <c r="BS21" s="122">
        <f>Paca!N21-Paca!N17</f>
        <v>129.01132549800002</v>
      </c>
      <c r="BT21" s="122">
        <f>Paca!O21-Paca!O17</f>
        <v>-48.05163931300001</v>
      </c>
      <c r="BU21" s="122">
        <f>Paca!P21-Paca!P17</f>
        <v>172.21031158600005</v>
      </c>
      <c r="BV21" s="122">
        <f>Paca!Q21-Paca!Q17</f>
        <v>159.843004842</v>
      </c>
      <c r="BW21" s="122">
        <f>Paca!R21-Paca!R17</f>
        <v>233.77436679199991</v>
      </c>
      <c r="BX21" s="122">
        <f>Paca!S21-Paca!S17</f>
        <v>38.017900959000031</v>
      </c>
      <c r="BY21" s="53">
        <f>Paca!T21-Paca!T17</f>
        <v>162.67967885500002</v>
      </c>
    </row>
    <row r="22" spans="1:77" s="105" customFormat="1" x14ac:dyDescent="0.25">
      <c r="A22" s="98" t="str">
        <f>Paca!A22</f>
        <v>T4 2002</v>
      </c>
      <c r="B22" s="143">
        <f>('dep84'!B22/'dep84'!B21-1)*100</f>
        <v>-0.60048456201401423</v>
      </c>
      <c r="C22" s="184">
        <f>('dep84'!C22/'dep84'!C21-1)*100</f>
        <v>-45.071494562139399</v>
      </c>
      <c r="D22" s="184">
        <f>('dep84'!D22/'dep84'!D21-1)*100</f>
        <v>3.5865881886975481</v>
      </c>
      <c r="E22" s="185">
        <f>('dep84'!E22/'dep84'!E21-1)*100</f>
        <v>2.8902587154355119</v>
      </c>
      <c r="F22" s="186">
        <f>('dep84'!F22/'dep84'!F21-1)*100</f>
        <v>6.1506804927349057</v>
      </c>
      <c r="G22" s="186">
        <f>('dep84'!G22/'dep84'!G21-1)*100</f>
        <v>-14.144206767709855</v>
      </c>
      <c r="H22" s="186">
        <f>('dep84'!H22/'dep84'!H21-1)*100</f>
        <v>29.915518269496477</v>
      </c>
      <c r="I22" s="187">
        <f>('dep84'!I22/'dep84'!I21-1)*100</f>
        <v>5.0900848486364669</v>
      </c>
      <c r="J22" s="184">
        <f>('dep84'!J22/'dep84'!J21-1)*100</f>
        <v>3.2693508859622744</v>
      </c>
      <c r="K22" s="184">
        <f>('dep84'!K22/'dep84'!K21-1)*100</f>
        <v>-4.9851620040721851</v>
      </c>
      <c r="L22" s="185">
        <f>('dep84'!L22/'dep84'!L21-1)*100</f>
        <v>-4.3339232414325801</v>
      </c>
      <c r="M22" s="186">
        <f>('dep84'!M22/'dep84'!M21-1)*100</f>
        <v>6.1762806055663422</v>
      </c>
      <c r="N22" s="186">
        <f>('dep84'!N22/'dep84'!N21-1)*100</f>
        <v>95.266155583299422</v>
      </c>
      <c r="O22" s="186">
        <f>('dep84'!O22/'dep84'!O21-1)*100</f>
        <v>72.968916762436891</v>
      </c>
      <c r="P22" s="186">
        <f>('dep84'!P22/'dep84'!P21-1)*100</f>
        <v>-3.9392361293666744</v>
      </c>
      <c r="Q22" s="186">
        <f>('dep84'!Q22/'dep84'!Q21-1)*100</f>
        <v>-85.518554418720356</v>
      </c>
      <c r="R22" s="186">
        <f>('dep84'!R22/'dep84'!R21-1)*100</f>
        <v>-2.8001348955901673</v>
      </c>
      <c r="S22" s="151">
        <f>('dep84'!S22/'dep84'!S21-1)*100</f>
        <v>-29.740680969114852</v>
      </c>
      <c r="T22" s="188">
        <f>('dep84'!T22/'dep84'!T21-1)*100</f>
        <v>3.5497658875828231</v>
      </c>
      <c r="U22" s="100">
        <f>'dep84'!B22-'dep84'!B21</f>
        <v>-29.451718287000404</v>
      </c>
      <c r="V22" s="100">
        <f>'dep84'!C22-'dep84'!C21</f>
        <v>-54.216769873000004</v>
      </c>
      <c r="W22" s="100">
        <f>'dep84'!D22-'dep84'!D21</f>
        <v>75.997686801999407</v>
      </c>
      <c r="X22" s="120">
        <f>'dep84'!E22-'dep84'!E21</f>
        <v>23.315614751999988</v>
      </c>
      <c r="Y22" s="120">
        <f>'dep84'!F22-'dep84'!F21</f>
        <v>8.2525663060000056</v>
      </c>
      <c r="Z22" s="120">
        <f>'dep84'!G22-'dep84'!G21</f>
        <v>-19.231097165999998</v>
      </c>
      <c r="AA22" s="120">
        <f>'dep84'!H22-'dep84'!H21</f>
        <v>12.793233198000003</v>
      </c>
      <c r="AB22" s="120">
        <f>'dep84'!I22-'dep84'!I21</f>
        <v>50.867369711999913</v>
      </c>
      <c r="AC22" s="100">
        <f>'dep84'!J22-'dep84'!J21</f>
        <v>27.183578828000009</v>
      </c>
      <c r="AD22" s="100">
        <f>'dep84'!K22-'dep84'!K21</f>
        <v>-83.827068435000228</v>
      </c>
      <c r="AE22" s="120">
        <f>'dep84'!L22-'dep84'!L21</f>
        <v>-25.428266935000011</v>
      </c>
      <c r="AF22" s="120">
        <f>'dep84'!M22-'dep84'!M21</f>
        <v>33.65911848799999</v>
      </c>
      <c r="AG22" s="120">
        <f>'dep84'!N22-'dep84'!N21</f>
        <v>10.162296659999999</v>
      </c>
      <c r="AH22" s="120">
        <f>'dep84'!O22-'dep84'!O21</f>
        <v>25.209134210999999</v>
      </c>
      <c r="AI22" s="120">
        <f>'dep84'!P22-'dep84'!P21</f>
        <v>-1.8317224339999996</v>
      </c>
      <c r="AJ22" s="120">
        <f>'dep84'!Q22-'dep84'!Q21</f>
        <v>-112.270066266</v>
      </c>
      <c r="AK22" s="120">
        <f>'dep84'!R22-'dep84'!R21</f>
        <v>-8.7178128959999981</v>
      </c>
      <c r="AL22" s="120">
        <f>'dep84'!S22-'dep84'!S21</f>
        <v>-4.6097492629999994</v>
      </c>
      <c r="AM22" s="100">
        <f>'dep84'!T22-'dep84'!T21</f>
        <v>5.4108543909999867</v>
      </c>
      <c r="AN22" s="184">
        <f>(Paca!B22/Paca!B18-1)*100</f>
        <v>2.3409671245252062</v>
      </c>
      <c r="AO22" s="184">
        <f>(Paca!C22/Paca!C18-1)*100</f>
        <v>-5.3350732383333881</v>
      </c>
      <c r="AP22" s="184">
        <f>(Paca!D22/Paca!D18-1)*100</f>
        <v>6.6940439758775838</v>
      </c>
      <c r="AQ22" s="191">
        <f>(Paca!E22/Paca!E18-1)*100</f>
        <v>3.5252386186078288</v>
      </c>
      <c r="AR22" s="191">
        <f>(Paca!F22/Paca!F18-1)*100</f>
        <v>10.568783406941229</v>
      </c>
      <c r="AS22" s="191">
        <f>(Paca!G22/Paca!G18-1)*100</f>
        <v>13.246192482482066</v>
      </c>
      <c r="AT22" s="191">
        <f>(Paca!H22/Paca!H18-1)*100</f>
        <v>-18.778983237413705</v>
      </c>
      <c r="AU22" s="191">
        <f>(Paca!I22/Paca!I18-1)*100</f>
        <v>9.4315710774972139</v>
      </c>
      <c r="AV22" s="184">
        <f>(Paca!J22/Paca!J18-1)*100</f>
        <v>5.4693626568596221</v>
      </c>
      <c r="AW22" s="184">
        <f>(Paca!K22/Paca!K18-1)*100</f>
        <v>-3.9350100112861441</v>
      </c>
      <c r="AX22" s="191">
        <f>(Paca!L22/Paca!L18-1)*100</f>
        <v>6.5991936671692786</v>
      </c>
      <c r="AY22" s="191">
        <f>(Paca!M22/Paca!M18-1)*100</f>
        <v>-5.0154314498923824</v>
      </c>
      <c r="AZ22" s="191">
        <f>(Paca!N22/Paca!N18-1)*100</f>
        <v>27.147038074516306</v>
      </c>
      <c r="BA22" s="191">
        <f>(Paca!O22/Paca!O18-1)*100</f>
        <v>-14.725331781387506</v>
      </c>
      <c r="BB22" s="191">
        <f>(Paca!P22/Paca!P18-1)*100</f>
        <v>-54.496722312948066</v>
      </c>
      <c r="BC22" s="191">
        <f>(Paca!Q22/Paca!Q18-1)*100</f>
        <v>-2.2656286220364752</v>
      </c>
      <c r="BD22" s="191">
        <f>(Paca!R22/Paca!R18-1)*100</f>
        <v>2.0090537149809684</v>
      </c>
      <c r="BE22" s="191">
        <f>(Paca!S22/Paca!S18-1)*100</f>
        <v>-7.0549591796697069</v>
      </c>
      <c r="BF22" s="184">
        <f>(Paca!T22/Paca!T18-1)*100</f>
        <v>9.058262625021495</v>
      </c>
      <c r="BG22" s="100">
        <f>Paca!B22-Paca!B18</f>
        <v>733.37567799800308</v>
      </c>
      <c r="BH22" s="100">
        <f>Paca!C22-Paca!C18</f>
        <v>-8.97474972400002</v>
      </c>
      <c r="BI22" s="100">
        <f>Paca!D22-Paca!D18</f>
        <v>626.54933064200122</v>
      </c>
      <c r="BJ22" s="120">
        <f>Paca!E22-Paca!E18</f>
        <v>67.998056390000102</v>
      </c>
      <c r="BK22" s="120">
        <f>Paca!F22-Paca!F18</f>
        <v>131.25218564500005</v>
      </c>
      <c r="BL22" s="120">
        <f>Paca!G22-Paca!G18</f>
        <v>120.62819514</v>
      </c>
      <c r="BM22" s="120">
        <f>Paca!H22-Paca!H18</f>
        <v>-127.25095880099991</v>
      </c>
      <c r="BN22" s="120">
        <f>Paca!I22-Paca!I18</f>
        <v>433.92185226800029</v>
      </c>
      <c r="BO22" s="100">
        <f>Paca!J22-Paca!J18</f>
        <v>497.538641834999</v>
      </c>
      <c r="BP22" s="100">
        <f>Paca!K22-Paca!K18</f>
        <v>-464.09069454199744</v>
      </c>
      <c r="BQ22" s="120">
        <f>Paca!L22-Paca!L18</f>
        <v>212.18343600600019</v>
      </c>
      <c r="BR22" s="120">
        <f>Paca!M22-Paca!M18</f>
        <v>-166.41308669399996</v>
      </c>
      <c r="BS22" s="120">
        <f>Paca!N22-Paca!N18</f>
        <v>115.65980272500008</v>
      </c>
      <c r="BT22" s="120">
        <f>Paca!O22-Paca!O18</f>
        <v>-80.853385873000036</v>
      </c>
      <c r="BU22" s="120">
        <f>Paca!P22-Paca!P18</f>
        <v>-564.95831869799997</v>
      </c>
      <c r="BV22" s="120">
        <f>Paca!Q22-Paca!Q18</f>
        <v>-6.0649054080000155</v>
      </c>
      <c r="BW22" s="120">
        <f>Paca!R22-Paca!R18</f>
        <v>52.458128706000025</v>
      </c>
      <c r="BX22" s="120">
        <f>Paca!S22-Paca!S18</f>
        <v>-26.102365305999967</v>
      </c>
      <c r="BY22" s="100">
        <f>Paca!T22-Paca!T18</f>
        <v>82.353149787000007</v>
      </c>
    </row>
    <row r="23" spans="1:77" s="29" customFormat="1" x14ac:dyDescent="0.25">
      <c r="A23" s="37" t="str">
        <f>Paca!A23</f>
        <v>T1 2003</v>
      </c>
      <c r="B23" s="144">
        <f>('dep84'!B23/'dep84'!B22-1)*100</f>
        <v>-0.6047651564693779</v>
      </c>
      <c r="C23" s="179">
        <f>('dep84'!C23/'dep84'!C22-1)*100</f>
        <v>106.54119876925586</v>
      </c>
      <c r="D23" s="179">
        <f>('dep84'!D23/'dep84'!D22-1)*100</f>
        <v>-0.81621491003325275</v>
      </c>
      <c r="E23" s="180">
        <f>('dep84'!E23/'dep84'!E22-1)*100</f>
        <v>2.0444384995459863</v>
      </c>
      <c r="F23" s="181">
        <f>('dep84'!F23/'dep84'!F22-1)*100</f>
        <v>7.7829109914890893</v>
      </c>
      <c r="G23" s="181">
        <f>('dep84'!G23/'dep84'!G22-1)*100</f>
        <v>26.515903676597997</v>
      </c>
      <c r="H23" s="181">
        <f>('dep84'!H23/'dep84'!H22-1)*100</f>
        <v>-58.802867627213537</v>
      </c>
      <c r="I23" s="182">
        <f>('dep84'!I23/'dep84'!I22-1)*100</f>
        <v>-4.2137038440124508</v>
      </c>
      <c r="J23" s="179">
        <f>('dep84'!J23/'dep84'!J22-1)*100</f>
        <v>-1.4642216863575919</v>
      </c>
      <c r="K23" s="179">
        <f>('dep84'!K23/'dep84'!K22-1)*100</f>
        <v>-4.8513269515699005</v>
      </c>
      <c r="L23" s="180">
        <f>('dep84'!L23/'dep84'!L22-1)*100</f>
        <v>-4.2289289049338823</v>
      </c>
      <c r="M23" s="181">
        <f>('dep84'!M23/'dep84'!M22-1)*100</f>
        <v>-3.9276948637045894</v>
      </c>
      <c r="N23" s="181">
        <f>('dep84'!N23/'dep84'!N22-1)*100</f>
        <v>-26.760625792854732</v>
      </c>
      <c r="O23" s="181">
        <f>('dep84'!O23/'dep84'!O22-1)*100</f>
        <v>-41.780657904459225</v>
      </c>
      <c r="P23" s="181">
        <f>('dep84'!P23/'dep84'!P22-1)*100</f>
        <v>17.649476835936717</v>
      </c>
      <c r="Q23" s="181">
        <f>('dep84'!Q23/'dep84'!Q22-1)*100</f>
        <v>15.5759550547244</v>
      </c>
      <c r="R23" s="181">
        <f>('dep84'!R23/'dep84'!R22-1)*100</f>
        <v>-6.4447141456333012</v>
      </c>
      <c r="S23" s="152">
        <f>('dep84'!S23/'dep84'!S22-1)*100</f>
        <v>74.865767022703466</v>
      </c>
      <c r="T23" s="183">
        <f>('dep84'!T23/'dep84'!T22-1)*100</f>
        <v>5.1434775775556663</v>
      </c>
      <c r="U23" s="52">
        <f>'dep84'!B23-'dep84'!B22</f>
        <v>-29.483553105000283</v>
      </c>
      <c r="V23" s="52">
        <f>'dep84'!C23-'dep84'!C22</f>
        <v>70.395847464000013</v>
      </c>
      <c r="W23" s="52">
        <f>'dep84'!D23-'dep84'!D22</f>
        <v>-17.915416638999886</v>
      </c>
      <c r="X23" s="121">
        <f>'dep84'!E23-'dep84'!E22</f>
        <v>16.969086414000003</v>
      </c>
      <c r="Y23" s="121">
        <f>'dep84'!F23-'dep84'!F22</f>
        <v>11.084872477000005</v>
      </c>
      <c r="Z23" s="121">
        <f>'dep84'!G23-'dep84'!G22</f>
        <v>30.952911321000002</v>
      </c>
      <c r="AA23" s="121">
        <f>'dep84'!H23-'dep84'!H22</f>
        <v>-32.669562693000003</v>
      </c>
      <c r="AB23" s="121">
        <f>'dep84'!I23-'dep84'!I22</f>
        <v>-44.252724157999864</v>
      </c>
      <c r="AC23" s="52">
        <f>'dep84'!J23-'dep84'!J22</f>
        <v>-12.5725502680001</v>
      </c>
      <c r="AD23" s="52">
        <f>'dep84'!K23-'dep84'!K22</f>
        <v>-77.509864731999642</v>
      </c>
      <c r="AE23" s="121">
        <f>'dep84'!L23-'dep84'!L22</f>
        <v>-23.736894231999941</v>
      </c>
      <c r="AF23" s="121">
        <f>'dep84'!M23-'dep84'!M22</f>
        <v>-22.726940108000008</v>
      </c>
      <c r="AG23" s="121">
        <f>'dep84'!N23-'dep84'!N22</f>
        <v>-5.5741220019999993</v>
      </c>
      <c r="AH23" s="121">
        <f>'dep84'!O23-'dep84'!O22</f>
        <v>-24.966828110000002</v>
      </c>
      <c r="AI23" s="121">
        <f>'dep84'!P23-'dep84'!P22</f>
        <v>7.8836170920000015</v>
      </c>
      <c r="AJ23" s="121">
        <f>'dep84'!Q23-'dep84'!Q22</f>
        <v>2.9612169720000026</v>
      </c>
      <c r="AK23" s="121">
        <f>'dep84'!R23-'dep84'!R22</f>
        <v>-19.502842398000041</v>
      </c>
      <c r="AL23" s="121">
        <f>'dep84'!S23-'dep84'!S22</f>
        <v>8.1529280540000002</v>
      </c>
      <c r="AM23" s="52">
        <f>'dep84'!T23-'dep84'!T22</f>
        <v>8.118431070000014</v>
      </c>
      <c r="AN23" s="189">
        <f>(Paca!B23/Paca!B19-1)*100</f>
        <v>-2.2352733958753035</v>
      </c>
      <c r="AO23" s="189">
        <f>(Paca!C23/Paca!C19-1)*100</f>
        <v>65.783371248857222</v>
      </c>
      <c r="AP23" s="189">
        <f>(Paca!D23/Paca!D19-1)*100</f>
        <v>-2.6045132473309973</v>
      </c>
      <c r="AQ23" s="190">
        <f>(Paca!E23/Paca!E19-1)*100</f>
        <v>0.70828374630995672</v>
      </c>
      <c r="AR23" s="190">
        <f>(Paca!F23/Paca!F19-1)*100</f>
        <v>5.434736889837688</v>
      </c>
      <c r="AS23" s="190">
        <f>(Paca!G23/Paca!G19-1)*100</f>
        <v>1.1115163033878606</v>
      </c>
      <c r="AT23" s="190">
        <f>(Paca!H23/Paca!H19-1)*100</f>
        <v>-22.849512825677611</v>
      </c>
      <c r="AU23" s="190">
        <f>(Paca!I23/Paca!I19-1)*100</f>
        <v>-3.8746799079123151</v>
      </c>
      <c r="AV23" s="189">
        <f>(Paca!J23/Paca!J19-1)*100</f>
        <v>-3.8516501200057562</v>
      </c>
      <c r="AW23" s="189">
        <f>(Paca!K23/Paca!K19-1)*100</f>
        <v>-2.6941368557087952</v>
      </c>
      <c r="AX23" s="190">
        <f>(Paca!L23/Paca!L19-1)*100</f>
        <v>-1.1518963180575881</v>
      </c>
      <c r="AY23" s="190">
        <f>(Paca!M23/Paca!M19-1)*100</f>
        <v>-8.8922923039230444</v>
      </c>
      <c r="AZ23" s="190">
        <f>(Paca!N23/Paca!N19-1)*100</f>
        <v>18.987094453193841</v>
      </c>
      <c r="BA23" s="190">
        <f>(Paca!O23/Paca!O19-1)*100</f>
        <v>-31.556991474762786</v>
      </c>
      <c r="BB23" s="190">
        <f>(Paca!P23/Paca!P19-1)*100</f>
        <v>20.564537923607883</v>
      </c>
      <c r="BC23" s="190">
        <f>(Paca!Q23/Paca!Q19-1)*100</f>
        <v>0.74501855805160222</v>
      </c>
      <c r="BD23" s="190">
        <f>(Paca!R23/Paca!R19-1)*100</f>
        <v>-7.0423465617041163</v>
      </c>
      <c r="BE23" s="190">
        <f>(Paca!S23/Paca!S19-1)*100</f>
        <v>49.416101482927743</v>
      </c>
      <c r="BF23" s="189">
        <f>(Paca!T23/Paca!T19-1)*100</f>
        <v>14.191583449008638</v>
      </c>
      <c r="BG23" s="53">
        <f>Paca!B23-Paca!B19</f>
        <v>-724.80190131800555</v>
      </c>
      <c r="BH23" s="53">
        <f>Paca!C23-Paca!C19</f>
        <v>96.557259189999996</v>
      </c>
      <c r="BI23" s="53">
        <f>Paca!D23-Paca!D19</f>
        <v>-268.86246718400071</v>
      </c>
      <c r="BJ23" s="122">
        <f>Paca!E23-Paca!E19</f>
        <v>13.74302099800002</v>
      </c>
      <c r="BK23" s="122">
        <f>Paca!F23-Paca!F19</f>
        <v>75.179917684999964</v>
      </c>
      <c r="BL23" s="122">
        <f>Paca!G23-Paca!G19</f>
        <v>11.313243322000062</v>
      </c>
      <c r="BM23" s="122">
        <f>Paca!H23-Paca!H19</f>
        <v>-165.37971401099992</v>
      </c>
      <c r="BN23" s="122">
        <f>Paca!I23-Paca!I19</f>
        <v>-203.71893517799981</v>
      </c>
      <c r="BO23" s="53">
        <f>Paca!J23-Paca!J19</f>
        <v>-371.05542515700108</v>
      </c>
      <c r="BP23" s="53">
        <f>Paca!K23-Paca!K19</f>
        <v>-307.9598969960025</v>
      </c>
      <c r="BQ23" s="122">
        <f>Paca!L23-Paca!L19</f>
        <v>-39.269409716000155</v>
      </c>
      <c r="BR23" s="122">
        <f>Paca!M23-Paca!M19</f>
        <v>-303.24803651999991</v>
      </c>
      <c r="BS23" s="122">
        <f>Paca!N23-Paca!N19</f>
        <v>89.820430671999986</v>
      </c>
      <c r="BT23" s="122">
        <f>Paca!O23-Paca!O19</f>
        <v>-109.181513653</v>
      </c>
      <c r="BU23" s="122">
        <f>Paca!P23-Paca!P19</f>
        <v>85.780020390000004</v>
      </c>
      <c r="BV23" s="122">
        <f>Paca!Q23-Paca!Q19</f>
        <v>1.9565444890000094</v>
      </c>
      <c r="BW23" s="122">
        <f>Paca!R23-Paca!R19</f>
        <v>-196.07733527800019</v>
      </c>
      <c r="BX23" s="122">
        <f>Paca!S23-Paca!S19</f>
        <v>162.25940262</v>
      </c>
      <c r="BY23" s="53">
        <f>Paca!T23-Paca!T19</f>
        <v>126.51862882900002</v>
      </c>
    </row>
    <row r="24" spans="1:77" s="29" customFormat="1" x14ac:dyDescent="0.25">
      <c r="A24" s="37" t="str">
        <f>Paca!A24</f>
        <v>T2 2003</v>
      </c>
      <c r="B24" s="144">
        <f>('dep84'!B24/'dep84'!B23-1)*100</f>
        <v>6.8435915205196984</v>
      </c>
      <c r="C24" s="179">
        <f>('dep84'!C24/'dep84'!C23-1)*100</f>
        <v>-12.715215692838356</v>
      </c>
      <c r="D24" s="179">
        <f>('dep84'!D24/'dep84'!D23-1)*100</f>
        <v>1.9840771802417834</v>
      </c>
      <c r="E24" s="180">
        <f>('dep84'!E24/'dep84'!E23-1)*100</f>
        <v>2.6456465643520666E-2</v>
      </c>
      <c r="F24" s="181">
        <f>('dep84'!F24/'dep84'!F23-1)*100</f>
        <v>7.4870882456243404</v>
      </c>
      <c r="G24" s="181">
        <f>('dep84'!G24/'dep84'!G23-1)*100</f>
        <v>10.598025957942214</v>
      </c>
      <c r="H24" s="181">
        <f>('dep84'!H24/'dep84'!H23-1)*100</f>
        <v>-42.486064708100216</v>
      </c>
      <c r="I24" s="182">
        <f>('dep84'!I24/'dep84'!I23-1)*100</f>
        <v>2.5397438205218892</v>
      </c>
      <c r="J24" s="179">
        <f>('dep84'!J24/'dep84'!J23-1)*100</f>
        <v>11.77112133380569</v>
      </c>
      <c r="K24" s="179">
        <f>('dep84'!K24/'dep84'!K23-1)*100</f>
        <v>13.293492668022754</v>
      </c>
      <c r="L24" s="180">
        <f>('dep84'!L24/'dep84'!L23-1)*100</f>
        <v>13.032685403164823</v>
      </c>
      <c r="M24" s="181">
        <f>('dep84'!M24/'dep84'!M23-1)*100</f>
        <v>13.213620197388941</v>
      </c>
      <c r="N24" s="181">
        <f>('dep84'!N24/'dep84'!N23-1)*100</f>
        <v>47.70943550721347</v>
      </c>
      <c r="O24" s="181">
        <f>('dep84'!O24/'dep84'!O23-1)*100</f>
        <v>39.894440457345226</v>
      </c>
      <c r="P24" s="181">
        <f>('dep84'!P24/'dep84'!P23-1)*100</f>
        <v>30.89310247747057</v>
      </c>
      <c r="Q24" s="181">
        <f>('dep84'!Q24/'dep84'!Q23-1)*100</f>
        <v>-83.967653015261462</v>
      </c>
      <c r="R24" s="181">
        <f>('dep84'!R24/'dep84'!R23-1)*100</f>
        <v>13.651568109950386</v>
      </c>
      <c r="S24" s="152">
        <f>('dep84'!S24/'dep84'!S23-1)*100</f>
        <v>5.151425575291424</v>
      </c>
      <c r="T24" s="183">
        <f>('dep84'!T24/'dep84'!T23-1)*100</f>
        <v>2.4706701285890365</v>
      </c>
      <c r="U24" s="52">
        <f>'dep84'!B24-'dep84'!B23</f>
        <v>331.62151737199929</v>
      </c>
      <c r="V24" s="52">
        <f>'dep84'!C24-'dep84'!C23</f>
        <v>-17.352413476000009</v>
      </c>
      <c r="W24" s="52">
        <f>'dep84'!D24-'dep84'!D23</f>
        <v>43.193821453000055</v>
      </c>
      <c r="X24" s="121">
        <f>'dep84'!E24-'dep84'!E23</f>
        <v>0.224081280000064</v>
      </c>
      <c r="Y24" s="121">
        <f>'dep84'!F24-'dep84'!F23</f>
        <v>11.493478777999997</v>
      </c>
      <c r="Z24" s="121">
        <f>'dep84'!G24-'dep84'!G23</f>
        <v>15.651831778999991</v>
      </c>
      <c r="AA24" s="121">
        <f>'dep84'!H24-'dep84'!H23</f>
        <v>-9.724299104</v>
      </c>
      <c r="AB24" s="121">
        <f>'dep84'!I24-'dep84'!I23</f>
        <v>25.548728719999872</v>
      </c>
      <c r="AC24" s="52">
        <f>'dep84'!J24-'dep84'!J23</f>
        <v>99.592889672000069</v>
      </c>
      <c r="AD24" s="52">
        <f>'dep84'!K24-'dep84'!K23</f>
        <v>202.08695064299968</v>
      </c>
      <c r="AE24" s="121">
        <f>'dep84'!L24-'dep84'!L23</f>
        <v>70.058650436999983</v>
      </c>
      <c r="AF24" s="121">
        <f>'dep84'!M24-'dep84'!M23</f>
        <v>73.455320411999992</v>
      </c>
      <c r="AG24" s="121">
        <f>'dep84'!N24-'dep84'!N23</f>
        <v>7.278285841999999</v>
      </c>
      <c r="AH24" s="121">
        <f>'dep84'!O24-'dep84'!O23</f>
        <v>13.879306565</v>
      </c>
      <c r="AI24" s="121">
        <f>'dep84'!P24-'dep84'!P23</f>
        <v>16.234735266000001</v>
      </c>
      <c r="AJ24" s="121">
        <f>'dep84'!Q24-'dep84'!Q23</f>
        <v>-18.449943892</v>
      </c>
      <c r="AK24" s="121">
        <f>'dep84'!R24-'dep84'!R23</f>
        <v>38.649610580000001</v>
      </c>
      <c r="AL24" s="121">
        <f>'dep84'!S24-'dep84'!S23</f>
        <v>0.98098543300000074</v>
      </c>
      <c r="AM24" s="52">
        <f>'dep84'!T24-'dep84'!T23</f>
        <v>4.1002690799999755</v>
      </c>
      <c r="AN24" s="189">
        <f>(Paca!B24/Paca!B20-1)*100</f>
        <v>2.405579690105708</v>
      </c>
      <c r="AO24" s="189">
        <f>(Paca!C24/Paca!C20-1)*100</f>
        <v>119.78087052648574</v>
      </c>
      <c r="AP24" s="189">
        <f>(Paca!D24/Paca!D20-1)*100</f>
        <v>-5.2217483642708729</v>
      </c>
      <c r="AQ24" s="190">
        <f>(Paca!E24/Paca!E20-1)*100</f>
        <v>-0.73043327185049467</v>
      </c>
      <c r="AR24" s="190">
        <f>(Paca!F24/Paca!F20-1)*100</f>
        <v>8.6239784247897244</v>
      </c>
      <c r="AS24" s="190">
        <f>(Paca!G24/Paca!G20-1)*100</f>
        <v>-14.545590458441938</v>
      </c>
      <c r="AT24" s="190">
        <f>(Paca!H24/Paca!H20-1)*100</f>
        <v>-10.736522448591145</v>
      </c>
      <c r="AU24" s="190">
        <f>(Paca!I24/Paca!I20-1)*100</f>
        <v>-7.0243312702529259</v>
      </c>
      <c r="AV24" s="189">
        <f>(Paca!J24/Paca!J20-1)*100</f>
        <v>4.7398917301703092</v>
      </c>
      <c r="AW24" s="189">
        <f>(Paca!K24/Paca!K20-1)*100</f>
        <v>5.4994128075791515</v>
      </c>
      <c r="AX24" s="190">
        <f>(Paca!L24/Paca!L20-1)*100</f>
        <v>4.2894461647543958</v>
      </c>
      <c r="AY24" s="190">
        <f>(Paca!M24/Paca!M20-1)*100</f>
        <v>12.121706362634566</v>
      </c>
      <c r="AZ24" s="190">
        <f>(Paca!N24/Paca!N20-1)*100</f>
        <v>30.226379851554896</v>
      </c>
      <c r="BA24" s="190">
        <f>(Paca!O24/Paca!O20-1)*100</f>
        <v>-24.94635656107722</v>
      </c>
      <c r="BB24" s="190">
        <f>(Paca!P24/Paca!P20-1)*100</f>
        <v>2.2268036467496533</v>
      </c>
      <c r="BC24" s="190">
        <f>(Paca!Q24/Paca!Q20-1)*100</f>
        <v>-12.753627047352767</v>
      </c>
      <c r="BD24" s="190">
        <f>(Paca!R24/Paca!R20-1)*100</f>
        <v>-1.2728633706568293</v>
      </c>
      <c r="BE24" s="190">
        <f>(Paca!S24/Paca!S20-1)*100</f>
        <v>37.292130896315001</v>
      </c>
      <c r="BF24" s="189">
        <f>(Paca!T24/Paca!T20-1)*100</f>
        <v>13.176934700481313</v>
      </c>
      <c r="BG24" s="53">
        <f>Paca!B24-Paca!B20</f>
        <v>784.13839706900762</v>
      </c>
      <c r="BH24" s="53">
        <f>Paca!C24-Paca!C20</f>
        <v>132.84064770800001</v>
      </c>
      <c r="BI24" s="53">
        <f>Paca!D24-Paca!D20</f>
        <v>-554.00368068899843</v>
      </c>
      <c r="BJ24" s="122">
        <f>Paca!E24-Paca!E20</f>
        <v>-13.613252752000108</v>
      </c>
      <c r="BK24" s="122">
        <f>Paca!F24-Paca!F20</f>
        <v>113.683010233</v>
      </c>
      <c r="BL24" s="122">
        <f>Paca!G24-Paca!G20</f>
        <v>-208.59715621800001</v>
      </c>
      <c r="BM24" s="122">
        <f>Paca!H24-Paca!H20</f>
        <v>-70.779804838000018</v>
      </c>
      <c r="BN24" s="122">
        <f>Paca!I24-Paca!I20</f>
        <v>-374.69647711399921</v>
      </c>
      <c r="BO24" s="53">
        <f>Paca!J24-Paca!J20</f>
        <v>435.83285481200073</v>
      </c>
      <c r="BP24" s="53">
        <f>Paca!K24-Paca!K20</f>
        <v>645.7634106910009</v>
      </c>
      <c r="BQ24" s="122">
        <f>Paca!L24-Paca!L20</f>
        <v>157.24122557999999</v>
      </c>
      <c r="BR24" s="122">
        <f>Paca!M24-Paca!M20</f>
        <v>385.73006371199972</v>
      </c>
      <c r="BS24" s="122">
        <f>Paca!N24-Paca!N20</f>
        <v>135.92588358899997</v>
      </c>
      <c r="BT24" s="122">
        <f>Paca!O24-Paca!O20</f>
        <v>-102.058603199</v>
      </c>
      <c r="BU24" s="122">
        <f>Paca!P24-Paca!P20</f>
        <v>11.283562926000002</v>
      </c>
      <c r="BV24" s="122">
        <f>Paca!Q24-Paca!Q20</f>
        <v>-35.628022636999987</v>
      </c>
      <c r="BW24" s="122">
        <f>Paca!R24-Paca!R20</f>
        <v>-36.919544365000093</v>
      </c>
      <c r="BX24" s="122">
        <f>Paca!S24-Paca!S20</f>
        <v>130.18884508500003</v>
      </c>
      <c r="BY24" s="53">
        <f>Paca!T24-Paca!T20</f>
        <v>123.70516454699987</v>
      </c>
    </row>
    <row r="25" spans="1:77" s="29" customFormat="1" x14ac:dyDescent="0.25">
      <c r="A25" s="37" t="str">
        <f>Paca!A25</f>
        <v>T3 2003</v>
      </c>
      <c r="B25" s="144">
        <f>('dep84'!B25/'dep84'!B24-1)*100</f>
        <v>-3.7779466012266671</v>
      </c>
      <c r="C25" s="179">
        <f>('dep84'!C25/'dep84'!C24-1)*100</f>
        <v>-56.052750566716028</v>
      </c>
      <c r="D25" s="179">
        <f>('dep84'!D25/'dep84'!D24-1)*100</f>
        <v>-7.8206301205541173E-2</v>
      </c>
      <c r="E25" s="180">
        <f>('dep84'!E25/'dep84'!E24-1)*100</f>
        <v>3.5042026859368747</v>
      </c>
      <c r="F25" s="181">
        <f>('dep84'!F25/'dep84'!F24-1)*100</f>
        <v>-7.9126270814268373</v>
      </c>
      <c r="G25" s="181">
        <f>('dep84'!G25/'dep84'!G24-1)*100</f>
        <v>-14.504359880324424</v>
      </c>
      <c r="H25" s="181">
        <f>('dep84'!H25/'dep84'!H24-1)*100</f>
        <v>263.81524642097418</v>
      </c>
      <c r="I25" s="182">
        <f>('dep84'!I25/'dep84'!I24-1)*100</f>
        <v>-2.8507092305719794</v>
      </c>
      <c r="J25" s="179">
        <f>('dep84'!J25/'dep84'!J24-1)*100</f>
        <v>-8.3713974511076756</v>
      </c>
      <c r="K25" s="179">
        <f>('dep84'!K25/'dep84'!K24-1)*100</f>
        <v>-3.9982154663379621</v>
      </c>
      <c r="L25" s="180">
        <f>('dep84'!L25/'dep84'!L24-1)*100</f>
        <v>-21.755705836558704</v>
      </c>
      <c r="M25" s="181">
        <f>('dep84'!M25/'dep84'!M24-1)*100</f>
        <v>11.758038944308758</v>
      </c>
      <c r="N25" s="181">
        <f>('dep84'!N25/'dep84'!N24-1)*100</f>
        <v>-33.678591336583487</v>
      </c>
      <c r="O25" s="181">
        <f>('dep84'!O25/'dep84'!O24-1)*100</f>
        <v>-14.138243057571165</v>
      </c>
      <c r="P25" s="181">
        <f>('dep84'!P25/'dep84'!P24-1)*100</f>
        <v>-28.190665436151196</v>
      </c>
      <c r="Q25" s="181">
        <f>('dep84'!Q25/'dep84'!Q24-1)*100</f>
        <v>139.91531732393611</v>
      </c>
      <c r="R25" s="181">
        <f>('dep84'!R25/'dep84'!R24-1)*100</f>
        <v>1.9179498349293445</v>
      </c>
      <c r="S25" s="152">
        <f>('dep84'!S25/'dep84'!S24-1)*100</f>
        <v>60.387832489501278</v>
      </c>
      <c r="T25" s="183">
        <f>('dep84'!T25/'dep84'!T24-1)*100</f>
        <v>12.309875498447953</v>
      </c>
      <c r="U25" s="52">
        <f>'dep84'!B25-'dep84'!B24</f>
        <v>-195.59732725699814</v>
      </c>
      <c r="V25" s="52">
        <f>'dep84'!C25-'dep84'!C24</f>
        <v>-66.768501239000003</v>
      </c>
      <c r="W25" s="52">
        <f>'dep84'!D25-'dep84'!D24</f>
        <v>-1.7363496479993046</v>
      </c>
      <c r="X25" s="121">
        <f>'dep84'!E25-'dep84'!E24</f>
        <v>29.687788872999931</v>
      </c>
      <c r="Y25" s="121">
        <f>'dep84'!F25-'dep84'!F24</f>
        <v>-13.056162379</v>
      </c>
      <c r="Z25" s="121">
        <f>'dep84'!G25-'dep84'!G24</f>
        <v>-23.691149590999999</v>
      </c>
      <c r="AA25" s="121">
        <f>'dep84'!H25-'dep84'!H24</f>
        <v>34.728400199000006</v>
      </c>
      <c r="AB25" s="121">
        <f>'dep84'!I25-'dep84'!I24</f>
        <v>-29.405226749999883</v>
      </c>
      <c r="AC25" s="52">
        <f>'dep84'!J25-'dep84'!J24</f>
        <v>-79.165884195999979</v>
      </c>
      <c r="AD25" s="52">
        <f>'dep84'!K25-'dep84'!K24</f>
        <v>-68.860525211999857</v>
      </c>
      <c r="AE25" s="121">
        <f>'dep84'!L25-'dep84'!L24</f>
        <v>-132.19197122599996</v>
      </c>
      <c r="AF25" s="121">
        <f>'dep84'!M25-'dep84'!M24</f>
        <v>74.000560649000022</v>
      </c>
      <c r="AG25" s="121">
        <f>'dep84'!N25-'dep84'!N24</f>
        <v>-7.589042521999998</v>
      </c>
      <c r="AH25" s="121">
        <f>'dep84'!O25-'dep84'!O24</f>
        <v>-6.8809957470000001</v>
      </c>
      <c r="AI25" s="121">
        <f>'dep84'!P25-'dep84'!P24</f>
        <v>-19.391248646000001</v>
      </c>
      <c r="AJ25" s="121">
        <f>'dep84'!Q25-'dep84'!Q24</f>
        <v>4.9288477230000005</v>
      </c>
      <c r="AK25" s="121">
        <f>'dep84'!R25-'dep84'!R24</f>
        <v>6.1712800980000111</v>
      </c>
      <c r="AL25" s="121">
        <f>'dep84'!S25-'dep84'!S24</f>
        <v>12.092044458999997</v>
      </c>
      <c r="AM25" s="52">
        <f>'dep84'!T25-'dep84'!T24</f>
        <v>20.933933038000021</v>
      </c>
      <c r="AN25" s="189">
        <f>(Paca!B25/Paca!B21-1)*100</f>
        <v>8.0274003703502785</v>
      </c>
      <c r="AO25" s="189">
        <f>(Paca!C25/Paca!C21-1)*100</f>
        <v>-42.744818578769561</v>
      </c>
      <c r="AP25" s="189">
        <f>(Paca!D25/Paca!D21-1)*100</f>
        <v>5.6839657308431546</v>
      </c>
      <c r="AQ25" s="190">
        <f>(Paca!E25/Paca!E21-1)*100</f>
        <v>5.6943910091110217</v>
      </c>
      <c r="AR25" s="190">
        <f>(Paca!F25/Paca!F21-1)*100</f>
        <v>28.164111744231345</v>
      </c>
      <c r="AS25" s="190">
        <f>(Paca!G25/Paca!G21-1)*100</f>
        <v>-4.429171596418735</v>
      </c>
      <c r="AT25" s="190">
        <f>(Paca!H25/Paca!H21-1)*100</f>
        <v>-10.309276912816301</v>
      </c>
      <c r="AU25" s="190">
        <f>(Paca!I25/Paca!I21-1)*100</f>
        <v>4.8245148745541755</v>
      </c>
      <c r="AV25" s="189">
        <f>(Paca!J25/Paca!J21-1)*100</f>
        <v>16.575304540434853</v>
      </c>
      <c r="AW25" s="189">
        <f>(Paca!K25/Paca!K21-1)*100</f>
        <v>4.1142252399846369</v>
      </c>
      <c r="AX25" s="190">
        <f>(Paca!L25/Paca!L21-1)*100</f>
        <v>4.3192471371594321</v>
      </c>
      <c r="AY25" s="190">
        <f>(Paca!M25/Paca!M21-1)*100</f>
        <v>18.75419751348355</v>
      </c>
      <c r="AZ25" s="190">
        <f>(Paca!N25/Paca!N21-1)*100</f>
        <v>13.639404538465193</v>
      </c>
      <c r="BA25" s="190">
        <f>(Paca!O25/Paca!O21-1)*100</f>
        <v>-12.194378004543438</v>
      </c>
      <c r="BB25" s="190">
        <f>(Paca!P25/Paca!P21-1)*100</f>
        <v>-7.2986254605062584</v>
      </c>
      <c r="BC25" s="190">
        <f>(Paca!Q25/Paca!Q21-1)*100</f>
        <v>-51.848174988735607</v>
      </c>
      <c r="BD25" s="190">
        <f>(Paca!R25/Paca!R21-1)*100</f>
        <v>-4.1798575190505556</v>
      </c>
      <c r="BE25" s="190">
        <f>(Paca!S25/Paca!S21-1)*100</f>
        <v>26.048398151061281</v>
      </c>
      <c r="BF25" s="189">
        <f>(Paca!T25/Paca!T21-1)*100</f>
        <v>12.368019615991432</v>
      </c>
      <c r="BG25" s="53">
        <f>Paca!B25-Paca!B21</f>
        <v>2504.4433125190117</v>
      </c>
      <c r="BH25" s="53">
        <f>Paca!C25-Paca!C21</f>
        <v>-93.674282751999996</v>
      </c>
      <c r="BI25" s="53">
        <f>Paca!D25-Paca!D21</f>
        <v>558.53454818500177</v>
      </c>
      <c r="BJ25" s="122">
        <f>Paca!E25-Paca!E21</f>
        <v>105.488720564</v>
      </c>
      <c r="BK25" s="122">
        <f>Paca!F25-Paca!F21</f>
        <v>331.1396528910002</v>
      </c>
      <c r="BL25" s="122">
        <f>Paca!G25-Paca!G21</f>
        <v>-57.561507736000067</v>
      </c>
      <c r="BM25" s="122">
        <f>Paca!H25-Paca!H21</f>
        <v>-58.458023510000032</v>
      </c>
      <c r="BN25" s="122">
        <f>Paca!I25-Paca!I21</f>
        <v>237.92570597600024</v>
      </c>
      <c r="BO25" s="53">
        <f>Paca!J25-Paca!J21</f>
        <v>1445.8795416350004</v>
      </c>
      <c r="BP25" s="53">
        <f>Paca!K25-Paca!K21</f>
        <v>470.36869707300139</v>
      </c>
      <c r="BQ25" s="122">
        <f>Paca!L25-Paca!L21</f>
        <v>142.46599928500018</v>
      </c>
      <c r="BR25" s="122">
        <f>Paca!M25-Paca!M21</f>
        <v>579.989079511</v>
      </c>
      <c r="BS25" s="122">
        <f>Paca!N25-Paca!N21</f>
        <v>69.809256376000008</v>
      </c>
      <c r="BT25" s="122">
        <f>Paca!O25-Paca!O21</f>
        <v>-54.352822777999961</v>
      </c>
      <c r="BU25" s="122">
        <f>Paca!P25-Paca!P21</f>
        <v>-44.266771358000028</v>
      </c>
      <c r="BV25" s="122">
        <f>Paca!Q25-Paca!Q21</f>
        <v>-206.87832974200001</v>
      </c>
      <c r="BW25" s="122">
        <f>Paca!R25-Paca!R21</f>
        <v>-113.15861042699999</v>
      </c>
      <c r="BX25" s="122">
        <f>Paca!S25-Paca!S21</f>
        <v>96.760896205999984</v>
      </c>
      <c r="BY25" s="53">
        <f>Paca!T25-Paca!T21</f>
        <v>123.33480837799993</v>
      </c>
    </row>
    <row r="26" spans="1:77" s="105" customFormat="1" x14ac:dyDescent="0.25">
      <c r="A26" s="98" t="str">
        <f>Paca!A26</f>
        <v>T4 2003</v>
      </c>
      <c r="B26" s="143">
        <f>('dep84'!B26/'dep84'!B25-1)*100</f>
        <v>4.2546674586535715</v>
      </c>
      <c r="C26" s="184">
        <f>('dep84'!C26/'dep84'!C25-1)*100</f>
        <v>185.93089454767403</v>
      </c>
      <c r="D26" s="184">
        <f>('dep84'!D26/'dep84'!D25-1)*100</f>
        <v>4.4574029322040243</v>
      </c>
      <c r="E26" s="185">
        <f>('dep84'!E26/'dep84'!E25-1)*100</f>
        <v>2.3171890136505446</v>
      </c>
      <c r="F26" s="186">
        <f>('dep84'!F26/'dep84'!F25-1)*100</f>
        <v>32.176101977465834</v>
      </c>
      <c r="G26" s="186">
        <f>('dep84'!G26/'dep84'!G25-1)*100</f>
        <v>12.094488389825031</v>
      </c>
      <c r="H26" s="186">
        <f>('dep84'!H26/'dep84'!H25-1)*100</f>
        <v>-42.959526722525645</v>
      </c>
      <c r="I26" s="187">
        <f>('dep84'!I26/'dep84'!I25-1)*100</f>
        <v>3.3291215565995902</v>
      </c>
      <c r="J26" s="184">
        <f>('dep84'!J26/'dep84'!J25-1)*100</f>
        <v>13.107531634403191</v>
      </c>
      <c r="K26" s="184">
        <f>('dep84'!K26/'dep84'!K25-1)*100</f>
        <v>-4.2969402808063499</v>
      </c>
      <c r="L26" s="185">
        <f>('dep84'!L26/'dep84'!L25-1)*100</f>
        <v>8.5193573118175436</v>
      </c>
      <c r="M26" s="186">
        <f>('dep84'!M26/'dep84'!M25-1)*100</f>
        <v>-9.8423329683158922</v>
      </c>
      <c r="N26" s="186">
        <f>('dep84'!N26/'dep84'!N25-1)*100</f>
        <v>-13.990768572517275</v>
      </c>
      <c r="O26" s="186">
        <f>('dep84'!O26/'dep84'!O25-1)*100</f>
        <v>81.464287515601242</v>
      </c>
      <c r="P26" s="186">
        <f>('dep84'!P26/'dep84'!P25-1)*100</f>
        <v>-15.325522691068072</v>
      </c>
      <c r="Q26" s="186">
        <f>('dep84'!Q26/'dep84'!Q25-1)*100</f>
        <v>13.687563975277751</v>
      </c>
      <c r="R26" s="186">
        <f>('dep84'!R26/'dep84'!R25-1)*100</f>
        <v>-14.174729061813697</v>
      </c>
      <c r="S26" s="151">
        <f>('dep84'!S26/'dep84'!S25-1)*100</f>
        <v>-66.562481182492462</v>
      </c>
      <c r="T26" s="188">
        <f>('dep84'!T26/'dep84'!T25-1)*100</f>
        <v>-14.028483553253402</v>
      </c>
      <c r="U26" s="100">
        <f>'dep84'!B26-'dep84'!B25</f>
        <v>211.95679462199951</v>
      </c>
      <c r="V26" s="100">
        <f>'dep84'!C26-'dep84'!C25</f>
        <v>97.332517470000013</v>
      </c>
      <c r="W26" s="100">
        <f>'dep84'!D26-'dep84'!D25</f>
        <v>98.88662461199965</v>
      </c>
      <c r="X26" s="120">
        <f>'dep84'!E26-'dep84'!E25</f>
        <v>20.319268991000058</v>
      </c>
      <c r="Y26" s="120">
        <f>'dep84'!F26-'dep84'!F25</f>
        <v>48.890936686999993</v>
      </c>
      <c r="Z26" s="120">
        <f>'dep84'!G26-'dep84'!G25</f>
        <v>16.889587327000015</v>
      </c>
      <c r="AA26" s="120">
        <f>'dep84'!H26-'dep84'!H25</f>
        <v>-20.574309569000004</v>
      </c>
      <c r="AB26" s="120">
        <f>'dep84'!I26-'dep84'!I25</f>
        <v>33.361141176000046</v>
      </c>
      <c r="AC26" s="100">
        <f>'dep84'!J26-'dep84'!J25</f>
        <v>113.57744188499998</v>
      </c>
      <c r="AD26" s="100">
        <f>'dep84'!K26-'dep84'!K25</f>
        <v>-71.046511775000226</v>
      </c>
      <c r="AE26" s="120">
        <f>'dep84'!L26-'dep84'!L25</f>
        <v>40.503393509000034</v>
      </c>
      <c r="AF26" s="120">
        <f>'dep84'!M26-'dep84'!M25</f>
        <v>-69.227227927999934</v>
      </c>
      <c r="AG26" s="120">
        <f>'dep84'!N26-'dep84'!N25</f>
        <v>-2.0908765070000008</v>
      </c>
      <c r="AH26" s="120">
        <f>'dep84'!O26-'dep84'!O25</f>
        <v>34.042612423000001</v>
      </c>
      <c r="AI26" s="120">
        <f>'dep84'!P26-'dep84'!P25</f>
        <v>-7.5700133510000001</v>
      </c>
      <c r="AJ26" s="120">
        <f>'dep84'!Q26-'dep84'!Q25</f>
        <v>1.1568159750000007</v>
      </c>
      <c r="AK26" s="120">
        <f>'dep84'!R26-'dep84'!R25</f>
        <v>-46.483996510999987</v>
      </c>
      <c r="AL26" s="120">
        <f>'dep84'!S26-'dep84'!S25</f>
        <v>-21.377219384999997</v>
      </c>
      <c r="AM26" s="100">
        <f>'dep84'!T26-'dep84'!T25</f>
        <v>-26.793277570000015</v>
      </c>
      <c r="AN26" s="184">
        <f>(Paca!B26/Paca!B22-1)*100</f>
        <v>7.8366947047602054</v>
      </c>
      <c r="AO26" s="184">
        <f>(Paca!C26/Paca!C22-1)*100</f>
        <v>64.017134506954449</v>
      </c>
      <c r="AP26" s="184">
        <f>(Paca!D26/Paca!D22-1)*100</f>
        <v>2.8007789620308809</v>
      </c>
      <c r="AQ26" s="191">
        <f>(Paca!E26/Paca!E22-1)*100</f>
        <v>-6.9904718863126654</v>
      </c>
      <c r="AR26" s="191">
        <f>(Paca!F26/Paca!F22-1)*100</f>
        <v>7.0343782429579393</v>
      </c>
      <c r="AS26" s="191">
        <f>(Paca!G26/Paca!G22-1)*100</f>
        <v>29.631333881905885</v>
      </c>
      <c r="AT26" s="191">
        <f>(Paca!H26/Paca!H22-1)*100</f>
        <v>-12.051889176170793</v>
      </c>
      <c r="AU26" s="191">
        <f>(Paca!I26/Paca!I22-1)*100</f>
        <v>1.657331940994955</v>
      </c>
      <c r="AV26" s="184">
        <f>(Paca!J26/Paca!J22-1)*100</f>
        <v>12.794591637555296</v>
      </c>
      <c r="AW26" s="184">
        <f>(Paca!K26/Paca!K22-1)*100</f>
        <v>6.6937612111857447</v>
      </c>
      <c r="AX26" s="191">
        <f>(Paca!L26/Paca!L22-1)*100</f>
        <v>0.89259197205886487</v>
      </c>
      <c r="AY26" s="191">
        <f>(Paca!M26/Paca!M22-1)*100</f>
        <v>5.588728154763678</v>
      </c>
      <c r="AZ26" s="191">
        <f>(Paca!N26/Paca!N22-1)*100</f>
        <v>8.6464988634340045</v>
      </c>
      <c r="BA26" s="191">
        <f>(Paca!O26/Paca!O22-1)*100</f>
        <v>62.90556993118539</v>
      </c>
      <c r="BB26" s="191">
        <f>(Paca!P26/Paca!P22-1)*100</f>
        <v>7.4475063011475884</v>
      </c>
      <c r="BC26" s="191">
        <f>(Paca!Q26/Paca!Q22-1)*100</f>
        <v>4.6818504659091653</v>
      </c>
      <c r="BD26" s="191">
        <f>(Paca!R26/Paca!R22-1)*100</f>
        <v>2.5984354509783092</v>
      </c>
      <c r="BE26" s="191">
        <f>(Paca!S26/Paca!S22-1)*100</f>
        <v>27.245459399571548</v>
      </c>
      <c r="BF26" s="184">
        <f>(Paca!T26/Paca!T22-1)*100</f>
        <v>14.619510065813213</v>
      </c>
      <c r="BG26" s="100">
        <f>Paca!B26-Paca!B22</f>
        <v>2512.5437516689999</v>
      </c>
      <c r="BH26" s="100">
        <f>Paca!C26-Paca!C22</f>
        <v>101.94532027200003</v>
      </c>
      <c r="BI26" s="100">
        <f>Paca!D26-Paca!D22</f>
        <v>279.69565589000013</v>
      </c>
      <c r="BJ26" s="120">
        <f>Paca!E26-Paca!E22</f>
        <v>-139.59205919999999</v>
      </c>
      <c r="BK26" s="120">
        <f>Paca!F26-Paca!F22</f>
        <v>96.591696599999977</v>
      </c>
      <c r="BL26" s="120">
        <f>Paca!G26-Paca!G22</f>
        <v>305.58538495900007</v>
      </c>
      <c r="BM26" s="120">
        <f>Paca!H26-Paca!H22</f>
        <v>-66.330388404000018</v>
      </c>
      <c r="BN26" s="120">
        <f>Paca!I26-Paca!I22</f>
        <v>83.441021934999299</v>
      </c>
      <c r="BO26" s="100">
        <f>Paca!J26-Paca!J22</f>
        <v>1227.560332037001</v>
      </c>
      <c r="BP26" s="100">
        <f>Paca!K26-Paca!K22</f>
        <v>758.38961309899605</v>
      </c>
      <c r="BQ26" s="120">
        <f>Paca!L26-Paca!L22</f>
        <v>30.593382753999776</v>
      </c>
      <c r="BR26" s="120">
        <f>Paca!M26-Paca!M22</f>
        <v>176.13481877599997</v>
      </c>
      <c r="BS26" s="120">
        <f>Paca!N26-Paca!N22</f>
        <v>46.838883206999981</v>
      </c>
      <c r="BT26" s="120">
        <f>Paca!O26-Paca!O22</f>
        <v>294.53863001300004</v>
      </c>
      <c r="BU26" s="120">
        <f>Paca!P26-Paca!P22</f>
        <v>35.131733963000045</v>
      </c>
      <c r="BV26" s="120">
        <f>Paca!Q26-Paca!Q22</f>
        <v>12.248986943999967</v>
      </c>
      <c r="BW26" s="120">
        <f>Paca!R26-Paca!R22</f>
        <v>69.210485784999946</v>
      </c>
      <c r="BX26" s="120">
        <f>Paca!S26-Paca!S22</f>
        <v>93.692691656999955</v>
      </c>
      <c r="BY26" s="100">
        <f>Paca!T26-Paca!T22</f>
        <v>144.952830371</v>
      </c>
    </row>
    <row r="27" spans="1:77" s="29" customFormat="1" x14ac:dyDescent="0.25">
      <c r="A27" s="37" t="str">
        <f>Paca!A27</f>
        <v>T1 2004</v>
      </c>
      <c r="B27" s="144">
        <f>('dep84'!B27/'dep84'!B26-1)*100</f>
        <v>-3.0610441832023549</v>
      </c>
      <c r="C27" s="179">
        <f>('dep84'!C27/'dep84'!C26-1)*100</f>
        <v>-56.646366107542349</v>
      </c>
      <c r="D27" s="179">
        <f>('dep84'!D27/'dep84'!D26-1)*100</f>
        <v>-5.7013363025618986</v>
      </c>
      <c r="E27" s="180">
        <f>('dep84'!E27/'dep84'!E26-1)*100</f>
        <v>-9.841711923178508</v>
      </c>
      <c r="F27" s="181">
        <f>('dep84'!F27/'dep84'!F26-1)*100</f>
        <v>-24.464732675619473</v>
      </c>
      <c r="G27" s="181">
        <f>('dep84'!G27/'dep84'!G26-1)*100</f>
        <v>5.9905186525482268</v>
      </c>
      <c r="H27" s="181">
        <f>('dep84'!H27/'dep84'!H26-1)*100</f>
        <v>5.3173891494330938</v>
      </c>
      <c r="I27" s="182">
        <f>('dep84'!I27/'dep84'!I26-1)*100</f>
        <v>-0.53262317142284132</v>
      </c>
      <c r="J27" s="179">
        <f>('dep84'!J27/'dep84'!J26-1)*100</f>
        <v>12.684588708059552</v>
      </c>
      <c r="K27" s="179">
        <f>('dep84'!K27/'dep84'!K26-1)*100</f>
        <v>-2.3677899150903792</v>
      </c>
      <c r="L27" s="180">
        <f>('dep84'!L27/'dep84'!L26-1)*100</f>
        <v>-7.1039949484478226</v>
      </c>
      <c r="M27" s="181">
        <f>('dep84'!M27/'dep84'!M26-1)*100</f>
        <v>2.8698782633187481</v>
      </c>
      <c r="N27" s="181">
        <f>('dep84'!N27/'dep84'!N26-1)*100</f>
        <v>96.44410097080673</v>
      </c>
      <c r="O27" s="181">
        <f>('dep84'!O27/'dep84'!O26-1)*100</f>
        <v>-70.436031763430634</v>
      </c>
      <c r="P27" s="181">
        <f>('dep84'!P27/'dep84'!P26-1)*100</f>
        <v>-14.684535730635616</v>
      </c>
      <c r="Q27" s="181">
        <f>('dep84'!Q27/'dep84'!Q26-1)*100</f>
        <v>69.159519238226579</v>
      </c>
      <c r="R27" s="181">
        <f>('dep84'!R27/'dep84'!R26-1)*100</f>
        <v>3.289185775820358</v>
      </c>
      <c r="S27" s="152">
        <f>('dep84'!S27/'dep84'!S26-1)*100</f>
        <v>113.98218676841702</v>
      </c>
      <c r="T27" s="183">
        <f>('dep84'!T27/'dep84'!T26-1)*100</f>
        <v>-17.615136682357512</v>
      </c>
      <c r="U27" s="52">
        <f>'dep84'!B27-'dep84'!B26</f>
        <v>-158.98158670500015</v>
      </c>
      <c r="V27" s="52">
        <f>'dep84'!C27-'dep84'!C26</f>
        <v>-84.78900434400002</v>
      </c>
      <c r="W27" s="52">
        <f>'dep84'!D27-'dep84'!D26</f>
        <v>-132.12090561600007</v>
      </c>
      <c r="X27" s="121">
        <f>'dep84'!E27-'dep84'!E26</f>
        <v>-88.301049969000019</v>
      </c>
      <c r="Y27" s="121">
        <f>'dep84'!F27-'dep84'!F26</f>
        <v>-49.134703839999986</v>
      </c>
      <c r="Z27" s="121">
        <f>'dep84'!G27-'dep84'!G26</f>
        <v>9.3773520379999979</v>
      </c>
      <c r="AA27" s="121">
        <f>'dep84'!H27-'dep84'!H26</f>
        <v>1.4526043729999998</v>
      </c>
      <c r="AB27" s="121">
        <f>'dep84'!I27-'dep84'!I26</f>
        <v>-5.515108218000023</v>
      </c>
      <c r="AC27" s="52">
        <f>'dep84'!J27-'dep84'!J26</f>
        <v>124.319450846</v>
      </c>
      <c r="AD27" s="52">
        <f>'dep84'!K27-'dep84'!K26</f>
        <v>-37.467302897999616</v>
      </c>
      <c r="AE27" s="121">
        <f>'dep84'!L27-'dep84'!L26</f>
        <v>-36.65172631400003</v>
      </c>
      <c r="AF27" s="121">
        <f>'dep84'!M27-'dep84'!M26</f>
        <v>18.198895375999996</v>
      </c>
      <c r="AG27" s="121">
        <f>'dep84'!N27-'dep84'!N26</f>
        <v>12.396741522000001</v>
      </c>
      <c r="AH27" s="121">
        <f>'dep84'!O27-'dep84'!O26</f>
        <v>-53.412347436000005</v>
      </c>
      <c r="AI27" s="121">
        <f>'dep84'!P27-'dep84'!P26</f>
        <v>-6.1417777220000005</v>
      </c>
      <c r="AJ27" s="121">
        <f>'dep84'!Q27-'dep84'!Q26</f>
        <v>6.6451232700000009</v>
      </c>
      <c r="AK27" s="121">
        <f>'dep84'!R27-'dep84'!R26</f>
        <v>9.2574692899999604</v>
      </c>
      <c r="AL27" s="121">
        <f>'dep84'!S27-'dep84'!S26</f>
        <v>12.240319115999998</v>
      </c>
      <c r="AM27" s="52">
        <f>'dep84'!T27-'dep84'!T26</f>
        <v>-28.923824693</v>
      </c>
      <c r="AN27" s="189">
        <f>(Paca!B27/Paca!B23-1)*100</f>
        <v>7.8134861246951237</v>
      </c>
      <c r="AO27" s="189">
        <f>(Paca!C27/Paca!C23-1)*100</f>
        <v>-43.23611877248409</v>
      </c>
      <c r="AP27" s="189">
        <f>(Paca!D27/Paca!D23-1)*100</f>
        <v>2.2726969289049048</v>
      </c>
      <c r="AQ27" s="190">
        <f>(Paca!E27/Paca!E23-1)*100</f>
        <v>-8.9868147163429501</v>
      </c>
      <c r="AR27" s="190">
        <f>(Paca!F27/Paca!F23-1)*100</f>
        <v>-5.358845446161653</v>
      </c>
      <c r="AS27" s="190">
        <f>(Paca!G27/Paca!G23-1)*100</f>
        <v>31.822803000898968</v>
      </c>
      <c r="AT27" s="190">
        <f>(Paca!H27/Paca!H23-1)*100</f>
        <v>10.175047767854451</v>
      </c>
      <c r="AU27" s="190">
        <f>(Paca!I27/Paca!I23-1)*100</f>
        <v>1.9380731344010638</v>
      </c>
      <c r="AV27" s="189">
        <f>(Paca!J27/Paca!J23-1)*100</f>
        <v>20.187756237502086</v>
      </c>
      <c r="AW27" s="189">
        <f>(Paca!K27/Paca!K23-1)*100</f>
        <v>4.0558474585543625</v>
      </c>
      <c r="AX27" s="190">
        <f>(Paca!L27/Paca!L23-1)*100</f>
        <v>-4.4253915300596081E-2</v>
      </c>
      <c r="AY27" s="190">
        <f>(Paca!M27/Paca!M23-1)*100</f>
        <v>5.7053266051005691</v>
      </c>
      <c r="AZ27" s="190">
        <f>(Paca!N27/Paca!N23-1)*100</f>
        <v>-7.5071582319745538</v>
      </c>
      <c r="BA27" s="190">
        <f>(Paca!O27/Paca!O23-1)*100</f>
        <v>120.30914926193729</v>
      </c>
      <c r="BB27" s="190">
        <f>(Paca!P27/Paca!P23-1)*100</f>
        <v>-4.1348601201350865</v>
      </c>
      <c r="BC27" s="190">
        <f>(Paca!Q27/Paca!Q23-1)*100</f>
        <v>-17.128982730124243</v>
      </c>
      <c r="BD27" s="190">
        <f>(Paca!R27/Paca!R23-1)*100</f>
        <v>8.734192594140012</v>
      </c>
      <c r="BE27" s="190">
        <f>(Paca!S27/Paca!S23-1)*100</f>
        <v>-25.932750591999497</v>
      </c>
      <c r="BF27" s="189">
        <f>(Paca!T27/Paca!T23-1)*100</f>
        <v>3.2036832328008691</v>
      </c>
      <c r="BG27" s="53">
        <f>Paca!B27-Paca!B23</f>
        <v>2476.9412747190072</v>
      </c>
      <c r="BH27" s="53">
        <f>Paca!C27-Paca!C23</f>
        <v>-105.20986696200001</v>
      </c>
      <c r="BI27" s="53">
        <f>Paca!D27-Paca!D23</f>
        <v>228.49882246099878</v>
      </c>
      <c r="BJ27" s="122">
        <f>Paca!E27-Paca!E23</f>
        <v>-175.60865515500018</v>
      </c>
      <c r="BK27" s="122">
        <f>Paca!F27-Paca!F23</f>
        <v>-78.158870150999974</v>
      </c>
      <c r="BL27" s="122">
        <f>Paca!G27-Paca!G23</f>
        <v>327.49927605199991</v>
      </c>
      <c r="BM27" s="122">
        <f>Paca!H27-Paca!H23</f>
        <v>56.817277670999943</v>
      </c>
      <c r="BN27" s="122">
        <f>Paca!I27-Paca!I23</f>
        <v>97.949794043999646</v>
      </c>
      <c r="BO27" s="53">
        <f>Paca!J27-Paca!J23</f>
        <v>1869.9149061400003</v>
      </c>
      <c r="BP27" s="53">
        <f>Paca!K27-Paca!K23</f>
        <v>451.12317143200198</v>
      </c>
      <c r="BQ27" s="122">
        <f>Paca!L27-Paca!L23</f>
        <v>-1.4912862910000513</v>
      </c>
      <c r="BR27" s="122">
        <f>Paca!M27-Paca!M23</f>
        <v>177.26373592399977</v>
      </c>
      <c r="BS27" s="122">
        <f>Paca!N27-Paca!N23</f>
        <v>-42.25635687099998</v>
      </c>
      <c r="BT27" s="122">
        <f>Paca!O27-Paca!O23</f>
        <v>284.89266356799999</v>
      </c>
      <c r="BU27" s="122">
        <f>Paca!P27-Paca!P23</f>
        <v>-20.79445764999997</v>
      </c>
      <c r="BV27" s="122">
        <f>Paca!Q27-Paca!Q23</f>
        <v>-45.318736107000007</v>
      </c>
      <c r="BW27" s="122">
        <f>Paca!R27-Paca!R23</f>
        <v>226.05697880300022</v>
      </c>
      <c r="BX27" s="122">
        <f>Paca!S27-Paca!S23</f>
        <v>-127.22936994399998</v>
      </c>
      <c r="BY27" s="53">
        <f>Paca!T27-Paca!T23</f>
        <v>32.614241648000075</v>
      </c>
    </row>
    <row r="28" spans="1:77" s="29" customFormat="1" x14ac:dyDescent="0.25">
      <c r="A28" s="37" t="str">
        <f>Paca!A28</f>
        <v>T2 2004</v>
      </c>
      <c r="B28" s="144">
        <f>('dep84'!B28/'dep84'!B27-1)*100</f>
        <v>-2.5219864543732928</v>
      </c>
      <c r="C28" s="179">
        <f>('dep84'!C28/'dep84'!C27-1)*100</f>
        <v>127.56548932592797</v>
      </c>
      <c r="D28" s="179">
        <f>('dep84'!D28/'dep84'!D27-1)*100</f>
        <v>-3.6238488493949284</v>
      </c>
      <c r="E28" s="180">
        <f>('dep84'!E28/'dep84'!E27-1)*100</f>
        <v>-13.967181899040526</v>
      </c>
      <c r="F28" s="181">
        <f>('dep84'!F28/'dep84'!F27-1)*100</f>
        <v>10.569040583706046</v>
      </c>
      <c r="G28" s="181">
        <f>('dep84'!G28/'dep84'!G27-1)*100</f>
        <v>11.59962555634122</v>
      </c>
      <c r="H28" s="181">
        <f>('dep84'!H28/'dep84'!H27-1)*100</f>
        <v>83.744492449310016</v>
      </c>
      <c r="I28" s="182">
        <f>('dep84'!I28/'dep84'!I27-1)*100</f>
        <v>-2.4837011035451773</v>
      </c>
      <c r="J28" s="179">
        <f>('dep84'!J28/'dep84'!J27-1)*100</f>
        <v>-9.6609229229315918</v>
      </c>
      <c r="K28" s="179">
        <f>('dep84'!K28/'dep84'!K27-1)*100</f>
        <v>-2.5170649131974754</v>
      </c>
      <c r="L28" s="180">
        <f>('dep84'!L28/'dep84'!L27-1)*100</f>
        <v>26.064243161610555</v>
      </c>
      <c r="M28" s="181">
        <f>('dep84'!M28/'dep84'!M27-1)*100</f>
        <v>-17.655755783855831</v>
      </c>
      <c r="N28" s="181">
        <f>('dep84'!N28/'dep84'!N27-1)*100</f>
        <v>-10.946765362834231</v>
      </c>
      <c r="O28" s="181">
        <f>('dep84'!O28/'dep84'!O27-1)*100</f>
        <v>20.582323172460359</v>
      </c>
      <c r="P28" s="181">
        <f>('dep84'!P28/'dep84'!P27-1)*100</f>
        <v>-3.1326860170496684</v>
      </c>
      <c r="Q28" s="181">
        <f>('dep84'!Q28/'dep84'!Q27-1)*100</f>
        <v>-71.569154573010223</v>
      </c>
      <c r="R28" s="181">
        <f>('dep84'!R28/'dep84'!R27-1)*100</f>
        <v>-10.415822319697321</v>
      </c>
      <c r="S28" s="152">
        <f>('dep84'!S28/'dep84'!S27-1)*100</f>
        <v>-32.431668816612294</v>
      </c>
      <c r="T28" s="183">
        <f>('dep84'!T28/'dep84'!T27-1)*100</f>
        <v>11.10080874584478</v>
      </c>
      <c r="U28" s="52">
        <f>'dep84'!B28-'dep84'!B27</f>
        <v>-126.97502759399958</v>
      </c>
      <c r="V28" s="52">
        <f>'dep84'!C28-'dep84'!C27</f>
        <v>82.780145554000015</v>
      </c>
      <c r="W28" s="52">
        <f>'dep84'!D28-'dep84'!D27</f>
        <v>-79.190027893999741</v>
      </c>
      <c r="X28" s="121">
        <f>'dep84'!E28-'dep84'!E27</f>
        <v>-112.98210578399994</v>
      </c>
      <c r="Y28" s="121">
        <f>'dep84'!F28-'dep84'!F27</f>
        <v>16.033679720999999</v>
      </c>
      <c r="Z28" s="121">
        <f>'dep84'!G28-'dep84'!G27</f>
        <v>19.245392955</v>
      </c>
      <c r="AA28" s="121">
        <f>'dep84'!H28-'dep84'!H27</f>
        <v>24.093796688000001</v>
      </c>
      <c r="AB28" s="121">
        <f>'dep84'!I28-'dep84'!I27</f>
        <v>-25.58079147400008</v>
      </c>
      <c r="AC28" s="52">
        <f>'dep84'!J28-'dep84'!J27</f>
        <v>-106.695433966</v>
      </c>
      <c r="AD28" s="52">
        <f>'dep84'!K28-'dep84'!K27</f>
        <v>-38.886316009000211</v>
      </c>
      <c r="AE28" s="121">
        <f>'dep84'!L28-'dep84'!L27</f>
        <v>124.920567183</v>
      </c>
      <c r="AF28" s="121">
        <f>'dep84'!M28-'dep84'!M27</f>
        <v>-115.17443548100005</v>
      </c>
      <c r="AG28" s="121">
        <f>'dep84'!N28-'dep84'!N27</f>
        <v>-2.7641186310000023</v>
      </c>
      <c r="AH28" s="121">
        <f>'dep84'!O28-'dep84'!O27</f>
        <v>4.6142795770000014</v>
      </c>
      <c r="AI28" s="121">
        <f>'dep84'!P28-'dep84'!P27</f>
        <v>-1.1178370539999989</v>
      </c>
      <c r="AJ28" s="121">
        <f>'dep84'!Q28-'dep84'!Q27</f>
        <v>-11.632509217000003</v>
      </c>
      <c r="AK28" s="121">
        <f>'dep84'!R28-'dep84'!R27</f>
        <v>-30.279750564999972</v>
      </c>
      <c r="AL28" s="121">
        <f>'dep84'!S28-'dep84'!S27</f>
        <v>-7.4525118209999999</v>
      </c>
      <c r="AM28" s="52">
        <f>'dep84'!T28-'dep84'!T27</f>
        <v>15.016604720999993</v>
      </c>
      <c r="AN28" s="189">
        <f>(Paca!B28/Paca!B24-1)*100</f>
        <v>5.3205478265481831</v>
      </c>
      <c r="AO28" s="189">
        <f>(Paca!C28/Paca!C24-1)*100</f>
        <v>-7.8023997334253696</v>
      </c>
      <c r="AP28" s="189">
        <f>(Paca!D28/Paca!D24-1)*100</f>
        <v>7.4551246294703777</v>
      </c>
      <c r="AQ28" s="190">
        <f>(Paca!E28/Paca!E24-1)*100</f>
        <v>-9.4359814615503019</v>
      </c>
      <c r="AR28" s="190">
        <f>(Paca!F28/Paca!F24-1)*100</f>
        <v>7.6974835920060158</v>
      </c>
      <c r="AS28" s="190">
        <f>(Paca!G28/Paca!G24-1)*100</f>
        <v>19.104963058104786</v>
      </c>
      <c r="AT28" s="190">
        <f>(Paca!H28/Paca!H24-1)*100</f>
        <v>7.6638428003948711</v>
      </c>
      <c r="AU28" s="190">
        <f>(Paca!I28/Paca!I24-1)*100</f>
        <v>10.782777636505369</v>
      </c>
      <c r="AV28" s="189">
        <f>(Paca!J28/Paca!J24-1)*100</f>
        <v>15.588828988501469</v>
      </c>
      <c r="AW28" s="189">
        <f>(Paca!K28/Paca!K24-1)*100</f>
        <v>-3.0370938577564122</v>
      </c>
      <c r="AX28" s="190">
        <f>(Paca!L28/Paca!L24-1)*100</f>
        <v>-4.9634275076260614</v>
      </c>
      <c r="AY28" s="190">
        <f>(Paca!M28/Paca!M24-1)*100</f>
        <v>-11.255902179310473</v>
      </c>
      <c r="AZ28" s="190">
        <f>(Paca!N28/Paca!N24-1)*100</f>
        <v>15.356092973720781</v>
      </c>
      <c r="BA28" s="190">
        <f>(Paca!O28/Paca!O24-1)*100</f>
        <v>74.912296928569717</v>
      </c>
      <c r="BB28" s="190">
        <f>(Paca!P28/Paca!P24-1)*100</f>
        <v>-0.2357542776394439</v>
      </c>
      <c r="BC28" s="190">
        <f>(Paca!Q28/Paca!Q24-1)*100</f>
        <v>3.6579711661102854</v>
      </c>
      <c r="BD28" s="190">
        <f>(Paca!R28/Paca!R24-1)*100</f>
        <v>1.2004183748428821</v>
      </c>
      <c r="BE28" s="190">
        <f>(Paca!S28/Paca!S24-1)*100</f>
        <v>-30.651341512077991</v>
      </c>
      <c r="BF28" s="189">
        <f>(Paca!T28/Paca!T24-1)*100</f>
        <v>-7.4999542162251576</v>
      </c>
      <c r="BG28" s="53">
        <f>Paca!B28-Paca!B24</f>
        <v>1776.0408226349973</v>
      </c>
      <c r="BH28" s="53">
        <f>Paca!C28-Paca!C24</f>
        <v>-19.017858204999982</v>
      </c>
      <c r="BI28" s="53">
        <f>Paca!D28-Paca!D24</f>
        <v>749.65304928299884</v>
      </c>
      <c r="BJ28" s="122">
        <f>Paca!E28-Paca!E24</f>
        <v>-174.57601102299986</v>
      </c>
      <c r="BK28" s="122">
        <f>Paca!F28-Paca!F24</f>
        <v>110.22050091000006</v>
      </c>
      <c r="BL28" s="122">
        <f>Paca!G28-Paca!G24</f>
        <v>234.13034650999998</v>
      </c>
      <c r="BM28" s="122">
        <f>Paca!H28-Paca!H24</f>
        <v>45.098917165999978</v>
      </c>
      <c r="BN28" s="122">
        <f>Paca!I28-Paca!I24</f>
        <v>534.77929571999994</v>
      </c>
      <c r="BO28" s="53">
        <f>Paca!J28-Paca!J24</f>
        <v>1501.3334397550007</v>
      </c>
      <c r="BP28" s="53">
        <f>Paca!K28-Paca!K24</f>
        <v>-376.24034949600173</v>
      </c>
      <c r="BQ28" s="122">
        <f>Paca!L28-Paca!L24</f>
        <v>-189.75238489599997</v>
      </c>
      <c r="BR28" s="122">
        <f>Paca!M28-Paca!M24</f>
        <v>-401.59633277399962</v>
      </c>
      <c r="BS28" s="122">
        <f>Paca!N28-Paca!N24</f>
        <v>89.928164610000067</v>
      </c>
      <c r="BT28" s="122">
        <f>Paca!O28-Paca!O24</f>
        <v>230.02094736600003</v>
      </c>
      <c r="BU28" s="122">
        <f>Paca!P28-Paca!P24</f>
        <v>-1.2212053399999832</v>
      </c>
      <c r="BV28" s="122">
        <f>Paca!Q28-Paca!Q24</f>
        <v>8.9154992109999966</v>
      </c>
      <c r="BW28" s="122">
        <f>Paca!R28-Paca!R24</f>
        <v>34.375080168000295</v>
      </c>
      <c r="BX28" s="122">
        <f>Paca!S28-Paca!S24</f>
        <v>-146.91011784099999</v>
      </c>
      <c r="BY28" s="53">
        <f>Paca!T28-Paca!T24</f>
        <v>-79.687458701999844</v>
      </c>
    </row>
    <row r="29" spans="1:77" s="29" customFormat="1" x14ac:dyDescent="0.25">
      <c r="A29" s="37" t="str">
        <f>Paca!A29</f>
        <v>T3 2004</v>
      </c>
      <c r="B29" s="144">
        <f>('dep84'!B29/'dep84'!B28-1)*100</f>
        <v>-4.4586091832880097</v>
      </c>
      <c r="C29" s="179">
        <f>('dep84'!C29/'dep84'!C28-1)*100</f>
        <v>-46.186532199354332</v>
      </c>
      <c r="D29" s="179">
        <f>('dep84'!D29/'dep84'!D28-1)*100</f>
        <v>-2.9541690906410345</v>
      </c>
      <c r="E29" s="180">
        <f>('dep84'!E29/'dep84'!E28-1)*100</f>
        <v>-6.7298594229925124</v>
      </c>
      <c r="F29" s="181">
        <f>('dep84'!F29/'dep84'!F28-1)*100</f>
        <v>23.451010217238498</v>
      </c>
      <c r="G29" s="181">
        <f>('dep84'!G29/'dep84'!G28-1)*100</f>
        <v>-34.591184857637614</v>
      </c>
      <c r="H29" s="181">
        <f>('dep84'!H29/'dep84'!H28-1)*100</f>
        <v>33.918004339838362</v>
      </c>
      <c r="I29" s="182">
        <f>('dep84'!I29/'dep84'!I28-1)*100</f>
        <v>-0.85620167479677489</v>
      </c>
      <c r="J29" s="179">
        <f>('dep84'!J29/'dep84'!J28-1)*100</f>
        <v>4.8337260796693204</v>
      </c>
      <c r="K29" s="179">
        <f>('dep84'!K29/'dep84'!K28-1)*100</f>
        <v>-10.192524959705306</v>
      </c>
      <c r="L29" s="180">
        <f>('dep84'!L29/'dep84'!L28-1)*100</f>
        <v>-13.907689202578267</v>
      </c>
      <c r="M29" s="181">
        <f>('dep84'!M29/'dep84'!M28-1)*100</f>
        <v>-9.7423298636781901</v>
      </c>
      <c r="N29" s="181">
        <f>('dep84'!N29/'dep84'!N28-1)*100</f>
        <v>30.194244349280908</v>
      </c>
      <c r="O29" s="181">
        <f>('dep84'!O29/'dep84'!O28-1)*100</f>
        <v>-32.6033572914926</v>
      </c>
      <c r="P29" s="181">
        <f>('dep84'!P29/'dep84'!P28-1)*100</f>
        <v>25.956223021641133</v>
      </c>
      <c r="Q29" s="181">
        <f>('dep84'!Q29/'dep84'!Q28-1)*100</f>
        <v>244.09049586608629</v>
      </c>
      <c r="R29" s="181">
        <f>('dep84'!R29/'dep84'!R28-1)*100</f>
        <v>-12.851493265391634</v>
      </c>
      <c r="S29" s="152">
        <f>('dep84'!S29/'dep84'!S28-1)*100</f>
        <v>-12.221812281983846</v>
      </c>
      <c r="T29" s="183">
        <f>('dep84'!T29/'dep84'!T28-1)*100</f>
        <v>11.23090074324249</v>
      </c>
      <c r="U29" s="52">
        <f>'dep84'!B29-'dep84'!B28</f>
        <v>-218.81729386800089</v>
      </c>
      <c r="V29" s="52">
        <f>'dep84'!C29-'dep84'!C28</f>
        <v>-68.204769133000013</v>
      </c>
      <c r="W29" s="52">
        <f>'dep84'!D29-'dep84'!D28</f>
        <v>-62.216467494000426</v>
      </c>
      <c r="X29" s="121">
        <f>'dep84'!E29-'dep84'!E28</f>
        <v>-46.835053135000067</v>
      </c>
      <c r="Y29" s="121">
        <f>'dep84'!F29-'dep84'!F28</f>
        <v>39.336230097999987</v>
      </c>
      <c r="Z29" s="121">
        <f>'dep84'!G29-'dep84'!G28</f>
        <v>-64.048798702000013</v>
      </c>
      <c r="AA29" s="121">
        <f>'dep84'!H29-'dep84'!H28</f>
        <v>17.930549879000004</v>
      </c>
      <c r="AB29" s="121">
        <f>'dep84'!I29-'dep84'!I28</f>
        <v>-8.5993956339999613</v>
      </c>
      <c r="AC29" s="52">
        <f>'dep84'!J29-'dep84'!J28</f>
        <v>48.226406477000069</v>
      </c>
      <c r="AD29" s="52">
        <f>'dep84'!K29-'dep84'!K28</f>
        <v>-153.50155019199997</v>
      </c>
      <c r="AE29" s="121">
        <f>'dep84'!L29-'dep84'!L28</f>
        <v>-84.030263706000028</v>
      </c>
      <c r="AF29" s="121">
        <f>'dep84'!M29-'dep84'!M28</f>
        <v>-52.331822208000006</v>
      </c>
      <c r="AG29" s="121">
        <f>'dep84'!N29-'dep84'!N28</f>
        <v>6.789608501</v>
      </c>
      <c r="AH29" s="121">
        <f>'dep84'!O29-'dep84'!O28</f>
        <v>-8.8136435400000011</v>
      </c>
      <c r="AI29" s="121">
        <f>'dep84'!P29-'dep84'!P28</f>
        <v>8.9718166030000006</v>
      </c>
      <c r="AJ29" s="121">
        <f>'dep84'!Q29-'dep84'!Q28</f>
        <v>11.279456198999998</v>
      </c>
      <c r="AK29" s="121">
        <f>'dep84'!R29-'dep84'!R28</f>
        <v>-33.469069238999992</v>
      </c>
      <c r="AL29" s="121">
        <f>'dep84'!S29-'dep84'!S28</f>
        <v>-1.8976328019999986</v>
      </c>
      <c r="AM29" s="52">
        <f>'dep84'!T29-'dep84'!T28</f>
        <v>16.879086474000019</v>
      </c>
      <c r="AN29" s="189">
        <f>(Paca!B29/Paca!B25-1)*100</f>
        <v>3.6601866886177392</v>
      </c>
      <c r="AO29" s="189">
        <f>(Paca!C29/Paca!C25-1)*100</f>
        <v>12.334957807110026</v>
      </c>
      <c r="AP29" s="189">
        <f>(Paca!D29/Paca!D25-1)*100</f>
        <v>-1.479228064899607</v>
      </c>
      <c r="AQ29" s="190">
        <f>(Paca!E29/Paca!E25-1)*100</f>
        <v>-19.027318715318721</v>
      </c>
      <c r="AR29" s="190">
        <f>(Paca!F29/Paca!F25-1)*100</f>
        <v>-3.8207799402275033</v>
      </c>
      <c r="AS29" s="190">
        <f>(Paca!G29/Paca!G25-1)*100</f>
        <v>19.101564677059013</v>
      </c>
      <c r="AT29" s="190">
        <f>(Paca!H29/Paca!H25-1)*100</f>
        <v>20.933405496690604</v>
      </c>
      <c r="AU29" s="190">
        <f>(Paca!I29/Paca!I25-1)*100</f>
        <v>-1.2999845967348378</v>
      </c>
      <c r="AV29" s="189">
        <f>(Paca!J29/Paca!J25-1)*100</f>
        <v>14.38840780930779</v>
      </c>
      <c r="AW29" s="189">
        <f>(Paca!K29/Paca!K25-1)*100</f>
        <v>0.14095752944494055</v>
      </c>
      <c r="AX29" s="190">
        <f>(Paca!L29/Paca!L25-1)*100</f>
        <v>-2.027280386173036</v>
      </c>
      <c r="AY29" s="190">
        <f>(Paca!M29/Paca!M25-1)*100</f>
        <v>-11.802975189572374</v>
      </c>
      <c r="AZ29" s="190">
        <f>(Paca!N29/Paca!N25-1)*100</f>
        <v>20.651213685650703</v>
      </c>
      <c r="BA29" s="190">
        <f>(Paca!O29/Paca!O25-1)*100</f>
        <v>28.337286477894686</v>
      </c>
      <c r="BB29" s="190">
        <f>(Paca!P29/Paca!P25-1)*100</f>
        <v>-8.3007805776695758</v>
      </c>
      <c r="BC29" s="190">
        <f>(Paca!Q29/Paca!Q25-1)*100</f>
        <v>61.588412823852593</v>
      </c>
      <c r="BD29" s="190">
        <f>(Paca!R29/Paca!R25-1)*100</f>
        <v>12.389502992975965</v>
      </c>
      <c r="BE29" s="190">
        <f>(Paca!S29/Paca!S25-1)*100</f>
        <v>-22.224683511689602</v>
      </c>
      <c r="BF29" s="189">
        <f>(Paca!T29/Paca!T25-1)*100</f>
        <v>-9.6554396369542879</v>
      </c>
      <c r="BG29" s="53">
        <f>Paca!B29-Paca!B25</f>
        <v>1233.5973966659949</v>
      </c>
      <c r="BH29" s="53">
        <f>Paca!C29-Paca!C25</f>
        <v>15.477091912999995</v>
      </c>
      <c r="BI29" s="53">
        <f>Paca!D29-Paca!D25</f>
        <v>-153.61825596900053</v>
      </c>
      <c r="BJ29" s="122">
        <f>Paca!E29-Paca!E25</f>
        <v>-372.55317903299988</v>
      </c>
      <c r="BK29" s="122">
        <f>Paca!F29-Paca!F25</f>
        <v>-57.574952374000077</v>
      </c>
      <c r="BL29" s="122">
        <f>Paca!G29-Paca!G25</f>
        <v>237.2487586100001</v>
      </c>
      <c r="BM29" s="122">
        <f>Paca!H29-Paca!H25</f>
        <v>106.46413598199996</v>
      </c>
      <c r="BN29" s="122">
        <f>Paca!I29-Paca!I25</f>
        <v>-67.203019153999776</v>
      </c>
      <c r="BO29" s="53">
        <f>Paca!J29-Paca!J25</f>
        <v>1463.1535097429987</v>
      </c>
      <c r="BP29" s="53">
        <f>Paca!K29-Paca!K25</f>
        <v>16.778328713000519</v>
      </c>
      <c r="BQ29" s="122">
        <f>Paca!L29-Paca!L25</f>
        <v>-69.755978854000205</v>
      </c>
      <c r="BR29" s="122">
        <f>Paca!M29-Paca!M25</f>
        <v>-433.47274330899972</v>
      </c>
      <c r="BS29" s="122">
        <f>Paca!N29-Paca!N25</f>
        <v>120.11358548299995</v>
      </c>
      <c r="BT29" s="122">
        <f>Paca!O29-Paca!O25</f>
        <v>110.90293378199999</v>
      </c>
      <c r="BU29" s="122">
        <f>Paca!P29-Paca!P25</f>
        <v>-46.670438059000048</v>
      </c>
      <c r="BV29" s="122">
        <f>Paca!Q29-Paca!Q25</f>
        <v>118.32957133600001</v>
      </c>
      <c r="BW29" s="122">
        <f>Paca!R29-Paca!R25</f>
        <v>321.39330448400005</v>
      </c>
      <c r="BX29" s="122">
        <f>Paca!S29-Paca!S25</f>
        <v>-104.06190614999997</v>
      </c>
      <c r="BY29" s="53">
        <f>Paca!T29-Paca!T25</f>
        <v>-108.19327773399993</v>
      </c>
    </row>
    <row r="30" spans="1:77" s="105" customFormat="1" x14ac:dyDescent="0.25">
      <c r="A30" s="98" t="str">
        <f>Paca!A30</f>
        <v>T4 2004</v>
      </c>
      <c r="B30" s="143">
        <f>('dep84'!B30/'dep84'!B29-1)*100</f>
        <v>1.8468843606930019</v>
      </c>
      <c r="C30" s="184">
        <f>('dep84'!C30/'dep84'!C29-1)*100</f>
        <v>48.195192324903189</v>
      </c>
      <c r="D30" s="184">
        <f>('dep84'!D30/'dep84'!D29-1)*100</f>
        <v>2.8933976398925365</v>
      </c>
      <c r="E30" s="185">
        <f>('dep84'!E30/'dep84'!E29-1)*100</f>
        <v>10.690332662242707</v>
      </c>
      <c r="F30" s="186">
        <f>('dep84'!F30/'dep84'!F29-1)*100</f>
        <v>-15.154567076378644</v>
      </c>
      <c r="G30" s="186">
        <f>('dep84'!G30/'dep84'!G29-1)*100</f>
        <v>15.89648667073047</v>
      </c>
      <c r="H30" s="186">
        <f>('dep84'!H30/'dep84'!H29-1)*100</f>
        <v>-7.725240295938141</v>
      </c>
      <c r="I30" s="187">
        <f>('dep84'!I30/'dep84'!I29-1)*100</f>
        <v>0.73752745942989861</v>
      </c>
      <c r="J30" s="184">
        <f>('dep84'!J30/'dep84'!J29-1)*100</f>
        <v>0.83590417892347446</v>
      </c>
      <c r="K30" s="184">
        <f>('dep84'!K30/'dep84'!K29-1)*100</f>
        <v>-0.55178935647541838</v>
      </c>
      <c r="L30" s="185">
        <f>('dep84'!L30/'dep84'!L29-1)*100</f>
        <v>-7.9738917042502244</v>
      </c>
      <c r="M30" s="186">
        <f>('dep84'!M30/'dep84'!M29-1)*100</f>
        <v>3.1901609697282618</v>
      </c>
      <c r="N30" s="186">
        <f>('dep84'!N30/'dep84'!N29-1)*100</f>
        <v>-14.482819586747253</v>
      </c>
      <c r="O30" s="186">
        <f>('dep84'!O30/'dep84'!O29-1)*100</f>
        <v>83.409855842523896</v>
      </c>
      <c r="P30" s="186">
        <f>('dep84'!P30/'dep84'!P29-1)*100</f>
        <v>48.317137252765562</v>
      </c>
      <c r="Q30" s="186">
        <f>('dep84'!Q30/'dep84'!Q29-1)*100</f>
        <v>-33.696906573370768</v>
      </c>
      <c r="R30" s="186">
        <f>('dep84'!R30/'dep84'!R29-1)*100</f>
        <v>-6.5163833859308014</v>
      </c>
      <c r="S30" s="151">
        <f>('dep84'!S30/'dep84'!S29-1)*100</f>
        <v>49.18196021097252</v>
      </c>
      <c r="T30" s="188">
        <f>('dep84'!T30/'dep84'!T29-1)*100</f>
        <v>-7.2481778324524733</v>
      </c>
      <c r="U30" s="100">
        <f>'dep84'!B30-'dep84'!B29</f>
        <v>86.599124104000111</v>
      </c>
      <c r="V30" s="100">
        <f>'dep84'!C30-'dep84'!C29</f>
        <v>38.299586462000008</v>
      </c>
      <c r="W30" s="100">
        <f>'dep84'!D30-'dep84'!D29</f>
        <v>59.136416658000144</v>
      </c>
      <c r="X30" s="120">
        <f>'dep84'!E30-'dep84'!E29</f>
        <v>69.390317699999969</v>
      </c>
      <c r="Y30" s="120">
        <f>'dep84'!F30-'dep84'!F29</f>
        <v>-31.381186670999995</v>
      </c>
      <c r="Z30" s="120">
        <f>'dep84'!G30-'dep84'!G29</f>
        <v>19.252316055000009</v>
      </c>
      <c r="AA30" s="120">
        <f>'dep84'!H30-'dep84'!H29</f>
        <v>-5.4690800850000016</v>
      </c>
      <c r="AB30" s="120">
        <f>'dep84'!I30-'dep84'!I29</f>
        <v>7.3440496590000066</v>
      </c>
      <c r="AC30" s="100">
        <f>'dep84'!J30-'dep84'!J29</f>
        <v>8.7429981169998428</v>
      </c>
      <c r="AD30" s="100">
        <f>'dep84'!K30-'dep84'!K29</f>
        <v>-7.46305749499993</v>
      </c>
      <c r="AE30" s="120">
        <f>'dep84'!L30-'dep84'!L29</f>
        <v>-41.47777462900001</v>
      </c>
      <c r="AF30" s="120">
        <f>'dep84'!M30-'dep84'!M29</f>
        <v>15.466774121000014</v>
      </c>
      <c r="AG30" s="120">
        <f>'dep84'!N30-'dep84'!N29</f>
        <v>-4.2399962609999982</v>
      </c>
      <c r="AH30" s="120">
        <f>'dep84'!O30-'dep84'!O29</f>
        <v>15.196682582000001</v>
      </c>
      <c r="AI30" s="120">
        <f>'dep84'!P30-'dep84'!P29</f>
        <v>21.035833000000004</v>
      </c>
      <c r="AJ30" s="120">
        <f>'dep84'!Q30-'dep84'!Q29</f>
        <v>-5.3579666169999989</v>
      </c>
      <c r="AK30" s="120">
        <f>'dep84'!R30-'dep84'!R29</f>
        <v>-14.789606522000014</v>
      </c>
      <c r="AL30" s="120">
        <f>'dep84'!S30-'dep84'!S29</f>
        <v>6.7029968310000001</v>
      </c>
      <c r="AM30" s="100">
        <f>'dep84'!T30-'dep84'!T29</f>
        <v>-12.11681963800001</v>
      </c>
      <c r="AN30" s="184">
        <f>(Paca!B30/Paca!B26-1)*100</f>
        <v>2.5422135090893194</v>
      </c>
      <c r="AO30" s="184">
        <f>(Paca!C30/Paca!C26-1)*100</f>
        <v>-13.522639820470928</v>
      </c>
      <c r="AP30" s="184">
        <f>(Paca!D30/Paca!D26-1)*100</f>
        <v>1.0940975701908773</v>
      </c>
      <c r="AQ30" s="191">
        <f>(Paca!E30/Paca!E26-1)*100</f>
        <v>-9.1636313417205137</v>
      </c>
      <c r="AR30" s="191">
        <f>(Paca!F30/Paca!F26-1)*100</f>
        <v>-0.62286051984197233</v>
      </c>
      <c r="AS30" s="191">
        <f>(Paca!G30/Paca!G26-1)*100</f>
        <v>13.699645214837819</v>
      </c>
      <c r="AT30" s="191">
        <f>(Paca!H30/Paca!H26-1)*100</f>
        <v>36.385795304342338</v>
      </c>
      <c r="AU30" s="191">
        <f>(Paca!I30/Paca!I26-1)*100</f>
        <v>-1.3207896474920489</v>
      </c>
      <c r="AV30" s="184">
        <f>(Paca!J30/Paca!J26-1)*100</f>
        <v>11.828831108148874</v>
      </c>
      <c r="AW30" s="184">
        <f>(Paca!K30/Paca!K26-1)*100</f>
        <v>-2.4724642249903006</v>
      </c>
      <c r="AX30" s="191">
        <f>(Paca!L30/Paca!L26-1)*100</f>
        <v>-6.3442221567316937</v>
      </c>
      <c r="AY30" s="191">
        <f>(Paca!M30/Paca!M26-1)*100</f>
        <v>-6.6938107540896352</v>
      </c>
      <c r="AZ30" s="191">
        <f>(Paca!N30/Paca!N26-1)*100</f>
        <v>-2.0849520296947199</v>
      </c>
      <c r="BA30" s="191">
        <f>(Paca!O30/Paca!O26-1)*100</f>
        <v>-15.684711275547302</v>
      </c>
      <c r="BB30" s="191">
        <f>(Paca!P30/Paca!P26-1)*100</f>
        <v>11.588637210783581</v>
      </c>
      <c r="BC30" s="191">
        <f>(Paca!Q30/Paca!Q26-1)*100</f>
        <v>-2.7477033087871083</v>
      </c>
      <c r="BD30" s="191">
        <f>(Paca!R30/Paca!R26-1)*100</f>
        <v>8.0924985221423107</v>
      </c>
      <c r="BE30" s="191">
        <f>(Paca!S30/Paca!S26-1)*100</f>
        <v>0.64256686208155056</v>
      </c>
      <c r="BF30" s="184">
        <f>(Paca!T30/Paca!T26-1)*100</f>
        <v>-15.776420312168504</v>
      </c>
      <c r="BG30" s="100">
        <f>Paca!B30-Paca!B26</f>
        <v>878.9401324329956</v>
      </c>
      <c r="BH30" s="100">
        <f>Paca!C30-Paca!C26</f>
        <v>-35.320087010000009</v>
      </c>
      <c r="BI30" s="100">
        <f>Paca!D30-Paca!D26</f>
        <v>112.32058186399809</v>
      </c>
      <c r="BJ30" s="120">
        <f>Paca!E30-Paca!E26</f>
        <v>-170.19596918000002</v>
      </c>
      <c r="BK30" s="120">
        <f>Paca!F30-Paca!F26</f>
        <v>-9.1543638929999815</v>
      </c>
      <c r="BL30" s="120">
        <f>Paca!G30-Paca!G26</f>
        <v>183.14737045599986</v>
      </c>
      <c r="BM30" s="120">
        <f>Paca!H30-Paca!H26</f>
        <v>176.12288785399994</v>
      </c>
      <c r="BN30" s="120">
        <f>Paca!I30-Paca!I26</f>
        <v>-67.599343373000011</v>
      </c>
      <c r="BO30" s="100">
        <f>Paca!J30-Paca!J26</f>
        <v>1280.1077417460001</v>
      </c>
      <c r="BP30" s="100">
        <f>Paca!K30-Paca!K26</f>
        <v>-298.87611021999874</v>
      </c>
      <c r="BQ30" s="120">
        <f>Paca!L30-Paca!L26</f>
        <v>-219.38765467999974</v>
      </c>
      <c r="BR30" s="120">
        <f>Paca!M30-Paca!M26</f>
        <v>-222.75282482000011</v>
      </c>
      <c r="BS30" s="120">
        <f>Paca!N30-Paca!N26</f>
        <v>-12.270946023000079</v>
      </c>
      <c r="BT30" s="120">
        <f>Paca!O30-Paca!O26</f>
        <v>-119.63703002900002</v>
      </c>
      <c r="BU30" s="120">
        <f>Paca!P30-Paca!P26</f>
        <v>58.737764524999932</v>
      </c>
      <c r="BV30" s="120">
        <f>Paca!Q30-Paca!Q26</f>
        <v>-7.5253007439999919</v>
      </c>
      <c r="BW30" s="120">
        <f>Paca!R30-Paca!R26</f>
        <v>221.14816071399991</v>
      </c>
      <c r="BX30" s="120">
        <f>Paca!S30-Paca!S26</f>
        <v>2.8117208369999958</v>
      </c>
      <c r="BY30" s="100">
        <f>Paca!T30-Paca!T26</f>
        <v>-179.29199394699992</v>
      </c>
    </row>
    <row r="31" spans="1:77" s="29" customFormat="1" x14ac:dyDescent="0.25">
      <c r="A31" s="37" t="str">
        <f>Paca!A31</f>
        <v>T1 2005</v>
      </c>
      <c r="B31" s="144">
        <f>('dep84'!B31/'dep84'!B30-1)*100</f>
        <v>-0.95611688913813664</v>
      </c>
      <c r="C31" s="179">
        <f>('dep84'!C31/'dep84'!C30-1)*100</f>
        <v>-46.435154504604547</v>
      </c>
      <c r="D31" s="179">
        <f>('dep84'!D31/'dep84'!D30-1)*100</f>
        <v>-0.353330887806802</v>
      </c>
      <c r="E31" s="180">
        <f>('dep84'!E31/'dep84'!E30-1)*100</f>
        <v>14.065860357929871</v>
      </c>
      <c r="F31" s="181">
        <f>('dep84'!F31/'dep84'!F30-1)*100</f>
        <v>8.1431599862322734</v>
      </c>
      <c r="G31" s="181">
        <f>('dep84'!G31/'dep84'!G30-1)*100</f>
        <v>-10.441385428520611</v>
      </c>
      <c r="H31" s="181">
        <f>('dep84'!H31/'dep84'!H30-1)*100</f>
        <v>-68.384908093800618</v>
      </c>
      <c r="I31" s="182">
        <f>('dep84'!I31/'dep84'!I30-1)*100</f>
        <v>-6.3272776647940843</v>
      </c>
      <c r="J31" s="179">
        <f>('dep84'!J31/'dep84'!J30-1)*100</f>
        <v>-2.5043626842010891</v>
      </c>
      <c r="K31" s="179">
        <f>('dep84'!K31/'dep84'!K30-1)*100</f>
        <v>2.1677583799074585</v>
      </c>
      <c r="L31" s="180">
        <f>('dep84'!L31/'dep84'!L30-1)*100</f>
        <v>7.3151646829745065</v>
      </c>
      <c r="M31" s="181">
        <f>('dep84'!M31/'dep84'!M30-1)*100</f>
        <v>-2.3460409041466512</v>
      </c>
      <c r="N31" s="181">
        <f>('dep84'!N31/'dep84'!N30-1)*100</f>
        <v>60.696798182349056</v>
      </c>
      <c r="O31" s="181">
        <f>('dep84'!O31/'dep84'!O30-1)*100</f>
        <v>-41.171581471938822</v>
      </c>
      <c r="P31" s="181">
        <f>('dep84'!P31/'dep84'!P30-1)*100</f>
        <v>-47.476176116270949</v>
      </c>
      <c r="Q31" s="181">
        <f>('dep84'!Q31/'dep84'!Q30-1)*100</f>
        <v>-37.096118737902813</v>
      </c>
      <c r="R31" s="181">
        <f>('dep84'!R31/'dep84'!R30-1)*100</f>
        <v>14.214817125577127</v>
      </c>
      <c r="S31" s="152">
        <f>('dep84'!S31/'dep84'!S30-1)*100</f>
        <v>43.514040205345438</v>
      </c>
      <c r="T31" s="183">
        <f>('dep84'!T31/'dep84'!T30-1)*100</f>
        <v>8.8431028699047509</v>
      </c>
      <c r="U31" s="52">
        <f>'dep84'!B31-'dep84'!B30</f>
        <v>-45.659645289999389</v>
      </c>
      <c r="V31" s="52">
        <f>'dep84'!C31-'dep84'!C30</f>
        <v>-54.685397926</v>
      </c>
      <c r="W31" s="52">
        <f>'dep84'!D31-'dep84'!D30</f>
        <v>-7.4304650399999446</v>
      </c>
      <c r="X31" s="121">
        <f>'dep84'!E31-'dep84'!E30</f>
        <v>101.06101372800003</v>
      </c>
      <c r="Y31" s="121">
        <f>'dep84'!F31-'dep84'!F30</f>
        <v>14.306956784000022</v>
      </c>
      <c r="Z31" s="121">
        <f>'dep84'!G31-'dep84'!G30</f>
        <v>-14.655823651000006</v>
      </c>
      <c r="AA31" s="121">
        <f>'dep84'!H31-'dep84'!H30</f>
        <v>-44.673036812000007</v>
      </c>
      <c r="AB31" s="121">
        <f>'dep84'!I31-'dep84'!I30</f>
        <v>-63.469575089000045</v>
      </c>
      <c r="AC31" s="52">
        <f>'dep84'!J31-'dep84'!J30</f>
        <v>-26.412913517999868</v>
      </c>
      <c r="AD31" s="52">
        <f>'dep84'!K31-'dep84'!K30</f>
        <v>29.157569227999829</v>
      </c>
      <c r="AE31" s="121">
        <f>'dep84'!L31-'dep84'!L30</f>
        <v>35.017108236000013</v>
      </c>
      <c r="AF31" s="121">
        <f>'dep84'!M31-'dep84'!M30</f>
        <v>-11.737105697999993</v>
      </c>
      <c r="AG31" s="121">
        <f>'dep84'!N31-'dep84'!N30</f>
        <v>15.196077802999998</v>
      </c>
      <c r="AH31" s="121">
        <f>'dep84'!O31-'dep84'!O30</f>
        <v>-13.757883911</v>
      </c>
      <c r="AI31" s="121">
        <f>'dep84'!P31-'dep84'!P30</f>
        <v>-30.656712856000006</v>
      </c>
      <c r="AJ31" s="121">
        <f>'dep84'!Q31-'dep84'!Q30</f>
        <v>-3.9108596790000005</v>
      </c>
      <c r="AK31" s="121">
        <f>'dep84'!R31-'dep84'!R30</f>
        <v>30.159683139999999</v>
      </c>
      <c r="AL31" s="121">
        <f>'dep84'!S31-'dep84'!S30</f>
        <v>8.8472621929999988</v>
      </c>
      <c r="AM31" s="52">
        <f>'dep84'!T31-'dep84'!T30</f>
        <v>13.711561966000005</v>
      </c>
      <c r="AN31" s="189">
        <f>(Paca!B31/Paca!B27-1)*100</f>
        <v>4.7342320590929132</v>
      </c>
      <c r="AO31" s="189">
        <f>(Paca!C31/Paca!C27-1)*100</f>
        <v>18.132960810661537</v>
      </c>
      <c r="AP31" s="189">
        <f>(Paca!D31/Paca!D27-1)*100</f>
        <v>-1.3257038043914648</v>
      </c>
      <c r="AQ31" s="190">
        <f>(Paca!E31/Paca!E27-1)*100</f>
        <v>0.44988984149298972</v>
      </c>
      <c r="AR31" s="190">
        <f>(Paca!F31/Paca!F27-1)*100</f>
        <v>1.7641185387419434</v>
      </c>
      <c r="AS31" s="190">
        <f>(Paca!G31/Paca!G27-1)*100</f>
        <v>11.122538853146047</v>
      </c>
      <c r="AT31" s="190">
        <f>(Paca!H31/Paca!H27-1)*100</f>
        <v>5.6206179003596368</v>
      </c>
      <c r="AU31" s="190">
        <f>(Paca!I31/Paca!I27-1)*100</f>
        <v>-6.8739226336686716</v>
      </c>
      <c r="AV31" s="189">
        <f>(Paca!J31/Paca!J27-1)*100</f>
        <v>7.8041009861694599</v>
      </c>
      <c r="AW31" s="189">
        <f>(Paca!K31/Paca!K27-1)*100</f>
        <v>7.41608710130921</v>
      </c>
      <c r="AX31" s="190">
        <f>(Paca!L31/Paca!L27-1)*100</f>
        <v>3.9536872475179896</v>
      </c>
      <c r="AY31" s="190">
        <f>(Paca!M31/Paca!M27-1)*100</f>
        <v>15.62640818332417</v>
      </c>
      <c r="AZ31" s="190">
        <f>(Paca!N31/Paca!N27-1)*100</f>
        <v>25.382134342425267</v>
      </c>
      <c r="BA31" s="190">
        <f>(Paca!O31/Paca!O27-1)*100</f>
        <v>10.189722570052439</v>
      </c>
      <c r="BB31" s="190">
        <f>(Paca!P31/Paca!P27-1)*100</f>
        <v>4.0600228887728962</v>
      </c>
      <c r="BC31" s="190">
        <f>(Paca!Q31/Paca!Q27-1)*100</f>
        <v>39.85846968620406</v>
      </c>
      <c r="BD31" s="190">
        <f>(Paca!R31/Paca!R27-1)*100</f>
        <v>-1.5295128368232436</v>
      </c>
      <c r="BE31" s="190">
        <f>(Paca!S31/Paca!S27-1)*100</f>
        <v>-10.258919854767267</v>
      </c>
      <c r="BF31" s="189">
        <f>(Paca!T31/Paca!T27-1)*100</f>
        <v>0.20943732082905342</v>
      </c>
      <c r="BG31" s="53">
        <f>Paca!B31-Paca!B27</f>
        <v>1618.0558053269997</v>
      </c>
      <c r="BH31" s="53">
        <f>Paca!C31-Paca!C27</f>
        <v>25.046703567000009</v>
      </c>
      <c r="BI31" s="53">
        <f>Paca!D31-Paca!D27</f>
        <v>-136.31657076299962</v>
      </c>
      <c r="BJ31" s="122">
        <f>Paca!E31-Paca!E27</f>
        <v>8.0011171670000749</v>
      </c>
      <c r="BK31" s="122">
        <f>Paca!F31-Paca!F27</f>
        <v>24.350889757000004</v>
      </c>
      <c r="BL31" s="122">
        <f>Paca!G31-Paca!G27</f>
        <v>150.89205994400004</v>
      </c>
      <c r="BM31" s="122">
        <f>Paca!H31-Paca!H27</f>
        <v>34.578907996999988</v>
      </c>
      <c r="BN31" s="122">
        <f>Paca!I31-Paca!I27</f>
        <v>-354.13954562799972</v>
      </c>
      <c r="BO31" s="53">
        <f>Paca!J31-Paca!J27</f>
        <v>868.79417336000006</v>
      </c>
      <c r="BP31" s="53">
        <f>Paca!K31-Paca!K27</f>
        <v>858.33107205200031</v>
      </c>
      <c r="BQ31" s="122">
        <f>Paca!L31-Paca!L27</f>
        <v>133.17398709300005</v>
      </c>
      <c r="BR31" s="122">
        <f>Paca!M31-Paca!M27</f>
        <v>513.21037096999999</v>
      </c>
      <c r="BS31" s="122">
        <f>Paca!N31-Paca!N27</f>
        <v>132.14561098399997</v>
      </c>
      <c r="BT31" s="122">
        <f>Paca!O31-Paca!O27</f>
        <v>53.159085744000095</v>
      </c>
      <c r="BU31" s="122">
        <f>Paca!P31-Paca!P27</f>
        <v>19.573837018999996</v>
      </c>
      <c r="BV31" s="122">
        <f>Paca!Q31-Paca!Q27</f>
        <v>87.391563313000006</v>
      </c>
      <c r="BW31" s="122">
        <f>Paca!R31-Paca!R27</f>
        <v>-43.044177652000144</v>
      </c>
      <c r="BX31" s="122">
        <f>Paca!S31-Paca!S27</f>
        <v>-37.279205418999993</v>
      </c>
      <c r="BY31" s="53">
        <f>Paca!T31-Paca!T27</f>
        <v>2.2004271109999536</v>
      </c>
    </row>
    <row r="32" spans="1:77" s="29" customFormat="1" x14ac:dyDescent="0.25">
      <c r="A32" s="37" t="str">
        <f>Paca!A32</f>
        <v>T2 2005</v>
      </c>
      <c r="B32" s="144">
        <f>('dep84'!B32/'dep84'!B31-1)*100</f>
        <v>-0.69818804451220462</v>
      </c>
      <c r="C32" s="179">
        <f>('dep84'!C32/'dep84'!C31-1)*100</f>
        <v>-5.3213082150074804</v>
      </c>
      <c r="D32" s="179">
        <f>('dep84'!D32/'dep84'!D31-1)*100</f>
        <v>-6.3062680580344814</v>
      </c>
      <c r="E32" s="180">
        <f>('dep84'!E32/'dep84'!E31-1)*100</f>
        <v>-6.929768424323357</v>
      </c>
      <c r="F32" s="181">
        <f>('dep84'!F32/'dep84'!F31-1)*100</f>
        <v>-0.18588401531606236</v>
      </c>
      <c r="G32" s="181">
        <f>('dep84'!G32/'dep84'!G31-1)*100</f>
        <v>-12.865119828767568</v>
      </c>
      <c r="H32" s="181">
        <f>('dep84'!H32/'dep84'!H31-1)*100</f>
        <v>-69.074912674430649</v>
      </c>
      <c r="I32" s="182">
        <f>('dep84'!I32/'dep84'!I31-1)*100</f>
        <v>-4.7429486960325784</v>
      </c>
      <c r="J32" s="179">
        <f>('dep84'!J32/'dep84'!J31-1)*100</f>
        <v>13.066528817394563</v>
      </c>
      <c r="K32" s="179">
        <f>('dep84'!K32/'dep84'!K31-1)*100</f>
        <v>-0.91523323991035133</v>
      </c>
      <c r="L32" s="180">
        <f>('dep84'!L32/'dep84'!L31-1)*100</f>
        <v>5.7642322460669471</v>
      </c>
      <c r="M32" s="181">
        <f>('dep84'!M32/'dep84'!M31-1)*100</f>
        <v>-5.3754162021842351</v>
      </c>
      <c r="N32" s="181">
        <f>('dep84'!N32/'dep84'!N31-1)*100</f>
        <v>-51.04854291531781</v>
      </c>
      <c r="O32" s="181">
        <f>('dep84'!O32/'dep84'!O31-1)*100</f>
        <v>-4.8507984462434202</v>
      </c>
      <c r="P32" s="181">
        <f>('dep84'!P32/'dep84'!P31-1)*100</f>
        <v>17.83124653455608</v>
      </c>
      <c r="Q32" s="181">
        <f>('dep84'!Q32/'dep84'!Q31-1)*100</f>
        <v>23.82657414032867</v>
      </c>
      <c r="R32" s="181">
        <f>('dep84'!R32/'dep84'!R31-1)*100</f>
        <v>-0.10571170193853785</v>
      </c>
      <c r="S32" s="152">
        <f>('dep84'!S32/'dep84'!S31-1)*100</f>
        <v>-6.1919892844149116</v>
      </c>
      <c r="T32" s="183">
        <f>('dep84'!T32/'dep84'!T31-1)*100</f>
        <v>-11.43416553724469</v>
      </c>
      <c r="U32" s="52">
        <f>'dep84'!B32-'dep84'!B31</f>
        <v>-33.023386718999973</v>
      </c>
      <c r="V32" s="52">
        <f>'dep84'!C32-'dep84'!C31</f>
        <v>-3.3567790240000051</v>
      </c>
      <c r="W32" s="52">
        <f>'dep84'!D32-'dep84'!D31</f>
        <v>-132.15074135900022</v>
      </c>
      <c r="X32" s="121">
        <f>'dep84'!E32-'dep84'!E31</f>
        <v>-56.792599958999972</v>
      </c>
      <c r="Y32" s="121">
        <f>'dep84'!F32-'dep84'!F31</f>
        <v>-0.35317942800003266</v>
      </c>
      <c r="Z32" s="121">
        <f>'dep84'!G32-'dep84'!G31</f>
        <v>-16.172356472999994</v>
      </c>
      <c r="AA32" s="121">
        <f>'dep84'!H32-'dep84'!H31</f>
        <v>-14.265927146999999</v>
      </c>
      <c r="AB32" s="121">
        <f>'dep84'!I32-'dep84'!I31</f>
        <v>-44.56667835199994</v>
      </c>
      <c r="AC32" s="52">
        <f>'dep84'!J32-'dep84'!J31</f>
        <v>134.35829947799994</v>
      </c>
      <c r="AD32" s="52">
        <f>'dep84'!K32-'dep84'!K31</f>
        <v>-12.577261514999918</v>
      </c>
      <c r="AE32" s="121">
        <f>'dep84'!L32-'dep84'!L31</f>
        <v>29.61138615599998</v>
      </c>
      <c r="AF32" s="121">
        <f>'dep84'!M32-'dep84'!M31</f>
        <v>-26.261975199000005</v>
      </c>
      <c r="AG32" s="121">
        <f>'dep84'!N32-'dep84'!N31</f>
        <v>-20.537912555999998</v>
      </c>
      <c r="AH32" s="121">
        <f>'dep84'!O32-'dep84'!O31</f>
        <v>-0.9535742049999989</v>
      </c>
      <c r="AI32" s="121">
        <f>'dep84'!P32-'dep84'!P31</f>
        <v>6.0476673499999976</v>
      </c>
      <c r="AJ32" s="121">
        <f>'dep84'!Q32-'dep84'!Q31</f>
        <v>1.580093572</v>
      </c>
      <c r="AK32" s="121">
        <f>'dep84'!R32-'dep84'!R31</f>
        <v>-0.25617161799999622</v>
      </c>
      <c r="AL32" s="121">
        <f>'dep84'!S32-'dep84'!S31</f>
        <v>-1.8067750149999995</v>
      </c>
      <c r="AM32" s="52">
        <f>'dep84'!T32-'dep84'!T31</f>
        <v>-19.296904299000005</v>
      </c>
      <c r="AN32" s="189">
        <f>(Paca!B32/Paca!B28-1)*100</f>
        <v>-0.98241893587969198</v>
      </c>
      <c r="AO32" s="189">
        <f>(Paca!C32/Paca!C28-1)*100</f>
        <v>-32.578744764349054</v>
      </c>
      <c r="AP32" s="189">
        <f>(Paca!D32/Paca!D28-1)*100</f>
        <v>-10.348377326661861</v>
      </c>
      <c r="AQ32" s="190">
        <f>(Paca!E32/Paca!E28-1)*100</f>
        <v>1.4631737955286939</v>
      </c>
      <c r="AR32" s="190">
        <f>(Paca!F32/Paca!F28-1)*100</f>
        <v>-6.6743963631893388</v>
      </c>
      <c r="AS32" s="190">
        <f>(Paca!G32/Paca!G28-1)*100</f>
        <v>-15.425693379859807</v>
      </c>
      <c r="AT32" s="190">
        <f>(Paca!H32/Paca!H28-1)*100</f>
        <v>-11.491500041936288</v>
      </c>
      <c r="AU32" s="190">
        <f>(Paca!I32/Paca!I28-1)*100</f>
        <v>-13.500919817247814</v>
      </c>
      <c r="AV32" s="189">
        <f>(Paca!J32/Paca!J28-1)*100</f>
        <v>8.084330218773129</v>
      </c>
      <c r="AW32" s="189">
        <f>(Paca!K32/Paca!K28-1)*100</f>
        <v>-1.2681474870126386</v>
      </c>
      <c r="AX32" s="190">
        <f>(Paca!L32/Paca!L28-1)*100</f>
        <v>-3.3182605242553342</v>
      </c>
      <c r="AY32" s="190">
        <f>(Paca!M32/Paca!M28-1)*100</f>
        <v>1.4470883876115392</v>
      </c>
      <c r="AZ32" s="190">
        <f>(Paca!N32/Paca!N28-1)*100</f>
        <v>-9.2852731652750879</v>
      </c>
      <c r="BA32" s="190">
        <f>(Paca!O32/Paca!O28-1)*100</f>
        <v>-3.7627703053704775</v>
      </c>
      <c r="BB32" s="190">
        <f>(Paca!P32/Paca!P28-1)*100</f>
        <v>-17.423688574981188</v>
      </c>
      <c r="BC32" s="190">
        <f>(Paca!Q32/Paca!Q28-1)*100</f>
        <v>9.0956509648844062</v>
      </c>
      <c r="BD32" s="190">
        <f>(Paca!R32/Paca!R28-1)*100</f>
        <v>-0.40587527776285715</v>
      </c>
      <c r="BE32" s="190">
        <f>(Paca!S32/Paca!S28-1)*100</f>
        <v>25.323951653319355</v>
      </c>
      <c r="BF32" s="189">
        <f>(Paca!T32/Paca!T28-1)*100</f>
        <v>10.00753426974088</v>
      </c>
      <c r="BG32" s="53">
        <f>Paca!B32-Paca!B28</f>
        <v>-345.38734955700056</v>
      </c>
      <c r="BH32" s="53">
        <f>Paca!C32-Paca!C28</f>
        <v>-73.212860113000005</v>
      </c>
      <c r="BI32" s="53">
        <f>Paca!D32-Paca!D28</f>
        <v>-1118.162161657001</v>
      </c>
      <c r="BJ32" s="122">
        <f>Paca!E32-Paca!E28</f>
        <v>24.515970293000009</v>
      </c>
      <c r="BK32" s="122">
        <f>Paca!F32-Paca!F28</f>
        <v>-102.92743696900015</v>
      </c>
      <c r="BL32" s="122">
        <f>Paca!G32-Paca!G28</f>
        <v>-225.15731387999995</v>
      </c>
      <c r="BM32" s="122">
        <f>Paca!H32-Paca!H28</f>
        <v>-72.80582481700003</v>
      </c>
      <c r="BN32" s="122">
        <f>Paca!I32-Paca!I28</f>
        <v>-741.78755628399995</v>
      </c>
      <c r="BO32" s="53">
        <f>Paca!J32-Paca!J28</f>
        <v>899.96076007299962</v>
      </c>
      <c r="BP32" s="53">
        <f>Paca!K32-Paca!K28</f>
        <v>-152.32898372799718</v>
      </c>
      <c r="BQ32" s="122">
        <f>Paca!L32-Paca!L28</f>
        <v>-120.56098991399995</v>
      </c>
      <c r="BR32" s="122">
        <f>Paca!M32-Paca!M28</f>
        <v>45.818826857999738</v>
      </c>
      <c r="BS32" s="122">
        <f>Paca!N32-Paca!N28</f>
        <v>-62.726379337000026</v>
      </c>
      <c r="BT32" s="122">
        <f>Paca!O32-Paca!O28</f>
        <v>-20.208883736000075</v>
      </c>
      <c r="BU32" s="122">
        <f>Paca!P32-Paca!P28</f>
        <v>-90.041793429000052</v>
      </c>
      <c r="BV32" s="122">
        <f>Paca!Q32-Paca!Q28</f>
        <v>22.979569001999977</v>
      </c>
      <c r="BW32" s="122">
        <f>Paca!R32-Paca!R28</f>
        <v>-11.762130455000261</v>
      </c>
      <c r="BX32" s="122">
        <f>Paca!S32-Paca!S28</f>
        <v>84.172797282999966</v>
      </c>
      <c r="BY32" s="53">
        <f>Paca!T32-Paca!T28</f>
        <v>98.355895867999948</v>
      </c>
    </row>
    <row r="33" spans="1:77" s="29" customFormat="1" x14ac:dyDescent="0.25">
      <c r="A33" s="37" t="str">
        <f>Paca!A33</f>
        <v>T3 2005</v>
      </c>
      <c r="B33" s="144">
        <f>('dep84'!B33/'dep84'!B32-1)*100</f>
        <v>0.46433253329476454</v>
      </c>
      <c r="C33" s="179">
        <f>('dep84'!C33/'dep84'!C32-1)*100</f>
        <v>-12.227577481960539</v>
      </c>
      <c r="D33" s="179">
        <f>('dep84'!D33/'dep84'!D32-1)*100</f>
        <v>-2.8236150437432883E-2</v>
      </c>
      <c r="E33" s="180">
        <f>('dep84'!E33/'dep84'!E32-1)*100</f>
        <v>-2.5883119381255426</v>
      </c>
      <c r="F33" s="181">
        <f>('dep84'!F33/'dep84'!F32-1)*100</f>
        <v>-8.9789909931795027</v>
      </c>
      <c r="G33" s="181">
        <f>('dep84'!G33/'dep84'!G32-1)*100</f>
        <v>0.43795737465888163</v>
      </c>
      <c r="H33" s="181">
        <f>('dep84'!H33/'dep84'!H32-1)*100</f>
        <v>159.26196140241808</v>
      </c>
      <c r="I33" s="182">
        <f>('dep84'!I33/'dep84'!I32-1)*100</f>
        <v>2.8561623006464032</v>
      </c>
      <c r="J33" s="179">
        <f>('dep84'!J33/'dep84'!J32-1)*100</f>
        <v>0.43529815863623256</v>
      </c>
      <c r="K33" s="179">
        <f>('dep84'!K33/'dep84'!K32-1)*100</f>
        <v>2.4993441382703097</v>
      </c>
      <c r="L33" s="180">
        <f>('dep84'!L33/'dep84'!L32-1)*100</f>
        <v>6.9719769650614438</v>
      </c>
      <c r="M33" s="181">
        <f>('dep84'!M33/'dep84'!M32-1)*100</f>
        <v>-0.70999896282667452</v>
      </c>
      <c r="N33" s="181">
        <f>('dep84'!N33/'dep84'!N32-1)*100</f>
        <v>21.717273822244554</v>
      </c>
      <c r="O33" s="181">
        <f>('dep84'!O33/'dep84'!O32-1)*100</f>
        <v>35.810728120405777</v>
      </c>
      <c r="P33" s="181">
        <f>('dep84'!P33/'dep84'!P32-1)*100</f>
        <v>-9.1264762712985679</v>
      </c>
      <c r="Q33" s="181">
        <f>('dep84'!Q33/'dep84'!Q32-1)*100</f>
        <v>-3.7588173595360597</v>
      </c>
      <c r="R33" s="181">
        <f>('dep84'!R33/'dep84'!R32-1)*100</f>
        <v>-0.14325609817401608</v>
      </c>
      <c r="S33" s="152">
        <f>('dep84'!S33/'dep84'!S32-1)*100</f>
        <v>-26.44423897993051</v>
      </c>
      <c r="T33" s="183">
        <f>('dep84'!T33/'dep84'!T32-1)*100</f>
        <v>-6.3067183131242714</v>
      </c>
      <c r="U33" s="52">
        <f>'dep84'!B33-'dep84'!B32</f>
        <v>21.808986770000047</v>
      </c>
      <c r="V33" s="52">
        <f>'dep84'!C33-'dep84'!C32</f>
        <v>-7.3029278539999964</v>
      </c>
      <c r="W33" s="52">
        <f>'dep84'!D33-'dep84'!D32</f>
        <v>-0.55438720899996952</v>
      </c>
      <c r="X33" s="121">
        <f>'dep84'!E33-'dep84'!E32</f>
        <v>-19.742422381999972</v>
      </c>
      <c r="Y33" s="121">
        <f>'dep84'!F33-'dep84'!F32</f>
        <v>-17.02836122399998</v>
      </c>
      <c r="Z33" s="121">
        <f>'dep84'!G33-'dep84'!G32</f>
        <v>0.47971505900000011</v>
      </c>
      <c r="AA33" s="121">
        <f>'dep84'!H33-'dep84'!H32</f>
        <v>10.171913350000001</v>
      </c>
      <c r="AB33" s="121">
        <f>'dep84'!I33-'dep84'!I32</f>
        <v>25.564767987999971</v>
      </c>
      <c r="AC33" s="52">
        <f>'dep84'!J33-'dep84'!J32</f>
        <v>5.0608697170000596</v>
      </c>
      <c r="AD33" s="52">
        <f>'dep84'!K33-'dep84'!K32</f>
        <v>34.031983091000029</v>
      </c>
      <c r="AE33" s="121">
        <f>'dep84'!L33-'dep84'!L32</f>
        <v>37.880179822000059</v>
      </c>
      <c r="AF33" s="121">
        <f>'dep84'!M33-'dep84'!M32</f>
        <v>-3.282290286000034</v>
      </c>
      <c r="AG33" s="121">
        <f>'dep84'!N33-'dep84'!N32</f>
        <v>4.2770456010000011</v>
      </c>
      <c r="AH33" s="121">
        <f>'dep84'!O33-'dep84'!O32</f>
        <v>6.6982224170000002</v>
      </c>
      <c r="AI33" s="121">
        <f>'dep84'!P33-'dep84'!P32</f>
        <v>-3.6472857629999993</v>
      </c>
      <c r="AJ33" s="121">
        <f>'dep84'!Q33-'dep84'!Q32</f>
        <v>-0.30866421699999957</v>
      </c>
      <c r="AK33" s="121">
        <f>'dep84'!R33-'dep84'!R32</f>
        <v>-0.34678613200000541</v>
      </c>
      <c r="AL33" s="121">
        <f>'dep84'!S33-'dep84'!S32</f>
        <v>-7.2384383509999992</v>
      </c>
      <c r="AM33" s="52">
        <f>'dep84'!T33-'dep84'!T32</f>
        <v>-9.4265509749999978</v>
      </c>
      <c r="AN33" s="189">
        <f>(Paca!B33/Paca!B29-1)*100</f>
        <v>3.4713101701562499</v>
      </c>
      <c r="AO33" s="189">
        <f>(Paca!C33/Paca!C29-1)*100</f>
        <v>16.913563290782264</v>
      </c>
      <c r="AP33" s="189">
        <f>(Paca!D33/Paca!D29-1)*100</f>
        <v>-4.5154733983609479</v>
      </c>
      <c r="AQ33" s="190">
        <f>(Paca!E33/Paca!E29-1)*100</f>
        <v>-0.14066830402962305</v>
      </c>
      <c r="AR33" s="190">
        <f>(Paca!F33/Paca!F29-1)*100</f>
        <v>-0.53135111571930294</v>
      </c>
      <c r="AS33" s="190">
        <f>(Paca!G33/Paca!G29-1)*100</f>
        <v>-16.968965027794958</v>
      </c>
      <c r="AT33" s="190">
        <f>(Paca!H33/Paca!H29-1)*100</f>
        <v>12.52001489140746</v>
      </c>
      <c r="AU33" s="190">
        <f>(Paca!I33/Paca!I29-1)*100</f>
        <v>-5.4494797676100877</v>
      </c>
      <c r="AV33" s="189">
        <f>(Paca!J33/Paca!J29-1)*100</f>
        <v>6.5835522379652733</v>
      </c>
      <c r="AW33" s="189">
        <f>(Paca!K33/Paca!K29-1)*100</f>
        <v>6.5100355654031938</v>
      </c>
      <c r="AX33" s="190">
        <f>(Paca!L33/Paca!L29-1)*100</f>
        <v>13.049939215056551</v>
      </c>
      <c r="AY33" s="190">
        <f>(Paca!M33/Paca!M29-1)*100</f>
        <v>3.8768117935571444</v>
      </c>
      <c r="AZ33" s="190">
        <f>(Paca!N33/Paca!N29-1)*100</f>
        <v>-7.3288678810211501</v>
      </c>
      <c r="BA33" s="190">
        <f>(Paca!O33/Paca!O29-1)*100</f>
        <v>41.467352592800012</v>
      </c>
      <c r="BB33" s="190">
        <f>(Paca!P33/Paca!P29-1)*100</f>
        <v>-19.155320413490053</v>
      </c>
      <c r="BC33" s="190">
        <f>(Paca!Q33/Paca!Q29-1)*100</f>
        <v>-10.336387041777307</v>
      </c>
      <c r="BD33" s="190">
        <f>(Paca!R33/Paca!R29-1)*100</f>
        <v>5.7848777896484682</v>
      </c>
      <c r="BE33" s="190">
        <f>(Paca!S33/Paca!S29-1)*100</f>
        <v>4.3475371903501037</v>
      </c>
      <c r="BF33" s="189">
        <f>(Paca!T33/Paca!T29-1)*100</f>
        <v>10.779169721525705</v>
      </c>
      <c r="BG33" s="53">
        <f>Paca!B33-Paca!B29</f>
        <v>1212.7620941909991</v>
      </c>
      <c r="BH33" s="53">
        <f>Paca!C33-Paca!C29</f>
        <v>23.839751980000017</v>
      </c>
      <c r="BI33" s="53">
        <f>Paca!D33-Paca!D29</f>
        <v>-461.9966073859996</v>
      </c>
      <c r="BJ33" s="122">
        <f>Paca!E33-Paca!E29</f>
        <v>-2.230208427999969</v>
      </c>
      <c r="BK33" s="122">
        <f>Paca!F33-Paca!F29</f>
        <v>-7.7009518889999526</v>
      </c>
      <c r="BL33" s="122">
        <f>Paca!G33-Paca!G29</f>
        <v>-251.01971200599996</v>
      </c>
      <c r="BM33" s="122">
        <f>Paca!H33-Paca!H29</f>
        <v>77.004228842999964</v>
      </c>
      <c r="BN33" s="122">
        <f>Paca!I33-Paca!I29</f>
        <v>-278.0499639059999</v>
      </c>
      <c r="BO33" s="53">
        <f>Paca!J33-Paca!J29</f>
        <v>765.80721871900096</v>
      </c>
      <c r="BP33" s="53">
        <f>Paca!K33-Paca!K29</f>
        <v>775.98892013299883</v>
      </c>
      <c r="BQ33" s="122">
        <f>Paca!L33-Paca!L29</f>
        <v>439.92766264700003</v>
      </c>
      <c r="BR33" s="122">
        <f>Paca!M33-Paca!M29</f>
        <v>125.57377585599988</v>
      </c>
      <c r="BS33" s="122">
        <f>Paca!N33-Paca!N29</f>
        <v>-51.429835870999909</v>
      </c>
      <c r="BT33" s="122">
        <f>Paca!O33-Paca!O29</f>
        <v>208.27825778299996</v>
      </c>
      <c r="BU33" s="122">
        <f>Paca!P33-Paca!P29</f>
        <v>-98.759300013999962</v>
      </c>
      <c r="BV33" s="122">
        <f>Paca!Q33-Paca!Q29</f>
        <v>-32.090261578000025</v>
      </c>
      <c r="BW33" s="122">
        <f>Paca!R33-Paca!R29</f>
        <v>168.65642068900024</v>
      </c>
      <c r="BX33" s="122">
        <f>Paca!S33-Paca!S29</f>
        <v>15.83220062099997</v>
      </c>
      <c r="BY33" s="53">
        <f>Paca!T33-Paca!T29</f>
        <v>109.12281074500004</v>
      </c>
    </row>
    <row r="34" spans="1:77" s="105" customFormat="1" x14ac:dyDescent="0.25">
      <c r="A34" s="98" t="str">
        <f>Paca!A34</f>
        <v>T4 2005</v>
      </c>
      <c r="B34" s="143">
        <f>('dep84'!B34/'dep84'!B33-1)*100</f>
        <v>4.0308417636068627</v>
      </c>
      <c r="C34" s="184">
        <f>('dep84'!C34/'dep84'!C33-1)*100</f>
        <v>-28.420992055696615</v>
      </c>
      <c r="D34" s="184">
        <f>('dep84'!D34/'dep84'!D33-1)*100</f>
        <v>6.6237807110627989</v>
      </c>
      <c r="E34" s="185">
        <f>('dep84'!E34/'dep84'!E33-1)*100</f>
        <v>9.8172120596086376</v>
      </c>
      <c r="F34" s="186">
        <f>('dep84'!F34/'dep84'!F33-1)*100</f>
        <v>7.2470736707823891</v>
      </c>
      <c r="G34" s="186">
        <f>('dep84'!G34/'dep84'!G33-1)*100</f>
        <v>34.805330692268946</v>
      </c>
      <c r="H34" s="186">
        <f>('dep84'!H34/'dep84'!H33-1)*100</f>
        <v>-22.119638507633034</v>
      </c>
      <c r="I34" s="187">
        <f>('dep84'!I34/'dep84'!I33-1)*100</f>
        <v>1.0789759255631637</v>
      </c>
      <c r="J34" s="184">
        <f>('dep84'!J34/'dep84'!J33-1)*100</f>
        <v>5.2934659768253178</v>
      </c>
      <c r="K34" s="184">
        <f>('dep84'!K34/'dep84'!K33-1)*100</f>
        <v>-1.1438317768695083</v>
      </c>
      <c r="L34" s="185">
        <f>('dep84'!L34/'dep84'!L33-1)*100</f>
        <v>-8.1040970187909132</v>
      </c>
      <c r="M34" s="186">
        <f>('dep84'!M34/'dep84'!M33-1)*100</f>
        <v>-6.7878958150659807</v>
      </c>
      <c r="N34" s="186">
        <f>('dep84'!N34/'dep84'!N33-1)*100</f>
        <v>4.0325125254918603</v>
      </c>
      <c r="O34" s="186">
        <f>('dep84'!O34/'dep84'!O33-1)*100</f>
        <v>188.44578331428977</v>
      </c>
      <c r="P34" s="186">
        <f>('dep84'!P34/'dep84'!P33-1)*100</f>
        <v>-5.8441225459965001</v>
      </c>
      <c r="Q34" s="186">
        <f>('dep84'!Q34/'dep84'!Q33-1)*100</f>
        <v>60.705507852021576</v>
      </c>
      <c r="R34" s="186">
        <f>('dep84'!R34/'dep84'!R33-1)*100</f>
        <v>7.0505039097714439</v>
      </c>
      <c r="S34" s="151">
        <f>('dep84'!S34/'dep84'!S33-1)*100</f>
        <v>-31.096502602200715</v>
      </c>
      <c r="T34" s="188">
        <f>('dep84'!T34/'dep84'!T33-1)*100</f>
        <v>20.879041484957295</v>
      </c>
      <c r="U34" s="100">
        <f>'dep84'!B34-'dep84'!B33</f>
        <v>190.20153978799863</v>
      </c>
      <c r="V34" s="100">
        <f>'dep84'!C34-'dep84'!C33</f>
        <v>-14.898889701999998</v>
      </c>
      <c r="W34" s="100">
        <f>'dep84'!D34-'dep84'!D33</f>
        <v>130.01426801399998</v>
      </c>
      <c r="X34" s="120">
        <f>'dep84'!E34-'dep84'!E33</f>
        <v>72.942906676000007</v>
      </c>
      <c r="Y34" s="120">
        <f>'dep84'!F34-'dep84'!F33</f>
        <v>12.50977907799998</v>
      </c>
      <c r="Z34" s="120">
        <f>'dep84'!G34-'dep84'!G33</f>
        <v>38.29086209899998</v>
      </c>
      <c r="AA34" s="120">
        <f>'dep84'!H34-'dep84'!H33</f>
        <v>-3.6627512010000007</v>
      </c>
      <c r="AB34" s="120">
        <f>'dep84'!I34-'dep84'!I33</f>
        <v>9.9334713619999775</v>
      </c>
      <c r="AC34" s="100">
        <f>'dep84'!J34-'dep84'!J33</f>
        <v>61.810865743000022</v>
      </c>
      <c r="AD34" s="100">
        <f>'dep84'!K34-'dep84'!K33</f>
        <v>-15.964100087000133</v>
      </c>
      <c r="AE34" s="120">
        <f>'dep84'!L34-'dep84'!L33</f>
        <v>-47.101066636000041</v>
      </c>
      <c r="AF34" s="120">
        <f>'dep84'!M34-'dep84'!M33</f>
        <v>-31.15731006599998</v>
      </c>
      <c r="AG34" s="120">
        <f>'dep84'!N34-'dep84'!N33</f>
        <v>0.96664390099999764</v>
      </c>
      <c r="AH34" s="120">
        <f>'dep84'!O34-'dep84'!O33</f>
        <v>47.870384372999993</v>
      </c>
      <c r="AI34" s="120">
        <f>'dep84'!P34-'dep84'!P33</f>
        <v>-2.1223809809999992</v>
      </c>
      <c r="AJ34" s="120">
        <f>'dep84'!Q34-'dep84'!Q33</f>
        <v>4.7976008099999996</v>
      </c>
      <c r="AK34" s="120">
        <f>'dep84'!R34-'dep84'!R33</f>
        <v>17.043004623999991</v>
      </c>
      <c r="AL34" s="120">
        <f>'dep84'!S34-'dep84'!S33</f>
        <v>-6.2609761120000016</v>
      </c>
      <c r="AM34" s="100">
        <f>'dep84'!T34-'dep84'!T33</f>
        <v>29.239395819999999</v>
      </c>
      <c r="AN34" s="184">
        <f>(Paca!B34/Paca!B30-1)*100</f>
        <v>5.970906328279546</v>
      </c>
      <c r="AO34" s="184">
        <f>(Paca!C34/Paca!C30-1)*100</f>
        <v>-51.945489478029437</v>
      </c>
      <c r="AP34" s="184">
        <f>(Paca!D34/Paca!D30-1)*100</f>
        <v>-2.3299152134036105</v>
      </c>
      <c r="AQ34" s="191">
        <f>(Paca!E34/Paca!E30-1)*100</f>
        <v>2.6902548998723796</v>
      </c>
      <c r="AR34" s="191">
        <f>(Paca!F34/Paca!F30-1)*100</f>
        <v>-1.2737638150231545</v>
      </c>
      <c r="AS34" s="191">
        <f>(Paca!G34/Paca!G30-1)*100</f>
        <v>-17.029934697993653</v>
      </c>
      <c r="AT34" s="191">
        <f>(Paca!H34/Paca!H30-1)*100</f>
        <v>-14.213727391912167</v>
      </c>
      <c r="AU34" s="191">
        <f>(Paca!I34/Paca!I30-1)*100</f>
        <v>1.6652411158057712</v>
      </c>
      <c r="AV34" s="184">
        <f>(Paca!J34/Paca!J30-1)*100</f>
        <v>7.4240043041797099</v>
      </c>
      <c r="AW34" s="184">
        <f>(Paca!K34/Paca!K30-1)*100</f>
        <v>10.973879209639858</v>
      </c>
      <c r="AX34" s="191">
        <f>(Paca!L34/Paca!L30-1)*100</f>
        <v>10.670393335834438</v>
      </c>
      <c r="AY34" s="191">
        <f>(Paca!M34/Paca!M30-1)*100</f>
        <v>20.249813576385158</v>
      </c>
      <c r="AZ34" s="191">
        <f>(Paca!N34/Paca!N30-1)*100</f>
        <v>16.93207451893306</v>
      </c>
      <c r="BA34" s="191">
        <f>(Paca!O34/Paca!O30-1)*100</f>
        <v>39.511781465545013</v>
      </c>
      <c r="BB34" s="191">
        <f>(Paca!P34/Paca!P30-1)*100</f>
        <v>-25.832590500786466</v>
      </c>
      <c r="BC34" s="191">
        <f>(Paca!Q34/Paca!Q30-1)*100</f>
        <v>3.3466487228843267</v>
      </c>
      <c r="BD34" s="191">
        <f>(Paca!R34/Paca!R30-1)*100</f>
        <v>6.4647032159574458</v>
      </c>
      <c r="BE34" s="191">
        <f>(Paca!S34/Paca!S30-1)*100</f>
        <v>-19.53803993579195</v>
      </c>
      <c r="BF34" s="184">
        <f>(Paca!T34/Paca!T30-1)*100</f>
        <v>29.648822202369018</v>
      </c>
      <c r="BG34" s="100">
        <f>Paca!B34-Paca!B30</f>
        <v>2116.8506515379995</v>
      </c>
      <c r="BH34" s="100">
        <f>Paca!C34-Paca!C30</f>
        <v>-117.33039990500001</v>
      </c>
      <c r="BI34" s="100">
        <f>Paca!D34-Paca!D30</f>
        <v>-241.8071887929982</v>
      </c>
      <c r="BJ34" s="120">
        <f>Paca!E34-Paca!E30</f>
        <v>45.387353136000002</v>
      </c>
      <c r="BK34" s="120">
        <f>Paca!F34-Paca!F30</f>
        <v>-18.604275712000117</v>
      </c>
      <c r="BL34" s="120">
        <f>Paca!G34-Paca!G30</f>
        <v>-258.85911354899986</v>
      </c>
      <c r="BM34" s="120">
        <f>Paca!H34-Paca!H30</f>
        <v>-93.834176777999915</v>
      </c>
      <c r="BN34" s="120">
        <f>Paca!I34-Paca!I30</f>
        <v>84.103024110000661</v>
      </c>
      <c r="BO34" s="100">
        <f>Paca!J34-Paca!J30</f>
        <v>898.4557522569994</v>
      </c>
      <c r="BP34" s="100">
        <f>Paca!K34-Paca!K30</f>
        <v>1293.7447863820034</v>
      </c>
      <c r="BQ34" s="120">
        <f>Paca!L34-Paca!L30</f>
        <v>345.58016456099995</v>
      </c>
      <c r="BR34" s="120">
        <f>Paca!M34-Paca!M30</f>
        <v>628.75474024300001</v>
      </c>
      <c r="BS34" s="120">
        <f>Paca!N34-Paca!N30</f>
        <v>97.575680934000047</v>
      </c>
      <c r="BT34" s="120">
        <f>Paca!O34-Paca!O30</f>
        <v>254.11016444999996</v>
      </c>
      <c r="BU34" s="120">
        <f>Paca!P34-Paca!P30</f>
        <v>-146.10765818799996</v>
      </c>
      <c r="BV34" s="120">
        <f>Paca!Q34-Paca!Q30</f>
        <v>8.9138232860000244</v>
      </c>
      <c r="BW34" s="120">
        <f>Paca!R34-Paca!R30</f>
        <v>190.96107480399996</v>
      </c>
      <c r="BX34" s="120">
        <f>Paca!S34-Paca!S30</f>
        <v>-86.043203707999965</v>
      </c>
      <c r="BY34" s="100">
        <f>Paca!T34-Paca!T30</f>
        <v>283.78770159699991</v>
      </c>
    </row>
    <row r="35" spans="1:77" s="29" customFormat="1" x14ac:dyDescent="0.25">
      <c r="A35" s="37" t="str">
        <f>Paca!A35</f>
        <v>T1 2006</v>
      </c>
      <c r="B35" s="144">
        <f>('dep84'!B35/'dep84'!B34-1)*100</f>
        <v>1.4770550994426257</v>
      </c>
      <c r="C35" s="179">
        <f>('dep84'!C35/'dep84'!C34-1)*100</f>
        <v>22.959521989084241</v>
      </c>
      <c r="D35" s="179">
        <f>('dep84'!D35/'dep84'!D34-1)*100</f>
        <v>5.5430438905877288</v>
      </c>
      <c r="E35" s="180">
        <f>('dep84'!E35/'dep84'!E34-1)*100</f>
        <v>9.3011294380902712</v>
      </c>
      <c r="F35" s="181">
        <f>('dep84'!F35/'dep84'!F34-1)*100</f>
        <v>-5.1616950749796437</v>
      </c>
      <c r="G35" s="181">
        <f>('dep84'!G35/'dep84'!G34-1)*100</f>
        <v>-3.6473453772166486</v>
      </c>
      <c r="H35" s="181">
        <f>('dep84'!H35/'dep84'!H34-1)*100</f>
        <v>101.74409026908427</v>
      </c>
      <c r="I35" s="182">
        <f>('dep84'!I35/'dep84'!I34-1)*100</f>
        <v>4.508941934600541</v>
      </c>
      <c r="J35" s="179">
        <f>('dep84'!J35/'dep84'!J34-1)*100</f>
        <v>-1.0453450277141951</v>
      </c>
      <c r="K35" s="179">
        <f>('dep84'!K35/'dep84'!K34-1)*100</f>
        <v>-0.15062505393915737</v>
      </c>
      <c r="L35" s="180">
        <f>('dep84'!L35/'dep84'!L34-1)*100</f>
        <v>-0.23760265470409436</v>
      </c>
      <c r="M35" s="181">
        <f>('dep84'!M35/'dep84'!M34-1)*100</f>
        <v>20.754029238297722</v>
      </c>
      <c r="N35" s="181">
        <f>('dep84'!N35/'dep84'!N34-1)*100</f>
        <v>-10.575926572525562</v>
      </c>
      <c r="O35" s="181">
        <f>('dep84'!O35/'dep84'!O34-1)*100</f>
        <v>-74.250677944987387</v>
      </c>
      <c r="P35" s="181">
        <f>('dep84'!P35/'dep84'!P34-1)*100</f>
        <v>60.304050090233744</v>
      </c>
      <c r="Q35" s="181">
        <f>('dep84'!Q35/'dep84'!Q34-1)*100</f>
        <v>-67.161795759022056</v>
      </c>
      <c r="R35" s="181">
        <f>('dep84'!R35/'dep84'!R34-1)*100</f>
        <v>-18.955838181446982</v>
      </c>
      <c r="S35" s="152">
        <f>('dep84'!S35/'dep84'!S34-1)*100</f>
        <v>31.705205473196727</v>
      </c>
      <c r="T35" s="183">
        <f>('dep84'!T35/'dep84'!T34-1)*100</f>
        <v>-21.966922075657536</v>
      </c>
      <c r="U35" s="52">
        <f>'dep84'!B35-'dep84'!B34</f>
        <v>72.506524408000587</v>
      </c>
      <c r="V35" s="52">
        <f>'dep84'!C35-'dep84'!C34</f>
        <v>8.6151568489999946</v>
      </c>
      <c r="W35" s="52">
        <f>'dep84'!D35-'dep84'!D34</f>
        <v>116.00787307400014</v>
      </c>
      <c r="X35" s="121">
        <f>'dep84'!E35-'dep84'!E34</f>
        <v>75.892873286999929</v>
      </c>
      <c r="Y35" s="121">
        <f>'dep84'!F35-'dep84'!F34</f>
        <v>-9.5557495809999864</v>
      </c>
      <c r="Z35" s="121">
        <f>'dep84'!G35-'dep84'!G34</f>
        <v>-5.4092036929999949</v>
      </c>
      <c r="AA35" s="121">
        <f>'dep84'!H35-'dep84'!H34</f>
        <v>13.120988229</v>
      </c>
      <c r="AB35" s="121">
        <f>'dep84'!I35-'dep84'!I34</f>
        <v>41.958964831999992</v>
      </c>
      <c r="AC35" s="52">
        <f>'dep84'!J35-'dep84'!J34</f>
        <v>-12.852445768000052</v>
      </c>
      <c r="AD35" s="52">
        <f>'dep84'!K35-'dep84'!K34</f>
        <v>-2.0781805340002393</v>
      </c>
      <c r="AE35" s="121">
        <f>'dep84'!L35-'dep84'!L34</f>
        <v>-1.2690348500000255</v>
      </c>
      <c r="AF35" s="121">
        <f>'dep84'!M35-'dep84'!M34</f>
        <v>88.797251718000041</v>
      </c>
      <c r="AG35" s="121">
        <f>'dep84'!N35-'dep84'!N34</f>
        <v>-2.6374139829999983</v>
      </c>
      <c r="AH35" s="121">
        <f>'dep84'!O35-'dep84'!O34</f>
        <v>-54.405788444999999</v>
      </c>
      <c r="AI35" s="121">
        <f>'dep84'!P35-'dep84'!P34</f>
        <v>20.620440895999998</v>
      </c>
      <c r="AJ35" s="121">
        <f>'dep84'!Q35-'dep84'!Q34</f>
        <v>-8.5300008359999993</v>
      </c>
      <c r="AK35" s="121">
        <f>'dep84'!R35-'dep84'!R34</f>
        <v>-49.052112163999993</v>
      </c>
      <c r="AL35" s="121">
        <f>'dep84'!S35-'dep84'!S34</f>
        <v>4.3984771299999998</v>
      </c>
      <c r="AM35" s="52">
        <f>'dep84'!T35-'dep84'!T34</f>
        <v>-37.185879212999993</v>
      </c>
      <c r="AN35" s="189">
        <f>(Paca!B35/Paca!B31-1)*100</f>
        <v>4.8929593823461293</v>
      </c>
      <c r="AO35" s="189">
        <f>(Paca!C35/Paca!C31-1)*100</f>
        <v>-37.969563326903547</v>
      </c>
      <c r="AP35" s="189">
        <f>(Paca!D35/Paca!D31-1)*100</f>
        <v>0.11682593462556401</v>
      </c>
      <c r="AQ35" s="190">
        <f>(Paca!E35/Paca!E31-1)*100</f>
        <v>1.5461331761973396</v>
      </c>
      <c r="AR35" s="190">
        <f>(Paca!F35/Paca!F31-1)*100</f>
        <v>3.3104577304970295</v>
      </c>
      <c r="AS35" s="190">
        <f>(Paca!G35/Paca!G31-1)*100</f>
        <v>-14.708605205728221</v>
      </c>
      <c r="AT35" s="190">
        <f>(Paca!H35/Paca!H31-1)*100</f>
        <v>-11.853820438041407</v>
      </c>
      <c r="AU35" s="190">
        <f>(Paca!I35/Paca!I31-1)*100</f>
        <v>4.9291871875975168</v>
      </c>
      <c r="AV35" s="189">
        <f>(Paca!J35/Paca!J31-1)*100</f>
        <v>12.886717899173084</v>
      </c>
      <c r="AW35" s="189">
        <f>(Paca!K35/Paca!K31-1)*100</f>
        <v>1.6632358443122053</v>
      </c>
      <c r="AX35" s="190">
        <f>(Paca!L35/Paca!L31-1)*100</f>
        <v>-4.2420121620772022</v>
      </c>
      <c r="AY35" s="190">
        <f>(Paca!M35/Paca!M31-1)*100</f>
        <v>4.775797838446838</v>
      </c>
      <c r="AZ35" s="190">
        <f>(Paca!N35/Paca!N31-1)*100</f>
        <v>-13.159109682018999</v>
      </c>
      <c r="BA35" s="190">
        <f>(Paca!O35/Paca!O31-1)*100</f>
        <v>1.1075472275173581</v>
      </c>
      <c r="BB35" s="190">
        <f>(Paca!P35/Paca!P31-1)*100</f>
        <v>-9.984851800590544</v>
      </c>
      <c r="BC35" s="190">
        <f>(Paca!Q35/Paca!Q31-1)*100</f>
        <v>-10.727388616251543</v>
      </c>
      <c r="BD35" s="190">
        <f>(Paca!R35/Paca!R31-1)*100</f>
        <v>9.6674249908880405</v>
      </c>
      <c r="BE35" s="190">
        <f>(Paca!S35/Paca!S31-1)*100</f>
        <v>21.026935725068483</v>
      </c>
      <c r="BF35" s="189">
        <f>(Paca!T35/Paca!T31-1)*100</f>
        <v>4.5804443303430808</v>
      </c>
      <c r="BG35" s="53">
        <f>Paca!B35-Paca!B31</f>
        <v>1751.4761069980013</v>
      </c>
      <c r="BH35" s="53">
        <f>Paca!C35-Paca!C31</f>
        <v>-61.956738021999996</v>
      </c>
      <c r="BI35" s="53">
        <f>Paca!D35-Paca!D31</f>
        <v>11.853468536000946</v>
      </c>
      <c r="BJ35" s="122">
        <f>Paca!E35-Paca!E31</f>
        <v>27.621089636000079</v>
      </c>
      <c r="BK35" s="122">
        <f>Paca!F35-Paca!F31</f>
        <v>46.50180308500012</v>
      </c>
      <c r="BL35" s="122">
        <f>Paca!G35-Paca!G31</f>
        <v>-221.73594571100011</v>
      </c>
      <c r="BM35" s="122">
        <f>Paca!H35-Paca!H31</f>
        <v>-77.025452803999997</v>
      </c>
      <c r="BN35" s="122">
        <f>Paca!I35-Paca!I31</f>
        <v>236.49197432999972</v>
      </c>
      <c r="BO35" s="53">
        <f>Paca!J35-Paca!J31</f>
        <v>1546.5772689990008</v>
      </c>
      <c r="BP35" s="53">
        <f>Paca!K35-Paca!K31</f>
        <v>206.77745060900088</v>
      </c>
      <c r="BQ35" s="122">
        <f>Paca!L35-Paca!L31</f>
        <v>-148.53503336099993</v>
      </c>
      <c r="BR35" s="122">
        <f>Paca!M35-Paca!M31</f>
        <v>181.35904871400044</v>
      </c>
      <c r="BS35" s="122">
        <f>Paca!N35-Paca!N31</f>
        <v>-85.898735380999938</v>
      </c>
      <c r="BT35" s="122">
        <f>Paca!O35-Paca!O31</f>
        <v>6.366760118000002</v>
      </c>
      <c r="BU35" s="122">
        <f>Paca!P35-Paca!P31</f>
        <v>-50.092536840000037</v>
      </c>
      <c r="BV35" s="122">
        <f>Paca!Q35-Paca!Q31</f>
        <v>-32.895135045000018</v>
      </c>
      <c r="BW35" s="122">
        <f>Paca!R35-Paca!R31</f>
        <v>267.90337603300031</v>
      </c>
      <c r="BX35" s="122">
        <f>Paca!S35-Paca!S31</f>
        <v>68.569706370999995</v>
      </c>
      <c r="BY35" s="53">
        <f>Paca!T35-Paca!T31</f>
        <v>48.224656875999926</v>
      </c>
    </row>
    <row r="36" spans="1:77" s="29" customFormat="1" x14ac:dyDescent="0.25">
      <c r="A36" s="37" t="str">
        <f>Paca!A36</f>
        <v>T2 2006</v>
      </c>
      <c r="B36" s="144">
        <f>('dep84'!B36/'dep84'!B35-1)*100</f>
        <v>3.8173412130102502</v>
      </c>
      <c r="C36" s="179">
        <f>('dep84'!C36/'dep84'!C35-1)*100</f>
        <v>-50.568431226986107</v>
      </c>
      <c r="D36" s="179">
        <f>('dep84'!D36/'dep84'!D35-1)*100</f>
        <v>-0.72844888929128881</v>
      </c>
      <c r="E36" s="180">
        <f>('dep84'!E36/'dep84'!E35-1)*100</f>
        <v>3.0460700146024422</v>
      </c>
      <c r="F36" s="181">
        <f>('dep84'!F36/'dep84'!F35-1)*100</f>
        <v>-10.991843983412286</v>
      </c>
      <c r="G36" s="181">
        <f>('dep84'!G36/'dep84'!G35-1)*100</f>
        <v>11.198316728868507</v>
      </c>
      <c r="H36" s="181">
        <f>('dep84'!H36/'dep84'!H35-1)*100</f>
        <v>38.13999440636433</v>
      </c>
      <c r="I36" s="182">
        <f>('dep84'!I36/'dep84'!I35-1)*100</f>
        <v>-5.1291828765345437</v>
      </c>
      <c r="J36" s="179">
        <f>('dep84'!J36/'dep84'!J35-1)*100</f>
        <v>-4.3151042286993402</v>
      </c>
      <c r="K36" s="179">
        <f>('dep84'!K36/'dep84'!K35-1)*100</f>
        <v>18.878541707047258</v>
      </c>
      <c r="L36" s="180">
        <f>('dep84'!L36/'dep84'!L35-1)*100</f>
        <v>-6.1195538757379708</v>
      </c>
      <c r="M36" s="181">
        <f>('dep84'!M36/'dep84'!M35-1)*100</f>
        <v>31.90969419938645</v>
      </c>
      <c r="N36" s="181">
        <f>('dep84'!N36/'dep84'!N35-1)*100</f>
        <v>51.48281661041878</v>
      </c>
      <c r="O36" s="181">
        <f>('dep84'!O36/'dep84'!O35-1)*100</f>
        <v>-30.34023938193997</v>
      </c>
      <c r="P36" s="181">
        <f>('dep84'!P36/'dep84'!P35-1)*100</f>
        <v>40.200593304655754</v>
      </c>
      <c r="Q36" s="181">
        <f>('dep84'!Q36/'dep84'!Q35-1)*100</f>
        <v>230.0244243128648</v>
      </c>
      <c r="R36" s="181">
        <f>('dep84'!R36/'dep84'!R35-1)*100</f>
        <v>38.707845956920764</v>
      </c>
      <c r="S36" s="152">
        <f>('dep84'!S36/'dep84'!S35-1)*100</f>
        <v>50.663324148695231</v>
      </c>
      <c r="T36" s="183">
        <f>('dep84'!T36/'dep84'!T35-1)*100</f>
        <v>16.655481532052676</v>
      </c>
      <c r="U36" s="52">
        <f>'dep84'!B36-'dep84'!B35</f>
        <v>190.15564734899999</v>
      </c>
      <c r="V36" s="52">
        <f>'dep84'!C36-'dep84'!C35</f>
        <v>-23.331464162999996</v>
      </c>
      <c r="W36" s="52">
        <f>'dep84'!D36-'dep84'!D35</f>
        <v>-16.090437309000208</v>
      </c>
      <c r="X36" s="121">
        <f>'dep84'!E36-'dep84'!E35</f>
        <v>27.16625909000004</v>
      </c>
      <c r="Y36" s="121">
        <f>'dep84'!F36-'dep84'!F35</f>
        <v>-19.298642160000014</v>
      </c>
      <c r="Z36" s="121">
        <f>'dep84'!G36-'dep84'!G35</f>
        <v>16.001948827999996</v>
      </c>
      <c r="AA36" s="121">
        <f>'dep84'!H36-'dep84'!H35</f>
        <v>9.922904226</v>
      </c>
      <c r="AB36" s="121">
        <f>'dep84'!I36-'dep84'!I35</f>
        <v>-49.882907293000017</v>
      </c>
      <c r="AC36" s="52">
        <f>'dep84'!J36-'dep84'!J35</f>
        <v>-52.499315542999966</v>
      </c>
      <c r="AD36" s="52">
        <f>'dep84'!K36-'dep84'!K35</f>
        <v>260.07574508400057</v>
      </c>
      <c r="AE36" s="121">
        <f>'dep84'!L36-'dep84'!L35</f>
        <v>-32.606854057999954</v>
      </c>
      <c r="AF36" s="121">
        <f>'dep84'!M36-'dep84'!M35</f>
        <v>164.86230722699997</v>
      </c>
      <c r="AG36" s="121">
        <f>'dep84'!N36-'dep84'!N35</f>
        <v>11.480918272</v>
      </c>
      <c r="AH36" s="121">
        <f>'dep84'!O36-'dep84'!O35</f>
        <v>-5.7243935969999988</v>
      </c>
      <c r="AI36" s="121">
        <f>'dep84'!P36-'dep84'!P35</f>
        <v>22.035779792999996</v>
      </c>
      <c r="AJ36" s="121">
        <f>'dep84'!Q36-'dep84'!Q35</f>
        <v>9.5935672919999995</v>
      </c>
      <c r="AK36" s="121">
        <f>'dep84'!R36-'dep84'!R35</f>
        <v>81.177460139000004</v>
      </c>
      <c r="AL36" s="121">
        <f>'dep84'!S36-'dep84'!S35</f>
        <v>9.2569600160000007</v>
      </c>
      <c r="AM36" s="52">
        <f>'dep84'!T36-'dep84'!T35</f>
        <v>22.001119279999983</v>
      </c>
      <c r="AN36" s="189">
        <f>(Paca!B36/Paca!B32-1)*100</f>
        <v>9.2502629337836382</v>
      </c>
      <c r="AO36" s="189">
        <f>(Paca!C36/Paca!C32-1)*100</f>
        <v>-43.739745470994315</v>
      </c>
      <c r="AP36" s="189">
        <f>(Paca!D36/Paca!D32-1)*100</f>
        <v>9.9109725980640171</v>
      </c>
      <c r="AQ36" s="190">
        <f>(Paca!E36/Paca!E32-1)*100</f>
        <v>12.740332856712765</v>
      </c>
      <c r="AR36" s="190">
        <f>(Paca!F36/Paca!F32-1)*100</f>
        <v>5.7976311963431781</v>
      </c>
      <c r="AS36" s="190">
        <f>(Paca!G36/Paca!G32-1)*100</f>
        <v>14.058890207034347</v>
      </c>
      <c r="AT36" s="190">
        <f>(Paca!H36/Paca!H32-1)*100</f>
        <v>28.492281814168543</v>
      </c>
      <c r="AU36" s="190">
        <f>(Paca!I36/Paca!I32-1)*100</f>
        <v>6.8746703287004385</v>
      </c>
      <c r="AV36" s="189">
        <f>(Paca!J36/Paca!J32-1)*100</f>
        <v>12.332382589745738</v>
      </c>
      <c r="AW36" s="189">
        <f>(Paca!K36/Paca!K32-1)*100</f>
        <v>5.8290086808740149</v>
      </c>
      <c r="AX36" s="190">
        <f>(Paca!L36/Paca!L32-1)*100</f>
        <v>-6.8231109955815388</v>
      </c>
      <c r="AY36" s="190">
        <f>(Paca!M36/Paca!M32-1)*100</f>
        <v>19.882531296020023</v>
      </c>
      <c r="AZ36" s="190">
        <f>(Paca!N36/Paca!N32-1)*100</f>
        <v>-1.3855791446564569</v>
      </c>
      <c r="BA36" s="190">
        <f>(Paca!O36/Paca!O32-1)*100</f>
        <v>-10.81067145251302</v>
      </c>
      <c r="BB36" s="190">
        <f>(Paca!P36/Paca!P32-1)*100</f>
        <v>26.85078122841924</v>
      </c>
      <c r="BC36" s="190">
        <f>(Paca!Q36/Paca!Q32-1)*100</f>
        <v>-1.5107907106204355E-2</v>
      </c>
      <c r="BD36" s="190">
        <f>(Paca!R36/Paca!R32-1)*100</f>
        <v>8.4307950706203663</v>
      </c>
      <c r="BE36" s="190">
        <f>(Paca!S36/Paca!S32-1)*100</f>
        <v>-0.28234756355000057</v>
      </c>
      <c r="BF36" s="189">
        <f>(Paca!T36/Paca!T32-1)*100</f>
        <v>13.984583085503633</v>
      </c>
      <c r="BG36" s="53">
        <f>Paca!B36-Paca!B32</f>
        <v>3220.1499233110007</v>
      </c>
      <c r="BH36" s="53">
        <f>Paca!C36-Paca!C32</f>
        <v>-66.271394819000008</v>
      </c>
      <c r="BI36" s="53">
        <f>Paca!D36-Paca!D32</f>
        <v>960.07899028799875</v>
      </c>
      <c r="BJ36" s="122">
        <f>Paca!E36-Paca!E32</f>
        <v>216.59198898299996</v>
      </c>
      <c r="BK36" s="122">
        <f>Paca!F36-Paca!F32</f>
        <v>83.439281811000228</v>
      </c>
      <c r="BL36" s="122">
        <f>Paca!G36-Paca!G32</f>
        <v>173.5524902489999</v>
      </c>
      <c r="BM36" s="122">
        <f>Paca!H36-Paca!H32</f>
        <v>159.77234705299998</v>
      </c>
      <c r="BN36" s="122">
        <f>Paca!I36-Paca!I32</f>
        <v>326.72288219199982</v>
      </c>
      <c r="BO36" s="53">
        <f>Paca!J36-Paca!J32</f>
        <v>1483.8474482950005</v>
      </c>
      <c r="BP36" s="53">
        <f>Paca!K36-Paca!K32</f>
        <v>691.2971511120013</v>
      </c>
      <c r="BQ36" s="122">
        <f>Paca!L36-Paca!L32</f>
        <v>-239.67526519500007</v>
      </c>
      <c r="BR36" s="122">
        <f>Paca!M36-Paca!M32</f>
        <v>638.64595901400025</v>
      </c>
      <c r="BS36" s="122">
        <f>Paca!N36-Paca!N32</f>
        <v>-8.4911139719999937</v>
      </c>
      <c r="BT36" s="122">
        <f>Paca!O36-Paca!O32</f>
        <v>-55.876654922999933</v>
      </c>
      <c r="BU36" s="122">
        <f>Paca!P36-Paca!P32</f>
        <v>114.58201154400007</v>
      </c>
      <c r="BV36" s="122">
        <f>Paca!Q36-Paca!Q32</f>
        <v>-4.1640873999995165E-2</v>
      </c>
      <c r="BW36" s="122">
        <f>Paca!R36-Paca!R32</f>
        <v>243.32999386300025</v>
      </c>
      <c r="BX36" s="122">
        <f>Paca!S36-Paca!S32</f>
        <v>-1.1761383449999698</v>
      </c>
      <c r="BY36" s="53">
        <f>Paca!T36-Paca!T32</f>
        <v>151.19772843500004</v>
      </c>
    </row>
    <row r="37" spans="1:77" s="29" customFormat="1" x14ac:dyDescent="0.25">
      <c r="A37" s="37" t="str">
        <f>Paca!A37</f>
        <v>T3 2006</v>
      </c>
      <c r="B37" s="144">
        <f>('dep84'!B37/'dep84'!B36-1)*100</f>
        <v>0.21555138689777209</v>
      </c>
      <c r="C37" s="179">
        <f>('dep84'!C37/'dep84'!C36-1)*100</f>
        <v>105.16430272516773</v>
      </c>
      <c r="D37" s="179">
        <f>('dep84'!D37/'dep84'!D36-1)*100</f>
        <v>4.2250599494030316</v>
      </c>
      <c r="E37" s="180">
        <f>('dep84'!E37/'dep84'!E36-1)*100</f>
        <v>-0.59241541840264755</v>
      </c>
      <c r="F37" s="181">
        <f>('dep84'!F37/'dep84'!F36-1)*100</f>
        <v>5.7586876166385359</v>
      </c>
      <c r="G37" s="181">
        <f>('dep84'!G37/'dep84'!G36-1)*100</f>
        <v>-15.083532293496049</v>
      </c>
      <c r="H37" s="181">
        <f>('dep84'!H37/'dep84'!H36-1)*100</f>
        <v>194.34874460141458</v>
      </c>
      <c r="I37" s="182">
        <f>('dep84'!I37/'dep84'!I36-1)*100</f>
        <v>4.683210886792577</v>
      </c>
      <c r="J37" s="179">
        <f>('dep84'!J37/'dep84'!J36-1)*100</f>
        <v>6.5277154380755764</v>
      </c>
      <c r="K37" s="179">
        <f>('dep84'!K37/'dep84'!K36-1)*100</f>
        <v>-9.3962929092827672</v>
      </c>
      <c r="L37" s="180">
        <f>('dep84'!L37/'dep84'!L36-1)*100</f>
        <v>-4.9651331798438285</v>
      </c>
      <c r="M37" s="181">
        <f>('dep84'!M37/'dep84'!M36-1)*100</f>
        <v>-4.7000219906207725</v>
      </c>
      <c r="N37" s="181">
        <f>('dep84'!N37/'dep84'!N36-1)*100</f>
        <v>-9.3858548996657021</v>
      </c>
      <c r="O37" s="181">
        <f>('dep84'!O37/'dep84'!O36-1)*100</f>
        <v>-27.602650273582473</v>
      </c>
      <c r="P37" s="181">
        <f>('dep84'!P37/'dep84'!P36-1)*100</f>
        <v>-47.42672364605238</v>
      </c>
      <c r="Q37" s="181">
        <f>('dep84'!Q37/'dep84'!Q36-1)*100</f>
        <v>-40.442351178831771</v>
      </c>
      <c r="R37" s="181">
        <f>('dep84'!R37/'dep84'!R36-1)*100</f>
        <v>-14.890265316911677</v>
      </c>
      <c r="S37" s="152">
        <f>('dep84'!S37/'dep84'!S36-1)*100</f>
        <v>-17.75372306379418</v>
      </c>
      <c r="T37" s="183">
        <f>('dep84'!T37/'dep84'!T36-1)*100</f>
        <v>-17.905655540653086</v>
      </c>
      <c r="U37" s="52">
        <f>'dep84'!B37-'dep84'!B36</f>
        <v>11.147281556000962</v>
      </c>
      <c r="V37" s="52">
        <f>'dep84'!C37-'dep84'!C36</f>
        <v>23.984753152999996</v>
      </c>
      <c r="W37" s="52">
        <f>'dep84'!D37-'dep84'!D36</f>
        <v>92.645951381000486</v>
      </c>
      <c r="X37" s="121">
        <f>'dep84'!E37-'dep84'!E36</f>
        <v>-5.4443713910000042</v>
      </c>
      <c r="Y37" s="121">
        <f>'dep84'!F37-'dep84'!F36</f>
        <v>8.9993164269999966</v>
      </c>
      <c r="Z37" s="121">
        <f>'dep84'!G37-'dep84'!G36</f>
        <v>-23.967426327999988</v>
      </c>
      <c r="AA37" s="121">
        <f>'dep84'!H37-'dep84'!H36</f>
        <v>69.848864173999999</v>
      </c>
      <c r="AB37" s="121">
        <f>'dep84'!I37-'dep84'!I36</f>
        <v>43.209568499000056</v>
      </c>
      <c r="AC37" s="52">
        <f>'dep84'!J37-'dep84'!J36</f>
        <v>75.991838764000022</v>
      </c>
      <c r="AD37" s="52">
        <f>'dep84'!K37-'dep84'!K36</f>
        <v>-153.8832758970002</v>
      </c>
      <c r="AE37" s="121">
        <f>'dep84'!L37-'dep84'!L36</f>
        <v>-24.83677390500003</v>
      </c>
      <c r="AF37" s="121">
        <f>'dep84'!M37-'dep84'!M36</f>
        <v>-32.031356768000023</v>
      </c>
      <c r="AG37" s="121">
        <f>'dep84'!N37-'dep84'!N36</f>
        <v>-3.1706735809999991</v>
      </c>
      <c r="AH37" s="121">
        <f>'dep84'!O37-'dep84'!O36</f>
        <v>-3.6277992350000012</v>
      </c>
      <c r="AI37" s="121">
        <f>'dep84'!P37-'dep84'!P36</f>
        <v>-36.447599991999994</v>
      </c>
      <c r="AJ37" s="121">
        <f>'dep84'!Q37-'dep84'!Q36</f>
        <v>-5.5665825249999994</v>
      </c>
      <c r="AK37" s="121">
        <f>'dep84'!R37-'dep84'!R36</f>
        <v>-43.315159570999981</v>
      </c>
      <c r="AL37" s="121">
        <f>'dep84'!S37-'dep84'!S36</f>
        <v>-4.8873303200000002</v>
      </c>
      <c r="AM37" s="52">
        <f>'dep84'!T37-'dep84'!T36</f>
        <v>-27.591985844999982</v>
      </c>
      <c r="AN37" s="189">
        <f>(Paca!B37/Paca!B33-1)*100</f>
        <v>8.2556409135130515</v>
      </c>
      <c r="AO37" s="189">
        <f>(Paca!C37/Paca!C33-1)*100</f>
        <v>-39.925971649696315</v>
      </c>
      <c r="AP37" s="189">
        <f>(Paca!D37/Paca!D33-1)*100</f>
        <v>12.283534764339654</v>
      </c>
      <c r="AQ37" s="190">
        <f>(Paca!E37/Paca!E33-1)*100</f>
        <v>20.469807960205742</v>
      </c>
      <c r="AR37" s="190">
        <f>(Paca!F37/Paca!F33-1)*100</f>
        <v>6.1233317329278947</v>
      </c>
      <c r="AS37" s="190">
        <f>(Paca!G37/Paca!G33-1)*100</f>
        <v>12.572500566729383</v>
      </c>
      <c r="AT37" s="190">
        <f>(Paca!H37/Paca!H33-1)*100</f>
        <v>27.59495996579475</v>
      </c>
      <c r="AU37" s="190">
        <f>(Paca!I37/Paca!I33-1)*100</f>
        <v>9.1677931663337375</v>
      </c>
      <c r="AV37" s="189">
        <f>(Paca!J37/Paca!J33-1)*100</f>
        <v>12.082233513011541</v>
      </c>
      <c r="AW37" s="189">
        <f>(Paca!K37/Paca!K33-1)*100</f>
        <v>1.0271594516936267</v>
      </c>
      <c r="AX37" s="190">
        <f>(Paca!L37/Paca!L33-1)*100</f>
        <v>-10.469169465990259</v>
      </c>
      <c r="AY37" s="190">
        <f>(Paca!M37/Paca!M33-1)*100</f>
        <v>24.038554217923625</v>
      </c>
      <c r="AZ37" s="190">
        <f>(Paca!N37/Paca!N33-1)*100</f>
        <v>-12.74040773141013</v>
      </c>
      <c r="BA37" s="190">
        <f>(Paca!O37/Paca!O33-1)*100</f>
        <v>-13.469349701454247</v>
      </c>
      <c r="BB37" s="190">
        <f>(Paca!P37/Paca!P33-1)*100</f>
        <v>7.7325414422225291</v>
      </c>
      <c r="BC37" s="190">
        <f>(Paca!Q37/Paca!Q33-1)*100</f>
        <v>37.167303047879365</v>
      </c>
      <c r="BD37" s="190">
        <f>(Paca!R37/Paca!R33-1)*100</f>
        <v>-6.788109947342269</v>
      </c>
      <c r="BE37" s="190">
        <f>(Paca!S37/Paca!S33-1)*100</f>
        <v>-7.1599219227607591</v>
      </c>
      <c r="BF37" s="189">
        <f>(Paca!T37/Paca!T33-1)*100</f>
        <v>19.776002349795419</v>
      </c>
      <c r="BG37" s="53">
        <f>Paca!B37-Paca!B33</f>
        <v>2984.3718611910008</v>
      </c>
      <c r="BH37" s="53">
        <f>Paca!C37-Paca!C33</f>
        <v>-65.794109178000014</v>
      </c>
      <c r="BI37" s="53">
        <f>Paca!D37-Paca!D33</f>
        <v>1200.0293190769989</v>
      </c>
      <c r="BJ37" s="122">
        <f>Paca!E37-Paca!E33</f>
        <v>324.07954826499986</v>
      </c>
      <c r="BK37" s="122">
        <f>Paca!F37-Paca!F33</f>
        <v>88.2748158469999</v>
      </c>
      <c r="BL37" s="122">
        <f>Paca!G37-Paca!G33</f>
        <v>154.42392531399992</v>
      </c>
      <c r="BM37" s="122">
        <f>Paca!H37-Paca!H33</f>
        <v>190.97181684900011</v>
      </c>
      <c r="BN37" s="122">
        <f>Paca!I37-Paca!I33</f>
        <v>442.27921280200007</v>
      </c>
      <c r="BO37" s="53">
        <f>Paca!J37-Paca!J33</f>
        <v>1497.9474755709998</v>
      </c>
      <c r="BP37" s="53">
        <f>Paca!K37-Paca!K33</f>
        <v>130.40689533900331</v>
      </c>
      <c r="BQ37" s="122">
        <f>Paca!L37-Paca!L33</f>
        <v>-398.98387641399995</v>
      </c>
      <c r="BR37" s="122">
        <f>Paca!M37-Paca!M33</f>
        <v>808.81871315999979</v>
      </c>
      <c r="BS37" s="122">
        <f>Paca!N37-Paca!N33</f>
        <v>-82.85258086500005</v>
      </c>
      <c r="BT37" s="122">
        <f>Paca!O37-Paca!O33</f>
        <v>-95.706290027000023</v>
      </c>
      <c r="BU37" s="122">
        <f>Paca!P37-Paca!P33</f>
        <v>32.230146724000008</v>
      </c>
      <c r="BV37" s="122">
        <f>Paca!Q37-Paca!Q33</f>
        <v>103.46221636000001</v>
      </c>
      <c r="BW37" s="122">
        <f>Paca!R37-Paca!R33</f>
        <v>-209.353944211</v>
      </c>
      <c r="BX37" s="122">
        <f>Paca!S37-Paca!S33</f>
        <v>-27.207489387999999</v>
      </c>
      <c r="BY37" s="53">
        <f>Paca!T37-Paca!T33</f>
        <v>221.78228038199995</v>
      </c>
    </row>
    <row r="38" spans="1:77" s="105" customFormat="1" x14ac:dyDescent="0.25">
      <c r="A38" s="98" t="str">
        <f>Paca!A38</f>
        <v>T4 2006</v>
      </c>
      <c r="B38" s="143">
        <f>('dep84'!B38/'dep84'!B37-1)*100</f>
        <v>2.5427989946561924</v>
      </c>
      <c r="C38" s="184">
        <f>('dep84'!C38/'dep84'!C37-1)*100</f>
        <v>-59.0335450693117</v>
      </c>
      <c r="D38" s="184">
        <f>('dep84'!D38/'dep84'!D37-1)*100</f>
        <v>-2.0189791103851773</v>
      </c>
      <c r="E38" s="185">
        <f>('dep84'!E38/'dep84'!E37-1)*100</f>
        <v>-6.5422616716027004</v>
      </c>
      <c r="F38" s="186">
        <f>('dep84'!F38/'dep84'!F37-1)*100</f>
        <v>8.4991057800010807</v>
      </c>
      <c r="G38" s="186">
        <f>('dep84'!G38/'dep84'!G37-1)*100</f>
        <v>-0.75845588683255416</v>
      </c>
      <c r="H38" s="186">
        <f>('dep84'!H38/'dep84'!H37-1)*100</f>
        <v>-56.770967147329458</v>
      </c>
      <c r="I38" s="187">
        <f>('dep84'!I38/'dep84'!I37-1)*100</f>
        <v>6.2804153305731081</v>
      </c>
      <c r="J38" s="184">
        <f>('dep84'!J38/'dep84'!J37-1)*100</f>
        <v>-2.8093525405442521</v>
      </c>
      <c r="K38" s="184">
        <f>('dep84'!K38/'dep84'!K37-1)*100</f>
        <v>14.342267063546332</v>
      </c>
      <c r="L38" s="185">
        <f>('dep84'!L38/'dep84'!L37-1)*100</f>
        <v>27.369470706881273</v>
      </c>
      <c r="M38" s="186">
        <f>('dep84'!M38/'dep84'!M37-1)*100</f>
        <v>-5.707883716326478</v>
      </c>
      <c r="N38" s="186">
        <f>('dep84'!N38/'dep84'!N37-1)*100</f>
        <v>38.607262146898378</v>
      </c>
      <c r="O38" s="186">
        <f>('dep84'!O38/'dep84'!O37-1)*100</f>
        <v>89.03624158769226</v>
      </c>
      <c r="P38" s="186">
        <f>('dep84'!P38/'dep84'!P37-1)*100</f>
        <v>83.444341642508959</v>
      </c>
      <c r="Q38" s="186">
        <f>('dep84'!Q38/'dep84'!Q37-1)*100</f>
        <v>17.823958790076322</v>
      </c>
      <c r="R38" s="186">
        <f>('dep84'!R38/'dep84'!R37-1)*100</f>
        <v>23.416216037994019</v>
      </c>
      <c r="S38" s="151">
        <f>('dep84'!S38/'dep84'!S37-1)*100</f>
        <v>27.981196623536331</v>
      </c>
      <c r="T38" s="188">
        <f>('dep84'!T38/'dep84'!T37-1)*100</f>
        <v>21.798574989597341</v>
      </c>
      <c r="U38" s="100">
        <f>'dep84'!B38-'dep84'!B37</f>
        <v>131.78479350999896</v>
      </c>
      <c r="V38" s="100">
        <f>'dep84'!C38-'dep84'!C37</f>
        <v>-27.622791745999997</v>
      </c>
      <c r="W38" s="100">
        <f>'dep84'!D38-'dep84'!D37</f>
        <v>-46.142120498000168</v>
      </c>
      <c r="X38" s="120">
        <f>'dep84'!E38-'dep84'!E37</f>
        <v>-59.76801359000001</v>
      </c>
      <c r="Y38" s="120">
        <f>'dep84'!F38-'dep84'!F37</f>
        <v>14.046731764000015</v>
      </c>
      <c r="Z38" s="120">
        <f>'dep84'!G38-'dep84'!G37</f>
        <v>-1.0233886370000107</v>
      </c>
      <c r="AA38" s="120">
        <f>'dep84'!H38-'dep84'!H37</f>
        <v>-60.057339524000007</v>
      </c>
      <c r="AB38" s="120">
        <f>'dep84'!I38-'dep84'!I37</f>
        <v>60.659889489000079</v>
      </c>
      <c r="AC38" s="100">
        <f>'dep84'!J38-'dep84'!J37</f>
        <v>-34.839715026000022</v>
      </c>
      <c r="AD38" s="100">
        <f>'dep84'!K38-'dep84'!K37</f>
        <v>212.81324261699979</v>
      </c>
      <c r="AE38" s="120">
        <f>'dep84'!L38-'dep84'!L37</f>
        <v>130.11089100999999</v>
      </c>
      <c r="AF38" s="120">
        <f>'dep84'!M38-'dep84'!M37</f>
        <v>-37.071773418000021</v>
      </c>
      <c r="AG38" s="120">
        <f>'dep84'!N38-'dep84'!N37</f>
        <v>11.817965013999999</v>
      </c>
      <c r="AH38" s="120">
        <f>'dep84'!O38-'dep84'!O37</f>
        <v>8.4719220130000004</v>
      </c>
      <c r="AI38" s="120">
        <f>'dep84'!P38-'dep84'!P37</f>
        <v>33.713803253999998</v>
      </c>
      <c r="AJ38" s="120">
        <f>'dep84'!Q38-'dep84'!Q37</f>
        <v>1.4611471989999991</v>
      </c>
      <c r="AK38" s="120">
        <f>'dep84'!R38-'dep84'!R37</f>
        <v>57.974022592999972</v>
      </c>
      <c r="AL38" s="120">
        <f>'dep84'!S38-'dep84'!S37</f>
        <v>6.3352649519999993</v>
      </c>
      <c r="AM38" s="100">
        <f>'dep84'!T38-'dep84'!T37</f>
        <v>27.57617816299998</v>
      </c>
      <c r="AN38" s="184">
        <f>(Paca!B38/Paca!B34-1)*100</f>
        <v>4.5541597725825333</v>
      </c>
      <c r="AO38" s="184">
        <f>(Paca!C38/Paca!C34-1)*100</f>
        <v>4.1333202396425239</v>
      </c>
      <c r="AP38" s="184">
        <f>(Paca!D38/Paca!D34-1)*100</f>
        <v>6.7836229188383612</v>
      </c>
      <c r="AQ38" s="191">
        <f>(Paca!E38/Paca!E34-1)*100</f>
        <v>1.4771992361412689</v>
      </c>
      <c r="AR38" s="191">
        <f>(Paca!F38/Paca!F34-1)*100</f>
        <v>12.693995920319034</v>
      </c>
      <c r="AS38" s="191">
        <f>(Paca!G38/Paca!G34-1)*100</f>
        <v>-0.27782719979023707</v>
      </c>
      <c r="AT38" s="191">
        <f>(Paca!H38/Paca!H34-1)*100</f>
        <v>37.970782423414647</v>
      </c>
      <c r="AU38" s="191">
        <f>(Paca!I38/Paca!I34-1)*100</f>
        <v>5.2088407077371723</v>
      </c>
      <c r="AV38" s="184">
        <f>(Paca!J38/Paca!J34-1)*100</f>
        <v>8.0402066311664235</v>
      </c>
      <c r="AW38" s="184">
        <f>(Paca!K38/Paca!K34-1)*100</f>
        <v>-0.45906940224841319</v>
      </c>
      <c r="AX38" s="191">
        <f>(Paca!L38/Paca!L34-1)*100</f>
        <v>2.9776608799793047</v>
      </c>
      <c r="AY38" s="191">
        <f>(Paca!M38/Paca!M34-1)*100</f>
        <v>9.751576805572304</v>
      </c>
      <c r="AZ38" s="191">
        <f>(Paca!N38/Paca!N34-1)*100</f>
        <v>1.1620514338460675</v>
      </c>
      <c r="BA38" s="191">
        <f>(Paca!O38/Paca!O34-1)*100</f>
        <v>-41.719307589994436</v>
      </c>
      <c r="BB38" s="191">
        <f>(Paca!P38/Paca!P34-1)*100</f>
        <v>18.705707871026988</v>
      </c>
      <c r="BC38" s="191">
        <f>(Paca!Q38/Paca!Q34-1)*100</f>
        <v>-8.8074065286635417</v>
      </c>
      <c r="BD38" s="191">
        <f>(Paca!R38/Paca!R34-1)*100</f>
        <v>-6.9615297645932994</v>
      </c>
      <c r="BE38" s="191">
        <f>(Paca!S38/Paca!S34-1)*100</f>
        <v>8.7395147045943311E-2</v>
      </c>
      <c r="BF38" s="184">
        <f>(Paca!T38/Paca!T34-1)*100</f>
        <v>2.7125241933819266</v>
      </c>
      <c r="BG38" s="100">
        <f>Paca!B38-Paca!B34</f>
        <v>1710.9797602850012</v>
      </c>
      <c r="BH38" s="100">
        <f>Paca!C38-Paca!C34</f>
        <v>4.486378602000002</v>
      </c>
      <c r="BI38" s="100">
        <f>Paca!D38-Paca!D34</f>
        <v>687.62610271899757</v>
      </c>
      <c r="BJ38" s="120">
        <f>Paca!E38-Paca!E34</f>
        <v>25.592324385999973</v>
      </c>
      <c r="BK38" s="120">
        <f>Paca!F38-Paca!F34</f>
        <v>183.04370362500003</v>
      </c>
      <c r="BL38" s="120">
        <f>Paca!G38-Paca!G34</f>
        <v>-3.5038593980000314</v>
      </c>
      <c r="BM38" s="120">
        <f>Paca!H38-Paca!H34</f>
        <v>215.04057417799993</v>
      </c>
      <c r="BN38" s="120">
        <f>Paca!I38-Paca!I34</f>
        <v>267.45335992799937</v>
      </c>
      <c r="BO38" s="100">
        <f>Paca!J38-Paca!J34</f>
        <v>1045.2664852069993</v>
      </c>
      <c r="BP38" s="100">
        <f>Paca!K38-Paca!K34</f>
        <v>-60.060307567004202</v>
      </c>
      <c r="BQ38" s="120">
        <f>Paca!L38-Paca!L34</f>
        <v>106.72718801100018</v>
      </c>
      <c r="BR38" s="120">
        <f>Paca!M38-Paca!M34</f>
        <v>364.09901191799963</v>
      </c>
      <c r="BS38" s="120">
        <f>Paca!N38-Paca!N34</f>
        <v>7.830516790000047</v>
      </c>
      <c r="BT38" s="120">
        <f>Paca!O38-Paca!O34</f>
        <v>-374.32031907399994</v>
      </c>
      <c r="BU38" s="120">
        <f>Paca!P38-Paca!P34</f>
        <v>78.467944886999987</v>
      </c>
      <c r="BV38" s="120">
        <f>Paca!Q38-Paca!Q34</f>
        <v>-24.243668189999994</v>
      </c>
      <c r="BW38" s="120">
        <f>Paca!R38-Paca!R34</f>
        <v>-218.93066215599993</v>
      </c>
      <c r="BX38" s="120">
        <f>Paca!S38-Paca!S34</f>
        <v>0.30968024699996022</v>
      </c>
      <c r="BY38" s="100">
        <f>Paca!T38-Paca!T34</f>
        <v>33.661101324000128</v>
      </c>
    </row>
    <row r="39" spans="1:77" s="29" customFormat="1" x14ac:dyDescent="0.25">
      <c r="A39" s="37" t="str">
        <f>Paca!A39</f>
        <v>T1 2007</v>
      </c>
      <c r="B39" s="144">
        <f>('dep84'!B39/'dep84'!B38-1)*100</f>
        <v>0.24046383639841906</v>
      </c>
      <c r="C39" s="179">
        <f>('dep84'!C39/'dep84'!C38-1)*100</f>
        <v>166.44136884781474</v>
      </c>
      <c r="D39" s="179">
        <f>('dep84'!D39/'dep84'!D38-1)*100</f>
        <v>3.8324373157001546</v>
      </c>
      <c r="E39" s="180">
        <f>('dep84'!E39/'dep84'!E38-1)*100</f>
        <v>-1.2770607292883263</v>
      </c>
      <c r="F39" s="181">
        <f>('dep84'!F39/'dep84'!F38-1)*100</f>
        <v>0.40011419110170809</v>
      </c>
      <c r="G39" s="181">
        <f>('dep84'!G39/'dep84'!G38-1)*100</f>
        <v>28.72004517636362</v>
      </c>
      <c r="H39" s="181">
        <f>('dep84'!H39/'dep84'!H38-1)*100</f>
        <v>180.91029879097204</v>
      </c>
      <c r="I39" s="182">
        <f>('dep84'!I39/'dep84'!I38-1)*100</f>
        <v>-2.4535610569992428</v>
      </c>
      <c r="J39" s="179">
        <f>('dep84'!J39/'dep84'!J38-1)*100</f>
        <v>-0.72905261400590948</v>
      </c>
      <c r="K39" s="179">
        <f>('dep84'!K39/'dep84'!K38-1)*100</f>
        <v>-5.9468577108444887</v>
      </c>
      <c r="L39" s="180">
        <f>('dep84'!L39/'dep84'!L38-1)*100</f>
        <v>-4.329651699462822</v>
      </c>
      <c r="M39" s="181">
        <f>('dep84'!M39/'dep84'!M38-1)*100</f>
        <v>-9.3990444521665157</v>
      </c>
      <c r="N39" s="181">
        <f>('dep84'!N39/'dep84'!N38-1)*100</f>
        <v>1.0385824981346437</v>
      </c>
      <c r="O39" s="181">
        <f>('dep84'!O39/'dep84'!O38-1)*100</f>
        <v>-83.286938816385714</v>
      </c>
      <c r="P39" s="181">
        <f>('dep84'!P39/'dep84'!P38-1)*100</f>
        <v>-22.665050679485599</v>
      </c>
      <c r="Q39" s="181">
        <f>('dep84'!Q39/'dep84'!Q38-1)*100</f>
        <v>86.742877475865797</v>
      </c>
      <c r="R39" s="181">
        <f>('dep84'!R39/'dep84'!R38-1)*100</f>
        <v>1.6875295190770023</v>
      </c>
      <c r="S39" s="152">
        <f>('dep84'!S39/'dep84'!S38-1)*100</f>
        <v>2.3627624700929273</v>
      </c>
      <c r="T39" s="183">
        <f>('dep84'!T39/'dep84'!T38-1)*100</f>
        <v>3.0756701985659163</v>
      </c>
      <c r="U39" s="52">
        <f>'dep84'!B39-'dep84'!B38</f>
        <v>12.77933363900047</v>
      </c>
      <c r="V39" s="52">
        <f>'dep84'!C39-'dep84'!C38</f>
        <v>31.904971969999998</v>
      </c>
      <c r="W39" s="52">
        <f>'dep84'!D39-'dep84'!D38</f>
        <v>85.818860528999721</v>
      </c>
      <c r="X39" s="121">
        <f>'dep84'!E39-'dep84'!E38</f>
        <v>-10.903545207999969</v>
      </c>
      <c r="Y39" s="121">
        <f>'dep84'!F39-'dep84'!F38</f>
        <v>0.7174839140000131</v>
      </c>
      <c r="Z39" s="121">
        <f>'dep84'!G39-'dep84'!G38</f>
        <v>38.458194867000003</v>
      </c>
      <c r="AA39" s="121">
        <f>'dep84'!H39-'dep84'!H38</f>
        <v>82.732968411000002</v>
      </c>
      <c r="AB39" s="121">
        <f>'dep84'!I39-'dep84'!I38</f>
        <v>-25.186241455000072</v>
      </c>
      <c r="AC39" s="52">
        <f>'dep84'!J39-'dep84'!J38</f>
        <v>-8.7872240389999661</v>
      </c>
      <c r="AD39" s="52">
        <f>'dep84'!K39-'dep84'!K38</f>
        <v>-100.89628830200013</v>
      </c>
      <c r="AE39" s="121">
        <f>'dep84'!L39-'dep84'!L38</f>
        <v>-26.215947402999973</v>
      </c>
      <c r="AF39" s="121">
        <f>'dep84'!M39-'dep84'!M38</f>
        <v>-57.560867670999983</v>
      </c>
      <c r="AG39" s="121">
        <f>'dep84'!N39-'dep84'!N38</f>
        <v>0.44065700699999866</v>
      </c>
      <c r="AH39" s="121">
        <f>'dep84'!O39-'dep84'!O38</f>
        <v>-14.980872375000001</v>
      </c>
      <c r="AI39" s="121">
        <f>'dep84'!P39-'dep84'!P38</f>
        <v>-16.798552866000001</v>
      </c>
      <c r="AJ39" s="121">
        <f>'dep84'!Q39-'dep84'!Q38</f>
        <v>8.3783256339999994</v>
      </c>
      <c r="AK39" s="121">
        <f>'dep84'!R39-'dep84'!R38</f>
        <v>5.1563254929999971</v>
      </c>
      <c r="AL39" s="121">
        <f>'dep84'!S39-'dep84'!S38</f>
        <v>0.68464387899999934</v>
      </c>
      <c r="AM39" s="52">
        <f>'dep84'!T39-'dep84'!T38</f>
        <v>4.7390134810000006</v>
      </c>
      <c r="AN39" s="189">
        <f>(Paca!B39/Paca!B35-1)*100</f>
        <v>7.2192148250701083</v>
      </c>
      <c r="AO39" s="189">
        <f>(Paca!C39/Paca!C35-1)*100</f>
        <v>17.127057045610862</v>
      </c>
      <c r="AP39" s="189">
        <f>(Paca!D39/Paca!D35-1)*100</f>
        <v>7.6055911217818517</v>
      </c>
      <c r="AQ39" s="190">
        <f>(Paca!E39/Paca!E35-1)*100</f>
        <v>-2.101170022610499</v>
      </c>
      <c r="AR39" s="190">
        <f>(Paca!F39/Paca!F35-1)*100</f>
        <v>13.080186228838731</v>
      </c>
      <c r="AS39" s="190">
        <f>(Paca!G39/Paca!G35-1)*100</f>
        <v>-0.79449278493423092</v>
      </c>
      <c r="AT39" s="190">
        <f>(Paca!H39/Paca!H35-1)*100</f>
        <v>54.159740345037164</v>
      </c>
      <c r="AU39" s="190">
        <f>(Paca!I39/Paca!I35-1)*100</f>
        <v>6.3740620605580389</v>
      </c>
      <c r="AV39" s="189">
        <f>(Paca!J39/Paca!J35-1)*100</f>
        <v>2.0324921030889564</v>
      </c>
      <c r="AW39" s="189">
        <f>(Paca!K39/Paca!K35-1)*100</f>
        <v>10.836564582927899</v>
      </c>
      <c r="AX39" s="190">
        <f>(Paca!L39/Paca!L35-1)*100</f>
        <v>17.223311206025336</v>
      </c>
      <c r="AY39" s="190">
        <f>(Paca!M39/Paca!M35-1)*100</f>
        <v>13.52250825650605</v>
      </c>
      <c r="AZ39" s="190">
        <f>(Paca!N39/Paca!N35-1)*100</f>
        <v>23.463829976903771</v>
      </c>
      <c r="BA39" s="190">
        <f>(Paca!O39/Paca!O35-1)*100</f>
        <v>-33.509328840664409</v>
      </c>
      <c r="BB39" s="190">
        <f>(Paca!P39/Paca!P35-1)*100</f>
        <v>18.827591739895876</v>
      </c>
      <c r="BC39" s="190">
        <f>(Paca!Q39/Paca!Q35-1)*100</f>
        <v>-1.500895661900592</v>
      </c>
      <c r="BD39" s="190">
        <f>(Paca!R39/Paca!R35-1)*100</f>
        <v>8.9915050735927196</v>
      </c>
      <c r="BE39" s="190">
        <f>(Paca!S39/Paca!S35-1)*100</f>
        <v>-9.7092765104928258</v>
      </c>
      <c r="BF39" s="189">
        <f>(Paca!T39/Paca!T35-1)*100</f>
        <v>25.039978996539357</v>
      </c>
      <c r="BG39" s="53">
        <f>Paca!B39-Paca!B35</f>
        <v>2710.6216988579981</v>
      </c>
      <c r="BH39" s="53">
        <f>Paca!C39-Paca!C35</f>
        <v>17.335665743999996</v>
      </c>
      <c r="BI39" s="53">
        <f>Paca!D39-Paca!D35</f>
        <v>772.58493165499931</v>
      </c>
      <c r="BJ39" s="122">
        <f>Paca!E39-Paca!E35</f>
        <v>-38.116980901000034</v>
      </c>
      <c r="BK39" s="122">
        <f>Paca!F39-Paca!F35</f>
        <v>189.81912138100006</v>
      </c>
      <c r="BL39" s="122">
        <f>Paca!G39-Paca!G35</f>
        <v>-10.215503700999989</v>
      </c>
      <c r="BM39" s="122">
        <f>Paca!H39-Paca!H35</f>
        <v>310.21013533799999</v>
      </c>
      <c r="BN39" s="122">
        <f>Paca!I39-Paca!I35</f>
        <v>320.88815953799985</v>
      </c>
      <c r="BO39" s="53">
        <f>Paca!J39-Paca!J35</f>
        <v>275.36010243700002</v>
      </c>
      <c r="BP39" s="53">
        <f>Paca!K39-Paca!K35</f>
        <v>1369.6351497629985</v>
      </c>
      <c r="BQ39" s="122">
        <f>Paca!L39-Paca!L35</f>
        <v>577.49555967800006</v>
      </c>
      <c r="BR39" s="122">
        <f>Paca!M39-Paca!M35</f>
        <v>538.03623664099996</v>
      </c>
      <c r="BS39" s="122">
        <f>Paca!N39-Paca!N35</f>
        <v>133.00973665999993</v>
      </c>
      <c r="BT39" s="122">
        <f>Paca!O39-Paca!O35</f>
        <v>-194.76258819900005</v>
      </c>
      <c r="BU39" s="122">
        <f>Paca!P39-Paca!P35</f>
        <v>85.024047676000066</v>
      </c>
      <c r="BV39" s="122">
        <f>Paca!Q39-Paca!Q35</f>
        <v>-4.1087186269999734</v>
      </c>
      <c r="BW39" s="122">
        <f>Paca!R39-Paca!R35</f>
        <v>273.26085027999989</v>
      </c>
      <c r="BX39" s="122">
        <f>Paca!S39-Paca!S35</f>
        <v>-38.319974346000038</v>
      </c>
      <c r="BY39" s="53">
        <f>Paca!T39-Paca!T35</f>
        <v>275.70584925899993</v>
      </c>
    </row>
    <row r="40" spans="1:77" s="29" customFormat="1" x14ac:dyDescent="0.25">
      <c r="A40" s="37" t="str">
        <f>Paca!A40</f>
        <v>T2 2007</v>
      </c>
      <c r="B40" s="144">
        <f>('dep84'!B40/'dep84'!B39-1)*100</f>
        <v>-2.6018260930178672</v>
      </c>
      <c r="C40" s="179">
        <f>('dep84'!C40/'dep84'!C39-1)*100</f>
        <v>-23.847526495832472</v>
      </c>
      <c r="D40" s="179">
        <f>('dep84'!D40/'dep84'!D39-1)*100</f>
        <v>-0.72443021652505157</v>
      </c>
      <c r="E40" s="180">
        <f>('dep84'!E40/'dep84'!E39-1)*100</f>
        <v>6.3664283458075621</v>
      </c>
      <c r="F40" s="181">
        <f>('dep84'!F40/'dep84'!F39-1)*100</f>
        <v>-8.0767972182738461</v>
      </c>
      <c r="G40" s="181">
        <f>('dep84'!G40/'dep84'!G39-1)*100</f>
        <v>18.660229273383333</v>
      </c>
      <c r="H40" s="181">
        <f>('dep84'!H40/'dep84'!H39-1)*100</f>
        <v>-55.721915013432266</v>
      </c>
      <c r="I40" s="182">
        <f>('dep84'!I40/'dep84'!I39-1)*100</f>
        <v>-1.6523761163404149</v>
      </c>
      <c r="J40" s="179">
        <f>('dep84'!J40/'dep84'!J39-1)*100</f>
        <v>-3.529097904330003</v>
      </c>
      <c r="K40" s="179">
        <f>('dep84'!K40/'dep84'!K39-1)*100</f>
        <v>-2.4406198361397236</v>
      </c>
      <c r="L40" s="180">
        <f>('dep84'!L40/'dep84'!L39-1)*100</f>
        <v>-9.7407613560542607</v>
      </c>
      <c r="M40" s="181">
        <f>('dep84'!M40/'dep84'!M39-1)*100</f>
        <v>11.884497151028594</v>
      </c>
      <c r="N40" s="181">
        <f>('dep84'!N40/'dep84'!N39-1)*100</f>
        <v>6.4006906267852992</v>
      </c>
      <c r="O40" s="181">
        <f>('dep84'!O40/'dep84'!O39-1)*100</f>
        <v>471.45474777410385</v>
      </c>
      <c r="P40" s="181">
        <f>('dep84'!P40/'dep84'!P39-1)*100</f>
        <v>3.2348320706167444</v>
      </c>
      <c r="Q40" s="181">
        <f>('dep84'!Q40/'dep84'!Q39-1)*100</f>
        <v>-80.951508405470491</v>
      </c>
      <c r="R40" s="181">
        <f>('dep84'!R40/'dep84'!R39-1)*100</f>
        <v>-14.764355515935801</v>
      </c>
      <c r="S40" s="152">
        <f>('dep84'!S40/'dep84'!S39-1)*100</f>
        <v>-22.776385427847778</v>
      </c>
      <c r="T40" s="183">
        <f>('dep84'!T40/'dep84'!T39-1)*100</f>
        <v>-17.888217621169556</v>
      </c>
      <c r="U40" s="52">
        <f>'dep84'!B40-'dep84'!B39</f>
        <v>-138.605278387</v>
      </c>
      <c r="V40" s="52">
        <f>'dep84'!C40-'dep84'!C39</f>
        <v>-12.179854063999997</v>
      </c>
      <c r="W40" s="52">
        <f>'dep84'!D40-'dep84'!D39</f>
        <v>-16.843691906999993</v>
      </c>
      <c r="X40" s="121">
        <f>'dep84'!E40-'dep84'!E39</f>
        <v>53.662402319999956</v>
      </c>
      <c r="Y40" s="121">
        <f>'dep84'!F40-'dep84'!F39</f>
        <v>-14.541245264000025</v>
      </c>
      <c r="Z40" s="121">
        <f>'dep84'!G40-'dep84'!G39</f>
        <v>32.163769120000012</v>
      </c>
      <c r="AA40" s="121">
        <f>'dep84'!H40-'dep84'!H39</f>
        <v>-71.582854247</v>
      </c>
      <c r="AB40" s="121">
        <f>'dep84'!I40-'dep84'!I39</f>
        <v>-16.545763835999992</v>
      </c>
      <c r="AC40" s="52">
        <f>'dep84'!J40-'dep84'!J39</f>
        <v>-42.225879221000014</v>
      </c>
      <c r="AD40" s="52">
        <f>'dep84'!K40-'dep84'!K39</f>
        <v>-38.945841238999492</v>
      </c>
      <c r="AE40" s="121">
        <f>'dep84'!L40-'dep84'!L39</f>
        <v>-56.426466473999994</v>
      </c>
      <c r="AF40" s="121">
        <f>'dep84'!M40-'dep84'!M39</f>
        <v>65.941256342999964</v>
      </c>
      <c r="AG40" s="121">
        <f>'dep84'!N40-'dep84'!N39</f>
        <v>2.7439346359999988</v>
      </c>
      <c r="AH40" s="121">
        <f>'dep84'!O40-'dep84'!O39</f>
        <v>14.172818349</v>
      </c>
      <c r="AI40" s="121">
        <f>'dep84'!P40-'dep84'!P39</f>
        <v>1.854140846</v>
      </c>
      <c r="AJ40" s="121">
        <f>'dep84'!Q40-'dep84'!Q39</f>
        <v>-14.601329551999999</v>
      </c>
      <c r="AK40" s="121">
        <f>'dep84'!R40-'dep84'!R39</f>
        <v>-45.874478099999976</v>
      </c>
      <c r="AL40" s="121">
        <f>'dep84'!S40-'dep84'!S39</f>
        <v>-6.7557172869999995</v>
      </c>
      <c r="AM40" s="52">
        <f>'dep84'!T40-'dep84'!T39</f>
        <v>-28.410011955999977</v>
      </c>
      <c r="AN40" s="189">
        <f>(Paca!B40/Paca!B36-1)*100</f>
        <v>5.638861330795808</v>
      </c>
      <c r="AO40" s="189">
        <f>(Paca!C40/Paca!C36-1)*100</f>
        <v>34.312868813329423</v>
      </c>
      <c r="AP40" s="189">
        <f>(Paca!D40/Paca!D36-1)*100</f>
        <v>3.7747668931571887</v>
      </c>
      <c r="AQ40" s="190">
        <f>(Paca!E40/Paca!E36-1)*100</f>
        <v>-3.4332568596736057</v>
      </c>
      <c r="AR40" s="190">
        <f>(Paca!F40/Paca!F36-1)*100</f>
        <v>3.5582735734548843</v>
      </c>
      <c r="AS40" s="190">
        <f>(Paca!G40/Paca!G36-1)*100</f>
        <v>-3.9621265135606043</v>
      </c>
      <c r="AT40" s="190">
        <f>(Paca!H40/Paca!H36-1)*100</f>
        <v>31.070206631935072</v>
      </c>
      <c r="AU40" s="190">
        <f>(Paca!I40/Paca!I36-1)*100</f>
        <v>4.8322760428474609</v>
      </c>
      <c r="AV40" s="189">
        <f>(Paca!J40/Paca!J36-1)*100</f>
        <v>2.2481377147064441</v>
      </c>
      <c r="AW40" s="189">
        <f>(Paca!K40/Paca!K36-1)*100</f>
        <v>9.9878559446068049</v>
      </c>
      <c r="AX40" s="190">
        <f>(Paca!L40/Paca!L36-1)*100</f>
        <v>10.08450142131727</v>
      </c>
      <c r="AY40" s="190">
        <f>(Paca!M40/Paca!M36-1)*100</f>
        <v>19.356427453713554</v>
      </c>
      <c r="AZ40" s="190">
        <f>(Paca!N40/Paca!N36-1)*100</f>
        <v>32.362173585855516</v>
      </c>
      <c r="BA40" s="190">
        <f>(Paca!O40/Paca!O36-1)*100</f>
        <v>19.610514002776824</v>
      </c>
      <c r="BB40" s="190">
        <f>(Paca!P40/Paca!P36-1)*100</f>
        <v>-2.8954162815262863</v>
      </c>
      <c r="BC40" s="190">
        <f>(Paca!Q40/Paca!Q36-1)*100</f>
        <v>-6.8585018296941191</v>
      </c>
      <c r="BD40" s="190">
        <f>(Paca!R40/Paca!R36-1)*100</f>
        <v>0.12093510226116599</v>
      </c>
      <c r="BE40" s="190">
        <f>(Paca!S40/Paca!S36-1)*100</f>
        <v>-18.550557368296495</v>
      </c>
      <c r="BF40" s="189">
        <f>(Paca!T40/Paca!T36-1)*100</f>
        <v>12.656331094511675</v>
      </c>
      <c r="BG40" s="53">
        <f>Paca!B40-Paca!B36</f>
        <v>2144.5487348809984</v>
      </c>
      <c r="BH40" s="53">
        <f>Paca!C40-Paca!C36</f>
        <v>29.248835659999997</v>
      </c>
      <c r="BI40" s="53">
        <f>Paca!D40-Paca!D36</f>
        <v>401.90358387200104</v>
      </c>
      <c r="BJ40" s="122">
        <f>Paca!E40-Paca!E36</f>
        <v>-65.803231850999964</v>
      </c>
      <c r="BK40" s="122">
        <f>Paca!F40-Paca!F36</f>
        <v>54.179532251999944</v>
      </c>
      <c r="BL40" s="122">
        <f>Paca!G40-Paca!G36</f>
        <v>-55.787550197999963</v>
      </c>
      <c r="BM40" s="122">
        <f>Paca!H40-Paca!H36</f>
        <v>223.86982864600009</v>
      </c>
      <c r="BN40" s="122">
        <f>Paca!I40-Paca!I36</f>
        <v>245.44500502299979</v>
      </c>
      <c r="BO40" s="53">
        <f>Paca!J40-Paca!J36</f>
        <v>303.85763029899863</v>
      </c>
      <c r="BP40" s="53">
        <f>Paca!K40-Paca!K36</f>
        <v>1253.5655916270007</v>
      </c>
      <c r="BQ40" s="122">
        <f>Paca!L40-Paca!L36</f>
        <v>330.0679971870004</v>
      </c>
      <c r="BR40" s="122">
        <f>Paca!M40-Paca!M36</f>
        <v>745.36604116699982</v>
      </c>
      <c r="BS40" s="122">
        <f>Paca!N40-Paca!N36</f>
        <v>195.57414665400006</v>
      </c>
      <c r="BT40" s="122">
        <f>Paca!O40-Paca!O36</f>
        <v>90.402325308999934</v>
      </c>
      <c r="BU40" s="122">
        <f>Paca!P40-Paca!P36</f>
        <v>-15.67341650100002</v>
      </c>
      <c r="BV40" s="122">
        <f>Paca!Q40-Paca!Q36</f>
        <v>-18.900755824999976</v>
      </c>
      <c r="BW40" s="122">
        <f>Paca!R40-Paca!R36</f>
        <v>3.784705842999756</v>
      </c>
      <c r="BX40" s="122">
        <f>Paca!S40-Paca!S36</f>
        <v>-77.05545220700003</v>
      </c>
      <c r="BY40" s="53">
        <f>Paca!T40-Paca!T36</f>
        <v>155.97309342299991</v>
      </c>
    </row>
    <row r="41" spans="1:77" s="29" customFormat="1" x14ac:dyDescent="0.25">
      <c r="A41" s="37" t="str">
        <f>Paca!A41</f>
        <v>T3 2007</v>
      </c>
      <c r="B41" s="144">
        <f>('dep84'!B41/'dep84'!B40-1)*100</f>
        <v>-7.4029810497100446E-2</v>
      </c>
      <c r="C41" s="179">
        <f>('dep84'!C41/'dep84'!C40-1)*100</f>
        <v>-77.960931483559534</v>
      </c>
      <c r="D41" s="179">
        <f>('dep84'!D41/'dep84'!D40-1)*100</f>
        <v>1.4663735272242961</v>
      </c>
      <c r="E41" s="180">
        <f>('dep84'!E41/'dep84'!E40-1)*100</f>
        <v>2.4058450116971608</v>
      </c>
      <c r="F41" s="181">
        <f>('dep84'!F41/'dep84'!F40-1)*100</f>
        <v>-2.7169562778092904</v>
      </c>
      <c r="G41" s="181">
        <f>('dep84'!G41/'dep84'!G40-1)*100</f>
        <v>-22.251438225717834</v>
      </c>
      <c r="H41" s="181">
        <f>('dep84'!H41/'dep84'!H40-1)*100</f>
        <v>127.08384489656655</v>
      </c>
      <c r="I41" s="182">
        <f>('dep84'!I41/'dep84'!I40-1)*100</f>
        <v>-1.0156959297897283</v>
      </c>
      <c r="J41" s="179">
        <f>('dep84'!J41/'dep84'!J40-1)*100</f>
        <v>7.8709578753936915</v>
      </c>
      <c r="K41" s="179">
        <f>('dep84'!K41/'dep84'!K40-1)*100</f>
        <v>-7.8443909602223911</v>
      </c>
      <c r="L41" s="180">
        <f>('dep84'!L41/'dep84'!L40-1)*100</f>
        <v>-11.625420096001516</v>
      </c>
      <c r="M41" s="181">
        <f>('dep84'!M41/'dep84'!M40-1)*100</f>
        <v>-19.046363027366532</v>
      </c>
      <c r="N41" s="181">
        <f>('dep84'!N41/'dep84'!N40-1)*100</f>
        <v>7.8077617990670367</v>
      </c>
      <c r="O41" s="181">
        <f>('dep84'!O41/'dep84'!O40-1)*100</f>
        <v>10.9867106056724</v>
      </c>
      <c r="P41" s="181">
        <f>('dep84'!P41/'dep84'!P40-1)*100</f>
        <v>7.3521111014352769</v>
      </c>
      <c r="Q41" s="181">
        <f>('dep84'!Q41/'dep84'!Q40-1)*100</f>
        <v>119.16363109124988</v>
      </c>
      <c r="R41" s="181">
        <f>('dep84'!R41/'dep84'!R40-1)*100</f>
        <v>19.056108102288416</v>
      </c>
      <c r="S41" s="152">
        <f>('dep84'!S41/'dep84'!S40-1)*100</f>
        <v>-32.565036590304075</v>
      </c>
      <c r="T41" s="183">
        <f>('dep84'!T41/'dep84'!T40-1)*100</f>
        <v>18.327758281784099</v>
      </c>
      <c r="U41" s="52">
        <f>'dep84'!B41-'dep84'!B40</f>
        <v>-3.8411295670002801</v>
      </c>
      <c r="V41" s="52">
        <f>'dep84'!C41-'dep84'!C40</f>
        <v>-30.322135099</v>
      </c>
      <c r="W41" s="52">
        <f>'dep84'!D41-'dep84'!D40</f>
        <v>33.847588480000013</v>
      </c>
      <c r="X41" s="121">
        <f>'dep84'!E41-'dep84'!E40</f>
        <v>21.569817862000036</v>
      </c>
      <c r="Y41" s="121">
        <f>'dep84'!F41-'dep84'!F40</f>
        <v>-4.4964546499999756</v>
      </c>
      <c r="Z41" s="121">
        <f>'dep84'!G41-'dep84'!G40</f>
        <v>-45.510670144000017</v>
      </c>
      <c r="AA41" s="121">
        <f>'dep84'!H41-'dep84'!H40</f>
        <v>72.287324841000014</v>
      </c>
      <c r="AB41" s="121">
        <f>'dep84'!I41-'dep84'!I40</f>
        <v>-10.002429429000017</v>
      </c>
      <c r="AC41" s="52">
        <f>'dep84'!J41-'dep84'!J40</f>
        <v>90.852926714999967</v>
      </c>
      <c r="AD41" s="52">
        <f>'dep84'!K41-'dep84'!K40</f>
        <v>-122.12068041900034</v>
      </c>
      <c r="AE41" s="121">
        <f>'dep84'!L41-'dep84'!L40</f>
        <v>-60.784139468000035</v>
      </c>
      <c r="AF41" s="121">
        <f>'dep84'!M41-'dep84'!M40</f>
        <v>-118.23835489099997</v>
      </c>
      <c r="AG41" s="121">
        <f>'dep84'!N41-'dep84'!N40</f>
        <v>3.561376819000003</v>
      </c>
      <c r="AH41" s="121">
        <f>'dep84'!O41-'dep84'!O40</f>
        <v>1.887407765999999</v>
      </c>
      <c r="AI41" s="121">
        <f>'dep84'!P41-'dep84'!P40</f>
        <v>4.3504010810000011</v>
      </c>
      <c r="AJ41" s="121">
        <f>'dep84'!Q41-'dep84'!Q40</f>
        <v>4.0942256659999998</v>
      </c>
      <c r="AK41" s="121">
        <f>'dep84'!R41-'dep84'!R40</f>
        <v>50.467535757000007</v>
      </c>
      <c r="AL41" s="121">
        <f>'dep84'!S41-'dep84'!S40</f>
        <v>-7.4591331489999995</v>
      </c>
      <c r="AM41" s="52">
        <f>'dep84'!T41-'dep84'!T40</f>
        <v>23.901170755999999</v>
      </c>
      <c r="AN41" s="189">
        <f>(Paca!B41/Paca!B37-1)*100</f>
        <v>-1.3884435418189844</v>
      </c>
      <c r="AO41" s="189">
        <f>(Paca!C41/Paca!C37-1)*100</f>
        <v>-5.2365005429190532</v>
      </c>
      <c r="AP41" s="189">
        <f>(Paca!D41/Paca!D37-1)*100</f>
        <v>-1.667257679284373</v>
      </c>
      <c r="AQ41" s="190">
        <f>(Paca!E41/Paca!E37-1)*100</f>
        <v>0.68681305890467836</v>
      </c>
      <c r="AR41" s="190">
        <f>(Paca!F41/Paca!F37-1)*100</f>
        <v>2.8580301781016226</v>
      </c>
      <c r="AS41" s="190">
        <f>(Paca!G41/Paca!G37-1)*100</f>
        <v>-21.152509245251206</v>
      </c>
      <c r="AT41" s="190">
        <f>(Paca!H41/Paca!H37-1)*100</f>
        <v>12.237002480403536</v>
      </c>
      <c r="AU41" s="190">
        <f>(Paca!I41/Paca!I37-1)*100</f>
        <v>-1.0499273563160494</v>
      </c>
      <c r="AV41" s="189">
        <f>(Paca!J41/Paca!J37-1)*100</f>
        <v>-4.2325570605426304</v>
      </c>
      <c r="AW41" s="189">
        <f>(Paca!K41/Paca!K37-1)*100</f>
        <v>1.8169726621225291</v>
      </c>
      <c r="AX41" s="190">
        <f>(Paca!L41/Paca!L37-1)*100</f>
        <v>6.865153770364385</v>
      </c>
      <c r="AY41" s="190">
        <f>(Paca!M41/Paca!M37-1)*100</f>
        <v>-2.1950400054436714</v>
      </c>
      <c r="AZ41" s="190">
        <f>(Paca!N41/Paca!N37-1)*100</f>
        <v>31.659493325197573</v>
      </c>
      <c r="BA41" s="190">
        <f>(Paca!O41/Paca!O37-1)*100</f>
        <v>-30.237587934185328</v>
      </c>
      <c r="BB41" s="190">
        <f>(Paca!P41/Paca!P37-1)*100</f>
        <v>9.1889651435930872</v>
      </c>
      <c r="BC41" s="190">
        <f>(Paca!Q41/Paca!Q37-1)*100</f>
        <v>-41.330994970324767</v>
      </c>
      <c r="BD41" s="190">
        <f>(Paca!R41/Paca!R37-1)*100</f>
        <v>7.3485680089175887</v>
      </c>
      <c r="BE41" s="190">
        <f>(Paca!S41/Paca!S37-1)*100</f>
        <v>0.55929286641815956</v>
      </c>
      <c r="BF41" s="189">
        <f>(Paca!T41/Paca!T37-1)*100</f>
        <v>-1.3223698085473856E-2</v>
      </c>
      <c r="BG41" s="53">
        <f>Paca!B41-Paca!B37</f>
        <v>-543.35153978900053</v>
      </c>
      <c r="BH41" s="53">
        <f>Paca!C41-Paca!C37</f>
        <v>-5.1839335410000018</v>
      </c>
      <c r="BI41" s="53">
        <f>Paca!D41-Paca!D37</f>
        <v>-182.88887988399983</v>
      </c>
      <c r="BJ41" s="122">
        <f>Paca!E41-Paca!E37</f>
        <v>13.099496968000039</v>
      </c>
      <c r="BK41" s="122">
        <f>Paca!F41-Paca!F37</f>
        <v>43.724687931000062</v>
      </c>
      <c r="BL41" s="122">
        <f>Paca!G41-Paca!G37</f>
        <v>-292.47390955900005</v>
      </c>
      <c r="BM41" s="122">
        <f>Paca!H41-Paca!H37</f>
        <v>108.05579914199996</v>
      </c>
      <c r="BN41" s="122">
        <f>Paca!I41-Paca!I37</f>
        <v>-55.294954366000638</v>
      </c>
      <c r="BO41" s="53">
        <f>Paca!J41-Paca!J37</f>
        <v>-588.15116117800062</v>
      </c>
      <c r="BP41" s="53">
        <f>Paca!K41-Paca!K37</f>
        <v>233.05006267199678</v>
      </c>
      <c r="BQ41" s="122">
        <f>Paca!L41-Paca!L37</f>
        <v>234.24266380600011</v>
      </c>
      <c r="BR41" s="122">
        <f>Paca!M41-Paca!M37</f>
        <v>-91.609809969999787</v>
      </c>
      <c r="BS41" s="122">
        <f>Paca!N41-Paca!N37</f>
        <v>179.65522555699999</v>
      </c>
      <c r="BT41" s="122">
        <f>Paca!O41-Paca!O37</f>
        <v>-185.91351622399998</v>
      </c>
      <c r="BU41" s="122">
        <f>Paca!P41-Paca!P37</f>
        <v>41.262309810000033</v>
      </c>
      <c r="BV41" s="122">
        <f>Paca!Q41-Paca!Q37</f>
        <v>-157.814603619</v>
      </c>
      <c r="BW41" s="122">
        <f>Paca!R41-Paca!R37</f>
        <v>211.25466667699993</v>
      </c>
      <c r="BX41" s="122">
        <f>Paca!S41-Paca!S37</f>
        <v>1.9731266350000283</v>
      </c>
      <c r="BY41" s="53">
        <f>Paca!T41-Paca!T37</f>
        <v>-0.17762785800005076</v>
      </c>
    </row>
    <row r="42" spans="1:77" s="105" customFormat="1" x14ac:dyDescent="0.25">
      <c r="A42" s="98" t="str">
        <f>Paca!A42</f>
        <v>T4 2007</v>
      </c>
      <c r="B42" s="143">
        <f>('dep84'!B42/'dep84'!B41-1)*100</f>
        <v>3.8672873741320446</v>
      </c>
      <c r="C42" s="184">
        <f>('dep84'!C42/'dep84'!C41-1)*100</f>
        <v>567.03172719852489</v>
      </c>
      <c r="D42" s="184">
        <f>('dep84'!D42/'dep84'!D41-1)*100</f>
        <v>-1.4100350134888195</v>
      </c>
      <c r="E42" s="185">
        <f>('dep84'!E42/'dep84'!E41-1)*100</f>
        <v>-5.5523601191519889</v>
      </c>
      <c r="F42" s="186">
        <f>('dep84'!F42/'dep84'!F41-1)*100</f>
        <v>19.861463499533507</v>
      </c>
      <c r="G42" s="186">
        <f>('dep84'!G42/'dep84'!G41-1)*100</f>
        <v>-23.510050139981509</v>
      </c>
      <c r="H42" s="186">
        <f>('dep84'!H42/'dep84'!H41-1)*100</f>
        <v>24.476441172920914</v>
      </c>
      <c r="I42" s="187">
        <f>('dep84'!I42/'dep84'!I41-1)*100</f>
        <v>-0.84676388707836114</v>
      </c>
      <c r="J42" s="184">
        <f>('dep84'!J42/'dep84'!J41-1)*100</f>
        <v>0.54723768277451512</v>
      </c>
      <c r="K42" s="184">
        <f>('dep84'!K42/'dep84'!K41-1)*100</f>
        <v>15.738547794664237</v>
      </c>
      <c r="L42" s="185">
        <f>('dep84'!L42/'dep84'!L41-1)*100</f>
        <v>33.847005962226319</v>
      </c>
      <c r="M42" s="186">
        <f>('dep84'!M42/'dep84'!M41-1)*100</f>
        <v>28.223495871428316</v>
      </c>
      <c r="N42" s="186">
        <f>('dep84'!N42/'dep84'!N41-1)*100</f>
        <v>-9.7158819591759418</v>
      </c>
      <c r="O42" s="186">
        <f>('dep84'!O42/'dep84'!O41-1)*100</f>
        <v>-35.567810385748366</v>
      </c>
      <c r="P42" s="186">
        <f>('dep84'!P42/'dep84'!P41-1)*100</f>
        <v>-34.091157773769844</v>
      </c>
      <c r="Q42" s="186">
        <f>('dep84'!Q42/'dep84'!Q41-1)*100</f>
        <v>-19.079778275744207</v>
      </c>
      <c r="R42" s="186">
        <f>('dep84'!R42/'dep84'!R41-1)*100</f>
        <v>-13.569072297402363</v>
      </c>
      <c r="S42" s="151">
        <f>('dep84'!S42/'dep84'!S41-1)*100</f>
        <v>32.343717462425388</v>
      </c>
      <c r="T42" s="188">
        <f>('dep84'!T42/'dep84'!T41-1)*100</f>
        <v>-30.898846383623713</v>
      </c>
      <c r="U42" s="100">
        <f>'dep84'!B42-'dep84'!B41</f>
        <v>200.5105083010003</v>
      </c>
      <c r="V42" s="100">
        <f>'dep84'!C42-'dep84'!C41</f>
        <v>48.605269299999996</v>
      </c>
      <c r="W42" s="100">
        <f>'dep84'!D42-'dep84'!D41</f>
        <v>-33.024416757999916</v>
      </c>
      <c r="X42" s="120">
        <f>'dep84'!E42-'dep84'!E41</f>
        <v>-50.97781344100008</v>
      </c>
      <c r="Y42" s="120">
        <f>'dep84'!F42-'dep84'!F41</f>
        <v>31.976870966999996</v>
      </c>
      <c r="Z42" s="120">
        <f>'dep84'!G42-'dep84'!G41</f>
        <v>-37.38531660999999</v>
      </c>
      <c r="AA42" s="120">
        <f>'dep84'!H42-'dep84'!H41</f>
        <v>31.61595600299998</v>
      </c>
      <c r="AB42" s="120">
        <f>'dep84'!I42-'dep84'!I41</f>
        <v>-8.2541136769999639</v>
      </c>
      <c r="AC42" s="100">
        <f>'dep84'!J42-'dep84'!J41</f>
        <v>6.8138389499999903</v>
      </c>
      <c r="AD42" s="100">
        <f>'dep84'!K42-'dep84'!K41</f>
        <v>225.79608925000025</v>
      </c>
      <c r="AE42" s="120">
        <f>'dep84'!L42-'dep84'!L41</f>
        <v>156.397295031</v>
      </c>
      <c r="AF42" s="120">
        <f>'dep84'!M42-'dep84'!M41</f>
        <v>141.83829163400003</v>
      </c>
      <c r="AG42" s="120">
        <f>'dep84'!N42-'dep84'!N41</f>
        <v>-4.7777523170000009</v>
      </c>
      <c r="AH42" s="120">
        <f>'dep84'!O42-'dep84'!O41</f>
        <v>-6.7815061929999985</v>
      </c>
      <c r="AI42" s="120">
        <f>'dep84'!P42-'dep84'!P41</f>
        <v>-21.65556788</v>
      </c>
      <c r="AJ42" s="120">
        <f>'dep84'!Q42-'dep84'!Q41</f>
        <v>-1.436712462</v>
      </c>
      <c r="AK42" s="120">
        <f>'dep84'!R42-'dep84'!R41</f>
        <v>-42.78383685700004</v>
      </c>
      <c r="AL42" s="120">
        <f>'dep84'!S42-'dep84'!S41</f>
        <v>4.9958782940000006</v>
      </c>
      <c r="AM42" s="100">
        <f>'dep84'!T42-'dep84'!T41</f>
        <v>-47.680272441000014</v>
      </c>
      <c r="AN42" s="184">
        <f>(Paca!B42/Paca!B38-1)*100</f>
        <v>-2.3867382173617613</v>
      </c>
      <c r="AO42" s="184">
        <f>(Paca!C42/Paca!C38-1)*100</f>
        <v>-0.27475703604171731</v>
      </c>
      <c r="AP42" s="184">
        <f>(Paca!D42/Paca!D38-1)*100</f>
        <v>-4.9856335166191368</v>
      </c>
      <c r="AQ42" s="191">
        <f>(Paca!E42/Paca!E38-1)*100</f>
        <v>3.8241448926333854</v>
      </c>
      <c r="AR42" s="191">
        <f>(Paca!F42/Paca!F38-1)*100</f>
        <v>5.0327110970825428</v>
      </c>
      <c r="AS42" s="191">
        <f>(Paca!G42/Paca!G38-1)*100</f>
        <v>-31.706337763892268</v>
      </c>
      <c r="AT42" s="191">
        <f>(Paca!H42/Paca!H38-1)*100</f>
        <v>13.764376139053169</v>
      </c>
      <c r="AU42" s="191">
        <f>(Paca!I42/Paca!I38-1)*100</f>
        <v>-7.3575840437706148</v>
      </c>
      <c r="AV42" s="184">
        <f>(Paca!J42/Paca!J38-1)*100</f>
        <v>-8.3043702874002872</v>
      </c>
      <c r="AW42" s="184">
        <f>(Paca!K42/Paca!K38-1)*100</f>
        <v>5.2326993884770134</v>
      </c>
      <c r="AX42" s="191">
        <f>(Paca!L42/Paca!L38-1)*100</f>
        <v>1.1036866154317648</v>
      </c>
      <c r="AY42" s="191">
        <f>(Paca!M42/Paca!M38-1)*100</f>
        <v>7.1004250619113307</v>
      </c>
      <c r="AZ42" s="191">
        <f>(Paca!N42/Paca!N38-1)*100</f>
        <v>6.0462405094463989</v>
      </c>
      <c r="BA42" s="191">
        <f>(Paca!O42/Paca!O38-1)*100</f>
        <v>7.1449732417981915</v>
      </c>
      <c r="BB42" s="191">
        <f>(Paca!P42/Paca!P38-1)*100</f>
        <v>-27.333481730401409</v>
      </c>
      <c r="BC42" s="191">
        <f>(Paca!Q42/Paca!Q38-1)*100</f>
        <v>7.5572542672104337</v>
      </c>
      <c r="BD42" s="191">
        <f>(Paca!R42/Paca!R38-1)*100</f>
        <v>12.063856088974333</v>
      </c>
      <c r="BE42" s="191">
        <f>(Paca!S42/Paca!S38-1)*100</f>
        <v>9.9624233273820195</v>
      </c>
      <c r="BF42" s="184">
        <f>(Paca!T42/Paca!T38-1)*100</f>
        <v>6.856816355063744</v>
      </c>
      <c r="BG42" s="100">
        <f>Paca!B42-Paca!B38</f>
        <v>-937.52468794299784</v>
      </c>
      <c r="BH42" s="100">
        <f>Paca!C42-Paca!C38</f>
        <v>-0.31055276800000797</v>
      </c>
      <c r="BI42" s="100">
        <f>Paca!D42-Paca!D38</f>
        <v>-539.65432033599791</v>
      </c>
      <c r="BJ42" s="120">
        <f>Paca!E42-Paca!E38</f>
        <v>67.231603351999865</v>
      </c>
      <c r="BK42" s="120">
        <f>Paca!F42-Paca!F38</f>
        <v>81.782280932000049</v>
      </c>
      <c r="BL42" s="120">
        <f>Paca!G42-Paca!G38</f>
        <v>-398.75828845299998</v>
      </c>
      <c r="BM42" s="120">
        <f>Paca!H42-Paca!H38</f>
        <v>107.55101762300001</v>
      </c>
      <c r="BN42" s="120">
        <f>Paca!I42-Paca!I38</f>
        <v>-397.46093378999922</v>
      </c>
      <c r="BO42" s="100">
        <f>Paca!J42-Paca!J38</f>
        <v>-1166.4118617709992</v>
      </c>
      <c r="BP42" s="100">
        <f>Paca!K42-Paca!K38</f>
        <v>681.45422270699964</v>
      </c>
      <c r="BQ42" s="120">
        <f>Paca!L42-Paca!L38</f>
        <v>40.736961280999822</v>
      </c>
      <c r="BR42" s="120">
        <f>Paca!M42-Paca!M38</f>
        <v>290.9643435980006</v>
      </c>
      <c r="BS42" s="120">
        <f>Paca!N42-Paca!N38</f>
        <v>41.216216308999947</v>
      </c>
      <c r="BT42" s="120">
        <f>Paca!O42-Paca!O38</f>
        <v>37.362129377999963</v>
      </c>
      <c r="BU42" s="120">
        <f>Paca!P42-Paca!P38</f>
        <v>-136.10832468299998</v>
      </c>
      <c r="BV42" s="120">
        <f>Paca!Q42-Paca!Q38</f>
        <v>18.970286509999994</v>
      </c>
      <c r="BW42" s="120">
        <f>Paca!R42-Paca!R38</f>
        <v>352.98041961199988</v>
      </c>
      <c r="BX42" s="120">
        <f>Paca!S42-Paca!S38</f>
        <v>35.332190702000048</v>
      </c>
      <c r="BY42" s="100">
        <f>Paca!T42-Paca!T38</f>
        <v>87.397824225000022</v>
      </c>
    </row>
    <row r="43" spans="1:77" s="29" customFormat="1" x14ac:dyDescent="0.25">
      <c r="A43" s="37" t="str">
        <f>Paca!A43</f>
        <v>T1 2008</v>
      </c>
      <c r="B43" s="144">
        <f>('dep84'!B43/'dep84'!B42-1)*100</f>
        <v>3.8582434147130584</v>
      </c>
      <c r="C43" s="179">
        <f>('dep84'!C43/'dep84'!C42-1)*100</f>
        <v>-48.960510436499369</v>
      </c>
      <c r="D43" s="179">
        <f>('dep84'!D43/'dep84'!D42-1)*100</f>
        <v>-0.58747672457366562</v>
      </c>
      <c r="E43" s="180">
        <f>('dep84'!E43/'dep84'!E42-1)*100</f>
        <v>-2.1063656711284851</v>
      </c>
      <c r="F43" s="181">
        <f>('dep84'!F43/'dep84'!F42-1)*100</f>
        <v>-1.3463462709183749</v>
      </c>
      <c r="G43" s="181">
        <f>('dep84'!G43/'dep84'!G42-1)*100</f>
        <v>26.246156947125023</v>
      </c>
      <c r="H43" s="181">
        <f>('dep84'!H43/'dep84'!H42-1)*100</f>
        <v>-79.678465100098506</v>
      </c>
      <c r="I43" s="182">
        <f>('dep84'!I43/'dep84'!I42-1)*100</f>
        <v>10.706879824057246</v>
      </c>
      <c r="J43" s="179">
        <f>('dep84'!J43/'dep84'!J42-1)*100</f>
        <v>7.7839237142770523</v>
      </c>
      <c r="K43" s="179">
        <f>('dep84'!K43/'dep84'!K42-1)*100</f>
        <v>8.2661364186465747</v>
      </c>
      <c r="L43" s="180">
        <f>('dep84'!L43/'dep84'!L42-1)*100</f>
        <v>-3.5498037468432941</v>
      </c>
      <c r="M43" s="181">
        <f>('dep84'!M43/'dep84'!M42-1)*100</f>
        <v>10.84292184374811</v>
      </c>
      <c r="N43" s="181">
        <f>('dep84'!N43/'dep84'!N42-1)*100</f>
        <v>20.880224034456507</v>
      </c>
      <c r="O43" s="181">
        <f>('dep84'!O43/'dep84'!O42-1)*100</f>
        <v>17.577427043884452</v>
      </c>
      <c r="P43" s="181">
        <f>('dep84'!P43/'dep84'!P42-1)*100</f>
        <v>-5.7781667668477361</v>
      </c>
      <c r="Q43" s="181">
        <f>('dep84'!Q43/'dep84'!Q42-1)*100</f>
        <v>17.708213951982433</v>
      </c>
      <c r="R43" s="181">
        <f>('dep84'!R43/'dep84'!R42-1)*100</f>
        <v>27.589510353294866</v>
      </c>
      <c r="S43" s="152">
        <f>('dep84'!S43/'dep84'!S42-1)*100</f>
        <v>19.877515971461747</v>
      </c>
      <c r="T43" s="183">
        <f>('dep84'!T43/'dep84'!T42-1)*100</f>
        <v>13.72059049364025</v>
      </c>
      <c r="U43" s="52">
        <f>'dep84'!B43-'dep84'!B42</f>
        <v>207.77778199600016</v>
      </c>
      <c r="V43" s="52">
        <f>'dep84'!C43-'dep84'!C42</f>
        <v>-27.994223293999998</v>
      </c>
      <c r="W43" s="52">
        <f>'dep84'!D43-'dep84'!D42</f>
        <v>-13.565276066000024</v>
      </c>
      <c r="X43" s="121">
        <f>'dep84'!E43-'dep84'!E42</f>
        <v>-18.265369220999901</v>
      </c>
      <c r="Y43" s="121">
        <f>'dep84'!F43-'dep84'!F42</f>
        <v>-2.5981311259999984</v>
      </c>
      <c r="Z43" s="121">
        <f>'dep84'!G43-'dep84'!G42</f>
        <v>31.924022288999993</v>
      </c>
      <c r="AA43" s="121">
        <f>'dep84'!H43-'dep84'!H42</f>
        <v>-128.11092549699998</v>
      </c>
      <c r="AB43" s="121">
        <f>'dep84'!I43-'dep84'!I42</f>
        <v>103.48512748899986</v>
      </c>
      <c r="AC43" s="52">
        <f>'dep84'!J43-'dep84'!J42</f>
        <v>97.450614955999981</v>
      </c>
      <c r="AD43" s="52">
        <f>'dep84'!K43-'dep84'!K42</f>
        <v>137.25632153600009</v>
      </c>
      <c r="AE43" s="121">
        <f>'dep84'!L43-'dep84'!L42</f>
        <v>-21.954420789999972</v>
      </c>
      <c r="AF43" s="121">
        <f>'dep84'!M43-'dep84'!M42</f>
        <v>69.870946475999972</v>
      </c>
      <c r="AG43" s="121">
        <f>'dep84'!N43-'dep84'!N42</f>
        <v>9.2701746429999972</v>
      </c>
      <c r="AH43" s="121">
        <f>'dep84'!O43-'dep84'!O42</f>
        <v>2.1593708130000007</v>
      </c>
      <c r="AI43" s="121">
        <f>'dep84'!P43-'dep84'!P42</f>
        <v>-2.419143222999999</v>
      </c>
      <c r="AJ43" s="121">
        <f>'dep84'!Q43-'dep84'!Q42</f>
        <v>1.0790171810000002</v>
      </c>
      <c r="AK43" s="121">
        <f>'dep84'!R43-'dep84'!R42</f>
        <v>75.186997210000015</v>
      </c>
      <c r="AL43" s="121">
        <f>'dep84'!S43-'dep84'!S42</f>
        <v>4.0633792259999986</v>
      </c>
      <c r="AM43" s="52">
        <f>'dep84'!T43-'dep84'!T42</f>
        <v>14.630344864000008</v>
      </c>
      <c r="AN43" s="189">
        <f>(Paca!B43/Paca!B39-1)*100</f>
        <v>0.69065706427324791</v>
      </c>
      <c r="AO43" s="189">
        <f>(Paca!C43/Paca!C39-1)*100</f>
        <v>12.794541814052774</v>
      </c>
      <c r="AP43" s="189">
        <f>(Paca!D43/Paca!D39-1)*100</f>
        <v>4.655758770047469</v>
      </c>
      <c r="AQ43" s="190">
        <f>(Paca!E43/Paca!E39-1)*100</f>
        <v>4.6497961340331573</v>
      </c>
      <c r="AR43" s="190">
        <f>(Paca!F43/Paca!F39-1)*100</f>
        <v>19.850590340987374</v>
      </c>
      <c r="AS43" s="190">
        <f>(Paca!G43/Paca!G39-1)*100</f>
        <v>-17.007608356333115</v>
      </c>
      <c r="AT43" s="190">
        <f>(Paca!H43/Paca!H39-1)*100</f>
        <v>33.70090648017807</v>
      </c>
      <c r="AU43" s="190">
        <f>(Paca!I43/Paca!I39-1)*100</f>
        <v>0.37253454857264501</v>
      </c>
      <c r="AV43" s="189">
        <f>(Paca!J43/Paca!J39-1)*100</f>
        <v>-4.3990423508296406</v>
      </c>
      <c r="AW43" s="189">
        <f>(Paca!K43/Paca!K39-1)*100</f>
        <v>2.9533649697815356</v>
      </c>
      <c r="AX43" s="190">
        <f>(Paca!L43/Paca!L39-1)*100</f>
        <v>5.1962353809613004</v>
      </c>
      <c r="AY43" s="190">
        <f>(Paca!M43/Paca!M39-1)*100</f>
        <v>-1.1699275674932119</v>
      </c>
      <c r="AZ43" s="190">
        <f>(Paca!N43/Paca!N39-1)*100</f>
        <v>9.4108055120608611</v>
      </c>
      <c r="BA43" s="190">
        <f>(Paca!O43/Paca!O39-1)*100</f>
        <v>14.613197956378588</v>
      </c>
      <c r="BB43" s="190">
        <f>(Paca!P43/Paca!P39-1)*100</f>
        <v>-10.692871372597157</v>
      </c>
      <c r="BC43" s="190">
        <f>(Paca!Q43/Paca!Q39-1)*100</f>
        <v>-26.571161420775603</v>
      </c>
      <c r="BD43" s="190">
        <f>(Paca!R43/Paca!R39-1)*100</f>
        <v>2.8507725854647559</v>
      </c>
      <c r="BE43" s="190">
        <f>(Paca!S43/Paca!S39-1)*100</f>
        <v>48.994630411213059</v>
      </c>
      <c r="BF43" s="189">
        <f>(Paca!T43/Paca!T39-1)*100</f>
        <v>-3.7527410126577898</v>
      </c>
      <c r="BG43" s="53">
        <f>Paca!B43-Paca!B39</f>
        <v>278.0443189439975</v>
      </c>
      <c r="BH43" s="53">
        <f>Paca!C43-Paca!C39</f>
        <v>15.168399189999988</v>
      </c>
      <c r="BI43" s="53">
        <f>Paca!D43-Paca!D39</f>
        <v>508.90716704500119</v>
      </c>
      <c r="BJ43" s="122">
        <f>Paca!E43-Paca!E39</f>
        <v>82.578827445999877</v>
      </c>
      <c r="BK43" s="122">
        <f>Paca!F43-Paca!F39</f>
        <v>325.75116191599977</v>
      </c>
      <c r="BL43" s="122">
        <f>Paca!G43-Paca!G39</f>
        <v>-216.94460591100005</v>
      </c>
      <c r="BM43" s="122">
        <f>Paca!H43-Paca!H39</f>
        <v>297.57193042699998</v>
      </c>
      <c r="BN43" s="122">
        <f>Paca!I43-Paca!I39</f>
        <v>19.949853167000583</v>
      </c>
      <c r="BO43" s="53">
        <f>Paca!J43-Paca!J39</f>
        <v>-608.09129300200038</v>
      </c>
      <c r="BP43" s="53">
        <f>Paca!K43-Paca!K39</f>
        <v>413.72660077699766</v>
      </c>
      <c r="BQ43" s="122">
        <f>Paca!L43-Paca!L39</f>
        <v>204.2371778949996</v>
      </c>
      <c r="BR43" s="122">
        <f>Paca!M43-Paca!M39</f>
        <v>-52.843944015000488</v>
      </c>
      <c r="BS43" s="122">
        <f>Paca!N43-Paca!N39</f>
        <v>65.864450652000073</v>
      </c>
      <c r="BT43" s="122">
        <f>Paca!O43-Paca!O39</f>
        <v>56.473641433000012</v>
      </c>
      <c r="BU43" s="122">
        <f>Paca!P43-Paca!P39</f>
        <v>-57.379748698000071</v>
      </c>
      <c r="BV43" s="122">
        <f>Paca!Q43-Paca!Q39</f>
        <v>-71.647116710000006</v>
      </c>
      <c r="BW43" s="122">
        <f>Paca!R43-Paca!R39</f>
        <v>94.427881262000028</v>
      </c>
      <c r="BX43" s="122">
        <f>Paca!S43-Paca!S39</f>
        <v>174.59425895800007</v>
      </c>
      <c r="BY43" s="53">
        <f>Paca!T43-Paca!T39</f>
        <v>-51.666555066000001</v>
      </c>
    </row>
    <row r="44" spans="1:77" s="29" customFormat="1" x14ac:dyDescent="0.25">
      <c r="A44" s="37" t="str">
        <f>Paca!A44</f>
        <v>T2 2008</v>
      </c>
      <c r="B44" s="144">
        <f>('dep84'!B44/'dep84'!B43-1)*100</f>
        <v>-11.074113319287349</v>
      </c>
      <c r="C44" s="179">
        <f>('dep84'!C44/'dep84'!C43-1)*100</f>
        <v>15.516256537978235</v>
      </c>
      <c r="D44" s="179">
        <f>('dep84'!D44/'dep84'!D43-1)*100</f>
        <v>-12.848245154995407</v>
      </c>
      <c r="E44" s="180">
        <f>('dep84'!E44/'dep84'!E43-1)*100</f>
        <v>-22.052773724780906</v>
      </c>
      <c r="F44" s="181">
        <f>('dep84'!F44/'dep84'!F43-1)*100</f>
        <v>-4.579992847756797</v>
      </c>
      <c r="G44" s="181">
        <f>('dep84'!G44/'dep84'!G43-1)*100</f>
        <v>10.580642286425036</v>
      </c>
      <c r="H44" s="181">
        <f>('dep84'!H44/'dep84'!H43-1)*100</f>
        <v>-41.721288217948015</v>
      </c>
      <c r="I44" s="182">
        <f>('dep84'!I44/'dep84'!I43-1)*100</f>
        <v>-9.4976186033953525</v>
      </c>
      <c r="J44" s="179">
        <f>('dep84'!J44/'dep84'!J43-1)*100</f>
        <v>-8.0247249646422603</v>
      </c>
      <c r="K44" s="179">
        <f>('dep84'!K44/'dep84'!K43-1)*100</f>
        <v>-12.872743397166186</v>
      </c>
      <c r="L44" s="180">
        <f>('dep84'!L44/'dep84'!L43-1)*100</f>
        <v>-17.939957731447421</v>
      </c>
      <c r="M44" s="181">
        <f>('dep84'!M44/'dep84'!M43-1)*100</f>
        <v>-16.419852321663686</v>
      </c>
      <c r="N44" s="181">
        <f>('dep84'!N44/'dep84'!N43-1)*100</f>
        <v>1.6363380045641307</v>
      </c>
      <c r="O44" s="181">
        <f>('dep84'!O44/'dep84'!O43-1)*100</f>
        <v>36.774107723628724</v>
      </c>
      <c r="P44" s="181">
        <f>('dep84'!P44/'dep84'!P43-1)*100</f>
        <v>24.057128495801972</v>
      </c>
      <c r="Q44" s="181">
        <f>('dep84'!Q44/'dep84'!Q43-1)*100</f>
        <v>67.259902801551291</v>
      </c>
      <c r="R44" s="181">
        <f>('dep84'!R44/'dep84'!R43-1)*100</f>
        <v>-5.5520795966379488</v>
      </c>
      <c r="S44" s="152">
        <f>('dep84'!S44/'dep84'!S43-1)*100</f>
        <v>-33.950793313959046</v>
      </c>
      <c r="T44" s="183">
        <f>('dep84'!T44/'dep84'!T43-1)*100</f>
        <v>8.8428519387155013</v>
      </c>
      <c r="U44" s="52">
        <f>'dep84'!B44-'dep84'!B43</f>
        <v>-619.38319579500057</v>
      </c>
      <c r="V44" s="52">
        <f>'dep84'!C44-'dep84'!C43</f>
        <v>4.5280973929999995</v>
      </c>
      <c r="W44" s="52">
        <f>'dep84'!D44-'dep84'!D43</f>
        <v>-294.9326706989998</v>
      </c>
      <c r="X44" s="121">
        <f>'dep84'!E44-'dep84'!E43</f>
        <v>-187.20280891300001</v>
      </c>
      <c r="Y44" s="121">
        <f>'dep84'!F44-'dep84'!F43</f>
        <v>-8.7193130060000215</v>
      </c>
      <c r="Z44" s="121">
        <f>'dep84'!G44-'dep84'!G43</f>
        <v>16.247333025000017</v>
      </c>
      <c r="AA44" s="121">
        <f>'dep84'!H44-'dep84'!H43</f>
        <v>-13.631995254</v>
      </c>
      <c r="AB44" s="121">
        <f>'dep84'!I44-'dep84'!I43</f>
        <v>-101.62588655099989</v>
      </c>
      <c r="AC44" s="52">
        <f>'dep84'!J44-'dep84'!J43</f>
        <v>-108.28546329300002</v>
      </c>
      <c r="AD44" s="52">
        <f>'dep84'!K44-'dep84'!K43</f>
        <v>-231.41608301000019</v>
      </c>
      <c r="AE44" s="121">
        <f>'dep84'!L44-'dep84'!L43</f>
        <v>-107.01438784300001</v>
      </c>
      <c r="AF44" s="121">
        <f>'dep84'!M44-'dep84'!M43</f>
        <v>-117.28095968899993</v>
      </c>
      <c r="AG44" s="121">
        <f>'dep84'!N44-'dep84'!N43</f>
        <v>0.87817493100000377</v>
      </c>
      <c r="AH44" s="121">
        <f>'dep84'!O44-'dep84'!O43</f>
        <v>5.3117548010000011</v>
      </c>
      <c r="AI44" s="121">
        <f>'dep84'!P44-'dep84'!P43</f>
        <v>9.4900138610000013</v>
      </c>
      <c r="AJ44" s="121">
        <f>'dep84'!Q44-'dep84'!Q43</f>
        <v>4.8241033650000009</v>
      </c>
      <c r="AK44" s="121">
        <f>'dep84'!R44-'dep84'!R43</f>
        <v>-19.304982045999964</v>
      </c>
      <c r="AL44" s="121">
        <f>'dep84'!S44-'dep84'!S43</f>
        <v>-8.3198003899999975</v>
      </c>
      <c r="AM44" s="52">
        <f>'dep84'!T44-'dep84'!T43</f>
        <v>10.722923813999984</v>
      </c>
      <c r="AN44" s="189">
        <f>(Paca!B44/Paca!B40-1)*100</f>
        <v>-5.7283829605694558</v>
      </c>
      <c r="AO44" s="189">
        <f>(Paca!C44/Paca!C40-1)*100</f>
        <v>28.218726876730081</v>
      </c>
      <c r="AP44" s="189">
        <f>(Paca!D44/Paca!D40-1)*100</f>
        <v>-5.8593603722886805</v>
      </c>
      <c r="AQ44" s="190">
        <f>(Paca!E44/Paca!E40-1)*100</f>
        <v>-16.748851133999267</v>
      </c>
      <c r="AR44" s="190">
        <f>(Paca!F44/Paca!F40-1)*100</f>
        <v>13.659497352266548</v>
      </c>
      <c r="AS44" s="190">
        <f>(Paca!G44/Paca!G40-1)*100</f>
        <v>-24.318304970638959</v>
      </c>
      <c r="AT44" s="190">
        <f>(Paca!H44/Paca!H40-1)*100</f>
        <v>34.561744089766442</v>
      </c>
      <c r="AU44" s="190">
        <f>(Paca!I44/Paca!I40-1)*100</f>
        <v>-10.335792684333988</v>
      </c>
      <c r="AV44" s="189">
        <f>(Paca!J44/Paca!J40-1)*100</f>
        <v>-8.7549096600530003</v>
      </c>
      <c r="AW44" s="189">
        <f>(Paca!K44/Paca!K40-1)*100</f>
        <v>-3.6535491880998583</v>
      </c>
      <c r="AX44" s="190">
        <f>(Paca!L44/Paca!L40-1)*100</f>
        <v>-2.324607643815213</v>
      </c>
      <c r="AY44" s="190">
        <f>(Paca!M44/Paca!M40-1)*100</f>
        <v>-7.2022054955132031</v>
      </c>
      <c r="AZ44" s="190">
        <f>(Paca!N44/Paca!N40-1)*100</f>
        <v>-20.413879935416389</v>
      </c>
      <c r="BA44" s="190">
        <f>(Paca!O44/Paca!O40-1)*100</f>
        <v>-15.512441570556845</v>
      </c>
      <c r="BB44" s="190">
        <f>(Paca!P44/Paca!P40-1)*100</f>
        <v>1.8793787873572443</v>
      </c>
      <c r="BC44" s="190">
        <f>(Paca!Q44/Paca!Q40-1)*100</f>
        <v>-25.15869146252928</v>
      </c>
      <c r="BD44" s="190">
        <f>(Paca!R44/Paca!R40-1)*100</f>
        <v>0.98375012283178354</v>
      </c>
      <c r="BE44" s="190">
        <f>(Paca!S44/Paca!S40-1)*100</f>
        <v>54.127254618878084</v>
      </c>
      <c r="BF44" s="189">
        <f>(Paca!T44/Paca!T40-1)*100</f>
        <v>2.0108047349102431</v>
      </c>
      <c r="BG44" s="53">
        <f>Paca!B44-Paca!B40</f>
        <v>-2301.4432001799942</v>
      </c>
      <c r="BH44" s="53">
        <f>Paca!C44-Paca!C40</f>
        <v>32.307741100000001</v>
      </c>
      <c r="BI44" s="53">
        <f>Paca!D44-Paca!D40</f>
        <v>-647.40152425999986</v>
      </c>
      <c r="BJ44" s="122">
        <f>Paca!E44-Paca!E40</f>
        <v>-309.99417590900021</v>
      </c>
      <c r="BK44" s="122">
        <f>Paca!F44-Paca!F40</f>
        <v>215.38499082599992</v>
      </c>
      <c r="BL44" s="122">
        <f>Paca!G44-Paca!G40</f>
        <v>-328.84011209199991</v>
      </c>
      <c r="BM44" s="122">
        <f>Paca!H44-Paca!H40</f>
        <v>326.4006835429999</v>
      </c>
      <c r="BN44" s="122">
        <f>Paca!I44-Paca!I40</f>
        <v>-550.35291062800025</v>
      </c>
      <c r="BO44" s="53">
        <f>Paca!J44-Paca!J40</f>
        <v>-1209.9134679039998</v>
      </c>
      <c r="BP44" s="53">
        <f>Paca!K44-Paca!K40</f>
        <v>-504.35286002300199</v>
      </c>
      <c r="BQ44" s="122">
        <f>Paca!L44-Paca!L40</f>
        <v>-83.757716340000115</v>
      </c>
      <c r="BR44" s="122">
        <f>Paca!M44-Paca!M40</f>
        <v>-331.02113085400015</v>
      </c>
      <c r="BS44" s="122">
        <f>Paca!N44-Paca!N40</f>
        <v>-163.29136046000008</v>
      </c>
      <c r="BT44" s="122">
        <f>Paca!O44-Paca!O40</f>
        <v>-85.534267377999925</v>
      </c>
      <c r="BU44" s="122">
        <f>Paca!P44-Paca!P40</f>
        <v>9.8788573389999783</v>
      </c>
      <c r="BV44" s="122">
        <f>Paca!Q44-Paca!Q40</f>
        <v>-64.577493013000009</v>
      </c>
      <c r="BW44" s="122">
        <f>Paca!R44-Paca!R40</f>
        <v>30.824032310000348</v>
      </c>
      <c r="BX44" s="122">
        <f>Paca!S44-Paca!S40</f>
        <v>183.12621837300003</v>
      </c>
      <c r="BY44" s="53">
        <f>Paca!T44-Paca!T40</f>
        <v>27.916910907000101</v>
      </c>
    </row>
    <row r="45" spans="1:77" s="29" customFormat="1" x14ac:dyDescent="0.25">
      <c r="A45" s="37" t="str">
        <f>Paca!A45</f>
        <v>T3 2008</v>
      </c>
      <c r="B45" s="144">
        <f>('dep84'!B45/'dep84'!B44-1)*100</f>
        <v>4.6451999244546016</v>
      </c>
      <c r="C45" s="179">
        <f>('dep84'!C45/'dep84'!C44-1)*100</f>
        <v>8.3894603146801963</v>
      </c>
      <c r="D45" s="179">
        <f>('dep84'!D45/'dep84'!D44-1)*100</f>
        <v>2.4365434362765281</v>
      </c>
      <c r="E45" s="180">
        <f>('dep84'!E45/'dep84'!E44-1)*100</f>
        <v>0.99413442682987352</v>
      </c>
      <c r="F45" s="181">
        <f>('dep84'!F45/'dep84'!F44-1)*100</f>
        <v>19.522865879032114</v>
      </c>
      <c r="G45" s="181">
        <f>('dep84'!G45/'dep84'!G44-1)*100</f>
        <v>1.0386548277548702</v>
      </c>
      <c r="H45" s="181">
        <f>('dep84'!H45/'dep84'!H44-1)*100</f>
        <v>-73.64718888611344</v>
      </c>
      <c r="I45" s="182">
        <f>('dep84'!I45/'dep84'!I44-1)*100</f>
        <v>1.9581033520263968</v>
      </c>
      <c r="J45" s="179">
        <f>('dep84'!J45/'dep84'!J44-1)*100</f>
        <v>-7.5924629426903483</v>
      </c>
      <c r="K45" s="179">
        <f>('dep84'!K45/'dep84'!K44-1)*100</f>
        <v>17.117659244856085</v>
      </c>
      <c r="L45" s="180">
        <f>('dep84'!L45/'dep84'!L44-1)*100</f>
        <v>43.443017651539016</v>
      </c>
      <c r="M45" s="181">
        <f>('dep84'!M45/'dep84'!M44-1)*100</f>
        <v>10.986137692511889</v>
      </c>
      <c r="N45" s="181">
        <f>('dep84'!N45/'dep84'!N44-1)*100</f>
        <v>9.5135651964284307E-3</v>
      </c>
      <c r="O45" s="181">
        <f>('dep84'!O45/'dep84'!O44-1)*100</f>
        <v>27.001499348450466</v>
      </c>
      <c r="P45" s="181">
        <f>('dep84'!P45/'dep84'!P44-1)*100</f>
        <v>-4.1644253090749483</v>
      </c>
      <c r="Q45" s="181">
        <f>('dep84'!Q45/'dep84'!Q44-1)*100</f>
        <v>11.010010191513464</v>
      </c>
      <c r="R45" s="181">
        <f>('dep84'!R45/'dep84'!R44-1)*100</f>
        <v>-6.7904951899983583</v>
      </c>
      <c r="S45" s="152">
        <f>('dep84'!S45/'dep84'!S44-1)*100</f>
        <v>46.669491729624049</v>
      </c>
      <c r="T45" s="183">
        <f>('dep84'!T45/'dep84'!T44-1)*100</f>
        <v>4.2284601377172049</v>
      </c>
      <c r="U45" s="52">
        <f>'dep84'!B45-'dep84'!B44</f>
        <v>231.0378156250008</v>
      </c>
      <c r="V45" s="52">
        <f>'dep84'!C45-'dep84'!C44</f>
        <v>2.8281727829999994</v>
      </c>
      <c r="W45" s="52">
        <f>'dep84'!D45-'dep84'!D44</f>
        <v>48.744920118999971</v>
      </c>
      <c r="X45" s="121">
        <f>'dep84'!E45-'dep84'!E44</f>
        <v>6.5780158979999896</v>
      </c>
      <c r="Y45" s="121">
        <f>'dep84'!F45-'dep84'!F44</f>
        <v>35.465042444000005</v>
      </c>
      <c r="Z45" s="121">
        <f>'dep84'!G45-'dep84'!G44</f>
        <v>1.7636824880000006</v>
      </c>
      <c r="AA45" s="121">
        <f>'dep84'!H45-'dep84'!H44</f>
        <v>-14.023868619999998</v>
      </c>
      <c r="AB45" s="121">
        <f>'dep84'!I45-'dep84'!I44</f>
        <v>18.962047908999921</v>
      </c>
      <c r="AC45" s="52">
        <f>'dep84'!J45-'dep84'!J44</f>
        <v>-94.230995342999904</v>
      </c>
      <c r="AD45" s="52">
        <f>'dep84'!K45-'dep84'!K44</f>
        <v>268.11483374700015</v>
      </c>
      <c r="AE45" s="121">
        <f>'dep84'!L45-'dep84'!L44</f>
        <v>212.65347164000002</v>
      </c>
      <c r="AF45" s="121">
        <f>'dep84'!M45-'dep84'!M44</f>
        <v>65.585288953999907</v>
      </c>
      <c r="AG45" s="121">
        <f>'dep84'!N45-'dep84'!N44</f>
        <v>5.1891990000001442E-3</v>
      </c>
      <c r="AH45" s="121">
        <f>'dep84'!O45-'dep84'!O44</f>
        <v>5.3344253979999969</v>
      </c>
      <c r="AI45" s="121">
        <f>'dep84'!P45-'dep84'!P44</f>
        <v>-2.0379797320000037</v>
      </c>
      <c r="AJ45" s="121">
        <f>'dep84'!Q45-'dep84'!Q44</f>
        <v>1.3208087289999995</v>
      </c>
      <c r="AK45" s="121">
        <f>'dep84'!R45-'dep84'!R44</f>
        <v>-22.300138696000033</v>
      </c>
      <c r="AL45" s="121">
        <f>'dep84'!S45-'dep84'!S44</f>
        <v>7.5537682549999978</v>
      </c>
      <c r="AM45" s="52">
        <f>'dep84'!T45-'dep84'!T44</f>
        <v>5.5808843190000061</v>
      </c>
      <c r="AN45" s="189">
        <f>(Paca!B45/Paca!B41-1)*100</f>
        <v>-1.0671078025709879</v>
      </c>
      <c r="AO45" s="189">
        <f>(Paca!C45/Paca!C41-1)*100</f>
        <v>89.429442610962866</v>
      </c>
      <c r="AP45" s="189">
        <f>(Paca!D45/Paca!D41-1)*100</f>
        <v>-1.71696720834984</v>
      </c>
      <c r="AQ45" s="190">
        <f>(Paca!E45/Paca!E41-1)*100</f>
        <v>-17.920349525057723</v>
      </c>
      <c r="AR45" s="190">
        <f>(Paca!F45/Paca!F41-1)*100</f>
        <v>27.025570553073909</v>
      </c>
      <c r="AS45" s="190">
        <f>(Paca!G45/Paca!G41-1)*100</f>
        <v>-3.62269931802226</v>
      </c>
      <c r="AT45" s="190">
        <f>(Paca!H45/Paca!H41-1)*100</f>
        <v>32.524920044144601</v>
      </c>
      <c r="AU45" s="190">
        <f>(Paca!I45/Paca!I41-1)*100</f>
        <v>-10.538585636769293</v>
      </c>
      <c r="AV45" s="189">
        <f>(Paca!J45/Paca!J41-1)*100</f>
        <v>-7.2096037294351873</v>
      </c>
      <c r="AW45" s="189">
        <f>(Paca!K45/Paca!K41-1)*100</f>
        <v>5.0642288374632694</v>
      </c>
      <c r="AX45" s="190">
        <f>(Paca!L45/Paca!L41-1)*100</f>
        <v>2.6947618024173225</v>
      </c>
      <c r="AY45" s="190">
        <f>(Paca!M45/Paca!M41-1)*100</f>
        <v>13.428950750561363</v>
      </c>
      <c r="AZ45" s="190">
        <f>(Paca!N45/Paca!N41-1)*100</f>
        <v>-7.1781895913902938</v>
      </c>
      <c r="BA45" s="190">
        <f>(Paca!O45/Paca!O41-1)*100</f>
        <v>21.20382754366257</v>
      </c>
      <c r="BB45" s="190">
        <f>(Paca!P45/Paca!P41-1)*100</f>
        <v>10.737058189709181</v>
      </c>
      <c r="BC45" s="190">
        <f>(Paca!Q45/Paca!Q41-1)*100</f>
        <v>11.821397440868964</v>
      </c>
      <c r="BD45" s="190">
        <f>(Paca!R45/Paca!R41-1)*100</f>
        <v>-4.0616762277917662</v>
      </c>
      <c r="BE45" s="190">
        <f>(Paca!S45/Paca!S41-1)*100</f>
        <v>6.71999957883187</v>
      </c>
      <c r="BF45" s="189">
        <f>(Paca!T45/Paca!T41-1)*100</f>
        <v>-0.92446590526197303</v>
      </c>
      <c r="BG45" s="53">
        <f>Paca!B45-Paca!B41</f>
        <v>-411.80231757300498</v>
      </c>
      <c r="BH45" s="53">
        <f>Paca!C45-Paca!C41</f>
        <v>83.895735598999991</v>
      </c>
      <c r="BI45" s="53">
        <f>Paca!D45-Paca!D41</f>
        <v>-185.20159621799939</v>
      </c>
      <c r="BJ45" s="122">
        <f>Paca!E45-Paca!E41</f>
        <v>-344.13999287199999</v>
      </c>
      <c r="BK45" s="122">
        <f>Paca!F45-Paca!F41</f>
        <v>425.27806441099983</v>
      </c>
      <c r="BL45" s="122">
        <f>Paca!G45-Paca!G41</f>
        <v>-39.495298737999974</v>
      </c>
      <c r="BM45" s="122">
        <f>Paca!H45-Paca!H41</f>
        <v>322.34825872900001</v>
      </c>
      <c r="BN45" s="122">
        <f>Paca!I45-Paca!I41</f>
        <v>-549.19262774799972</v>
      </c>
      <c r="BO45" s="53">
        <f>Paca!J45-Paca!J41</f>
        <v>-959.43470393399912</v>
      </c>
      <c r="BP45" s="53">
        <f>Paca!K45-Paca!K41</f>
        <v>661.35453043799862</v>
      </c>
      <c r="BQ45" s="122">
        <f>Paca!L45-Paca!L41</f>
        <v>98.258974363000107</v>
      </c>
      <c r="BR45" s="122">
        <f>Paca!M45-Paca!M41</f>
        <v>548.15389360400013</v>
      </c>
      <c r="BS45" s="122">
        <f>Paca!N45-Paca!N41</f>
        <v>-53.629407379999975</v>
      </c>
      <c r="BT45" s="122">
        <f>Paca!O45-Paca!O41</f>
        <v>90.949344214000007</v>
      </c>
      <c r="BU45" s="122">
        <f>Paca!P45-Paca!P41</f>
        <v>52.644255487000009</v>
      </c>
      <c r="BV45" s="122">
        <f>Paca!Q45-Paca!Q41</f>
        <v>26.48188348299999</v>
      </c>
      <c r="BW45" s="122">
        <f>Paca!R45-Paca!R41</f>
        <v>-125.34446188700031</v>
      </c>
      <c r="BX45" s="122">
        <f>Paca!S45-Paca!S41</f>
        <v>23.840048553999964</v>
      </c>
      <c r="BY45" s="53">
        <f>Paca!T45-Paca!T41</f>
        <v>-12.416283457999953</v>
      </c>
    </row>
    <row r="46" spans="1:77" s="105" customFormat="1" x14ac:dyDescent="0.25">
      <c r="A46" s="98" t="str">
        <f>Paca!A46</f>
        <v>T4 2008</v>
      </c>
      <c r="B46" s="143">
        <f>('dep84'!B46/'dep84'!B45-1)*100</f>
        <v>-7.2800869437538722</v>
      </c>
      <c r="C46" s="184">
        <f>('dep84'!C46/'dep84'!C45-1)*100</f>
        <v>-28.730792243517101</v>
      </c>
      <c r="D46" s="184">
        <f>('dep84'!D46/'dep84'!D45-1)*100</f>
        <v>-6.2624632498913364</v>
      </c>
      <c r="E46" s="185">
        <f>('dep84'!E46/'dep84'!E45-1)*100</f>
        <v>9.7186157830398301</v>
      </c>
      <c r="F46" s="186">
        <f>('dep84'!F46/'dep84'!F45-1)*100</f>
        <v>-13.124814465071989</v>
      </c>
      <c r="G46" s="186">
        <f>('dep84'!G46/'dep84'!G45-1)*100</f>
        <v>-18.100517073258182</v>
      </c>
      <c r="H46" s="186">
        <f>('dep84'!H46/'dep84'!H45-1)*100</f>
        <v>-100</v>
      </c>
      <c r="I46" s="187">
        <f>('dep84'!I46/'dep84'!I45-1)*100</f>
        <v>-13.036277941736085</v>
      </c>
      <c r="J46" s="184">
        <f>('dep84'!J46/'dep84'!J45-1)*100</f>
        <v>-1.3187837288998971</v>
      </c>
      <c r="K46" s="184">
        <f>('dep84'!K46/'dep84'!K45-1)*100</f>
        <v>-13.153946453156152</v>
      </c>
      <c r="L46" s="185">
        <f>('dep84'!L46/'dep84'!L45-1)*100</f>
        <v>-20.976311355810708</v>
      </c>
      <c r="M46" s="186">
        <f>('dep84'!M46/'dep84'!M45-1)*100</f>
        <v>-7.2377080658743491</v>
      </c>
      <c r="N46" s="186">
        <f>('dep84'!N46/'dep84'!N45-1)*100</f>
        <v>-1.3514583245307965</v>
      </c>
      <c r="O46" s="186">
        <f>('dep84'!O46/'dep84'!O45-1)*100</f>
        <v>-25.82515275737325</v>
      </c>
      <c r="P46" s="186">
        <f>('dep84'!P46/'dep84'!P45-1)*100</f>
        <v>2.7555388695958083</v>
      </c>
      <c r="Q46" s="186">
        <f>('dep84'!Q46/'dep84'!Q45-1)*100</f>
        <v>-42.629065515723532</v>
      </c>
      <c r="R46" s="186">
        <f>('dep84'!R46/'dep84'!R45-1)*100</f>
        <v>-11.821072879511963</v>
      </c>
      <c r="S46" s="151">
        <f>('dep84'!S46/'dep84'!S45-1)*100</f>
        <v>7.2789831732489763</v>
      </c>
      <c r="T46" s="188">
        <f>('dep84'!T46/'dep84'!T45-1)*100</f>
        <v>11.885966069642716</v>
      </c>
      <c r="U46" s="100">
        <f>'dep84'!B46-'dep84'!B45</f>
        <v>-378.90866550100054</v>
      </c>
      <c r="V46" s="100">
        <f>'dep84'!C46-'dep84'!C45</f>
        <v>-10.498000039999997</v>
      </c>
      <c r="W46" s="100">
        <f>'dep84'!D46-'dep84'!D45</f>
        <v>-128.33801294</v>
      </c>
      <c r="X46" s="120">
        <f>'dep84'!E46-'dep84'!E45</f>
        <v>64.945695130999979</v>
      </c>
      <c r="Y46" s="120">
        <f>'dep84'!F46-'dep84'!F45</f>
        <v>-28.497127404999986</v>
      </c>
      <c r="Z46" s="120">
        <f>'dep84'!G46-'dep84'!G45</f>
        <v>-31.05472556700002</v>
      </c>
      <c r="AA46" s="120">
        <f>'dep84'!H46-'dep84'!H45</f>
        <v>-5.0180918840000004</v>
      </c>
      <c r="AB46" s="120">
        <f>'dep84'!I46-'dep84'!I45</f>
        <v>-128.71376321499997</v>
      </c>
      <c r="AC46" s="100">
        <f>'dep84'!J46-'dep84'!J45</f>
        <v>-15.12488471100005</v>
      </c>
      <c r="AD46" s="100">
        <f>'dep84'!K46-'dep84'!K45</f>
        <v>-241.29866498700017</v>
      </c>
      <c r="AE46" s="120">
        <f>'dep84'!L46-'dep84'!L45</f>
        <v>-147.28585023599999</v>
      </c>
      <c r="AF46" s="120">
        <f>'dep84'!M46-'dep84'!M45</f>
        <v>-47.954702211999916</v>
      </c>
      <c r="AG46" s="120">
        <f>'dep84'!N46-'dep84'!N45</f>
        <v>-0.73722660500000359</v>
      </c>
      <c r="AH46" s="120">
        <f>'dep84'!O46-'dep84'!O45</f>
        <v>-6.4796494729999985</v>
      </c>
      <c r="AI46" s="120">
        <f>'dep84'!P46-'dep84'!P45</f>
        <v>1.2923438380000007</v>
      </c>
      <c r="AJ46" s="120">
        <f>'dep84'!Q46-'dep84'!Q45</f>
        <v>-5.6770166040000003</v>
      </c>
      <c r="AK46" s="120">
        <f>'dep84'!R46-'dep84'!R45</f>
        <v>-36.184553150999989</v>
      </c>
      <c r="AL46" s="120">
        <f>'dep84'!S46-'dep84'!S45</f>
        <v>1.7279894559999995</v>
      </c>
      <c r="AM46" s="100">
        <f>'dep84'!T46-'dep84'!T45</f>
        <v>16.350897177000007</v>
      </c>
      <c r="AN46" s="184">
        <f>(Paca!B46/Paca!B42-1)*100</f>
        <v>-8.447523151321068</v>
      </c>
      <c r="AO46" s="184">
        <f>(Paca!C46/Paca!C42-1)*100</f>
        <v>45.430255876835822</v>
      </c>
      <c r="AP46" s="184">
        <f>(Paca!D46/Paca!D42-1)*100</f>
        <v>-5.1062062828441945</v>
      </c>
      <c r="AQ46" s="191">
        <f>(Paca!E46/Paca!E42-1)*100</f>
        <v>-8.8772069331848229</v>
      </c>
      <c r="AR46" s="191">
        <f>(Paca!F46/Paca!F42-1)*100</f>
        <v>4.6838006335538918</v>
      </c>
      <c r="AS46" s="191">
        <f>(Paca!G46/Paca!G42-1)*100</f>
        <v>9.2517841326046568</v>
      </c>
      <c r="AT46" s="191">
        <f>(Paca!H46/Paca!H42-1)*100</f>
        <v>49.608800956016253</v>
      </c>
      <c r="AU46" s="191">
        <f>(Paca!I46/Paca!I42-1)*100</f>
        <v>-19.252372101264559</v>
      </c>
      <c r="AV46" s="184">
        <f>(Paca!J46/Paca!J42-1)*100</f>
        <v>-12.815649267216322</v>
      </c>
      <c r="AW46" s="184">
        <f>(Paca!K46/Paca!K42-1)*100</f>
        <v>-8.1765920137749077</v>
      </c>
      <c r="AX46" s="191">
        <f>(Paca!L46/Paca!L42-1)*100</f>
        <v>-10.142971724287907</v>
      </c>
      <c r="AY46" s="191">
        <f>(Paca!M46/Paca!M42-1)*100</f>
        <v>-6.0963034714059505</v>
      </c>
      <c r="AZ46" s="191">
        <f>(Paca!N46/Paca!N42-1)*100</f>
        <v>-14.373013917044485</v>
      </c>
      <c r="BA46" s="191">
        <f>(Paca!O46/Paca!O42-1)*100</f>
        <v>-9.3063251428199383</v>
      </c>
      <c r="BB46" s="191">
        <f>(Paca!P46/Paca!P42-1)*100</f>
        <v>65.320753661573349</v>
      </c>
      <c r="BC46" s="191">
        <f>(Paca!Q46/Paca!Q42-1)*100</f>
        <v>-14.861959099987255</v>
      </c>
      <c r="BD46" s="191">
        <f>(Paca!R46/Paca!R42-1)*100</f>
        <v>-15.695145879618789</v>
      </c>
      <c r="BE46" s="191">
        <f>(Paca!S46/Paca!S42-1)*100</f>
        <v>-1.4005050164067612E-2</v>
      </c>
      <c r="BF46" s="184">
        <f>(Paca!T46/Paca!T42-1)*100</f>
        <v>0.44286172489982345</v>
      </c>
      <c r="BG46" s="100">
        <f>Paca!B46-Paca!B42</f>
        <v>-3239.0387330720041</v>
      </c>
      <c r="BH46" s="100">
        <f>Paca!C46-Paca!C42</f>
        <v>51.207888404000016</v>
      </c>
      <c r="BI46" s="100">
        <f>Paca!D46-Paca!D42</f>
        <v>-525.14947982600097</v>
      </c>
      <c r="BJ46" s="120">
        <f>Paca!E46-Paca!E42</f>
        <v>-162.03686653999989</v>
      </c>
      <c r="BK46" s="120">
        <f>Paca!F46-Paca!F42</f>
        <v>79.942954587000031</v>
      </c>
      <c r="BL46" s="120">
        <f>Paca!G46-Paca!G42</f>
        <v>79.463837581999996</v>
      </c>
      <c r="BM46" s="120">
        <f>Paca!H46-Paca!H42</f>
        <v>440.98418200799995</v>
      </c>
      <c r="BN46" s="120">
        <f>Paca!I46-Paca!I42</f>
        <v>-963.50358746300026</v>
      </c>
      <c r="BO46" s="100">
        <f>Paca!J46-Paca!J42</f>
        <v>-1650.5719953150001</v>
      </c>
      <c r="BP46" s="100">
        <f>Paca!K46-Paca!K42</f>
        <v>-1120.5569678369975</v>
      </c>
      <c r="BQ46" s="120">
        <f>Paca!L46-Paca!L42</f>
        <v>-378.50799832499979</v>
      </c>
      <c r="BR46" s="120">
        <f>Paca!M46-Paca!M42</f>
        <v>-267.55507645499983</v>
      </c>
      <c r="BS46" s="120">
        <f>Paca!N46-Paca!N42</f>
        <v>-103.90245873100002</v>
      </c>
      <c r="BT46" s="120">
        <f>Paca!O46-Paca!O42</f>
        <v>-52.141201658</v>
      </c>
      <c r="BU46" s="120">
        <f>Paca!P46-Paca!P42</f>
        <v>236.36070234300001</v>
      </c>
      <c r="BV46" s="120">
        <f>Paca!Q46-Paca!Q42</f>
        <v>-40.125977418000019</v>
      </c>
      <c r="BW46" s="120">
        <f>Paca!R46-Paca!R42</f>
        <v>-514.63033975000008</v>
      </c>
      <c r="BX46" s="120">
        <f>Paca!S46-Paca!S42</f>
        <v>-5.4617843000016819E-2</v>
      </c>
      <c r="BY46" s="100">
        <f>Paca!T46-Paca!T42</f>
        <v>6.031821501999957</v>
      </c>
    </row>
    <row r="47" spans="1:77" s="29" customFormat="1" x14ac:dyDescent="0.25">
      <c r="A47" s="37" t="str">
        <f>Paca!A47</f>
        <v>T1 2009</v>
      </c>
      <c r="B47" s="144">
        <f>('dep84'!B47/'dep84'!B46-1)*100</f>
        <v>-6.1871808147380358</v>
      </c>
      <c r="C47" s="179">
        <f>('dep84'!C47/'dep84'!C46-1)*100</f>
        <v>0.15011685873558278</v>
      </c>
      <c r="D47" s="179">
        <f>('dep84'!D47/'dep84'!D46-1)*100</f>
        <v>-8.1645713895198035</v>
      </c>
      <c r="E47" s="180">
        <f>('dep84'!E47/'dep84'!E46-1)*100</f>
        <v>4.4144987174991268</v>
      </c>
      <c r="F47" s="181">
        <f>('dep84'!F47/'dep84'!F46-1)*100</f>
        <v>4.1942591014501485</v>
      </c>
      <c r="G47" s="181">
        <f>('dep84'!G47/'dep84'!G46-1)*100</f>
        <v>9.851204044419525</v>
      </c>
      <c r="H47" s="181" t="e">
        <f>('dep84'!H47/'dep84'!H46-1)*100</f>
        <v>#DIV/0!</v>
      </c>
      <c r="I47" s="182">
        <f>('dep84'!I47/'dep84'!I46-1)*100</f>
        <v>-24.569321399151267</v>
      </c>
      <c r="J47" s="179">
        <f>('dep84'!J47/'dep84'!J46-1)*100</f>
        <v>-4.7992352982419444</v>
      </c>
      <c r="K47" s="179">
        <f>('dep84'!K47/'dep84'!K46-1)*100</f>
        <v>-5.5570198074151751</v>
      </c>
      <c r="L47" s="180">
        <f>('dep84'!L47/'dep84'!L46-1)*100</f>
        <v>-14.775848840016547</v>
      </c>
      <c r="M47" s="181">
        <f>('dep84'!M47/'dep84'!M46-1)*100</f>
        <v>-1.7924677718911042</v>
      </c>
      <c r="N47" s="181">
        <f>('dep84'!N47/'dep84'!N46-1)*100</f>
        <v>16.811212689249743</v>
      </c>
      <c r="O47" s="181">
        <f>('dep84'!O47/'dep84'!O46-1)*100</f>
        <v>3.9394306913482335</v>
      </c>
      <c r="P47" s="181">
        <f>('dep84'!P47/'dep84'!P46-1)*100</f>
        <v>-25.341067465023038</v>
      </c>
      <c r="Q47" s="181">
        <f>('dep84'!Q47/'dep84'!Q46-1)*100</f>
        <v>79.761912819817667</v>
      </c>
      <c r="R47" s="181">
        <f>('dep84'!R47/'dep84'!R46-1)*100</f>
        <v>-2.6622995237793656</v>
      </c>
      <c r="S47" s="152">
        <f>('dep84'!S47/'dep84'!S46-1)*100</f>
        <v>31.403426417800407</v>
      </c>
      <c r="T47" s="183">
        <f>('dep84'!T47/'dep84'!T46-1)*100</f>
        <v>0.69168278028941543</v>
      </c>
      <c r="U47" s="52">
        <f>'dep84'!B47-'dep84'!B46</f>
        <v>-298.58211865300018</v>
      </c>
      <c r="V47" s="52">
        <f>'dep84'!C47-'dep84'!C46</f>
        <v>3.9092222999997261E-2</v>
      </c>
      <c r="W47" s="52">
        <f>'dep84'!D47-'dep84'!D46</f>
        <v>-156.84007747800001</v>
      </c>
      <c r="X47" s="121">
        <f>'dep84'!E47-'dep84'!E46</f>
        <v>32.367389302999982</v>
      </c>
      <c r="Y47" s="121">
        <f>'dep84'!F47-'dep84'!F46</f>
        <v>7.9115014479999957</v>
      </c>
      <c r="Z47" s="121">
        <f>'dep84'!G47-'dep84'!G46</f>
        <v>13.842265938000025</v>
      </c>
      <c r="AA47" s="121">
        <f>'dep84'!H47-'dep84'!H46</f>
        <v>0</v>
      </c>
      <c r="AB47" s="121">
        <f>'dep84'!I47-'dep84'!I46</f>
        <v>-210.96123416699993</v>
      </c>
      <c r="AC47" s="52">
        <f>'dep84'!J47-'dep84'!J46</f>
        <v>-54.315656054000101</v>
      </c>
      <c r="AD47" s="52">
        <f>'dep84'!K47-'dep84'!K46</f>
        <v>-88.530085236000104</v>
      </c>
      <c r="AE47" s="121">
        <f>'dep84'!L47-'dep84'!L46</f>
        <v>-81.986367069000039</v>
      </c>
      <c r="AF47" s="121">
        <f>'dep84'!M47-'dep84'!M46</f>
        <v>-11.016736526000045</v>
      </c>
      <c r="AG47" s="121">
        <f>'dep84'!N47-'dep84'!N46</f>
        <v>9.0466555320000026</v>
      </c>
      <c r="AH47" s="121">
        <f>'dep84'!O47-'dep84'!O46</f>
        <v>0.73315995900000175</v>
      </c>
      <c r="AI47" s="121">
        <f>'dep84'!P47-'dep84'!P46</f>
        <v>-12.212418573999997</v>
      </c>
      <c r="AJ47" s="121">
        <f>'dep84'!Q47-'dep84'!Q46</f>
        <v>6.0939913919999995</v>
      </c>
      <c r="AK47" s="121">
        <f>'dep84'!R47-'dep84'!R46</f>
        <v>-7.1860137500000292</v>
      </c>
      <c r="AL47" s="121">
        <f>'dep84'!S47-'dep84'!S46</f>
        <v>7.9976438000000023</v>
      </c>
      <c r="AM47" s="52">
        <f>'dep84'!T47-'dep84'!T46</f>
        <v>1.0646078919999979</v>
      </c>
      <c r="AN47" s="189">
        <f>(Paca!B47/Paca!B43-1)*100</f>
        <v>-20.89357335513462</v>
      </c>
      <c r="AO47" s="189">
        <f>(Paca!C47/Paca!C43-1)*100</f>
        <v>7.7592865351231222</v>
      </c>
      <c r="AP47" s="189">
        <f>(Paca!D47/Paca!D43-1)*100</f>
        <v>-24.897210751724575</v>
      </c>
      <c r="AQ47" s="190">
        <f>(Paca!E47/Paca!E43-1)*100</f>
        <v>-18.140390948238572</v>
      </c>
      <c r="AR47" s="190">
        <f>(Paca!F47/Paca!F43-1)*100</f>
        <v>-8.9858356819587986</v>
      </c>
      <c r="AS47" s="190">
        <f>(Paca!G47/Paca!G43-1)*100</f>
        <v>-29.226746127322521</v>
      </c>
      <c r="AT47" s="190">
        <f>(Paca!H47/Paca!H43-1)*100</f>
        <v>13.541449851982623</v>
      </c>
      <c r="AU47" s="190">
        <f>(Paca!I47/Paca!I43-1)*100</f>
        <v>-40.645186432666868</v>
      </c>
      <c r="AV47" s="189">
        <f>(Paca!J47/Paca!J43-1)*100</f>
        <v>-19.132877184783204</v>
      </c>
      <c r="AW47" s="189">
        <f>(Paca!K47/Paca!K43-1)*100</f>
        <v>-21.026419911975648</v>
      </c>
      <c r="AX47" s="190">
        <f>(Paca!L47/Paca!L43-1)*100</f>
        <v>-29.946658827195328</v>
      </c>
      <c r="AY47" s="190">
        <f>(Paca!M47/Paca!M43-1)*100</f>
        <v>-11.230560479326678</v>
      </c>
      <c r="AZ47" s="190">
        <f>(Paca!N47/Paca!N43-1)*100</f>
        <v>-25.61690507742993</v>
      </c>
      <c r="BA47" s="190">
        <f>(Paca!O47/Paca!O43-1)*100</f>
        <v>-18.900627128658677</v>
      </c>
      <c r="BB47" s="190">
        <f>(Paca!P47/Paca!P43-1)*100</f>
        <v>3.8839709246544674</v>
      </c>
      <c r="BC47" s="190">
        <f>(Paca!Q47/Paca!Q43-1)*100</f>
        <v>-3.5524226251294144</v>
      </c>
      <c r="BD47" s="190">
        <f>(Paca!R47/Paca!R43-1)*100</f>
        <v>-24.882697800227472</v>
      </c>
      <c r="BE47" s="190">
        <f>(Paca!S47/Paca!S43-1)*100</f>
        <v>-33.330445621335883</v>
      </c>
      <c r="BF47" s="189">
        <f>(Paca!T47/Paca!T43-1)*100</f>
        <v>-5.3350805393285183</v>
      </c>
      <c r="BG47" s="53">
        <f>Paca!B47-Paca!B43</f>
        <v>-8469.4159941199978</v>
      </c>
      <c r="BH47" s="53">
        <f>Paca!C47-Paca!C43</f>
        <v>10.375878697000019</v>
      </c>
      <c r="BI47" s="53">
        <f>Paca!D47-Paca!D43</f>
        <v>-2848.1438711530009</v>
      </c>
      <c r="BJ47" s="122">
        <f>Paca!E47-Paca!E43</f>
        <v>-337.14741092699978</v>
      </c>
      <c r="BK47" s="122">
        <f>Paca!F47-Paca!F43</f>
        <v>-176.73037412400004</v>
      </c>
      <c r="BL47" s="122">
        <f>Paca!G47-Paca!G43</f>
        <v>-309.4028836739999</v>
      </c>
      <c r="BM47" s="122">
        <f>Paca!H47-Paca!H43</f>
        <v>159.86371358600013</v>
      </c>
      <c r="BN47" s="122">
        <f>Paca!I47-Paca!I43</f>
        <v>-2184.7269160140004</v>
      </c>
      <c r="BO47" s="53">
        <f>Paca!J47-Paca!J43</f>
        <v>-2528.4430046310008</v>
      </c>
      <c r="BP47" s="53">
        <f>Paca!K47-Paca!K43</f>
        <v>-3032.5097425819968</v>
      </c>
      <c r="BQ47" s="122">
        <f>Paca!L47-Paca!L43</f>
        <v>-1238.2107157589999</v>
      </c>
      <c r="BR47" s="122">
        <f>Paca!M47-Paca!M43</f>
        <v>-501.33357842699979</v>
      </c>
      <c r="BS47" s="122">
        <f>Paca!N47-Paca!N43</f>
        <v>-196.16031497000006</v>
      </c>
      <c r="BT47" s="122">
        <f>Paca!O47-Paca!O43</f>
        <v>-83.716559045999986</v>
      </c>
      <c r="BU47" s="122">
        <f>Paca!P47-Paca!P43</f>
        <v>18.613429370999995</v>
      </c>
      <c r="BV47" s="122">
        <f>Paca!Q47-Paca!Q43</f>
        <v>-7.033629153000021</v>
      </c>
      <c r="BW47" s="122">
        <f>Paca!R47-Paca!R43</f>
        <v>-847.70099897</v>
      </c>
      <c r="BX47" s="122">
        <f>Paca!S47-Paca!S43</f>
        <v>-176.96737562800001</v>
      </c>
      <c r="BY47" s="53">
        <f>Paca!T47-Paca!T43</f>
        <v>-70.695254450999983</v>
      </c>
    </row>
    <row r="48" spans="1:77" s="29" customFormat="1" x14ac:dyDescent="0.25">
      <c r="A48" s="37" t="str">
        <f>Paca!A48</f>
        <v>T2 2009</v>
      </c>
      <c r="B48" s="144">
        <f>('dep84'!B48/'dep84'!B47-1)*100</f>
        <v>7.2528259857715272</v>
      </c>
      <c r="C48" s="179">
        <f>('dep84'!C48/'dep84'!C47-1)*100</f>
        <v>19.673827425854242</v>
      </c>
      <c r="D48" s="179">
        <f>('dep84'!D48/'dep84'!D47-1)*100</f>
        <v>3.3706388801074683</v>
      </c>
      <c r="E48" s="180">
        <f>('dep84'!E48/'dep84'!E47-1)*100</f>
        <v>10.805185456569166</v>
      </c>
      <c r="F48" s="181">
        <f>('dep84'!F48/'dep84'!F47-1)*100</f>
        <v>0.45703291619374475</v>
      </c>
      <c r="G48" s="181">
        <f>('dep84'!G48/'dep84'!G47-1)*100</f>
        <v>-24.15063775604964</v>
      </c>
      <c r="H48" s="181" t="e">
        <f>('dep84'!H48/'dep84'!H47-1)*100</f>
        <v>#DIV/0!</v>
      </c>
      <c r="I48" s="182">
        <f>('dep84'!I48/'dep84'!I47-1)*100</f>
        <v>0.34093643895938275</v>
      </c>
      <c r="J48" s="179">
        <f>('dep84'!J48/'dep84'!J47-1)*100</f>
        <v>19.086610106371293</v>
      </c>
      <c r="K48" s="179">
        <f>('dep84'!K48/'dep84'!K47-1)*100</f>
        <v>4.3875124482460892</v>
      </c>
      <c r="L48" s="180">
        <f>('dep84'!L48/'dep84'!L47-1)*100</f>
        <v>10.144927593858899</v>
      </c>
      <c r="M48" s="181">
        <f>('dep84'!M48/'dep84'!M47-1)*100</f>
        <v>2.2184849203372492</v>
      </c>
      <c r="N48" s="181">
        <f>('dep84'!N48/'dep84'!N47-1)*100</f>
        <v>-47.406192346982699</v>
      </c>
      <c r="O48" s="181">
        <f>('dep84'!O48/'dep84'!O47-1)*100</f>
        <v>59.923733627218546</v>
      </c>
      <c r="P48" s="181">
        <f>('dep84'!P48/'dep84'!P47-1)*100</f>
        <v>24.028566593152114</v>
      </c>
      <c r="Q48" s="181">
        <f>('dep84'!Q48/'dep84'!Q47-1)*100</f>
        <v>-13.449282454461898</v>
      </c>
      <c r="R48" s="181">
        <f>('dep84'!R48/'dep84'!R47-1)*100</f>
        <v>11.729519219334982</v>
      </c>
      <c r="S48" s="152">
        <f>('dep84'!S48/'dep84'!S47-1)*100</f>
        <v>-44.098389956655751</v>
      </c>
      <c r="T48" s="183">
        <f>('dep84'!T48/'dep84'!T47-1)*100</f>
        <v>-5.098965090615371</v>
      </c>
      <c r="U48" s="52">
        <f>'dep84'!B48-'dep84'!B47</f>
        <v>328.35257936100061</v>
      </c>
      <c r="V48" s="52">
        <f>'dep84'!C48-'dep84'!C47</f>
        <v>5.1309905810000025</v>
      </c>
      <c r="W48" s="52">
        <f>'dep84'!D48-'dep84'!D47</f>
        <v>59.462907502000007</v>
      </c>
      <c r="X48" s="121">
        <f>'dep84'!E48-'dep84'!E47</f>
        <v>82.721673073000034</v>
      </c>
      <c r="Y48" s="121">
        <f>'dep84'!F48-'dep84'!F47</f>
        <v>0.89824524499999825</v>
      </c>
      <c r="Z48" s="121">
        <f>'dep84'!G48-'dep84'!G47</f>
        <v>-37.277888019000017</v>
      </c>
      <c r="AA48" s="121">
        <f>'dep84'!H48-'dep84'!H47</f>
        <v>10.912715205</v>
      </c>
      <c r="AB48" s="121">
        <f>'dep84'!I48-'dep84'!I47</f>
        <v>2.2081619979999232</v>
      </c>
      <c r="AC48" s="52">
        <f>'dep84'!J48-'dep84'!J47</f>
        <v>205.64692750600011</v>
      </c>
      <c r="AD48" s="52">
        <f>'dep84'!K48-'dep84'!K47</f>
        <v>66.014141875000178</v>
      </c>
      <c r="AE48" s="121">
        <f>'dep84'!L48-'dep84'!L47</f>
        <v>47.973437559999979</v>
      </c>
      <c r="AF48" s="121">
        <f>'dep84'!M48-'dep84'!M47</f>
        <v>13.390687851000052</v>
      </c>
      <c r="AG48" s="121">
        <f>'dep84'!N48-'dep84'!N47</f>
        <v>-29.799475373</v>
      </c>
      <c r="AH48" s="121">
        <f>'dep84'!O48-'dep84'!O47</f>
        <v>11.591628999999998</v>
      </c>
      <c r="AI48" s="121">
        <f>'dep84'!P48-'dep84'!P47</f>
        <v>8.6454263649999987</v>
      </c>
      <c r="AJ48" s="121">
        <f>'dep84'!Q48-'dep84'!Q47</f>
        <v>-1.8471538569999986</v>
      </c>
      <c r="AK48" s="121">
        <f>'dep84'!R48-'dep84'!R47</f>
        <v>30.817146488000049</v>
      </c>
      <c r="AL48" s="121">
        <f>'dep84'!S48-'dep84'!S47</f>
        <v>-14.757556159</v>
      </c>
      <c r="AM48" s="52">
        <f>'dep84'!T48-'dep84'!T47</f>
        <v>-7.9023881029999927</v>
      </c>
      <c r="AN48" s="189">
        <f>(Paca!B48/Paca!B44-1)*100</f>
        <v>-13.052059968569274</v>
      </c>
      <c r="AO48" s="189">
        <f>(Paca!C48/Paca!C44-1)*100</f>
        <v>-11.627119098625249</v>
      </c>
      <c r="AP48" s="189">
        <f>(Paca!D48/Paca!D44-1)*100</f>
        <v>-18.098539190385111</v>
      </c>
      <c r="AQ48" s="190">
        <f>(Paca!E48/Paca!E44-1)*100</f>
        <v>1.8072451110660914</v>
      </c>
      <c r="AR48" s="190">
        <f>(Paca!F48/Paca!F44-1)*100</f>
        <v>0.17410490974085757</v>
      </c>
      <c r="AS48" s="190">
        <f>(Paca!G48/Paca!G44-1)*100</f>
        <v>-24.758519568728467</v>
      </c>
      <c r="AT48" s="190">
        <f>(Paca!H48/Paca!H44-1)*100</f>
        <v>-14.174509412947744</v>
      </c>
      <c r="AU48" s="190">
        <f>(Paca!I48/Paca!I44-1)*100</f>
        <v>-30.998827653469728</v>
      </c>
      <c r="AV48" s="189">
        <f>(Paca!J48/Paca!J44-1)*100</f>
        <v>-15.073592968279026</v>
      </c>
      <c r="AW48" s="189">
        <f>(Paca!K48/Paca!K44-1)*100</f>
        <v>-7.9104252485670212</v>
      </c>
      <c r="AX48" s="190">
        <f>(Paca!L48/Paca!L44-1)*100</f>
        <v>1.2685446609881135</v>
      </c>
      <c r="AY48" s="190">
        <f>(Paca!M48/Paca!M44-1)*100</f>
        <v>-2.3457081363615573</v>
      </c>
      <c r="AZ48" s="190">
        <f>(Paca!N48/Paca!N44-1)*100</f>
        <v>-17.733416527302591</v>
      </c>
      <c r="BA48" s="190">
        <f>(Paca!O48/Paca!O44-1)*100</f>
        <v>-3.0586602094810567</v>
      </c>
      <c r="BB48" s="190">
        <f>(Paca!P48/Paca!P44-1)*100</f>
        <v>-6.2248015736165456</v>
      </c>
      <c r="BC48" s="190">
        <f>(Paca!Q48/Paca!Q44-1)*100</f>
        <v>6.2202933544640793</v>
      </c>
      <c r="BD48" s="190">
        <f>(Paca!R48/Paca!R44-1)*100</f>
        <v>-19.612053441948142</v>
      </c>
      <c r="BE48" s="190">
        <f>(Paca!S48/Paca!S44-1)*100</f>
        <v>-43.649625346100592</v>
      </c>
      <c r="BF48" s="189">
        <f>(Paca!T48/Paca!T44-1)*100</f>
        <v>-6.4223626846070969</v>
      </c>
      <c r="BG48" s="53">
        <f>Paca!B48-Paca!B44</f>
        <v>-4943.4282353910021</v>
      </c>
      <c r="BH48" s="53">
        <f>Paca!C48-Paca!C44</f>
        <v>-17.068397923999981</v>
      </c>
      <c r="BI48" s="53">
        <f>Paca!D48-Paca!D44</f>
        <v>-1882.539837504999</v>
      </c>
      <c r="BJ48" s="122">
        <f>Paca!E48-Paca!E44</f>
        <v>27.846832725000013</v>
      </c>
      <c r="BK48" s="122">
        <f>Paca!F48-Paca!F44</f>
        <v>3.1203080190000492</v>
      </c>
      <c r="BL48" s="122">
        <f>Paca!G48-Paca!G44</f>
        <v>-253.37689506300001</v>
      </c>
      <c r="BM48" s="122">
        <f>Paca!H48-Paca!H44</f>
        <v>-180.12958712399995</v>
      </c>
      <c r="BN48" s="122">
        <f>Paca!I48-Paca!I44</f>
        <v>-1480.0004960619999</v>
      </c>
      <c r="BO48" s="53">
        <f>Paca!J48-Paca!J44</f>
        <v>-1900.7672097220002</v>
      </c>
      <c r="BP48" s="53">
        <f>Paca!K48-Paca!K44</f>
        <v>-1052.0953012689988</v>
      </c>
      <c r="BQ48" s="122">
        <f>Paca!L48-Paca!L44</f>
        <v>44.64430767299973</v>
      </c>
      <c r="BR48" s="122">
        <f>Paca!M48-Paca!M44</f>
        <v>-100.04648577099942</v>
      </c>
      <c r="BS48" s="122">
        <f>Paca!N48-Paca!N44</f>
        <v>-112.89310006400001</v>
      </c>
      <c r="BT48" s="122">
        <f>Paca!O48-Paca!O44</f>
        <v>-14.248986478000006</v>
      </c>
      <c r="BU48" s="122">
        <f>Paca!P48-Paca!P44</f>
        <v>-33.335286608999979</v>
      </c>
      <c r="BV48" s="122">
        <f>Paca!Q48-Paca!Q44</f>
        <v>11.949379966000009</v>
      </c>
      <c r="BW48" s="122">
        <f>Paca!R48-Paca!R44</f>
        <v>-620.55347827300011</v>
      </c>
      <c r="BX48" s="122">
        <f>Paca!S48-Paca!S44</f>
        <v>-227.61165171300001</v>
      </c>
      <c r="BY48" s="53">
        <f>Paca!T48-Paca!T44</f>
        <v>-90.957488970999975</v>
      </c>
    </row>
    <row r="49" spans="1:77" s="29" customFormat="1" x14ac:dyDescent="0.25">
      <c r="A49" s="37" t="str">
        <f>Paca!A49</f>
        <v>T3 2009</v>
      </c>
      <c r="B49" s="144">
        <f>('dep84'!B49/'dep84'!B48-1)*100</f>
        <v>-2.3390495904215824</v>
      </c>
      <c r="C49" s="179">
        <f>('dep84'!C49/'dep84'!C48-1)*100</f>
        <v>74.58233948285033</v>
      </c>
      <c r="D49" s="179">
        <f>('dep84'!D49/'dep84'!D48-1)*100</f>
        <v>1.5640973584552631</v>
      </c>
      <c r="E49" s="180">
        <f>('dep84'!E49/'dep84'!E48-1)*100</f>
        <v>2.403747999751582</v>
      </c>
      <c r="F49" s="181">
        <f>('dep84'!F49/'dep84'!F48-1)*100</f>
        <v>-9.811333505590202</v>
      </c>
      <c r="G49" s="181">
        <f>('dep84'!G49/'dep84'!G48-1)*100</f>
        <v>26.51196005337799</v>
      </c>
      <c r="H49" s="181">
        <f>('dep84'!H49/'dep84'!H48-1)*100</f>
        <v>103.80875902277337</v>
      </c>
      <c r="I49" s="182">
        <f>('dep84'!I49/'dep84'!I48-1)*100</f>
        <v>-2.2872886262591763</v>
      </c>
      <c r="J49" s="179">
        <f>('dep84'!J49/'dep84'!J48-1)*100</f>
        <v>-16.100337858938651</v>
      </c>
      <c r="K49" s="179">
        <f>('dep84'!K49/'dep84'!K48-1)*100</f>
        <v>3.4421652013541415</v>
      </c>
      <c r="L49" s="180">
        <f>('dep84'!L49/'dep84'!L48-1)*100</f>
        <v>-1.6098418290903194</v>
      </c>
      <c r="M49" s="181">
        <f>('dep84'!M49/'dep84'!M48-1)*100</f>
        <v>9.7590187592119904</v>
      </c>
      <c r="N49" s="181">
        <f>('dep84'!N49/'dep84'!N48-1)*100</f>
        <v>80.179341299692155</v>
      </c>
      <c r="O49" s="181">
        <f>('dep84'!O49/'dep84'!O48-1)*100</f>
        <v>-6.2242478181481209</v>
      </c>
      <c r="P49" s="181">
        <f>('dep84'!P49/'dep84'!P48-1)*100</f>
        <v>-13.322266906478896</v>
      </c>
      <c r="Q49" s="181">
        <f>('dep84'!Q49/'dep84'!Q48-1)*100</f>
        <v>-59.325408040552155</v>
      </c>
      <c r="R49" s="181">
        <f>('dep84'!R49/'dep84'!R48-1)*100</f>
        <v>-7.4851060433918759</v>
      </c>
      <c r="S49" s="152">
        <f>('dep84'!S49/'dep84'!S48-1)*100</f>
        <v>67.477632410182537</v>
      </c>
      <c r="T49" s="183">
        <f>('dep84'!T49/'dep84'!T48-1)*100</f>
        <v>-8.7416947968914194</v>
      </c>
      <c r="U49" s="52">
        <f>'dep84'!B49-'dep84'!B48</f>
        <v>-113.57463455500056</v>
      </c>
      <c r="V49" s="52">
        <f>'dep84'!C49-'dep84'!C48</f>
        <v>23.278100715999997</v>
      </c>
      <c r="W49" s="52">
        <f>'dep84'!D49-'dep84'!D48</f>
        <v>28.522980014999803</v>
      </c>
      <c r="X49" s="121">
        <f>'dep84'!E49-'dep84'!E48</f>
        <v>20.390886394999939</v>
      </c>
      <c r="Y49" s="121">
        <f>'dep84'!F49-'dep84'!F48</f>
        <v>-19.37116910200001</v>
      </c>
      <c r="Z49" s="121">
        <f>'dep84'!G49-'dep84'!G48</f>
        <v>31.03962500099999</v>
      </c>
      <c r="AA49" s="121">
        <f>'dep84'!H49-'dep84'!H48</f>
        <v>11.32835423</v>
      </c>
      <c r="AB49" s="121">
        <f>'dep84'!I49-'dep84'!I48</f>
        <v>-14.864716509000004</v>
      </c>
      <c r="AC49" s="52">
        <f>'dep84'!J49-'dep84'!J48</f>
        <v>-206.58146158700015</v>
      </c>
      <c r="AD49" s="52">
        <f>'dep84'!K49-'dep84'!K48</f>
        <v>54.062842829999681</v>
      </c>
      <c r="AE49" s="121">
        <f>'dep84'!L49-'dep84'!L48</f>
        <v>-8.3849330020000252</v>
      </c>
      <c r="AF49" s="121">
        <f>'dep84'!M49-'dep84'!M48</f>
        <v>60.211853696999924</v>
      </c>
      <c r="AG49" s="121">
        <f>'dep84'!N49-'dep84'!N48</f>
        <v>26.507614240000002</v>
      </c>
      <c r="AH49" s="121">
        <f>'dep84'!O49-'dep84'!O48</f>
        <v>-1.9255083400000004</v>
      </c>
      <c r="AI49" s="121">
        <f>'dep84'!P49-'dep84'!P48</f>
        <v>-5.9450896359999987</v>
      </c>
      <c r="AJ49" s="121">
        <f>'dep84'!Q49-'dep84'!Q48</f>
        <v>-7.0520496830000008</v>
      </c>
      <c r="AK49" s="121">
        <f>'dep84'!R49-'dep84'!R48</f>
        <v>-21.972430478000035</v>
      </c>
      <c r="AL49" s="121">
        <f>'dep84'!S49-'dep84'!S48</f>
        <v>12.623386031999999</v>
      </c>
      <c r="AM49" s="52">
        <f>'dep84'!T49-'dep84'!T48</f>
        <v>-12.857096529000017</v>
      </c>
      <c r="AN49" s="189">
        <f>(Paca!B49/Paca!B45-1)*100</f>
        <v>-12.163811971938754</v>
      </c>
      <c r="AO49" s="189">
        <f>(Paca!C49/Paca!C45-1)*100</f>
        <v>31.491480097336023</v>
      </c>
      <c r="AP49" s="189">
        <f>(Paca!D49/Paca!D45-1)*100</f>
        <v>-18.096732468204014</v>
      </c>
      <c r="AQ49" s="190">
        <f>(Paca!E49/Paca!E45-1)*100</f>
        <v>2.8939550974269146</v>
      </c>
      <c r="AR49" s="190">
        <f>(Paca!F49/Paca!F45-1)*100</f>
        <v>-9.2086606696039635</v>
      </c>
      <c r="AS49" s="190">
        <f>(Paca!G49/Paca!G45-1)*100</f>
        <v>-15.972241161139888</v>
      </c>
      <c r="AT49" s="190">
        <f>(Paca!H49/Paca!H45-1)*100</f>
        <v>-29.676194346310236</v>
      </c>
      <c r="AU49" s="190">
        <f>(Paca!I49/Paca!I45-1)*100</f>
        <v>-26.221084609730006</v>
      </c>
      <c r="AV49" s="189">
        <f>(Paca!J49/Paca!J45-1)*100</f>
        <v>-15.470771774025561</v>
      </c>
      <c r="AW49" s="189">
        <f>(Paca!K49/Paca!K45-1)*100</f>
        <v>-6.7685247138551059</v>
      </c>
      <c r="AX49" s="190">
        <f>(Paca!L49/Paca!L45-1)*100</f>
        <v>1.5765106888475877</v>
      </c>
      <c r="AY49" s="190">
        <f>(Paca!M49/Paca!M45-1)*100</f>
        <v>-4.9713643760628372</v>
      </c>
      <c r="AZ49" s="190">
        <f>(Paca!N49/Paca!N45-1)*100</f>
        <v>-14.034156739569259</v>
      </c>
      <c r="BA49" s="190">
        <f>(Paca!O49/Paca!O45-1)*100</f>
        <v>-38.891045339101503</v>
      </c>
      <c r="BB49" s="190">
        <f>(Paca!P49/Paca!P45-1)*100</f>
        <v>9.5771638609076781E-2</v>
      </c>
      <c r="BC49" s="190">
        <f>(Paca!Q49/Paca!Q45-1)*100</f>
        <v>-28.506589176224995</v>
      </c>
      <c r="BD49" s="190">
        <f>(Paca!R49/Paca!R45-1)*100</f>
        <v>-10.651005550676318</v>
      </c>
      <c r="BE49" s="190">
        <f>(Paca!S49/Paca!S45-1)*100</f>
        <v>-18.965344341742572</v>
      </c>
      <c r="BF49" s="189">
        <f>(Paca!T49/Paca!T45-1)*100</f>
        <v>4.3297739876880348</v>
      </c>
      <c r="BG49" s="53">
        <f>Paca!B49-Paca!B45</f>
        <v>-4643.9859229819995</v>
      </c>
      <c r="BH49" s="53">
        <f>Paca!C49-Paca!C45</f>
        <v>55.962862001000019</v>
      </c>
      <c r="BI49" s="53">
        <f>Paca!D49-Paca!D45</f>
        <v>-1918.4983944030009</v>
      </c>
      <c r="BJ49" s="122">
        <f>Paca!E49-Paca!E45</f>
        <v>45.615869344999965</v>
      </c>
      <c r="BK49" s="122">
        <f>Paca!F49-Paca!F45</f>
        <v>-184.07115417799992</v>
      </c>
      <c r="BL49" s="122">
        <f>Paca!G49-Paca!G45</f>
        <v>-167.82386981299999</v>
      </c>
      <c r="BM49" s="122">
        <f>Paca!H49-Paca!H45</f>
        <v>-389.77577918999998</v>
      </c>
      <c r="BN49" s="122">
        <f>Paca!I49-Paca!I45</f>
        <v>-1222.4434605669999</v>
      </c>
      <c r="BO49" s="53">
        <f>Paca!J49-Paca!J45</f>
        <v>-1910.3768097339998</v>
      </c>
      <c r="BP49" s="53">
        <f>Paca!K49-Paca!K45</f>
        <v>-928.68815670999902</v>
      </c>
      <c r="BQ49" s="122">
        <f>Paca!L49-Paca!L45</f>
        <v>59.033299212999736</v>
      </c>
      <c r="BR49" s="122">
        <f>Paca!M49-Paca!M45</f>
        <v>-230.17594395500055</v>
      </c>
      <c r="BS49" s="122">
        <f>Paca!N49-Paca!N45</f>
        <v>-97.325004042000046</v>
      </c>
      <c r="BT49" s="122">
        <f>Paca!O49-Paca!O45</f>
        <v>-202.18608361599996</v>
      </c>
      <c r="BU49" s="122">
        <f>Paca!P49-Paca!P45</f>
        <v>0.51999070599993047</v>
      </c>
      <c r="BV49" s="122">
        <f>Paca!Q49-Paca!Q45</f>
        <v>-71.408551547000002</v>
      </c>
      <c r="BW49" s="122">
        <f>Paca!R49-Paca!R45</f>
        <v>-315.34255809099977</v>
      </c>
      <c r="BX49" s="122">
        <f>Paca!S49-Paca!S45</f>
        <v>-71.803305378000005</v>
      </c>
      <c r="BY49" s="53">
        <f>Paca!T49-Paca!T45</f>
        <v>57.614575864000017</v>
      </c>
    </row>
    <row r="50" spans="1:77" s="105" customFormat="1" x14ac:dyDescent="0.25">
      <c r="A50" s="98" t="str">
        <f>Paca!A50</f>
        <v>T4 2009</v>
      </c>
      <c r="B50" s="143">
        <f>('dep84'!B50/'dep84'!B49-1)*100</f>
        <v>-2.6094257399326914</v>
      </c>
      <c r="C50" s="184">
        <f>('dep84'!C50/'dep84'!C49-1)*100</f>
        <v>-7.3172098924784486</v>
      </c>
      <c r="D50" s="184">
        <f>('dep84'!D50/'dep84'!D49-1)*100</f>
        <v>-8.3236737996217673</v>
      </c>
      <c r="E50" s="185">
        <f>('dep84'!E50/'dep84'!E49-1)*100</f>
        <v>-15.545304329354991</v>
      </c>
      <c r="F50" s="186">
        <f>('dep84'!F50/'dep84'!F49-1)*100</f>
        <v>-9.359913226022698</v>
      </c>
      <c r="G50" s="186">
        <f>('dep84'!G50/'dep84'!G49-1)*100</f>
        <v>-37.05591850183658</v>
      </c>
      <c r="H50" s="186">
        <f>('dep84'!H50/'dep84'!H49-1)*100</f>
        <v>-54.390985304704607</v>
      </c>
      <c r="I50" s="187">
        <f>('dep84'!I50/'dep84'!I49-1)*100</f>
        <v>10.161101481059088</v>
      </c>
      <c r="J50" s="184">
        <f>('dep84'!J50/'dep84'!J49-1)*100</f>
        <v>1.0542385082235484</v>
      </c>
      <c r="K50" s="184">
        <f>('dep84'!K50/'dep84'!K49-1)*100</f>
        <v>0.73509922354528801</v>
      </c>
      <c r="L50" s="185">
        <f>('dep84'!L50/'dep84'!L49-1)*100</f>
        <v>19.292360874584237</v>
      </c>
      <c r="M50" s="186">
        <f>('dep84'!M50/'dep84'!M49-1)*100</f>
        <v>0.54584946419269365</v>
      </c>
      <c r="N50" s="186">
        <f>('dep84'!N50/'dep84'!N49-1)*100</f>
        <v>-38.841693492574173</v>
      </c>
      <c r="O50" s="186">
        <f>('dep84'!O50/'dep84'!O49-1)*100</f>
        <v>-60.494114671820633</v>
      </c>
      <c r="P50" s="186">
        <f>('dep84'!P50/'dep84'!P49-1)*100</f>
        <v>-45.027980842842439</v>
      </c>
      <c r="Q50" s="186">
        <f>('dep84'!Q50/'dep84'!Q49-1)*100</f>
        <v>-39.480345870456965</v>
      </c>
      <c r="R50" s="186">
        <f>('dep84'!R50/'dep84'!R49-1)*100</f>
        <v>-7.2044645011573927</v>
      </c>
      <c r="S50" s="151">
        <f>('dep84'!S50/'dep84'!S49-1)*100</f>
        <v>-35.246460612981302</v>
      </c>
      <c r="T50" s="188">
        <f>('dep84'!T50/'dep84'!T49-1)*100</f>
        <v>8.2856783531162659</v>
      </c>
      <c r="U50" s="100">
        <f>'dep84'!B50-'dep84'!B49</f>
        <v>-123.73934337399987</v>
      </c>
      <c r="V50" s="100">
        <f>'dep84'!C50-'dep84'!C49</f>
        <v>-3.987102151000002</v>
      </c>
      <c r="W50" s="100">
        <f>'dep84'!D50-'dep84'!D49</f>
        <v>-154.1652105149999</v>
      </c>
      <c r="X50" s="120">
        <f>'dep84'!E50-'dep84'!E49</f>
        <v>-135.03994425499991</v>
      </c>
      <c r="Y50" s="120">
        <f>'dep84'!F50-'dep84'!F49</f>
        <v>-16.666775363999989</v>
      </c>
      <c r="Z50" s="120">
        <f>'dep84'!G50-'dep84'!G49</f>
        <v>-54.886279889999983</v>
      </c>
      <c r="AA50" s="120">
        <f>'dep84'!H50-'dep84'!H49</f>
        <v>-12.097136808</v>
      </c>
      <c r="AB50" s="120">
        <f>'dep84'!I50-'dep84'!I49</f>
        <v>64.524925801999984</v>
      </c>
      <c r="AC50" s="100">
        <f>'dep84'!J50-'dep84'!J49</f>
        <v>11.348943758000132</v>
      </c>
      <c r="AD50" s="100">
        <f>'dep84'!K50-'dep84'!K49</f>
        <v>11.942925838000065</v>
      </c>
      <c r="AE50" s="120">
        <f>'dep84'!L50-'dep84'!L49</f>
        <v>98.867470955000044</v>
      </c>
      <c r="AF50" s="120">
        <f>'dep84'!M50-'dep84'!M49</f>
        <v>3.6964850069999784</v>
      </c>
      <c r="AG50" s="120">
        <f>'dep84'!N50-'dep84'!N49</f>
        <v>-23.137227104000004</v>
      </c>
      <c r="AH50" s="120">
        <f>'dep84'!O50-'dep84'!O49</f>
        <v>-17.549397454000001</v>
      </c>
      <c r="AI50" s="120">
        <f>'dep84'!P50-'dep84'!P49</f>
        <v>-17.416877364000001</v>
      </c>
      <c r="AJ50" s="120">
        <f>'dep84'!Q50-'dep84'!Q49</f>
        <v>-1.9088806819999999</v>
      </c>
      <c r="AK50" s="120">
        <f>'dep84'!R50-'dep84'!R49</f>
        <v>-19.565614962999973</v>
      </c>
      <c r="AL50" s="120">
        <f>'dep84'!S50-'dep84'!S49</f>
        <v>-11.043032557</v>
      </c>
      <c r="AM50" s="100">
        <f>'dep84'!T50-'dep84'!T49</f>
        <v>11.121099696000016</v>
      </c>
      <c r="AN50" s="184">
        <f>(Paca!B50/Paca!B46-1)*100</f>
        <v>-3.1379689793367027</v>
      </c>
      <c r="AO50" s="184">
        <f>(Paca!C50/Paca!C46-1)*100</f>
        <v>24.216064731439847</v>
      </c>
      <c r="AP50" s="184">
        <f>(Paca!D50/Paca!D46-1)*100</f>
        <v>-9.1936050732490333</v>
      </c>
      <c r="AQ50" s="191">
        <f>(Paca!E50/Paca!E46-1)*100</f>
        <v>-9.8902139598357479</v>
      </c>
      <c r="AR50" s="191">
        <f>(Paca!F50/Paca!F46-1)*100</f>
        <v>4.2587364818475582</v>
      </c>
      <c r="AS50" s="191">
        <f>(Paca!G50/Paca!G46-1)*100</f>
        <v>-9.4520052855381014</v>
      </c>
      <c r="AT50" s="191">
        <f>(Paca!H50/Paca!H46-1)*100</f>
        <v>-34.407580878837138</v>
      </c>
      <c r="AU50" s="191">
        <f>(Paca!I50/Paca!I46-1)*100</f>
        <v>-6.4969213681187687</v>
      </c>
      <c r="AV50" s="184">
        <f>(Paca!J50/Paca!J46-1)*100</f>
        <v>-2.4896398476983328</v>
      </c>
      <c r="AW50" s="184">
        <f>(Paca!K50/Paca!K46-1)*100</f>
        <v>-6.2880655001218422E-2</v>
      </c>
      <c r="AX50" s="191">
        <f>(Paca!L50/Paca!L46-1)*100</f>
        <v>14.974741507885359</v>
      </c>
      <c r="AY50" s="191">
        <f>(Paca!M50/Paca!M46-1)*100</f>
        <v>4.1542577501327838</v>
      </c>
      <c r="AZ50" s="191">
        <f>(Paca!N50/Paca!N46-1)*100</f>
        <v>-7.9938833106545371</v>
      </c>
      <c r="BA50" s="191">
        <f>(Paca!O50/Paca!O46-1)*100</f>
        <v>-38.961548744178351</v>
      </c>
      <c r="BB50" s="191">
        <f>(Paca!P50/Paca!P46-1)*100</f>
        <v>-8.1232621077629741</v>
      </c>
      <c r="BC50" s="191">
        <f>(Paca!Q50/Paca!Q46-1)*100</f>
        <v>-20.720933639961526</v>
      </c>
      <c r="BD50" s="191">
        <f>(Paca!R50/Paca!R46-1)*100</f>
        <v>-8.8357890247476529</v>
      </c>
      <c r="BE50" s="191">
        <f>(Paca!S50/Paca!S46-1)*100</f>
        <v>-23.933976278083335</v>
      </c>
      <c r="BF50" s="184">
        <f>(Paca!T50/Paca!T46-1)*100</f>
        <v>3.1766973279338195</v>
      </c>
      <c r="BG50" s="100">
        <f>Paca!B50-Paca!B46</f>
        <v>-1101.5532468339952</v>
      </c>
      <c r="BH50" s="100">
        <f>Paca!C50-Paca!C46</f>
        <v>39.696299347999997</v>
      </c>
      <c r="BI50" s="100">
        <f>Paca!D50-Paca!D46</f>
        <v>-897.23919574700085</v>
      </c>
      <c r="BJ50" s="120">
        <f>Paca!E50-Paca!E46</f>
        <v>-164.50162889600006</v>
      </c>
      <c r="BK50" s="120">
        <f>Paca!F50-Paca!F46</f>
        <v>76.092533449999792</v>
      </c>
      <c r="BL50" s="120">
        <f>Paca!G50-Paca!G46</f>
        <v>-88.694468899000071</v>
      </c>
      <c r="BM50" s="120">
        <f>Paca!H50-Paca!H46</f>
        <v>-457.58898656199995</v>
      </c>
      <c r="BN50" s="120">
        <f>Paca!I50-Paca!I46</f>
        <v>-262.54664484000023</v>
      </c>
      <c r="BO50" s="100">
        <f>Paca!J50-Paca!J46</f>
        <v>-279.55606778199945</v>
      </c>
      <c r="BP50" s="100">
        <f>Paca!K50-Paca!K46</f>
        <v>-7.9128343910015246</v>
      </c>
      <c r="BQ50" s="120">
        <f>Paca!L50-Paca!L46</f>
        <v>502.13585390599974</v>
      </c>
      <c r="BR50" s="120">
        <f>Paca!M50-Paca!M46</f>
        <v>171.20748396899944</v>
      </c>
      <c r="BS50" s="120">
        <f>Paca!N50-Paca!N46</f>
        <v>-49.481908399999952</v>
      </c>
      <c r="BT50" s="120">
        <f>Paca!O50-Paca!O46</f>
        <v>-197.97758654399996</v>
      </c>
      <c r="BU50" s="120">
        <f>Paca!P50-Paca!P46</f>
        <v>-48.593919276000065</v>
      </c>
      <c r="BV50" s="120">
        <f>Paca!Q50-Paca!Q46</f>
        <v>-47.630214237999979</v>
      </c>
      <c r="BW50" s="120">
        <f>Paca!R50-Paca!R46</f>
        <v>-244.24627461999989</v>
      </c>
      <c r="BX50" s="120">
        <f>Paca!S50-Paca!S46</f>
        <v>-93.326269188000026</v>
      </c>
      <c r="BY50" s="100">
        <f>Paca!T50-Paca!T46</f>
        <v>43.458551737999869</v>
      </c>
    </row>
    <row r="51" spans="1:77" s="29" customFormat="1" x14ac:dyDescent="0.25">
      <c r="A51" s="37" t="str">
        <f>Paca!A51</f>
        <v>T1 2010</v>
      </c>
      <c r="B51" s="144">
        <f>('dep84'!B51/'dep84'!B50-1)*100</f>
        <v>13.69437732525296</v>
      </c>
      <c r="C51" s="179">
        <f>('dep84'!C51/'dep84'!C50-1)*100</f>
        <v>15.023172535343065</v>
      </c>
      <c r="D51" s="179">
        <f>('dep84'!D51/'dep84'!D50-1)*100</f>
        <v>5.1417579495034227</v>
      </c>
      <c r="E51" s="180">
        <f>('dep84'!E51/'dep84'!E50-1)*100</f>
        <v>-0.94880934397719718</v>
      </c>
      <c r="F51" s="181">
        <f>('dep84'!F51/'dep84'!F50-1)*100</f>
        <v>9.7608359387496577</v>
      </c>
      <c r="G51" s="181">
        <f>('dep84'!G51/'dep84'!G50-1)*100</f>
        <v>27.491866759789275</v>
      </c>
      <c r="H51" s="181">
        <f>('dep84'!H51/'dep84'!H50-1)*100</f>
        <v>13.627171047258969</v>
      </c>
      <c r="I51" s="182">
        <f>('dep84'!I51/'dep84'!I50-1)*100</f>
        <v>7.3617867665782377</v>
      </c>
      <c r="J51" s="179">
        <f>('dep84'!J51/'dep84'!J50-1)*100</f>
        <v>8.1191828850847081</v>
      </c>
      <c r="K51" s="179">
        <f>('dep84'!K51/'dep84'!K50-1)*100</f>
        <v>26.412836575466734</v>
      </c>
      <c r="L51" s="180">
        <f>('dep84'!L51/'dep84'!L50-1)*100</f>
        <v>-6.6899182970035493</v>
      </c>
      <c r="M51" s="181">
        <f>('dep84'!M51/'dep84'!M50-1)*100</f>
        <v>47.11150503666439</v>
      </c>
      <c r="N51" s="181">
        <f>('dep84'!N51/'dep84'!N50-1)*100</f>
        <v>40.034550882295619</v>
      </c>
      <c r="O51" s="181">
        <f>('dep84'!O51/'dep84'!O50-1)*100</f>
        <v>-1.5231184299141054</v>
      </c>
      <c r="P51" s="181">
        <f>('dep84'!P51/'dep84'!P50-1)*100</f>
        <v>130.38169542107832</v>
      </c>
      <c r="Q51" s="181">
        <f>('dep84'!Q51/'dep84'!Q50-1)*100</f>
        <v>234.82139732957691</v>
      </c>
      <c r="R51" s="181">
        <f>('dep84'!R51/'dep84'!R50-1)*100</f>
        <v>39.166168588647899</v>
      </c>
      <c r="S51" s="152">
        <f>('dep84'!S51/'dep84'!S50-1)*100</f>
        <v>23.096101960974892</v>
      </c>
      <c r="T51" s="183">
        <f>('dep84'!T51/'dep84'!T50-1)*100</f>
        <v>11.663045515063498</v>
      </c>
      <c r="U51" s="52">
        <f>'dep84'!B51-'dep84'!B50</f>
        <v>632.44400707700061</v>
      </c>
      <c r="V51" s="52">
        <f>'dep84'!C51-'dep84'!C50</f>
        <v>7.5870440220000006</v>
      </c>
      <c r="W51" s="52">
        <f>'dep84'!D51-'dep84'!D50</f>
        <v>87.305209256000126</v>
      </c>
      <c r="X51" s="121">
        <f>'dep84'!E51-'dep84'!E50</f>
        <v>-6.9609061060000386</v>
      </c>
      <c r="Y51" s="121">
        <f>'dep84'!F51-'dep84'!F50</f>
        <v>15.753863757999994</v>
      </c>
      <c r="Z51" s="121">
        <f>'dep84'!G51-'dep84'!G50</f>
        <v>25.630987826999998</v>
      </c>
      <c r="AA51" s="121">
        <f>'dep84'!H51-'dep84'!H50</f>
        <v>1.3823310499999995</v>
      </c>
      <c r="AB51" s="121">
        <f>'dep84'!I51-'dep84'!I50</f>
        <v>51.49893272700001</v>
      </c>
      <c r="AC51" s="52">
        <f>'dep84'!J51-'dep84'!J50</f>
        <v>88.32495522499994</v>
      </c>
      <c r="AD51" s="52">
        <f>'dep84'!K51-'dep84'!K50</f>
        <v>432.27551239600029</v>
      </c>
      <c r="AE51" s="121">
        <f>'dep84'!L51-'dep84'!L50</f>
        <v>-40.897945832999994</v>
      </c>
      <c r="AF51" s="121">
        <f>'dep84'!M51-'dep84'!M50</f>
        <v>320.77992894600004</v>
      </c>
      <c r="AG51" s="121">
        <f>'dep84'!N51-'dep84'!N50</f>
        <v>14.584903655000005</v>
      </c>
      <c r="AH51" s="121">
        <f>'dep84'!O51-'dep84'!O50</f>
        <v>-0.17455992899999906</v>
      </c>
      <c r="AI51" s="121">
        <f>'dep84'!P51-'dep84'!P50</f>
        <v>27.723377235999997</v>
      </c>
      <c r="AJ51" s="121">
        <f>'dep84'!Q51-'dep84'!Q50</f>
        <v>6.8711897139999998</v>
      </c>
      <c r="AK51" s="121">
        <f>'dep84'!R51-'dep84'!R50</f>
        <v>98.702912561999995</v>
      </c>
      <c r="AL51" s="121">
        <f>'dep84'!S51-'dep84'!S50</f>
        <v>4.6857060449999999</v>
      </c>
      <c r="AM51" s="52">
        <f>'dep84'!T51-'dep84'!T50</f>
        <v>16.951286178000004</v>
      </c>
      <c r="AN51" s="189">
        <f>(Paca!B51/Paca!B47-1)*100</f>
        <v>9.8219625219106099</v>
      </c>
      <c r="AO51" s="189">
        <f>(Paca!C51/Paca!C47-1)*100</f>
        <v>55.383097822293827</v>
      </c>
      <c r="AP51" s="189">
        <f>(Paca!D51/Paca!D47-1)*100</f>
        <v>13.427639339767738</v>
      </c>
      <c r="AQ51" s="190">
        <f>(Paca!E51/Paca!E47-1)*100</f>
        <v>-0.59528735912887099</v>
      </c>
      <c r="AR51" s="190">
        <f>(Paca!F51/Paca!F47-1)*100</f>
        <v>15.117890414951907</v>
      </c>
      <c r="AS51" s="190">
        <f>(Paca!G51/Paca!G47-1)*100</f>
        <v>22.605290746132379</v>
      </c>
      <c r="AT51" s="190">
        <f>(Paca!H51/Paca!H47-1)*100</f>
        <v>-28.728130189779002</v>
      </c>
      <c r="AU51" s="190">
        <f>(Paca!I51/Paca!I47-1)*100</f>
        <v>34.722491507333174</v>
      </c>
      <c r="AV51" s="189">
        <f>(Paca!J51/Paca!J47-1)*100</f>
        <v>2.0153317521576453</v>
      </c>
      <c r="AW51" s="189">
        <f>(Paca!K51/Paca!K47-1)*100</f>
        <v>13.659757568674991</v>
      </c>
      <c r="AX51" s="190">
        <f>(Paca!L51/Paca!L47-1)*100</f>
        <v>21.657759920903374</v>
      </c>
      <c r="AY51" s="190">
        <f>(Paca!M51/Paca!M47-1)*100</f>
        <v>13.976245173242742</v>
      </c>
      <c r="AZ51" s="190">
        <f>(Paca!N51/Paca!N47-1)*100</f>
        <v>13.694780547193798</v>
      </c>
      <c r="BA51" s="190">
        <f>(Paca!O51/Paca!O47-1)*100</f>
        <v>0.23898636581500821</v>
      </c>
      <c r="BB51" s="190">
        <f>(Paca!P51/Paca!P47-1)*100</f>
        <v>22.853526754775501</v>
      </c>
      <c r="BC51" s="190">
        <f>(Paca!Q51/Paca!Q47-1)*100</f>
        <v>9.8911061869382912</v>
      </c>
      <c r="BD51" s="190">
        <f>(Paca!R51/Paca!R47-1)*100</f>
        <v>8.9436296670386106</v>
      </c>
      <c r="BE51" s="190">
        <f>(Paca!S51/Paca!S47-1)*100</f>
        <v>-18.567780024692336</v>
      </c>
      <c r="BF51" s="189">
        <f>(Paca!T51/Paca!T47-1)*100</f>
        <v>11.553510837777981</v>
      </c>
      <c r="BG51" s="53">
        <f>Paca!B51-Paca!B47</f>
        <v>3149.5664993140017</v>
      </c>
      <c r="BH51" s="53">
        <f>Paca!C51-Paca!C47</f>
        <v>79.805908778999992</v>
      </c>
      <c r="BI51" s="53">
        <f>Paca!D51-Paca!D47</f>
        <v>1153.6311182890004</v>
      </c>
      <c r="BJ51" s="122">
        <f>Paca!E51-Paca!E47</f>
        <v>-9.0566902200000641</v>
      </c>
      <c r="BK51" s="122">
        <f>Paca!F51-Paca!F47</f>
        <v>270.61564637400011</v>
      </c>
      <c r="BL51" s="122">
        <f>Paca!G51-Paca!G47</f>
        <v>169.36479872300004</v>
      </c>
      <c r="BM51" s="122">
        <f>Paca!H51-Paca!H47</f>
        <v>-385.07606691100011</v>
      </c>
      <c r="BN51" s="122">
        <f>Paca!I51-Paca!I47</f>
        <v>1107.7834303230002</v>
      </c>
      <c r="BO51" s="53">
        <f>Paca!J51-Paca!J47</f>
        <v>215.37308232800024</v>
      </c>
      <c r="BP51" s="53">
        <f>Paca!K51-Paca!K47</f>
        <v>1555.8283803169979</v>
      </c>
      <c r="BQ51" s="122">
        <f>Paca!L51-Paca!L47</f>
        <v>627.31918879400018</v>
      </c>
      <c r="BR51" s="122">
        <f>Paca!M51-Paca!M47</f>
        <v>553.83366526899999</v>
      </c>
      <c r="BS51" s="122">
        <f>Paca!N51-Paca!N47</f>
        <v>78.003450261000012</v>
      </c>
      <c r="BT51" s="122">
        <f>Paca!O51-Paca!O47</f>
        <v>0.8584712909999439</v>
      </c>
      <c r="BU51" s="122">
        <f>Paca!P51-Paca!P47</f>
        <v>113.77640243900004</v>
      </c>
      <c r="BV51" s="122">
        <f>Paca!Q51-Paca!Q47</f>
        <v>18.888219744000025</v>
      </c>
      <c r="BW51" s="122">
        <f>Paca!R51-Paca!R47</f>
        <v>228.8753491399998</v>
      </c>
      <c r="BX51" s="122">
        <f>Paca!S51-Paca!S47</f>
        <v>-65.726366621000011</v>
      </c>
      <c r="BY51" s="53">
        <f>Paca!T51-Paca!T47</f>
        <v>144.92800960099999</v>
      </c>
    </row>
    <row r="52" spans="1:77" s="29" customFormat="1" x14ac:dyDescent="0.25">
      <c r="A52" s="37" t="str">
        <f>Paca!A52</f>
        <v>T2 2010</v>
      </c>
      <c r="B52" s="144">
        <f>('dep84'!B52/'dep84'!B51-1)*100</f>
        <v>2.6674660189252908</v>
      </c>
      <c r="C52" s="179">
        <f>('dep84'!C52/'dep84'!C51-1)*100</f>
        <v>7.3717911552813264</v>
      </c>
      <c r="D52" s="179">
        <f>('dep84'!D52/'dep84'!D51-1)*100</f>
        <v>13.579549342240416</v>
      </c>
      <c r="E52" s="180">
        <f>('dep84'!E52/'dep84'!E51-1)*100</f>
        <v>4.1288274559265536</v>
      </c>
      <c r="F52" s="181">
        <f>('dep84'!F52/'dep84'!F51-1)*100</f>
        <v>-3.9072946624287619</v>
      </c>
      <c r="G52" s="181">
        <f>('dep84'!G52/'dep84'!G51-1)*100</f>
        <v>3.7355693370495935</v>
      </c>
      <c r="H52" s="181">
        <f>('dep84'!H52/'dep84'!H51-1)*100</f>
        <v>0.86494589915497855</v>
      </c>
      <c r="I52" s="182">
        <f>('dep84'!I52/'dep84'!I51-1)*100</f>
        <v>28.601556150161421</v>
      </c>
      <c r="J52" s="179">
        <f>('dep84'!J52/'dep84'!J51-1)*100</f>
        <v>3.9937753274945198</v>
      </c>
      <c r="K52" s="179">
        <f>('dep84'!K52/'dep84'!K51-1)*100</f>
        <v>-6.6055271209832238</v>
      </c>
      <c r="L52" s="180">
        <f>('dep84'!L52/'dep84'!L51-1)*100</f>
        <v>-3.8667860561058642</v>
      </c>
      <c r="M52" s="181">
        <f>('dep84'!M52/'dep84'!M51-1)*100</f>
        <v>-21.371496000240786</v>
      </c>
      <c r="N52" s="181">
        <f>('dep84'!N52/'dep84'!N51-1)*100</f>
        <v>19.39486339008516</v>
      </c>
      <c r="O52" s="181">
        <f>('dep84'!O52/'dep84'!O51-1)*100</f>
        <v>-3.4271794572506842</v>
      </c>
      <c r="P52" s="181">
        <f>('dep84'!P52/'dep84'!P51-1)*100</f>
        <v>36.859887378471726</v>
      </c>
      <c r="Q52" s="181">
        <f>('dep84'!Q52/'dep84'!Q51-1)*100</f>
        <v>135.3515404252943</v>
      </c>
      <c r="R52" s="181">
        <f>('dep84'!R52/'dep84'!R51-1)*100</f>
        <v>16.604736457653168</v>
      </c>
      <c r="S52" s="152">
        <f>('dep84'!S52/'dep84'!S51-1)*100</f>
        <v>1.6408301002588166</v>
      </c>
      <c r="T52" s="183">
        <f>('dep84'!T52/'dep84'!T51-1)*100</f>
        <v>-10.453751485556051</v>
      </c>
      <c r="U52" s="52">
        <f>'dep84'!B52-'dep84'!B51</f>
        <v>140.06114578099914</v>
      </c>
      <c r="V52" s="52">
        <f>'dep84'!C52-'dep84'!C51</f>
        <v>4.2822233380000014</v>
      </c>
      <c r="W52" s="52">
        <f>'dep84'!D52-'dep84'!D51</f>
        <v>242.43154038199987</v>
      </c>
      <c r="X52" s="121">
        <f>'dep84'!E52-'dep84'!E51</f>
        <v>30.003592413999968</v>
      </c>
      <c r="Y52" s="121">
        <f>'dep84'!F52-'dep84'!F51</f>
        <v>-6.9218732459999899</v>
      </c>
      <c r="Z52" s="121">
        <f>'dep84'!G52-'dep84'!G51</f>
        <v>4.4401781569999912</v>
      </c>
      <c r="AA52" s="121">
        <f>'dep84'!H52-'dep84'!H51</f>
        <v>9.9695945000000563E-2</v>
      </c>
      <c r="AB52" s="121">
        <f>'dep84'!I52-'dep84'!I51</f>
        <v>214.80994711200003</v>
      </c>
      <c r="AC52" s="52">
        <f>'dep84'!J52-'dep84'!J51</f>
        <v>46.973993836000091</v>
      </c>
      <c r="AD52" s="52">
        <f>'dep84'!K52-'dep84'!K51</f>
        <v>-136.66089058700004</v>
      </c>
      <c r="AE52" s="121">
        <f>'dep84'!L52-'dep84'!L51</f>
        <v>-22.057657812999992</v>
      </c>
      <c r="AF52" s="121">
        <f>'dep84'!M52-'dep84'!M51</f>
        <v>-214.072938572</v>
      </c>
      <c r="AG52" s="121">
        <f>'dep84'!N52-'dep84'!N51</f>
        <v>9.8944243319999998</v>
      </c>
      <c r="AH52" s="121">
        <f>'dep84'!O52-'dep84'!O51</f>
        <v>-0.38679603799999995</v>
      </c>
      <c r="AI52" s="121">
        <f>'dep84'!P52-'dep84'!P51</f>
        <v>18.056413194000001</v>
      </c>
      <c r="AJ52" s="121">
        <f>'dep84'!Q52-'dep84'!Q51</f>
        <v>13.260829125000001</v>
      </c>
      <c r="AK52" s="121">
        <f>'dep84'!R52-'dep84'!R51</f>
        <v>58.235061309999992</v>
      </c>
      <c r="AL52" s="121">
        <f>'dep84'!S52-'dep84'!S51</f>
        <v>0.40977387499999907</v>
      </c>
      <c r="AM52" s="52">
        <f>'dep84'!T52-'dep84'!T51</f>
        <v>-16.965721188000003</v>
      </c>
      <c r="AN52" s="189">
        <f>(Paca!B52/Paca!B48-1)*100</f>
        <v>11.640879349860045</v>
      </c>
      <c r="AO52" s="189">
        <f>(Paca!C52/Paca!C48-1)*100</f>
        <v>63.473307395419539</v>
      </c>
      <c r="AP52" s="189">
        <f>(Paca!D52/Paca!D48-1)*100</f>
        <v>22.898925365145018</v>
      </c>
      <c r="AQ52" s="190">
        <f>(Paca!E52/Paca!E48-1)*100</f>
        <v>2.114132549578196</v>
      </c>
      <c r="AR52" s="190">
        <f>(Paca!F52/Paca!F48-1)*100</f>
        <v>23.24693819132786</v>
      </c>
      <c r="AS52" s="190">
        <f>(Paca!G52/Paca!G48-1)*100</f>
        <v>25.366724561442933</v>
      </c>
      <c r="AT52" s="190">
        <f>(Paca!H52/Paca!H48-1)*100</f>
        <v>-11.567996474725206</v>
      </c>
      <c r="AU52" s="190">
        <f>(Paca!I52/Paca!I48-1)*100</f>
        <v>43.440578662768829</v>
      </c>
      <c r="AV52" s="189">
        <f>(Paca!J52/Paca!J48-1)*100</f>
        <v>6.9290921246184967</v>
      </c>
      <c r="AW52" s="189">
        <f>(Paca!K52/Paca!K48-1)*100</f>
        <v>8.1861070047813733</v>
      </c>
      <c r="AX52" s="190">
        <f>(Paca!L52/Paca!L48-1)*100</f>
        <v>-4.4729193945545305</v>
      </c>
      <c r="AY52" s="190">
        <f>(Paca!M52/Paca!M48-1)*100</f>
        <v>8.2227033189034024</v>
      </c>
      <c r="AZ52" s="190">
        <f>(Paca!N52/Paca!N48-1)*100</f>
        <v>26.863299275723485</v>
      </c>
      <c r="BA52" s="190">
        <f>(Paca!O52/Paca!O48-1)*100</f>
        <v>-22.469592640403636</v>
      </c>
      <c r="BB52" s="190">
        <f>(Paca!P52/Paca!P48-1)*100</f>
        <v>44.982227215961501</v>
      </c>
      <c r="BC52" s="190">
        <f>(Paca!Q52/Paca!Q48-1)*100</f>
        <v>-2.9639916271416489</v>
      </c>
      <c r="BD52" s="190">
        <f>(Paca!R52/Paca!R48-1)*100</f>
        <v>22.280660533441999</v>
      </c>
      <c r="BE52" s="190">
        <f>(Paca!S52/Paca!S48-1)*100</f>
        <v>-2.1165334970280614</v>
      </c>
      <c r="BF52" s="189">
        <f>(Paca!T52/Paca!T48-1)*100</f>
        <v>4.2018440607748397</v>
      </c>
      <c r="BG52" s="53">
        <f>Paca!B52-Paca!B48</f>
        <v>3833.4893277310039</v>
      </c>
      <c r="BH52" s="53">
        <f>Paca!C52-Paca!C48</f>
        <v>82.343776267999999</v>
      </c>
      <c r="BI52" s="53">
        <f>Paca!D52-Paca!D48</f>
        <v>1950.7759930610009</v>
      </c>
      <c r="BJ52" s="122">
        <f>Paca!E52-Paca!E48</f>
        <v>33.164209189000076</v>
      </c>
      <c r="BK52" s="122">
        <f>Paca!F52-Paca!F48</f>
        <v>417.35697919200038</v>
      </c>
      <c r="BL52" s="122">
        <f>Paca!G52-Paca!G48</f>
        <v>195.32780180999998</v>
      </c>
      <c r="BM52" s="122">
        <f>Paca!H52-Paca!H48</f>
        <v>-126.16865085099994</v>
      </c>
      <c r="BN52" s="122">
        <f>Paca!I52-Paca!I48</f>
        <v>1431.0956537210004</v>
      </c>
      <c r="BO52" s="53">
        <f>Paca!J52-Paca!J48</f>
        <v>742.04669269500118</v>
      </c>
      <c r="BP52" s="53">
        <f>Paca!K52-Paca!K48</f>
        <v>1002.6356323960008</v>
      </c>
      <c r="BQ52" s="122">
        <f>Paca!L52-Paca!L48</f>
        <v>-159.41382092599997</v>
      </c>
      <c r="BR52" s="122">
        <f>Paca!M52-Paca!M48</f>
        <v>342.47890002099939</v>
      </c>
      <c r="BS52" s="122">
        <f>Paca!N52-Paca!N48</f>
        <v>140.68823974500003</v>
      </c>
      <c r="BT52" s="122">
        <f>Paca!O52-Paca!O48</f>
        <v>-101.47450878200004</v>
      </c>
      <c r="BU52" s="122">
        <f>Paca!P52-Paca!P48</f>
        <v>225.89552524599998</v>
      </c>
      <c r="BV52" s="122">
        <f>Paca!Q52-Paca!Q48</f>
        <v>-6.0481001379999952</v>
      </c>
      <c r="BW52" s="122">
        <f>Paca!R52-Paca!R48</f>
        <v>566.7286172879999</v>
      </c>
      <c r="BX52" s="122">
        <f>Paca!S52-Paca!S48</f>
        <v>-6.219220058000019</v>
      </c>
      <c r="BY52" s="53">
        <f>Paca!T52-Paca!T48</f>
        <v>55.687233311</v>
      </c>
    </row>
    <row r="53" spans="1:77" s="29" customFormat="1" x14ac:dyDescent="0.25">
      <c r="A53" s="37" t="str">
        <f>Paca!A53</f>
        <v>T3 2010</v>
      </c>
      <c r="B53" s="144">
        <f>('dep84'!B53/'dep84'!B52-1)*100</f>
        <v>2.4840093138033481</v>
      </c>
      <c r="C53" s="179">
        <f>('dep84'!C53/'dep84'!C52-1)*100</f>
        <v>-35.07132279734202</v>
      </c>
      <c r="D53" s="179">
        <f>('dep84'!D53/'dep84'!D52-1)*100</f>
        <v>3.5594230776543778</v>
      </c>
      <c r="E53" s="180">
        <f>('dep84'!E53/'dep84'!E52-1)*100</f>
        <v>6.9757941294282588</v>
      </c>
      <c r="F53" s="181">
        <f>('dep84'!F53/'dep84'!F52-1)*100</f>
        <v>10.57439398900426</v>
      </c>
      <c r="G53" s="181">
        <f>('dep84'!G53/'dep84'!G52-1)*100</f>
        <v>-16.809995238306584</v>
      </c>
      <c r="H53" s="181">
        <f>('dep84'!H53/'dep84'!H52-1)*100</f>
        <v>-65.222391987763942</v>
      </c>
      <c r="I53" s="182">
        <f>('dep84'!I53/'dep84'!I52-1)*100</f>
        <v>3.0748327374622075</v>
      </c>
      <c r="J53" s="179">
        <f>('dep84'!J53/'dep84'!J52-1)*100</f>
        <v>0.74415622916954582</v>
      </c>
      <c r="K53" s="179">
        <f>('dep84'!K53/'dep84'!K52-1)*100</f>
        <v>3.2454856976351865</v>
      </c>
      <c r="L53" s="180">
        <f>('dep84'!L53/'dep84'!L52-1)*100</f>
        <v>2.5945704229401567</v>
      </c>
      <c r="M53" s="181">
        <f>('dep84'!M53/'dep84'!M52-1)*100</f>
        <v>9.5351961154954488</v>
      </c>
      <c r="N53" s="181">
        <f>('dep84'!N53/'dep84'!N52-1)*100</f>
        <v>-38.000136528217411</v>
      </c>
      <c r="O53" s="181">
        <f>('dep84'!O53/'dep84'!O52-1)*100</f>
        <v>50.150942509435438</v>
      </c>
      <c r="P53" s="181">
        <f>('dep84'!P53/'dep84'!P52-1)*100</f>
        <v>-3.2200338647139115</v>
      </c>
      <c r="Q53" s="181">
        <f>('dep84'!Q53/'dep84'!Q52-1)*100</f>
        <v>-59.085167050007129</v>
      </c>
      <c r="R53" s="181">
        <f>('dep84'!R53/'dep84'!R52-1)*100</f>
        <v>-0.26409997085422576</v>
      </c>
      <c r="S53" s="152">
        <f>('dep84'!S53/'dep84'!S52-1)*100</f>
        <v>31.221945162710419</v>
      </c>
      <c r="T53" s="183">
        <f>('dep84'!T53/'dep84'!T52-1)*100</f>
        <v>8.1163294750770554</v>
      </c>
      <c r="U53" s="52">
        <f>'dep84'!B53-'dep84'!B52</f>
        <v>133.90748156600057</v>
      </c>
      <c r="V53" s="52">
        <f>'dep84'!C53-'dep84'!C52</f>
        <v>-21.874525221999995</v>
      </c>
      <c r="W53" s="52">
        <f>'dep84'!D53-'dep84'!D52</f>
        <v>72.174455563000265</v>
      </c>
      <c r="X53" s="121">
        <f>'dep84'!E53-'dep84'!E52</f>
        <v>52.785076618000062</v>
      </c>
      <c r="Y53" s="121">
        <f>'dep84'!F53-'dep84'!F52</f>
        <v>18.00086546899999</v>
      </c>
      <c r="Z53" s="121">
        <f>'dep84'!G53-'dep84'!G52</f>
        <v>-20.72711606899999</v>
      </c>
      <c r="AA53" s="121">
        <f>'dep84'!H53-'dep84'!H52</f>
        <v>-7.5827289569999996</v>
      </c>
      <c r="AB53" s="121">
        <f>'dep84'!I53-'dep84'!I52</f>
        <v>29.698358502000019</v>
      </c>
      <c r="AC53" s="52">
        <f>'dep84'!J53-'dep84'!J52</f>
        <v>9.102177976999883</v>
      </c>
      <c r="AD53" s="52">
        <f>'dep84'!K53-'dep84'!K52</f>
        <v>62.710121388000289</v>
      </c>
      <c r="AE53" s="121">
        <f>'dep84'!L53-'dep84'!L52</f>
        <v>14.228141520000008</v>
      </c>
      <c r="AF53" s="121">
        <f>'dep84'!M53-'dep84'!M52</f>
        <v>75.099403849000055</v>
      </c>
      <c r="AG53" s="121">
        <f>'dep84'!N53-'dep84'!N52</f>
        <v>-23.145928465000004</v>
      </c>
      <c r="AH53" s="121">
        <f>'dep84'!O53-'dep84'!O52</f>
        <v>5.4661203060000005</v>
      </c>
      <c r="AI53" s="121">
        <f>'dep84'!P53-'dep84'!P52</f>
        <v>-2.158808393000001</v>
      </c>
      <c r="AJ53" s="121">
        <f>'dep84'!Q53-'dep84'!Q52</f>
        <v>-13.623948367000001</v>
      </c>
      <c r="AK53" s="121">
        <f>'dep84'!R53-'dep84'!R52</f>
        <v>-1.0800331730000039</v>
      </c>
      <c r="AL53" s="121">
        <f>'dep84'!S53-'dep84'!S52</f>
        <v>7.9251741110000005</v>
      </c>
      <c r="AM53" s="52">
        <f>'dep84'!T53-'dep84'!T52</f>
        <v>11.795251860000008</v>
      </c>
      <c r="AN53" s="189">
        <f>(Paca!B53/Paca!B49-1)*100</f>
        <v>13.715969298569819</v>
      </c>
      <c r="AO53" s="189">
        <f>(Paca!C53/Paca!C49-1)*100</f>
        <v>-16.780762970162865</v>
      </c>
      <c r="AP53" s="189">
        <f>(Paca!D53/Paca!D49-1)*100</f>
        <v>24.907780437779259</v>
      </c>
      <c r="AQ53" s="190">
        <f>(Paca!E53/Paca!E49-1)*100</f>
        <v>-6.3443250468475654E-3</v>
      </c>
      <c r="AR53" s="190">
        <f>(Paca!F53/Paca!F49-1)*100</f>
        <v>28.310244046100586</v>
      </c>
      <c r="AS53" s="190">
        <f>(Paca!G53/Paca!G49-1)*100</f>
        <v>13.889407352084415</v>
      </c>
      <c r="AT53" s="190">
        <f>(Paca!H53/Paca!H49-1)*100</f>
        <v>-2.7466723596708986</v>
      </c>
      <c r="AU53" s="190">
        <f>(Paca!I53/Paca!I49-1)*100</f>
        <v>45.114566249881285</v>
      </c>
      <c r="AV53" s="189">
        <f>(Paca!J53/Paca!J49-1)*100</f>
        <v>16.856919064337241</v>
      </c>
      <c r="AW53" s="189">
        <f>(Paca!K53/Paca!K49-1)*100</f>
        <v>4.8900518898541634</v>
      </c>
      <c r="AX53" s="190">
        <f>(Paca!L53/Paca!L49-1)*100</f>
        <v>-5.6729206820069322</v>
      </c>
      <c r="AY53" s="190">
        <f>(Paca!M53/Paca!M49-1)*100</f>
        <v>5.6251193648002573</v>
      </c>
      <c r="AZ53" s="190">
        <f>(Paca!N53/Paca!N49-1)*100</f>
        <v>3.21448402769966</v>
      </c>
      <c r="BA53" s="190">
        <f>(Paca!O53/Paca!O49-1)*100</f>
        <v>28.941537250930381</v>
      </c>
      <c r="BB53" s="190">
        <f>(Paca!P53/Paca!P49-1)*100</f>
        <v>18.313383705167308</v>
      </c>
      <c r="BC53" s="190">
        <f>(Paca!Q53/Paca!Q49-1)*100</f>
        <v>-1.8922725570696297</v>
      </c>
      <c r="BD53" s="190">
        <f>(Paca!R53/Paca!R49-1)*100</f>
        <v>15.359918256740922</v>
      </c>
      <c r="BE53" s="190">
        <f>(Paca!S53/Paca!S49-1)*100</f>
        <v>-6.4396297691469373</v>
      </c>
      <c r="BF53" s="189">
        <f>(Paca!T53/Paca!T49-1)*100</f>
        <v>6.5599538171301264</v>
      </c>
      <c r="BG53" s="53">
        <f>Paca!B53-Paca!B49</f>
        <v>4599.6118106959984</v>
      </c>
      <c r="BH53" s="53">
        <f>Paca!C53-Paca!C49</f>
        <v>-39.211744183999997</v>
      </c>
      <c r="BI53" s="53">
        <f>Paca!D53-Paca!D49</f>
        <v>2162.7062287389999</v>
      </c>
      <c r="BJ53" s="122">
        <f>Paca!E53-Paca!E49</f>
        <v>-0.10289622799996323</v>
      </c>
      <c r="BK53" s="122">
        <f>Paca!F53-Paca!F49</f>
        <v>513.7801266649999</v>
      </c>
      <c r="BL53" s="122">
        <f>Paca!G53-Paca!G49</f>
        <v>122.6293334930001</v>
      </c>
      <c r="BM53" s="122">
        <f>Paca!H53-Paca!H49</f>
        <v>-25.369731097999988</v>
      </c>
      <c r="BN53" s="122">
        <f>Paca!I53-Paca!I49</f>
        <v>1551.7693959069998</v>
      </c>
      <c r="BO53" s="53">
        <f>Paca!J53-Paca!J49</f>
        <v>1759.5117180329999</v>
      </c>
      <c r="BP53" s="53">
        <f>Paca!K53-Paca!K49</f>
        <v>625.53542901699984</v>
      </c>
      <c r="BQ53" s="122">
        <f>Paca!L53-Paca!L49</f>
        <v>-215.77450909899972</v>
      </c>
      <c r="BR53" s="122">
        <f>Paca!M53-Paca!M49</f>
        <v>247.49736153899994</v>
      </c>
      <c r="BS53" s="122">
        <f>Paca!N53-Paca!N49</f>
        <v>19.16352102899998</v>
      </c>
      <c r="BT53" s="122">
        <f>Paca!O53-Paca!O49</f>
        <v>91.944994965999967</v>
      </c>
      <c r="BU53" s="122">
        <f>Paca!P53-Paca!P49</f>
        <v>99.527475899000024</v>
      </c>
      <c r="BV53" s="122">
        <f>Paca!Q53-Paca!Q49</f>
        <v>-3.3888681720000022</v>
      </c>
      <c r="BW53" s="122">
        <f>Paca!R53-Paca!R49</f>
        <v>406.32219787899976</v>
      </c>
      <c r="BX53" s="122">
        <f>Paca!S53-Paca!S49</f>
        <v>-19.756745023999997</v>
      </c>
      <c r="BY53" s="53">
        <f>Paca!T53-Paca!T49</f>
        <v>91.070179091</v>
      </c>
    </row>
    <row r="54" spans="1:77" s="105" customFormat="1" x14ac:dyDescent="0.25">
      <c r="A54" s="98" t="str">
        <f>Paca!A54</f>
        <v>T4 2010</v>
      </c>
      <c r="B54" s="143">
        <f>('dep84'!B54/'dep84'!B53-1)*100</f>
        <v>1.4419484667988369</v>
      </c>
      <c r="C54" s="184">
        <f>('dep84'!C54/'dep84'!C53-1)*100</f>
        <v>53.802653844297012</v>
      </c>
      <c r="D54" s="184">
        <f>('dep84'!D54/'dep84'!D53-1)*100</f>
        <v>7.7333062115272133</v>
      </c>
      <c r="E54" s="185">
        <f>('dep84'!E54/'dep84'!E53-1)*100</f>
        <v>-1.6981689318710136</v>
      </c>
      <c r="F54" s="186">
        <f>('dep84'!F54/'dep84'!F53-1)*100</f>
        <v>10.728005342132473</v>
      </c>
      <c r="G54" s="186">
        <f>('dep84'!G54/'dep84'!G53-1)*100</f>
        <v>19.407700180678034</v>
      </c>
      <c r="H54" s="186">
        <f>('dep84'!H54/'dep84'!H53-1)*100</f>
        <v>204.01230890446857</v>
      </c>
      <c r="I54" s="187">
        <f>('dep84'!I54/'dep84'!I53-1)*100</f>
        <v>12.835740337322665</v>
      </c>
      <c r="J54" s="184">
        <f>('dep84'!J54/'dep84'!J53-1)*100</f>
        <v>-6.3818722212184102</v>
      </c>
      <c r="K54" s="184">
        <f>('dep84'!K54/'dep84'!K53-1)*100</f>
        <v>-0.42688469243077343</v>
      </c>
      <c r="L54" s="185">
        <f>('dep84'!L54/'dep84'!L53-1)*100</f>
        <v>-2.431578288156111</v>
      </c>
      <c r="M54" s="186">
        <f>('dep84'!M54/'dep84'!M53-1)*100</f>
        <v>-9.6580792792007149</v>
      </c>
      <c r="N54" s="186">
        <f>('dep84'!N54/'dep84'!N53-1)*100</f>
        <v>34.346152685836095</v>
      </c>
      <c r="O54" s="186">
        <f>('dep84'!O54/'dep84'!O53-1)*100</f>
        <v>-21.016409929804148</v>
      </c>
      <c r="P54" s="186">
        <f>('dep84'!P54/'dep84'!P53-1)*100</f>
        <v>-2.2710183935422346</v>
      </c>
      <c r="Q54" s="186">
        <f>('dep84'!Q54/'dep84'!Q53-1)*100</f>
        <v>-27.616116917479484</v>
      </c>
      <c r="R54" s="186">
        <f>('dep84'!R54/'dep84'!R53-1)*100</f>
        <v>20.726775429278522</v>
      </c>
      <c r="S54" s="151">
        <f>('dep84'!S54/'dep84'!S53-1)*100</f>
        <v>-4.5202189688234746</v>
      </c>
      <c r="T54" s="188">
        <f>('dep84'!T54/'dep84'!T53-1)*100</f>
        <v>-11.047427967014389</v>
      </c>
      <c r="U54" s="100">
        <f>'dep84'!B54-'dep84'!B53</f>
        <v>79.663148919999912</v>
      </c>
      <c r="V54" s="100">
        <f>'dep84'!C54-'dep84'!C53</f>
        <v>21.788470357999998</v>
      </c>
      <c r="W54" s="100">
        <f>'dep84'!D54-'dep84'!D53</f>
        <v>162.38979517899952</v>
      </c>
      <c r="X54" s="120">
        <f>'dep84'!E54-'dep84'!E53</f>
        <v>-13.746239661000004</v>
      </c>
      <c r="Y54" s="120">
        <f>'dep84'!F54-'dep84'!F53</f>
        <v>20.193492968000015</v>
      </c>
      <c r="Z54" s="120">
        <f>'dep84'!G54-'dep84'!G53</f>
        <v>19.907490287999991</v>
      </c>
      <c r="AA54" s="120">
        <f>'dep84'!H54-'dep84'!H53</f>
        <v>8.2486882339999994</v>
      </c>
      <c r="AB54" s="120">
        <f>'dep84'!I54-'dep84'!I53</f>
        <v>127.78636334999999</v>
      </c>
      <c r="AC54" s="100">
        <f>'dep84'!J54-'dep84'!J53</f>
        <v>-78.641025810999963</v>
      </c>
      <c r="AD54" s="100">
        <f>'dep84'!K54-'dep84'!K53</f>
        <v>-8.5160773089999111</v>
      </c>
      <c r="AE54" s="120">
        <f>'dep84'!L54-'dep84'!L53</f>
        <v>-13.680291375000024</v>
      </c>
      <c r="AF54" s="120">
        <f>'dep84'!M54-'dep84'!M53</f>
        <v>-83.320394176000036</v>
      </c>
      <c r="AG54" s="120">
        <f>'dep84'!N54-'dep84'!N53</f>
        <v>12.970546619000004</v>
      </c>
      <c r="AH54" s="120">
        <f>'dep84'!O54-'dep84'!O53</f>
        <v>-3.439431625000001</v>
      </c>
      <c r="AI54" s="120">
        <f>'dep84'!P54-'dep84'!P53</f>
        <v>-1.4735326939999993</v>
      </c>
      <c r="AJ54" s="120">
        <f>'dep84'!Q54-'dep84'!Q53</f>
        <v>-2.605361051</v>
      </c>
      <c r="AK54" s="120">
        <f>'dep84'!R54-'dep84'!R53</f>
        <v>84.538004999999998</v>
      </c>
      <c r="AL54" s="120">
        <f>'dep84'!S54-'dep84'!S53</f>
        <v>-1.5056180069999989</v>
      </c>
      <c r="AM54" s="100">
        <f>'dep84'!T54-'dep84'!T53</f>
        <v>-17.358013497000002</v>
      </c>
      <c r="AN54" s="184">
        <f>(Paca!B54/Paca!B50-1)*100</f>
        <v>14.460475656520376</v>
      </c>
      <c r="AO54" s="184">
        <f>(Paca!C54/Paca!C50-1)*100</f>
        <v>6.0198985481177747</v>
      </c>
      <c r="AP54" s="184">
        <f>(Paca!D54/Paca!D50-1)*100</f>
        <v>27.790433712915341</v>
      </c>
      <c r="AQ54" s="191">
        <f>(Paca!E54/Paca!E50-1)*100</f>
        <v>10.194562224163262</v>
      </c>
      <c r="AR54" s="191">
        <f>(Paca!F54/Paca!F50-1)*100</f>
        <v>17.682856618163711</v>
      </c>
      <c r="AS54" s="191">
        <f>(Paca!G54/Paca!G50-1)*100</f>
        <v>34.086017305272698</v>
      </c>
      <c r="AT54" s="191">
        <f>(Paca!H54/Paca!H50-1)*100</f>
        <v>35.334141607250388</v>
      </c>
      <c r="AU54" s="191">
        <f>(Paca!I54/Paca!I50-1)*100</f>
        <v>36.595744408428274</v>
      </c>
      <c r="AV54" s="184">
        <f>(Paca!J54/Paca!J50-1)*100</f>
        <v>11.443763758629899</v>
      </c>
      <c r="AW54" s="184">
        <f>(Paca!K54/Paca!K50-1)*100</f>
        <v>9.5803787593293563</v>
      </c>
      <c r="AX54" s="191">
        <f>(Paca!L54/Paca!L50-1)*100</f>
        <v>-6.2927323236438903</v>
      </c>
      <c r="AY54" s="191">
        <f>(Paca!M54/Paca!M50-1)*100</f>
        <v>10.28821725736484</v>
      </c>
      <c r="AZ54" s="191">
        <f>(Paca!N54/Paca!N50-1)*100</f>
        <v>15.068513676425855</v>
      </c>
      <c r="BA54" s="191">
        <f>(Paca!O54/Paca!O50-1)*100</f>
        <v>38.677896581379322</v>
      </c>
      <c r="BB54" s="191">
        <f>(Paca!P54/Paca!P50-1)*100</f>
        <v>15.15441180914927</v>
      </c>
      <c r="BC54" s="191">
        <f>(Paca!Q54/Paca!Q50-1)*100</f>
        <v>3.3706980551990062</v>
      </c>
      <c r="BD54" s="191">
        <f>(Paca!R54/Paca!R50-1)*100</f>
        <v>27.963312918653706</v>
      </c>
      <c r="BE54" s="191">
        <f>(Paca!S54/Paca!S50-1)*100</f>
        <v>1.9947946946498263</v>
      </c>
      <c r="BF54" s="184">
        <f>(Paca!T54/Paca!T50-1)*100</f>
        <v>-1.133345935689456</v>
      </c>
      <c r="BG54" s="100">
        <f>Paca!B54-Paca!B50</f>
        <v>4916.9183755409904</v>
      </c>
      <c r="BH54" s="100">
        <f>Paca!C54-Paca!C50</f>
        <v>12.257824290000002</v>
      </c>
      <c r="BI54" s="100">
        <f>Paca!D54-Paca!D50</f>
        <v>2462.8283963730028</v>
      </c>
      <c r="BJ54" s="120">
        <f>Paca!E54-Paca!E50</f>
        <v>152.79356188500014</v>
      </c>
      <c r="BK54" s="120">
        <f>Paca!F54-Paca!F50</f>
        <v>329.40194461700025</v>
      </c>
      <c r="BL54" s="120">
        <f>Paca!G54-Paca!G50</f>
        <v>289.61941946600007</v>
      </c>
      <c r="BM54" s="120">
        <f>Paca!H54-Paca!H50</f>
        <v>308.22624636399996</v>
      </c>
      <c r="BN54" s="120">
        <f>Paca!I54-Paca!I50</f>
        <v>1382.7872240409997</v>
      </c>
      <c r="BO54" s="100">
        <f>Paca!J54-Paca!J50</f>
        <v>1253.0027984589997</v>
      </c>
      <c r="BP54" s="100">
        <f>Paca!K54-Paca!K50</f>
        <v>1204.8265398689964</v>
      </c>
      <c r="BQ54" s="120">
        <f>Paca!L54-Paca!L50</f>
        <v>-242.60715119199995</v>
      </c>
      <c r="BR54" s="120">
        <f>Paca!M54-Paca!M50</f>
        <v>441.61768953499995</v>
      </c>
      <c r="BS54" s="120">
        <f>Paca!N54-Paca!N50</f>
        <v>85.817479304000017</v>
      </c>
      <c r="BT54" s="120">
        <f>Paca!O54-Paca!O50</f>
        <v>119.96268211299997</v>
      </c>
      <c r="BU54" s="120">
        <f>Paca!P54-Paca!P50</f>
        <v>83.290623489000041</v>
      </c>
      <c r="BV54" s="120">
        <f>Paca!Q54-Paca!Q50</f>
        <v>6.1425909069999989</v>
      </c>
      <c r="BW54" s="120">
        <f>Paca!R54-Paca!R50</f>
        <v>704.68594726299989</v>
      </c>
      <c r="BX54" s="120">
        <f>Paca!S54-Paca!S50</f>
        <v>5.9166784500000063</v>
      </c>
      <c r="BY54" s="100">
        <f>Paca!T54-Paca!T50</f>
        <v>-15.997183449999966</v>
      </c>
    </row>
    <row r="55" spans="1:77" s="29" customFormat="1" x14ac:dyDescent="0.25">
      <c r="A55" s="37" t="str">
        <f>Paca!A55</f>
        <v>T1 2011</v>
      </c>
      <c r="B55" s="144">
        <f>('dep84'!B55/'dep84'!B54-1)*100</f>
        <v>-3.7982241389688309</v>
      </c>
      <c r="C55" s="179">
        <f>('dep84'!C55/'dep84'!C54-1)*100</f>
        <v>5.7713889054057166</v>
      </c>
      <c r="D55" s="179">
        <f>('dep84'!D55/'dep84'!D54-1)*100</f>
        <v>-3.1765046561675114</v>
      </c>
      <c r="E55" s="180">
        <f>('dep84'!E55/'dep84'!E54-1)*100</f>
        <v>-7.6264576026481068</v>
      </c>
      <c r="F55" s="181">
        <f>('dep84'!F55/'dep84'!F54-1)*100</f>
        <v>-18.794840422295177</v>
      </c>
      <c r="G55" s="181">
        <f>('dep84'!G55/'dep84'!G54-1)*100</f>
        <v>-19.549443412312783</v>
      </c>
      <c r="H55" s="181">
        <f>('dep84'!H55/'dep84'!H54-1)*100</f>
        <v>67.395527379162544</v>
      </c>
      <c r="I55" s="182">
        <f>('dep84'!I55/'dep84'!I54-1)*100</f>
        <v>3.8865023044352798</v>
      </c>
      <c r="J55" s="179">
        <f>('dep84'!J55/'dep84'!J54-1)*100</f>
        <v>-6.0641606319517756</v>
      </c>
      <c r="K55" s="179">
        <f>('dep84'!K55/'dep84'!K54-1)*100</f>
        <v>-3.6756886914037223</v>
      </c>
      <c r="L55" s="180">
        <f>('dep84'!L55/'dep84'!L54-1)*100</f>
        <v>6.8103905418664734</v>
      </c>
      <c r="M55" s="181">
        <f>('dep84'!M55/'dep84'!M54-1)*100</f>
        <v>-5.573056873833937</v>
      </c>
      <c r="N55" s="181">
        <f>('dep84'!N55/'dep84'!N54-1)*100</f>
        <v>-22.836609752109783</v>
      </c>
      <c r="O55" s="181">
        <f>('dep84'!O55/'dep84'!O54-1)*100</f>
        <v>-8.0188691704058392</v>
      </c>
      <c r="P55" s="181">
        <f>('dep84'!P55/'dep84'!P54-1)*100</f>
        <v>6.5306108014087094</v>
      </c>
      <c r="Q55" s="181">
        <f>('dep84'!Q55/'dep84'!Q54-1)*100</f>
        <v>110.3498513699281</v>
      </c>
      <c r="R55" s="181">
        <f>('dep84'!R55/'dep84'!R54-1)*100</f>
        <v>-11.521366613840378</v>
      </c>
      <c r="S55" s="152">
        <f>('dep84'!S55/'dep84'!S54-1)*100</f>
        <v>-29.197446806941052</v>
      </c>
      <c r="T55" s="183">
        <f>('dep84'!T55/'dep84'!T54-1)*100</f>
        <v>-1.1647270121224351</v>
      </c>
      <c r="U55" s="52">
        <f>'dep84'!B55-'dep84'!B54</f>
        <v>-212.86580502299967</v>
      </c>
      <c r="V55" s="52">
        <f>'dep84'!C55-'dep84'!C54</f>
        <v>3.5947377589999974</v>
      </c>
      <c r="W55" s="52">
        <f>'dep84'!D55-'dep84'!D54</f>
        <v>-71.860959438999998</v>
      </c>
      <c r="X55" s="121">
        <f>'dep84'!E55-'dep84'!E54</f>
        <v>-60.68585680800004</v>
      </c>
      <c r="Y55" s="121">
        <f>'dep84'!F55-'dep84'!F54</f>
        <v>-39.173158130000019</v>
      </c>
      <c r="Z55" s="121">
        <f>'dep84'!G55-'dep84'!G54</f>
        <v>-23.944687262000002</v>
      </c>
      <c r="AA55" s="121">
        <f>'dep84'!H55-'dep84'!H54</f>
        <v>8.2842035670000005</v>
      </c>
      <c r="AB55" s="121">
        <f>'dep84'!I55-'dep84'!I54</f>
        <v>43.658539194000014</v>
      </c>
      <c r="AC55" s="52">
        <f>'dep84'!J55-'dep84'!J54</f>
        <v>-69.95708644399997</v>
      </c>
      <c r="AD55" s="52">
        <f>'dep84'!K55-'dep84'!K54</f>
        <v>-73.014620222000303</v>
      </c>
      <c r="AE55" s="121">
        <f>'dep84'!L55-'dep84'!L54</f>
        <v>37.384225498999967</v>
      </c>
      <c r="AF55" s="121">
        <f>'dep84'!M55-'dep84'!M54</f>
        <v>-43.435351923999974</v>
      </c>
      <c r="AG55" s="121">
        <f>'dep84'!N55-'dep84'!N54</f>
        <v>-11.586093984000001</v>
      </c>
      <c r="AH55" s="121">
        <f>'dep84'!O55-'dep84'!O54</f>
        <v>-1.0365210999999999</v>
      </c>
      <c r="AI55" s="121">
        <f>'dep84'!P55-'dep84'!P54</f>
        <v>4.1411055490000024</v>
      </c>
      <c r="AJ55" s="121">
        <f>'dep84'!Q55-'dep84'!Q54</f>
        <v>7.5356190199999995</v>
      </c>
      <c r="AK55" s="121">
        <f>'dep84'!R55-'dep84'!R54</f>
        <v>-56.731968097999982</v>
      </c>
      <c r="AL55" s="121">
        <f>'dep84'!S55-'dep84'!S54</f>
        <v>-9.2856351840000002</v>
      </c>
      <c r="AM55" s="52">
        <f>'dep84'!T55-'dep84'!T54</f>
        <v>-1.6278766770000175</v>
      </c>
      <c r="AN55" s="189">
        <f>(Paca!B55/Paca!B51-1)*100</f>
        <v>9.1541021911728073</v>
      </c>
      <c r="AO55" s="189">
        <f>(Paca!C55/Paca!C51-1)*100</f>
        <v>-23.124020100913988</v>
      </c>
      <c r="AP55" s="189">
        <f>(Paca!D55/Paca!D51-1)*100</f>
        <v>14.838096431044256</v>
      </c>
      <c r="AQ55" s="190">
        <f>(Paca!E55/Paca!E51-1)*100</f>
        <v>1.0019010669360728</v>
      </c>
      <c r="AR55" s="190">
        <f>(Paca!F55/Paca!F51-1)*100</f>
        <v>-0.59970309067403083</v>
      </c>
      <c r="AS55" s="190">
        <f>(Paca!G55/Paca!G51-1)*100</f>
        <v>21.400885667726289</v>
      </c>
      <c r="AT55" s="190">
        <f>(Paca!H55/Paca!H51-1)*100</f>
        <v>25.607628047807296</v>
      </c>
      <c r="AU55" s="190">
        <f>(Paca!I55/Paca!I51-1)*100</f>
        <v>23.311437978923056</v>
      </c>
      <c r="AV55" s="189">
        <f>(Paca!J55/Paca!J51-1)*100</f>
        <v>10.987881907099318</v>
      </c>
      <c r="AW55" s="189">
        <f>(Paca!K55/Paca!K51-1)*100</f>
        <v>4.6377458101673597</v>
      </c>
      <c r="AX55" s="190">
        <f>(Paca!L55/Paca!L51-1)*100</f>
        <v>0.13830927161215811</v>
      </c>
      <c r="AY55" s="190">
        <f>(Paca!M55/Paca!M51-1)*100</f>
        <v>5.2131166703662801</v>
      </c>
      <c r="AZ55" s="190">
        <f>(Paca!N55/Paca!N51-1)*100</f>
        <v>-6.3580411577561673</v>
      </c>
      <c r="BA55" s="190">
        <f>(Paca!O55/Paca!O51-1)*100</f>
        <v>9.1920141703416789</v>
      </c>
      <c r="BB55" s="190">
        <f>(Paca!P55/Paca!P51-1)*100</f>
        <v>1.6443279334372951</v>
      </c>
      <c r="BC55" s="190">
        <f>(Paca!Q55/Paca!Q51-1)*100</f>
        <v>-11.714662468546299</v>
      </c>
      <c r="BD55" s="190">
        <f>(Paca!R55/Paca!R51-1)*100</f>
        <v>13.955929319350414</v>
      </c>
      <c r="BE55" s="190">
        <f>(Paca!S55/Paca!S51-1)*100</f>
        <v>-2.2273308436712269</v>
      </c>
      <c r="BF55" s="189">
        <f>(Paca!T55/Paca!T51-1)*100</f>
        <v>2.2304119159420432</v>
      </c>
      <c r="BG55" s="53">
        <f>Paca!B55-Paca!B51</f>
        <v>3223.7211339759961</v>
      </c>
      <c r="BH55" s="53">
        <f>Paca!C55-Paca!C51</f>
        <v>-51.775573382000005</v>
      </c>
      <c r="BI55" s="53">
        <f>Paca!D55-Paca!D51</f>
        <v>1445.9869627530006</v>
      </c>
      <c r="BJ55" s="122">
        <f>Paca!E55-Paca!E51</f>
        <v>15.152164128999857</v>
      </c>
      <c r="BK55" s="122">
        <f>Paca!F55-Paca!F51</f>
        <v>-12.357790242999727</v>
      </c>
      <c r="BL55" s="122">
        <f>Paca!G55-Paca!G51</f>
        <v>196.58664523999994</v>
      </c>
      <c r="BM55" s="122">
        <f>Paca!H55-Paca!H51</f>
        <v>244.63955200299995</v>
      </c>
      <c r="BN55" s="122">
        <f>Paca!I55-Paca!I51</f>
        <v>1001.9663916239997</v>
      </c>
      <c r="BO55" s="53">
        <f>Paca!J55-Paca!J51</f>
        <v>1197.9103176879999</v>
      </c>
      <c r="BP55" s="53">
        <f>Paca!K55-Paca!K51</f>
        <v>600.38849966599992</v>
      </c>
      <c r="BQ55" s="122">
        <f>Paca!L55-Paca!L51</f>
        <v>4.8737825279999925</v>
      </c>
      <c r="BR55" s="122">
        <f>Paca!M55-Paca!M51</f>
        <v>235.45104960699973</v>
      </c>
      <c r="BS55" s="122">
        <f>Paca!N55-Paca!N51</f>
        <v>-41.173956209000039</v>
      </c>
      <c r="BT55" s="122">
        <f>Paca!O55-Paca!O51</f>
        <v>33.09786669500005</v>
      </c>
      <c r="BU55" s="122">
        <f>Paca!P55-Paca!P51</f>
        <v>10.057152381000037</v>
      </c>
      <c r="BV55" s="122">
        <f>Paca!Q55-Paca!Q51</f>
        <v>-24.583204128000006</v>
      </c>
      <c r="BW55" s="122">
        <f>Paca!R55-Paca!R51</f>
        <v>389.08618753700011</v>
      </c>
      <c r="BX55" s="122">
        <f>Paca!S55-Paca!S51</f>
        <v>-6.4203787449999936</v>
      </c>
      <c r="BY55" s="53">
        <f>Paca!T55-Paca!T51</f>
        <v>31.210927251000157</v>
      </c>
    </row>
    <row r="56" spans="1:77" s="29" customFormat="1" x14ac:dyDescent="0.25">
      <c r="A56" s="37" t="str">
        <f>Paca!A56</f>
        <v>T2 2011</v>
      </c>
      <c r="B56" s="144">
        <f>('dep84'!B56/'dep84'!B55-1)*100</f>
        <v>-3.5926711486966578E-2</v>
      </c>
      <c r="C56" s="179">
        <f>('dep84'!C56/'dep84'!C55-1)*100</f>
        <v>15.836110590009</v>
      </c>
      <c r="D56" s="179">
        <f>('dep84'!D56/'dep84'!D55-1)*100</f>
        <v>-1.1826272856663267</v>
      </c>
      <c r="E56" s="180">
        <f>('dep84'!E56/'dep84'!E55-1)*100</f>
        <v>-3.6564701933456401</v>
      </c>
      <c r="F56" s="181">
        <f>('dep84'!F56/'dep84'!F55-1)*100</f>
        <v>18.591280876036919</v>
      </c>
      <c r="G56" s="181">
        <f>('dep84'!G56/'dep84'!G55-1)*100</f>
        <v>9.1980396182585356</v>
      </c>
      <c r="H56" s="181">
        <f>('dep84'!H56/'dep84'!H55-1)*100</f>
        <v>-18.033270822193604</v>
      </c>
      <c r="I56" s="182">
        <f>('dep84'!I56/'dep84'!I55-1)*100</f>
        <v>-3.0717187682178015</v>
      </c>
      <c r="J56" s="179">
        <f>('dep84'!J56/'dep84'!J55-1)*100</f>
        <v>7.2665609020431843</v>
      </c>
      <c r="K56" s="179">
        <f>('dep84'!K56/'dep84'!K55-1)*100</f>
        <v>-3.4267810097010076</v>
      </c>
      <c r="L56" s="180">
        <f>('dep84'!L56/'dep84'!L55-1)*100</f>
        <v>-15.199370262687273</v>
      </c>
      <c r="M56" s="181">
        <f>('dep84'!M56/'dep84'!M55-1)*100</f>
        <v>6.1053727786971823</v>
      </c>
      <c r="N56" s="181">
        <f>('dep84'!N56/'dep84'!N55-1)*100</f>
        <v>2.5008113898655315</v>
      </c>
      <c r="O56" s="181">
        <f>('dep84'!O56/'dep84'!O55-1)*100</f>
        <v>-25.446773692173842</v>
      </c>
      <c r="P56" s="181">
        <f>('dep84'!P56/'dep84'!P55-1)*100</f>
        <v>5.8255139166770054</v>
      </c>
      <c r="Q56" s="181">
        <f>('dep84'!Q56/'dep84'!Q55-1)*100</f>
        <v>-5.2700239873006982</v>
      </c>
      <c r="R56" s="181">
        <f>('dep84'!R56/'dep84'!R55-1)*100</f>
        <v>-5.6745083697172234</v>
      </c>
      <c r="S56" s="152">
        <f>('dep84'!S56/'dep84'!S55-1)*100</f>
        <v>9.7975171172750777</v>
      </c>
      <c r="T56" s="183">
        <f>('dep84'!T56/'dep84'!T55-1)*100</f>
        <v>0.25916367333878032</v>
      </c>
      <c r="U56" s="52">
        <f>'dep84'!B56-'dep84'!B55</f>
        <v>-1.9369832600004884</v>
      </c>
      <c r="V56" s="52">
        <f>'dep84'!C56-'dep84'!C55</f>
        <v>10.432865449000005</v>
      </c>
      <c r="W56" s="52">
        <f>'dep84'!D56-'dep84'!D55</f>
        <v>-25.90431822499977</v>
      </c>
      <c r="X56" s="121">
        <f>'dep84'!E56-'dep84'!E55</f>
        <v>-26.876596038000002</v>
      </c>
      <c r="Y56" s="121">
        <f>'dep84'!F56-'dep84'!F55</f>
        <v>31.466097160000004</v>
      </c>
      <c r="Z56" s="121">
        <f>'dep84'!G56-'dep84'!G55</f>
        <v>9.063565985000011</v>
      </c>
      <c r="AA56" s="121">
        <f>'dep84'!H56-'dep84'!H55</f>
        <v>-3.7105478890000008</v>
      </c>
      <c r="AB56" s="121">
        <f>'dep84'!I56-'dep84'!I55</f>
        <v>-35.846837442999913</v>
      </c>
      <c r="AC56" s="52">
        <f>'dep84'!J56-'dep84'!J55</f>
        <v>78.744685947999869</v>
      </c>
      <c r="AD56" s="52">
        <f>'dep84'!K56-'dep84'!K55</f>
        <v>-65.568216778000078</v>
      </c>
      <c r="AE56" s="121">
        <f>'dep84'!L56-'dep84'!L55</f>
        <v>-89.115955539999959</v>
      </c>
      <c r="AF56" s="121">
        <f>'dep84'!M56-'dep84'!M55</f>
        <v>44.932231322000007</v>
      </c>
      <c r="AG56" s="121">
        <f>'dep84'!N56-'dep84'!N55</f>
        <v>0.9790337330000014</v>
      </c>
      <c r="AH56" s="121">
        <f>'dep84'!O56-'dep84'!O55</f>
        <v>-3.0254953610000008</v>
      </c>
      <c r="AI56" s="121">
        <f>'dep84'!P56-'dep84'!P55</f>
        <v>3.9352394099999941</v>
      </c>
      <c r="AJ56" s="121">
        <f>'dep84'!Q56-'dep84'!Q55</f>
        <v>-0.75701063799999879</v>
      </c>
      <c r="AK56" s="121">
        <f>'dep84'!R56-'dep84'!R55</f>
        <v>-24.722392704000015</v>
      </c>
      <c r="AL56" s="121">
        <f>'dep84'!S56-'dep84'!S55</f>
        <v>2.2061330000000012</v>
      </c>
      <c r="AM56" s="52">
        <f>'dep84'!T56-'dep84'!T55</f>
        <v>0.3580003460000114</v>
      </c>
      <c r="AN56" s="189">
        <f>(Paca!B56/Paca!B52-1)*100</f>
        <v>0.54433632973038826</v>
      </c>
      <c r="AO56" s="189">
        <f>(Paca!C56/Paca!C52-1)*100</f>
        <v>-10.533396570715736</v>
      </c>
      <c r="AP56" s="189">
        <f>(Paca!D56/Paca!D52-1)*100</f>
        <v>4.0313890761721094</v>
      </c>
      <c r="AQ56" s="190">
        <f>(Paca!E56/Paca!E52-1)*100</f>
        <v>-5.6602131537476064</v>
      </c>
      <c r="AR56" s="190">
        <f>(Paca!F56/Paca!F52-1)*100</f>
        <v>-3.5877524728327059</v>
      </c>
      <c r="AS56" s="190">
        <f>(Paca!G56/Paca!G52-1)*100</f>
        <v>1.9058163397726036</v>
      </c>
      <c r="AT56" s="190">
        <f>(Paca!H56/Paca!H52-1)*100</f>
        <v>25.775703362634594</v>
      </c>
      <c r="AU56" s="190">
        <f>(Paca!I56/Paca!I52-1)*100</f>
        <v>6.8803614552556347</v>
      </c>
      <c r="AV56" s="189">
        <f>(Paca!J56/Paca!J52-1)*100</f>
        <v>1.2117567498142634</v>
      </c>
      <c r="AW56" s="189">
        <f>(Paca!K56/Paca!K52-1)*100</f>
        <v>-2.1836881398521135</v>
      </c>
      <c r="AX56" s="190">
        <f>(Paca!L56/Paca!L52-1)*100</f>
        <v>-2.7725422627113638</v>
      </c>
      <c r="AY56" s="190">
        <f>(Paca!M56/Paca!M52-1)*100</f>
        <v>3.2583072508836075</v>
      </c>
      <c r="AZ56" s="190">
        <f>(Paca!N56/Paca!N52-1)*100</f>
        <v>-13.151489445556697</v>
      </c>
      <c r="BA56" s="190">
        <f>(Paca!O56/Paca!O52-1)*100</f>
        <v>14.001738898273143</v>
      </c>
      <c r="BB56" s="190">
        <f>(Paca!P56/Paca!P52-1)*100</f>
        <v>-17.834015791259048</v>
      </c>
      <c r="BC56" s="190">
        <f>(Paca!Q56/Paca!Q52-1)*100</f>
        <v>6.6437459015655564</v>
      </c>
      <c r="BD56" s="190">
        <f>(Paca!R56/Paca!R52-1)*100</f>
        <v>-5.7033078028286166</v>
      </c>
      <c r="BE56" s="190">
        <f>(Paca!S56/Paca!S52-1)*100</f>
        <v>-3.2651907662975432</v>
      </c>
      <c r="BF56" s="189">
        <f>(Paca!T56/Paca!T52-1)*100</f>
        <v>-3.5500252243037544</v>
      </c>
      <c r="BG56" s="53">
        <f>Paca!B56-Paca!B52</f>
        <v>200.12393775499368</v>
      </c>
      <c r="BH56" s="53">
        <f>Paca!C56-Paca!C52</f>
        <v>-22.338547745</v>
      </c>
      <c r="BI56" s="53">
        <f>Paca!D56-Paca!D52</f>
        <v>422.08031778699842</v>
      </c>
      <c r="BJ56" s="122">
        <f>Paca!E56-Paca!E52</f>
        <v>-90.668425026000023</v>
      </c>
      <c r="BK56" s="122">
        <f>Paca!F56-Paca!F52</f>
        <v>-79.385380515000634</v>
      </c>
      <c r="BL56" s="122">
        <f>Paca!G56-Paca!G52</f>
        <v>18.397677206000026</v>
      </c>
      <c r="BM56" s="122">
        <f>Paca!H56-Paca!H52</f>
        <v>248.60697036600004</v>
      </c>
      <c r="BN56" s="122">
        <f>Paca!I56-Paca!I52</f>
        <v>325.12947575599992</v>
      </c>
      <c r="BO56" s="53">
        <f>Paca!J56-Paca!J52</f>
        <v>138.76061797999864</v>
      </c>
      <c r="BP56" s="53">
        <f>Paca!K56-Paca!K52</f>
        <v>-289.35289125700183</v>
      </c>
      <c r="BQ56" s="122">
        <f>Paca!L56-Paca!L52</f>
        <v>-94.392954534999717</v>
      </c>
      <c r="BR56" s="122">
        <f>Paca!M56-Paca!M52</f>
        <v>146.86882217099992</v>
      </c>
      <c r="BS56" s="122">
        <f>Paca!N56-Paca!N52</f>
        <v>-87.379466326000056</v>
      </c>
      <c r="BT56" s="122">
        <f>Paca!O56-Paca!O52</f>
        <v>49.024796460000005</v>
      </c>
      <c r="BU56" s="122">
        <f>Paca!P56-Paca!P52</f>
        <v>-129.84660145099997</v>
      </c>
      <c r="BV56" s="122">
        <f>Paca!Q56-Paca!Q52</f>
        <v>13.154911717999994</v>
      </c>
      <c r="BW56" s="122">
        <f>Paca!R56-Paca!R52</f>
        <v>-177.39103518399997</v>
      </c>
      <c r="BX56" s="122">
        <f>Paca!S56-Paca!S52</f>
        <v>-9.3913641099999836</v>
      </c>
      <c r="BY56" s="53">
        <f>Paca!T56-Paca!T52</f>
        <v>-49.025559010000052</v>
      </c>
    </row>
    <row r="57" spans="1:77" s="29" customFormat="1" x14ac:dyDescent="0.25">
      <c r="A57" s="37" t="str">
        <f>Paca!A57</f>
        <v>T3 2011</v>
      </c>
      <c r="B57" s="144">
        <f>('dep84'!B57/'dep84'!B56-1)*100</f>
        <v>6.2315194061494328</v>
      </c>
      <c r="C57" s="179">
        <f>('dep84'!C57/'dep84'!C56-1)*100</f>
        <v>-13.963691868973294</v>
      </c>
      <c r="D57" s="179">
        <f>('dep84'!D57/'dep84'!D56-1)*100</f>
        <v>3.6875845344687797</v>
      </c>
      <c r="E57" s="180">
        <f>('dep84'!E57/'dep84'!E56-1)*100</f>
        <v>1.5444788497865458</v>
      </c>
      <c r="F57" s="181">
        <f>('dep84'!F57/'dep84'!F56-1)*100</f>
        <v>11.585921843616397</v>
      </c>
      <c r="G57" s="181">
        <f>('dep84'!G57/'dep84'!G56-1)*100</f>
        <v>-0.21792336796886413</v>
      </c>
      <c r="H57" s="181">
        <f>('dep84'!H57/'dep84'!H56-1)*100</f>
        <v>1.3366342781314211</v>
      </c>
      <c r="I57" s="182">
        <f>('dep84'!I57/'dep84'!I56-1)*100</f>
        <v>4.0343328004242895</v>
      </c>
      <c r="J57" s="179">
        <f>('dep84'!J57/'dep84'!J56-1)*100</f>
        <v>19.268267557753592</v>
      </c>
      <c r="K57" s="179">
        <f>('dep84'!K57/'dep84'!K56-1)*100</f>
        <v>1.4572325928572383</v>
      </c>
      <c r="L57" s="180">
        <f>('dep84'!L57/'dep84'!L56-1)*100</f>
        <v>13.237802437726941</v>
      </c>
      <c r="M57" s="181">
        <f>('dep84'!M57/'dep84'!M56-1)*100</f>
        <v>-8.8387493144918459</v>
      </c>
      <c r="N57" s="181">
        <f>('dep84'!N57/'dep84'!N56-1)*100</f>
        <v>-1.7664256760713481</v>
      </c>
      <c r="O57" s="181">
        <f>('dep84'!O57/'dep84'!O56-1)*100</f>
        <v>6.8142901824636892</v>
      </c>
      <c r="P57" s="181">
        <f>('dep84'!P57/'dep84'!P56-1)*100</f>
        <v>-46.207363034672845</v>
      </c>
      <c r="Q57" s="181">
        <f>('dep84'!Q57/'dep84'!Q56-1)*100</f>
        <v>51.291313154907158</v>
      </c>
      <c r="R57" s="181">
        <f>('dep84'!R57/'dep84'!R56-1)*100</f>
        <v>14.845011107598882</v>
      </c>
      <c r="S57" s="152">
        <f>('dep84'!S57/'dep84'!S56-1)*100</f>
        <v>-19.087803634389378</v>
      </c>
      <c r="T57" s="183">
        <f>('dep84'!T57/'dep84'!T56-1)*100</f>
        <v>11.398912002860474</v>
      </c>
      <c r="U57" s="52">
        <f>'dep84'!B57-'dep84'!B56</f>
        <v>335.85073042600015</v>
      </c>
      <c r="V57" s="52">
        <f>'dep84'!C57-'dep84'!C56</f>
        <v>-10.656124947999999</v>
      </c>
      <c r="W57" s="52">
        <f>'dep84'!D57-'dep84'!D56</f>
        <v>79.817764415000056</v>
      </c>
      <c r="X57" s="121">
        <f>'dep84'!E57-'dep84'!E56</f>
        <v>10.937466744000062</v>
      </c>
      <c r="Y57" s="121">
        <f>'dep84'!F57-'dep84'!F56</f>
        <v>23.255030927000007</v>
      </c>
      <c r="Z57" s="121">
        <f>'dep84'!G57-'dep84'!G56</f>
        <v>-0.2344889969999997</v>
      </c>
      <c r="AA57" s="121">
        <f>'dep84'!H57-'dep84'!H56</f>
        <v>0.22543105100000105</v>
      </c>
      <c r="AB57" s="121">
        <f>'dep84'!I57-'dep84'!I56</f>
        <v>45.634324689999858</v>
      </c>
      <c r="AC57" s="52">
        <f>'dep84'!J57-'dep84'!J56</f>
        <v>223.97490578700013</v>
      </c>
      <c r="AD57" s="52">
        <f>'dep84'!K57-'dep84'!K56</f>
        <v>26.927287351999894</v>
      </c>
      <c r="AE57" s="121">
        <f>'dep84'!L57-'dep84'!L56</f>
        <v>65.818024981000008</v>
      </c>
      <c r="AF57" s="121">
        <f>'dep84'!M57-'dep84'!M56</f>
        <v>-69.019846983000093</v>
      </c>
      <c r="AG57" s="121">
        <f>'dep84'!N57-'dep84'!N56</f>
        <v>-0.70882559200000372</v>
      </c>
      <c r="AH57" s="121">
        <f>'dep84'!O57-'dep84'!O56</f>
        <v>0.6040193200000008</v>
      </c>
      <c r="AI57" s="121">
        <f>'dep84'!P57-'dep84'!P56</f>
        <v>-33.032275029999994</v>
      </c>
      <c r="AJ57" s="121">
        <f>'dep84'!Q57-'dep84'!Q56</f>
        <v>6.9794409280000007</v>
      </c>
      <c r="AK57" s="121">
        <f>'dep84'!R57-'dep84'!R56</f>
        <v>61.005903599000021</v>
      </c>
      <c r="AL57" s="121">
        <f>'dep84'!S57-'dep84'!S56</f>
        <v>-4.7191538709999996</v>
      </c>
      <c r="AM57" s="52">
        <f>'dep84'!T57-'dep84'!T56</f>
        <v>15.786897820000007</v>
      </c>
      <c r="AN57" s="189">
        <f>(Paca!B57/Paca!B53-1)*100</f>
        <v>-0.28729466887273958</v>
      </c>
      <c r="AO57" s="189">
        <f>(Paca!C57/Paca!C53-1)*100</f>
        <v>-6.3252529123307033</v>
      </c>
      <c r="AP57" s="189">
        <f>(Paca!D57/Paca!D53-1)*100</f>
        <v>2.6521991167047121</v>
      </c>
      <c r="AQ57" s="190">
        <f>(Paca!E57/Paca!E53-1)*100</f>
        <v>-2.9309194901046332</v>
      </c>
      <c r="AR57" s="190">
        <f>(Paca!F57/Paca!F53-1)*100</f>
        <v>-4.7393411712200351</v>
      </c>
      <c r="AS57" s="190">
        <f>(Paca!G57/Paca!G53-1)*100</f>
        <v>-12.127993377200042</v>
      </c>
      <c r="AT57" s="190">
        <f>(Paca!H57/Paca!H53-1)*100</f>
        <v>25.508767377531029</v>
      </c>
      <c r="AU57" s="190">
        <f>(Paca!I57/Paca!I53-1)*100</f>
        <v>6.7786322439576718</v>
      </c>
      <c r="AV57" s="189">
        <f>(Paca!J57/Paca!J53-1)*100</f>
        <v>1.8667065853129827</v>
      </c>
      <c r="AW57" s="189">
        <f>(Paca!K57/Paca!K53-1)*100</f>
        <v>-3.9336357994230298</v>
      </c>
      <c r="AX57" s="190">
        <f>(Paca!L57/Paca!L53-1)*100</f>
        <v>-7.9690734432513732E-2</v>
      </c>
      <c r="AY57" s="190">
        <f>(Paca!M57/Paca!M53-1)*100</f>
        <v>-6.1414632846773065</v>
      </c>
      <c r="AZ57" s="190">
        <f>(Paca!N57/Paca!N53-1)*100</f>
        <v>2.1489422836192373</v>
      </c>
      <c r="BA57" s="190">
        <f>(Paca!O57/Paca!O53-1)*100</f>
        <v>-14.628351681398167</v>
      </c>
      <c r="BB57" s="190">
        <f>(Paca!P57/Paca!P53-1)*100</f>
        <v>-18.232859049572024</v>
      </c>
      <c r="BC57" s="190">
        <f>(Paca!Q57/Paca!Q53-1)*100</f>
        <v>32.750371727628334</v>
      </c>
      <c r="BD57" s="190">
        <f>(Paca!R57/Paca!R53-1)*100</f>
        <v>-3.5864307759850944</v>
      </c>
      <c r="BE57" s="190">
        <f>(Paca!S57/Paca!S53-1)*100</f>
        <v>-8.2504440857744665</v>
      </c>
      <c r="BF57" s="189">
        <f>(Paca!T57/Paca!T53-1)*100</f>
        <v>-5.7320655220314602</v>
      </c>
      <c r="BG57" s="53">
        <f>Paca!B57-Paca!B53</f>
        <v>-109.55790044099558</v>
      </c>
      <c r="BH57" s="53">
        <f>Paca!C57-Paca!C53</f>
        <v>-12.300027507999999</v>
      </c>
      <c r="BI57" s="53">
        <f>Paca!D57-Paca!D53</f>
        <v>287.64585457800058</v>
      </c>
      <c r="BJ57" s="122">
        <f>Paca!E57-Paca!E53</f>
        <v>-47.532467933999897</v>
      </c>
      <c r="BK57" s="122">
        <f>Paca!F57-Paca!F53</f>
        <v>-110.3603305759998</v>
      </c>
      <c r="BL57" s="122">
        <f>Paca!G57-Paca!G53</f>
        <v>-121.95031789900008</v>
      </c>
      <c r="BM57" s="122">
        <f>Paca!H57-Paca!H53</f>
        <v>229.14107719799995</v>
      </c>
      <c r="BN57" s="122">
        <f>Paca!I57-Paca!I53</f>
        <v>338.34789378900041</v>
      </c>
      <c r="BO57" s="53">
        <f>Paca!J57-Paca!J53</f>
        <v>227.69026019299963</v>
      </c>
      <c r="BP57" s="53">
        <f>Paca!K57-Paca!K53</f>
        <v>-527.79697001100067</v>
      </c>
      <c r="BQ57" s="122">
        <f>Paca!L57-Paca!L53</f>
        <v>-2.8591546229999949</v>
      </c>
      <c r="BR57" s="122">
        <f>Paca!M57-Paca!M53</f>
        <v>-285.41572931299925</v>
      </c>
      <c r="BS57" s="122">
        <f>Paca!N57-Paca!N53</f>
        <v>13.222982789000071</v>
      </c>
      <c r="BT57" s="122">
        <f>Paca!O57-Paca!O53</f>
        <v>-59.923163714999987</v>
      </c>
      <c r="BU57" s="122">
        <f>Paca!P57-Paca!P53</f>
        <v>-117.23655413899996</v>
      </c>
      <c r="BV57" s="122">
        <f>Paca!Q57-Paca!Q53</f>
        <v>57.542726200000004</v>
      </c>
      <c r="BW57" s="122">
        <f>Paca!R57-Paca!R53</f>
        <v>-109.44578406099981</v>
      </c>
      <c r="BX57" s="122">
        <f>Paca!S57-Paca!S53</f>
        <v>-23.682293148999975</v>
      </c>
      <c r="BY57" s="53">
        <f>Paca!T57-Paca!T53</f>
        <v>-84.797017693000043</v>
      </c>
    </row>
    <row r="58" spans="1:77" s="105" customFormat="1" x14ac:dyDescent="0.25">
      <c r="A58" s="98" t="str">
        <f>Paca!A58</f>
        <v>T4 2011</v>
      </c>
      <c r="B58" s="143">
        <f>('dep84'!B58/'dep84'!B57-1)*100</f>
        <v>-4.1172463162635449</v>
      </c>
      <c r="C58" s="184">
        <f>('dep84'!C58/'dep84'!C57-1)*100</f>
        <v>-4.2652318596416823</v>
      </c>
      <c r="D58" s="184">
        <f>('dep84'!D58/'dep84'!D57-1)*100</f>
        <v>-2.6873868593976002</v>
      </c>
      <c r="E58" s="185">
        <f>('dep84'!E58/'dep84'!E57-1)*100</f>
        <v>2.1164731879791177</v>
      </c>
      <c r="F58" s="186">
        <f>('dep84'!F58/'dep84'!F57-1)*100</f>
        <v>-7.7050967498821565</v>
      </c>
      <c r="G58" s="186">
        <f>('dep84'!G58/'dep84'!G57-1)*100</f>
        <v>1.4709113533626139</v>
      </c>
      <c r="H58" s="186">
        <f>('dep84'!H58/'dep84'!H57-1)*100</f>
        <v>-31.696093833853144</v>
      </c>
      <c r="I58" s="187">
        <f>('dep84'!I58/'dep84'!I57-1)*100</f>
        <v>-4.6259887601477807</v>
      </c>
      <c r="J58" s="184">
        <f>('dep84'!J58/'dep84'!J57-1)*100</f>
        <v>-11.887580099031258</v>
      </c>
      <c r="K58" s="184">
        <f>('dep84'!K58/'dep84'!K57-1)*100</f>
        <v>-1.5331782759775203</v>
      </c>
      <c r="L58" s="185">
        <f>('dep84'!L58/'dep84'!L57-1)*100</f>
        <v>5.6185252200480207E-2</v>
      </c>
      <c r="M58" s="186">
        <f>('dep84'!M58/'dep84'!M57-1)*100</f>
        <v>2.786470017159548</v>
      </c>
      <c r="N58" s="186">
        <f>('dep84'!N58/'dep84'!N57-1)*100</f>
        <v>-5.9440283384718846</v>
      </c>
      <c r="O58" s="186">
        <f>('dep84'!O58/'dep84'!O57-1)*100</f>
        <v>2.7477562819880896</v>
      </c>
      <c r="P58" s="186">
        <f>('dep84'!P58/'dep84'!P57-1)*100</f>
        <v>-7.4102605362526326</v>
      </c>
      <c r="Q58" s="186">
        <f>('dep84'!Q58/'dep84'!Q57-1)*100</f>
        <v>36.092311148593396</v>
      </c>
      <c r="R58" s="186">
        <f>('dep84'!R58/'dep84'!R57-1)*100</f>
        <v>-11.803913395335531</v>
      </c>
      <c r="S58" s="151">
        <f>('dep84'!S58/'dep84'!S57-1)*100</f>
        <v>21.576532004424887</v>
      </c>
      <c r="T58" s="188">
        <f>('dep84'!T58/'dep84'!T57-1)*100</f>
        <v>13.569602488148069</v>
      </c>
      <c r="U58" s="100">
        <f>'dep84'!B58-'dep84'!B57</f>
        <v>-235.72876891600026</v>
      </c>
      <c r="V58" s="100">
        <f>'dep84'!C58-'dep84'!C57</f>
        <v>-2.8004218540000068</v>
      </c>
      <c r="W58" s="100">
        <f>'dep84'!D58-'dep84'!D57</f>
        <v>-60.313498618999802</v>
      </c>
      <c r="X58" s="120">
        <f>'dep84'!E58-'dep84'!E57</f>
        <v>15.219621998999969</v>
      </c>
      <c r="Y58" s="120">
        <f>'dep84'!F58-'dep84'!F57</f>
        <v>-17.257338940000011</v>
      </c>
      <c r="Z58" s="120">
        <f>'dep84'!G58-'dep84'!G57</f>
        <v>1.5792747980000001</v>
      </c>
      <c r="AA58" s="120">
        <f>'dep84'!H58-'dep84'!H57</f>
        <v>-5.4171811810000019</v>
      </c>
      <c r="AB58" s="120">
        <f>'dep84'!I58-'dep84'!I57</f>
        <v>-54.437875294999913</v>
      </c>
      <c r="AC58" s="100">
        <f>'dep84'!J58-'dep84'!J57</f>
        <v>-164.80677517100003</v>
      </c>
      <c r="AD58" s="100">
        <f>'dep84'!K58-'dep84'!K57</f>
        <v>-28.743483330000117</v>
      </c>
      <c r="AE58" s="120">
        <f>'dep84'!L58-'dep84'!L57</f>
        <v>0.31633170199995675</v>
      </c>
      <c r="AF58" s="120">
        <f>'dep84'!M58-'dep84'!M57</f>
        <v>19.835713403</v>
      </c>
      <c r="AG58" s="120">
        <f>'dep84'!N58-'dep84'!N57</f>
        <v>-2.3430677059999994</v>
      </c>
      <c r="AH58" s="120">
        <f>'dep84'!O58-'dep84'!O57</f>
        <v>0.26015835299999956</v>
      </c>
      <c r="AI58" s="120">
        <f>'dep84'!P58-'dep84'!P57</f>
        <v>-2.8495981020000016</v>
      </c>
      <c r="AJ58" s="120">
        <f>'dep84'!Q58-'dep84'!Q57</f>
        <v>7.4302855289999989</v>
      </c>
      <c r="AK58" s="120">
        <f>'dep84'!R58-'dep84'!R57</f>
        <v>-55.709528882000029</v>
      </c>
      <c r="AL58" s="120">
        <f>'dep84'!S58-'dep84'!S57</f>
        <v>4.3162223729999987</v>
      </c>
      <c r="AM58" s="100">
        <f>'dep84'!T58-'dep84'!T57</f>
        <v>20.935410058000002</v>
      </c>
      <c r="AN58" s="184">
        <f>(Paca!B58/Paca!B54-1)*100</f>
        <v>-1.8494591764121382</v>
      </c>
      <c r="AO58" s="184">
        <f>(Paca!C58/Paca!C54-1)*100</f>
        <v>-5.1893473994446886</v>
      </c>
      <c r="AP58" s="184">
        <f>(Paca!D58/Paca!D54-1)*100</f>
        <v>-3.3712006361595215</v>
      </c>
      <c r="AQ58" s="191">
        <f>(Paca!E58/Paca!E54-1)*100</f>
        <v>0.49256646465067888</v>
      </c>
      <c r="AR58" s="191">
        <f>(Paca!F58/Paca!F54-1)*100</f>
        <v>-5.2236990715713416</v>
      </c>
      <c r="AS58" s="191">
        <f>(Paca!G58/Paca!G54-1)*100</f>
        <v>-24.638880429287859</v>
      </c>
      <c r="AT58" s="191">
        <f>(Paca!H58/Paca!H54-1)*100</f>
        <v>-3.0038224103873246</v>
      </c>
      <c r="AU58" s="191">
        <f>(Paca!I58/Paca!I54-1)*100</f>
        <v>0.789781387512134</v>
      </c>
      <c r="AV58" s="184">
        <f>(Paca!J58/Paca!J54-1)*100</f>
        <v>4.3838188405360023</v>
      </c>
      <c r="AW58" s="184">
        <f>(Paca!K58/Paca!K54-1)*100</f>
        <v>-7.2170047106046571</v>
      </c>
      <c r="AX58" s="191">
        <f>(Paca!L58/Paca!L54-1)*100</f>
        <v>-4.4117433323573536</v>
      </c>
      <c r="AY58" s="191">
        <f>(Paca!M58/Paca!M54-1)*100</f>
        <v>-8.6008690606261702</v>
      </c>
      <c r="AZ58" s="191">
        <f>(Paca!N58/Paca!N54-1)*100</f>
        <v>-1.3187603611699572</v>
      </c>
      <c r="BA58" s="191">
        <f>(Paca!O58/Paca!O54-1)*100</f>
        <v>-8.8888090291702859</v>
      </c>
      <c r="BB58" s="191">
        <f>(Paca!P58/Paca!P54-1)*100</f>
        <v>-26.065566491828061</v>
      </c>
      <c r="BC58" s="191">
        <f>(Paca!Q58/Paca!Q54-1)*100</f>
        <v>-1.3392704665958655</v>
      </c>
      <c r="BD58" s="191">
        <f>(Paca!R58/Paca!R54-1)*100</f>
        <v>-5.3138856153938097</v>
      </c>
      <c r="BE58" s="191">
        <f>(Paca!S58/Paca!S54-1)*100</f>
        <v>-13.975360910899081</v>
      </c>
      <c r="BF58" s="184">
        <f>(Paca!T58/Paca!T54-1)*100</f>
        <v>9.5184531239043135</v>
      </c>
      <c r="BG58" s="100">
        <f>Paca!B58-Paca!B54</f>
        <v>-719.79813302599359</v>
      </c>
      <c r="BH58" s="100">
        <f>Paca!C58-Paca!C54</f>
        <v>-11.202742383000015</v>
      </c>
      <c r="BI58" s="100">
        <f>Paca!D58-Paca!D54</f>
        <v>-381.7875587590006</v>
      </c>
      <c r="BJ58" s="120">
        <f>Paca!E58-Paca!E54</f>
        <v>8.1350734519999151</v>
      </c>
      <c r="BK58" s="120">
        <f>Paca!F58-Paca!F54</f>
        <v>-114.51571396600002</v>
      </c>
      <c r="BL58" s="120">
        <f>Paca!G58-Paca!G54</f>
        <v>-280.70870444100001</v>
      </c>
      <c r="BM58" s="120">
        <f>Paca!H58-Paca!H54</f>
        <v>-35.461467001999836</v>
      </c>
      <c r="BN58" s="120">
        <f>Paca!I58-Paca!I54</f>
        <v>40.763253198000712</v>
      </c>
      <c r="BO58" s="100">
        <f>Paca!J58-Paca!J54</f>
        <v>534.92331451599966</v>
      </c>
      <c r="BP58" s="100">
        <f>Paca!K58-Paca!K54</f>
        <v>-994.56147459699605</v>
      </c>
      <c r="BQ58" s="120">
        <f>Paca!L58-Paca!L54</f>
        <v>-159.3851489550002</v>
      </c>
      <c r="BR58" s="120">
        <f>Paca!M58-Paca!M54</f>
        <v>-407.17188938999971</v>
      </c>
      <c r="BS58" s="120">
        <f>Paca!N58-Paca!N54</f>
        <v>-8.6422679150000477</v>
      </c>
      <c r="BT58" s="120">
        <f>Paca!O58-Paca!O54</f>
        <v>-38.232627086999969</v>
      </c>
      <c r="BU58" s="120">
        <f>Paca!P58-Paca!P54</f>
        <v>-164.96992532299998</v>
      </c>
      <c r="BV58" s="120">
        <f>Paca!Q58-Paca!Q54</f>
        <v>-2.5228851650000195</v>
      </c>
      <c r="BW58" s="120">
        <f>Paca!R58-Paca!R54</f>
        <v>-171.35811073899959</v>
      </c>
      <c r="BX58" s="120">
        <f>Paca!S58-Paca!S54</f>
        <v>-42.278620022999974</v>
      </c>
      <c r="BY58" s="100">
        <f>Paca!T58-Paca!T54</f>
        <v>132.83032819699997</v>
      </c>
    </row>
    <row r="59" spans="1:77" s="29" customFormat="1" x14ac:dyDescent="0.25">
      <c r="A59" s="37" t="str">
        <f>Paca!A59</f>
        <v>T1 2012</v>
      </c>
      <c r="B59" s="144">
        <f>('dep84'!B59/'dep84'!B58-1)*100</f>
        <v>-3.886409679783398</v>
      </c>
      <c r="C59" s="179">
        <f>('dep84'!C59/'dep84'!C58-1)*100</f>
        <v>21.062432152085009</v>
      </c>
      <c r="D59" s="179">
        <f>('dep84'!D59/'dep84'!D58-1)*100</f>
        <v>0.9866034936640844</v>
      </c>
      <c r="E59" s="180">
        <f>('dep84'!E59/'dep84'!E58-1)*100</f>
        <v>12.311782354582768</v>
      </c>
      <c r="F59" s="181">
        <f>('dep84'!F59/'dep84'!F58-1)*100</f>
        <v>-0.83342436916810092</v>
      </c>
      <c r="G59" s="181">
        <f>('dep84'!G59/'dep84'!G58-1)*100</f>
        <v>6.9972582287038287</v>
      </c>
      <c r="H59" s="181">
        <f>('dep84'!H59/'dep84'!H58-1)*100</f>
        <v>58.689218885424289</v>
      </c>
      <c r="I59" s="182">
        <f>('dep84'!I59/'dep84'!I58-1)*100</f>
        <v>-7.2715971135607793</v>
      </c>
      <c r="J59" s="179">
        <f>('dep84'!J59/'dep84'!J58-1)*100</f>
        <v>-1.5835978937894235</v>
      </c>
      <c r="K59" s="179">
        <f>('dep84'!K59/'dep84'!K58-1)*100</f>
        <v>-11.80099827063319</v>
      </c>
      <c r="L59" s="180">
        <f>('dep84'!L59/'dep84'!L58-1)*100</f>
        <v>-11.1064228777772</v>
      </c>
      <c r="M59" s="181">
        <f>('dep84'!M59/'dep84'!M58-1)*100</f>
        <v>-12.732126887289652</v>
      </c>
      <c r="N59" s="181">
        <f>('dep84'!N59/'dep84'!N58-1)*100</f>
        <v>54.013247727472269</v>
      </c>
      <c r="O59" s="181">
        <f>('dep84'!O59/'dep84'!O58-1)*100</f>
        <v>-38.012023876343157</v>
      </c>
      <c r="P59" s="181">
        <f>('dep84'!P59/'dep84'!P58-1)*100</f>
        <v>23.569473727292944</v>
      </c>
      <c r="Q59" s="181">
        <f>('dep84'!Q59/'dep84'!Q58-1)*100</f>
        <v>-36.634513289725575</v>
      </c>
      <c r="R59" s="181">
        <f>('dep84'!R59/'dep84'!R58-1)*100</f>
        <v>-17.422285072981548</v>
      </c>
      <c r="S59" s="152">
        <f>('dep84'!S59/'dep84'!S58-1)*100</f>
        <v>-16.688160080855695</v>
      </c>
      <c r="T59" s="183">
        <f>('dep84'!T59/'dep84'!T58-1)*100</f>
        <v>-6.2459390373258099</v>
      </c>
      <c r="U59" s="52">
        <f>'dep84'!B59-'dep84'!B58</f>
        <v>-213.35106533499948</v>
      </c>
      <c r="V59" s="52">
        <f>'dep84'!C59-'dep84'!C58</f>
        <v>13.239117073000003</v>
      </c>
      <c r="W59" s="52">
        <f>'dep84'!D59-'dep84'!D58</f>
        <v>21.547461629999816</v>
      </c>
      <c r="X59" s="121">
        <f>'dep84'!E59-'dep84'!E58</f>
        <v>90.408201895999923</v>
      </c>
      <c r="Y59" s="121">
        <f>'dep84'!F59-'dep84'!F58</f>
        <v>-1.7228189749999956</v>
      </c>
      <c r="Z59" s="121">
        <f>'dep84'!G59-'dep84'!G58</f>
        <v>7.6232588629999896</v>
      </c>
      <c r="AA59" s="121">
        <f>'dep84'!H59-'dep84'!H58</f>
        <v>6.851276382</v>
      </c>
      <c r="AB59" s="121">
        <f>'dep84'!I59-'dep84'!I58</f>
        <v>-81.612456536000082</v>
      </c>
      <c r="AC59" s="52">
        <f>'dep84'!J59-'dep84'!J58</f>
        <v>-19.344773516000032</v>
      </c>
      <c r="AD59" s="52">
        <f>'dep84'!K59-'dep84'!K58</f>
        <v>-217.84891818400001</v>
      </c>
      <c r="AE59" s="121">
        <f>'dep84'!L59-'dep84'!L58</f>
        <v>-62.566020058999982</v>
      </c>
      <c r="AF59" s="121">
        <f>'dep84'!M59-'dep84'!M58</f>
        <v>-93.160188777999906</v>
      </c>
      <c r="AG59" s="121">
        <f>'dep84'!N59-'dep84'!N58</f>
        <v>20.025834967000002</v>
      </c>
      <c r="AH59" s="121">
        <f>'dep84'!O59-'dep84'!O58</f>
        <v>-3.6978807800000002</v>
      </c>
      <c r="AI59" s="121">
        <f>'dep84'!P59-'dep84'!P58</f>
        <v>8.3919499070000043</v>
      </c>
      <c r="AJ59" s="121">
        <f>'dep84'!Q59-'dep84'!Q58</f>
        <v>-10.263957044000001</v>
      </c>
      <c r="AK59" s="121">
        <f>'dep84'!R59-'dep84'!R58</f>
        <v>-72.520017832000008</v>
      </c>
      <c r="AL59" s="121">
        <f>'dep84'!S59-'dep84'!S58</f>
        <v>-4.058638564999999</v>
      </c>
      <c r="AM59" s="52">
        <f>'dep84'!T59-'dep84'!T58</f>
        <v>-10.943952338000003</v>
      </c>
      <c r="AN59" s="189">
        <f>(Paca!B59/Paca!B55-1)*100</f>
        <v>-6.1662228052003165</v>
      </c>
      <c r="AO59" s="189">
        <f>(Paca!C59/Paca!C55-1)*100</f>
        <v>26.873226451738464</v>
      </c>
      <c r="AP59" s="189">
        <f>(Paca!D59/Paca!D55-1)*100</f>
        <v>-3.8517257514588565</v>
      </c>
      <c r="AQ59" s="190">
        <f>(Paca!E59/Paca!E55-1)*100</f>
        <v>8.0370410631668285</v>
      </c>
      <c r="AR59" s="190">
        <f>(Paca!F59/Paca!F55-1)*100</f>
        <v>7.5713324333400278</v>
      </c>
      <c r="AS59" s="190">
        <f>(Paca!G59/Paca!G55-1)*100</f>
        <v>-43.863365645392172</v>
      </c>
      <c r="AT59" s="190">
        <f>(Paca!H59/Paca!H55-1)*100</f>
        <v>12.639343402029347</v>
      </c>
      <c r="AU59" s="190">
        <f>(Paca!I59/Paca!I55-1)*100</f>
        <v>-7.0076077997584862</v>
      </c>
      <c r="AV59" s="189">
        <f>(Paca!J59/Paca!J55-1)*100</f>
        <v>-2.530159814910693</v>
      </c>
      <c r="AW59" s="189">
        <f>(Paca!K59/Paca!K55-1)*100</f>
        <v>-11.201112066398643</v>
      </c>
      <c r="AX59" s="190">
        <f>(Paca!L59/Paca!L55-1)*100</f>
        <v>-1.9872544477092857</v>
      </c>
      <c r="AY59" s="190">
        <f>(Paca!M59/Paca!M55-1)*100</f>
        <v>-17.801712319851347</v>
      </c>
      <c r="AZ59" s="190">
        <f>(Paca!N59/Paca!N55-1)*100</f>
        <v>9.2550439321240177</v>
      </c>
      <c r="BA59" s="190">
        <f>(Paca!O59/Paca!O55-1)*100</f>
        <v>-20.534388716098839</v>
      </c>
      <c r="BB59" s="190">
        <f>(Paca!P59/Paca!P55-1)*100</f>
        <v>-29.648795858650189</v>
      </c>
      <c r="BC59" s="190">
        <f>(Paca!Q59/Paca!Q55-1)*100</f>
        <v>7.5942708023785777</v>
      </c>
      <c r="BD59" s="190">
        <f>(Paca!R59/Paca!R55-1)*100</f>
        <v>-11.671397603598665</v>
      </c>
      <c r="BE59" s="190">
        <f>(Paca!S59/Paca!S55-1)*100</f>
        <v>-12.62718316123399</v>
      </c>
      <c r="BF59" s="189">
        <f>(Paca!T59/Paca!T55-1)*100</f>
        <v>-11.326583984401761</v>
      </c>
      <c r="BG59" s="53">
        <f>Paca!B59-Paca!B55</f>
        <v>-2370.2872751109971</v>
      </c>
      <c r="BH59" s="53">
        <f>Paca!C59-Paca!C55</f>
        <v>46.256424005000014</v>
      </c>
      <c r="BI59" s="53">
        <f>Paca!D59-Paca!D55</f>
        <v>-431.04988170499928</v>
      </c>
      <c r="BJ59" s="122">
        <f>Paca!E59-Paca!E55</f>
        <v>122.76528102900011</v>
      </c>
      <c r="BK59" s="122">
        <f>Paca!F59-Paca!F55</f>
        <v>155.08311978399979</v>
      </c>
      <c r="BL59" s="122">
        <f>Paca!G59-Paca!G55</f>
        <v>-489.15452104400003</v>
      </c>
      <c r="BM59" s="122">
        <f>Paca!H59-Paca!H55</f>
        <v>151.66935776100013</v>
      </c>
      <c r="BN59" s="122">
        <f>Paca!I59-Paca!I55</f>
        <v>-371.41311923499961</v>
      </c>
      <c r="BO59" s="53">
        <f>Paca!J59-Paca!J55</f>
        <v>-306.14970096499928</v>
      </c>
      <c r="BP59" s="53">
        <f>Paca!K59-Paca!K55</f>
        <v>-1517.3121677989984</v>
      </c>
      <c r="BQ59" s="122">
        <f>Paca!L59-Paca!L55</f>
        <v>-70.12430737800014</v>
      </c>
      <c r="BR59" s="122">
        <f>Paca!M59-Paca!M55</f>
        <v>-845.93082447299957</v>
      </c>
      <c r="BS59" s="122">
        <f>Paca!N59-Paca!N55</f>
        <v>56.123951138000052</v>
      </c>
      <c r="BT59" s="122">
        <f>Paca!O59-Paca!O55</f>
        <v>-80.735023004000027</v>
      </c>
      <c r="BU59" s="122">
        <f>Paca!P59-Paca!P55</f>
        <v>-184.32184307500006</v>
      </c>
      <c r="BV59" s="122">
        <f>Paca!Q59-Paca!Q55</f>
        <v>14.069652421000001</v>
      </c>
      <c r="BW59" s="122">
        <f>Paca!R59-Paca!R55</f>
        <v>-370.80607770300003</v>
      </c>
      <c r="BX59" s="122">
        <f>Paca!S59-Paca!S55</f>
        <v>-35.587695725000032</v>
      </c>
      <c r="BY59" s="53">
        <f>Paca!T59-Paca!T55</f>
        <v>-162.03194864700004</v>
      </c>
    </row>
    <row r="60" spans="1:77" s="29" customFormat="1" x14ac:dyDescent="0.25">
      <c r="A60" s="37" t="str">
        <f>Paca!A60</f>
        <v>T2 2012</v>
      </c>
      <c r="B60" s="144">
        <f>('dep84'!B60/'dep84'!B59-1)*100</f>
        <v>-1.9364752972320876</v>
      </c>
      <c r="C60" s="179">
        <f>('dep84'!C60/'dep84'!C59-1)*100</f>
        <v>-1.3015521455389645</v>
      </c>
      <c r="D60" s="179">
        <f>('dep84'!D60/'dep84'!D59-1)*100</f>
        <v>-1.1351104904462228</v>
      </c>
      <c r="E60" s="180">
        <f>('dep84'!E60/'dep84'!E59-1)*100</f>
        <v>-3.6121772377196493</v>
      </c>
      <c r="F60" s="181">
        <f>('dep84'!F60/'dep84'!F59-1)*100</f>
        <v>-1.1108555857432201</v>
      </c>
      <c r="G60" s="181">
        <f>('dep84'!G60/'dep84'!G59-1)*100</f>
        <v>-2.6429483616352667</v>
      </c>
      <c r="H60" s="181">
        <f>('dep84'!H60/'dep84'!H59-1)*100</f>
        <v>-38.398237006432431</v>
      </c>
      <c r="I60" s="182">
        <f>('dep84'!I60/'dep84'!I59-1)*100</f>
        <v>1.6552419154859166</v>
      </c>
      <c r="J60" s="179">
        <f>('dep84'!J60/'dep84'!J59-1)*100</f>
        <v>-7.5358928577977107</v>
      </c>
      <c r="K60" s="179">
        <f>('dep84'!K60/'dep84'!K59-1)*100</f>
        <v>1.9641083761244849</v>
      </c>
      <c r="L60" s="180">
        <f>('dep84'!L60/'dep84'!L59-1)*100</f>
        <v>3.1256970426976283</v>
      </c>
      <c r="M60" s="181">
        <f>('dep84'!M60/'dep84'!M59-1)*100</f>
        <v>7.2083104160663769</v>
      </c>
      <c r="N60" s="181">
        <f>('dep84'!N60/'dep84'!N59-1)*100</f>
        <v>-38.949497628197683</v>
      </c>
      <c r="O60" s="181">
        <f>('dep84'!O60/'dep84'!O59-1)*100</f>
        <v>172.63478566221858</v>
      </c>
      <c r="P60" s="181">
        <f>('dep84'!P60/'dep84'!P59-1)*100</f>
        <v>7.7069183489047566</v>
      </c>
      <c r="Q60" s="181">
        <f>('dep84'!Q60/'dep84'!Q59-1)*100</f>
        <v>-34.630406254285049</v>
      </c>
      <c r="R60" s="181">
        <f>('dep84'!R60/'dep84'!R59-1)*100</f>
        <v>-5.3109565451116003</v>
      </c>
      <c r="S60" s="152">
        <f>('dep84'!S60/'dep84'!S59-1)*100</f>
        <v>15.507034532952325</v>
      </c>
      <c r="T60" s="183">
        <f>('dep84'!T60/'dep84'!T59-1)*100</f>
        <v>-10.67083871516803</v>
      </c>
      <c r="U60" s="52">
        <f>'dep84'!B60-'dep84'!B59</f>
        <v>-102.17461230800018</v>
      </c>
      <c r="V60" s="52">
        <f>'dep84'!C60-'dep84'!C59</f>
        <v>-0.99042471799999987</v>
      </c>
      <c r="W60" s="52">
        <f>'dep84'!D60-'dep84'!D59</f>
        <v>-25.035448158000236</v>
      </c>
      <c r="X60" s="121">
        <f>'dep84'!E60-'dep84'!E59</f>
        <v>-29.790738768999972</v>
      </c>
      <c r="Y60" s="121">
        <f>'dep84'!F60-'dep84'!F59</f>
        <v>-2.277174811000009</v>
      </c>
      <c r="Z60" s="121">
        <f>'dep84'!G60-'dep84'!G59</f>
        <v>-3.0808751049999898</v>
      </c>
      <c r="AA60" s="121">
        <f>'dep84'!H60-'dep84'!H59</f>
        <v>-7.113312122</v>
      </c>
      <c r="AB60" s="121">
        <f>'dep84'!I60-'dep84'!I59</f>
        <v>17.226652649000016</v>
      </c>
      <c r="AC60" s="52">
        <f>'dep84'!J60-'dep84'!J59</f>
        <v>-90.598484566000025</v>
      </c>
      <c r="AD60" s="52">
        <f>'dep84'!K60-'dep84'!K59</f>
        <v>31.979066217000536</v>
      </c>
      <c r="AE60" s="121">
        <f>'dep84'!L60-'dep84'!L59</f>
        <v>15.652423467000006</v>
      </c>
      <c r="AF60" s="121">
        <f>'dep84'!M60-'dep84'!M59</f>
        <v>46.027488054999935</v>
      </c>
      <c r="AG60" s="121">
        <f>'dep84'!N60-'dep84'!N59</f>
        <v>-22.240793658999998</v>
      </c>
      <c r="AH60" s="121">
        <f>'dep84'!O60-'dep84'!O59</f>
        <v>10.410406285000001</v>
      </c>
      <c r="AI60" s="121">
        <f>'dep84'!P60-'dep84'!P59</f>
        <v>3.3908216879999955</v>
      </c>
      <c r="AJ60" s="121">
        <f>'dep84'!Q60-'dep84'!Q59</f>
        <v>-6.1480127729999978</v>
      </c>
      <c r="AK60" s="121">
        <f>'dep84'!R60-'dep84'!R59</f>
        <v>-18.255275670999993</v>
      </c>
      <c r="AL60" s="121">
        <f>'dep84'!S60-'dep84'!S59</f>
        <v>3.1420088249999978</v>
      </c>
      <c r="AM60" s="52">
        <f>'dep84'!T60-'dep84'!T59</f>
        <v>-17.529321083000013</v>
      </c>
      <c r="AN60" s="189">
        <f>(Paca!B60/Paca!B56-1)*100</f>
        <v>-3.9139169528421558</v>
      </c>
      <c r="AO60" s="189">
        <f>(Paca!C60/Paca!C56-1)*100</f>
        <v>-6.562937202802277</v>
      </c>
      <c r="AP60" s="189">
        <f>(Paca!D60/Paca!D56-1)*100</f>
        <v>-2.0932283769229842</v>
      </c>
      <c r="AQ60" s="190">
        <f>(Paca!E60/Paca!E56-1)*100</f>
        <v>6.0285865825216778</v>
      </c>
      <c r="AR60" s="190">
        <f>(Paca!F60/Paca!F56-1)*100</f>
        <v>2.8464864785245458</v>
      </c>
      <c r="AS60" s="190">
        <f>(Paca!G60/Paca!G56-1)*100</f>
        <v>-25.851619718868157</v>
      </c>
      <c r="AT60" s="190">
        <f>(Paca!H60/Paca!H56-1)*100</f>
        <v>9.9181028359615517</v>
      </c>
      <c r="AU60" s="190">
        <f>(Paca!I60/Paca!I56-1)*100</f>
        <v>-4.8672284988398484</v>
      </c>
      <c r="AV60" s="189">
        <f>(Paca!J60/Paca!J56-1)*100</f>
        <v>-1.2212681163824457</v>
      </c>
      <c r="AW60" s="189">
        <f>(Paca!K60/Paca!K56-1)*100</f>
        <v>-7.9166907884834377</v>
      </c>
      <c r="AX60" s="190">
        <f>(Paca!L60/Paca!L56-1)*100</f>
        <v>-2.2006793180003092</v>
      </c>
      <c r="AY60" s="190">
        <f>(Paca!M60/Paca!M56-1)*100</f>
        <v>-13.444560202149169</v>
      </c>
      <c r="AZ60" s="190">
        <f>(Paca!N60/Paca!N56-1)*100</f>
        <v>8.7025527724341032</v>
      </c>
      <c r="BA60" s="190">
        <f>(Paca!O60/Paca!O56-1)*100</f>
        <v>-16.122579268546854</v>
      </c>
      <c r="BB60" s="190">
        <f>(Paca!P60/Paca!P56-1)*100</f>
        <v>-26.895509566485309</v>
      </c>
      <c r="BC60" s="190">
        <f>(Paca!Q60/Paca!Q56-1)*100</f>
        <v>-1.0386305619500824</v>
      </c>
      <c r="BD60" s="190">
        <f>(Paca!R60/Paca!R56-1)*100</f>
        <v>-4.141153098850725</v>
      </c>
      <c r="BE60" s="190">
        <f>(Paca!S60/Paca!S56-1)*100</f>
        <v>-10.35477865850698</v>
      </c>
      <c r="BF60" s="189">
        <f>(Paca!T60/Paca!T56-1)*100</f>
        <v>-2.9039303148508999</v>
      </c>
      <c r="BG60" s="53">
        <f>Paca!B60-Paca!B56</f>
        <v>-1446.7748053759933</v>
      </c>
      <c r="BH60" s="53">
        <f>Paca!C60-Paca!C56</f>
        <v>-12.452188864000021</v>
      </c>
      <c r="BI60" s="53">
        <f>Paca!D60-Paca!D56</f>
        <v>-227.99293913099973</v>
      </c>
      <c r="BJ60" s="122">
        <f>Paca!E60-Paca!E56</f>
        <v>91.103209853999942</v>
      </c>
      <c r="BK60" s="122">
        <f>Paca!F60-Paca!F56</f>
        <v>60.723862837000524</v>
      </c>
      <c r="BL60" s="122">
        <f>Paca!G60-Paca!G56</f>
        <v>-254.31306949500004</v>
      </c>
      <c r="BM60" s="122">
        <f>Paca!H60-Paca!H56</f>
        <v>120.3173166659999</v>
      </c>
      <c r="BN60" s="122">
        <f>Paca!I60-Paca!I56</f>
        <v>-245.82425899300051</v>
      </c>
      <c r="BO60" s="53">
        <f>Paca!J60-Paca!J56</f>
        <v>-141.54442221699901</v>
      </c>
      <c r="BP60" s="53">
        <f>Paca!K60-Paca!K56</f>
        <v>-1026.1058822650011</v>
      </c>
      <c r="BQ60" s="122">
        <f>Paca!L60-Paca!L56</f>
        <v>-72.846232740000232</v>
      </c>
      <c r="BR60" s="122">
        <f>Paca!M60-Paca!M56</f>
        <v>-625.76198830399971</v>
      </c>
      <c r="BS60" s="122">
        <f>Paca!N60-Paca!N56</f>
        <v>50.216158613000061</v>
      </c>
      <c r="BT60" s="122">
        <f>Paca!O60-Paca!O56</f>
        <v>-64.354633473999968</v>
      </c>
      <c r="BU60" s="122">
        <f>Paca!P60-Paca!P56</f>
        <v>-160.89897551900003</v>
      </c>
      <c r="BV60" s="122">
        <f>Paca!Q60-Paca!Q56</f>
        <v>-2.1931655380000166</v>
      </c>
      <c r="BW60" s="122">
        <f>Paca!R60-Paca!R56</f>
        <v>-121.45701476700015</v>
      </c>
      <c r="BX60" s="122">
        <f>Paca!S60-Paca!S56</f>
        <v>-28.810030535999999</v>
      </c>
      <c r="BY60" s="53">
        <f>Paca!T60-Paca!T56</f>
        <v>-38.6793728990001</v>
      </c>
    </row>
    <row r="61" spans="1:77" s="29" customFormat="1" x14ac:dyDescent="0.25">
      <c r="A61" s="37" t="str">
        <f>Paca!A61</f>
        <v>T3 2012</v>
      </c>
      <c r="B61" s="144">
        <f>('dep84'!B61/'dep84'!B60-1)*100</f>
        <v>-5.1811898223382951</v>
      </c>
      <c r="C61" s="179">
        <f>('dep84'!C61/'dep84'!C60-1)*100</f>
        <v>5.5187713753588774</v>
      </c>
      <c r="D61" s="179">
        <f>('dep84'!D61/'dep84'!D60-1)*100</f>
        <v>-11.103845255655953</v>
      </c>
      <c r="E61" s="180">
        <f>('dep84'!E61/'dep84'!E60-1)*100</f>
        <v>-14.720723905203092</v>
      </c>
      <c r="F61" s="181">
        <f>('dep84'!F61/'dep84'!F60-1)*100</f>
        <v>-4.7303457754225846</v>
      </c>
      <c r="G61" s="181">
        <f>('dep84'!G61/'dep84'!G60-1)*100</f>
        <v>0.78029814327675862</v>
      </c>
      <c r="H61" s="181">
        <f>('dep84'!H61/'dep84'!H60-1)*100</f>
        <v>-62.332595604725128</v>
      </c>
      <c r="I61" s="182">
        <f>('dep84'!I61/'dep84'!I60-1)*100</f>
        <v>-10.329630245433897</v>
      </c>
      <c r="J61" s="179">
        <f>('dep84'!J61/'dep84'!J60-1)*100</f>
        <v>1.9913926296096562</v>
      </c>
      <c r="K61" s="179">
        <f>('dep84'!K61/'dep84'!K60-1)*100</f>
        <v>-1.1461148416493483</v>
      </c>
      <c r="L61" s="180">
        <f>('dep84'!L61/'dep84'!L60-1)*100</f>
        <v>-0.98860280083422625</v>
      </c>
      <c r="M61" s="181">
        <f>('dep84'!M61/'dep84'!M60-1)*100</f>
        <v>1.7074653979266552</v>
      </c>
      <c r="N61" s="181">
        <f>('dep84'!N61/'dep84'!N60-1)*100</f>
        <v>36.388765698412186</v>
      </c>
      <c r="O61" s="181">
        <f>('dep84'!O61/'dep84'!O60-1)*100</f>
        <v>-22.751606495091337</v>
      </c>
      <c r="P61" s="181">
        <f>('dep84'!P61/'dep84'!P60-1)*100</f>
        <v>-34.44194422590202</v>
      </c>
      <c r="Q61" s="181">
        <f>('dep84'!Q61/'dep84'!Q60-1)*100</f>
        <v>-22.553533690798886</v>
      </c>
      <c r="R61" s="181">
        <f>('dep84'!R61/'dep84'!R60-1)*100</f>
        <v>-4.871303605796462</v>
      </c>
      <c r="S61" s="152">
        <f>('dep84'!S61/'dep84'!S60-1)*100</f>
        <v>1.0171299658393362</v>
      </c>
      <c r="T61" s="183">
        <f>('dep84'!T61/'dep84'!T60-1)*100</f>
        <v>-22.635103272605527</v>
      </c>
      <c r="U61" s="52">
        <f>'dep84'!B61-'dep84'!B60</f>
        <v>-268.08223777900002</v>
      </c>
      <c r="V61" s="52">
        <f>'dep84'!C61-'dep84'!C60</f>
        <v>4.144886322000005</v>
      </c>
      <c r="W61" s="52">
        <f>'dep84'!D61-'dep84'!D60</f>
        <v>-242.12114489199985</v>
      </c>
      <c r="X61" s="121">
        <f>'dep84'!E61-'dep84'!E60</f>
        <v>-117.02093382199996</v>
      </c>
      <c r="Y61" s="121">
        <f>'dep84'!F61-'dep84'!F60</f>
        <v>-9.5891535969999779</v>
      </c>
      <c r="Z61" s="121">
        <f>'dep84'!G61-'dep84'!G60</f>
        <v>0.8855506409999947</v>
      </c>
      <c r="AA61" s="121">
        <f>'dep84'!H61-'dep84'!H60</f>
        <v>-7.1132641059999999</v>
      </c>
      <c r="AB61" s="121">
        <f>'dep84'!I61-'dep84'!I60</f>
        <v>-109.28334400799997</v>
      </c>
      <c r="AC61" s="52">
        <f>'dep84'!J61-'dep84'!J60</f>
        <v>22.136874039000077</v>
      </c>
      <c r="AD61" s="52">
        <f>'dep84'!K61-'dep84'!K60</f>
        <v>-19.027239857000041</v>
      </c>
      <c r="AE61" s="121">
        <f>'dep84'!L61-'dep84'!L60</f>
        <v>-5.1053255479999962</v>
      </c>
      <c r="AF61" s="121">
        <f>'dep84'!M61-'dep84'!M60</f>
        <v>11.688644667000062</v>
      </c>
      <c r="AG61" s="121">
        <f>'dep84'!N61-'dep84'!N60</f>
        <v>12.685423979999996</v>
      </c>
      <c r="AH61" s="121">
        <f>'dep84'!O61-'dep84'!O60</f>
        <v>-3.7405262229999998</v>
      </c>
      <c r="AI61" s="121">
        <f>'dep84'!P61-'dep84'!P60</f>
        <v>-16.321326540999998</v>
      </c>
      <c r="AJ61" s="121">
        <f>'dep84'!Q61-'dep84'!Q60</f>
        <v>-2.6173846890000014</v>
      </c>
      <c r="AK61" s="121">
        <f>'dep84'!R61-'dep84'!R60</f>
        <v>-15.854792950999979</v>
      </c>
      <c r="AL61" s="121">
        <f>'dep84'!S61-'dep84'!S60</f>
        <v>0.23804744799999966</v>
      </c>
      <c r="AM61" s="52">
        <f>'dep84'!T61-'dep84'!T60</f>
        <v>-33.215613390999991</v>
      </c>
      <c r="AN61" s="189">
        <f>(Paca!B61/Paca!B57-1)*100</f>
        <v>-6.6047915784133826</v>
      </c>
      <c r="AO61" s="189">
        <f>(Paca!C61/Paca!C57-1)*100</f>
        <v>26.056817578166825</v>
      </c>
      <c r="AP61" s="189">
        <f>(Paca!D61/Paca!D57-1)*100</f>
        <v>-5.9544969860682473</v>
      </c>
      <c r="AQ61" s="190">
        <f>(Paca!E61/Paca!E57-1)*100</f>
        <v>-5.0477196821134385</v>
      </c>
      <c r="AR61" s="190">
        <f>(Paca!F61/Paca!F57-1)*100</f>
        <v>-3.4730383660899866</v>
      </c>
      <c r="AS61" s="190">
        <f>(Paca!G61/Paca!G57-1)*100</f>
        <v>-18.286300368228968</v>
      </c>
      <c r="AT61" s="190">
        <f>(Paca!H61/Paca!H57-1)*100</f>
        <v>20.43685839669649</v>
      </c>
      <c r="AU61" s="190">
        <f>(Paca!I61/Paca!I57-1)*100</f>
        <v>-10.793405724872663</v>
      </c>
      <c r="AV61" s="189">
        <f>(Paca!J61/Paca!J57-1)*100</f>
        <v>-8.1642458479858071</v>
      </c>
      <c r="AW61" s="189">
        <f>(Paca!K61/Paca!K57-1)*100</f>
        <v>-4.6903283053353562</v>
      </c>
      <c r="AX61" s="190">
        <f>(Paca!L61/Paca!L57-1)*100</f>
        <v>-2.827791033162852</v>
      </c>
      <c r="AY61" s="190">
        <f>(Paca!M61/Paca!M57-1)*100</f>
        <v>-7.7527230419299098</v>
      </c>
      <c r="AZ61" s="190">
        <f>(Paca!N61/Paca!N57-1)*100</f>
        <v>-9.6264014012422123</v>
      </c>
      <c r="BA61" s="190">
        <f>(Paca!O61/Paca!O57-1)*100</f>
        <v>-0.29459205504679398</v>
      </c>
      <c r="BB61" s="190">
        <f>(Paca!P61/Paca!P57-1)*100</f>
        <v>-29.663203955670603</v>
      </c>
      <c r="BC61" s="190">
        <f>(Paca!Q61/Paca!Q57-1)*100</f>
        <v>-10.51942882211061</v>
      </c>
      <c r="BD61" s="190">
        <f>(Paca!R61/Paca!R57-1)*100</f>
        <v>2.2398229167243544</v>
      </c>
      <c r="BE61" s="190">
        <f>(Paca!S61/Paca!S57-1)*100</f>
        <v>4.2157217592055707</v>
      </c>
      <c r="BF61" s="189">
        <f>(Paca!T61/Paca!T57-1)*100</f>
        <v>-19.863563533872718</v>
      </c>
      <c r="BG61" s="53">
        <f>Paca!B61-Paca!B57</f>
        <v>-2511.457022143004</v>
      </c>
      <c r="BH61" s="53">
        <f>Paca!C61-Paca!C57</f>
        <v>47.464847424999988</v>
      </c>
      <c r="BI61" s="53">
        <f>Paca!D61-Paca!D57</f>
        <v>-662.92642515100124</v>
      </c>
      <c r="BJ61" s="122">
        <f>Paca!E61-Paca!E57</f>
        <v>-79.462572330000057</v>
      </c>
      <c r="BK61" s="122">
        <f>Paca!F61-Paca!F57</f>
        <v>-77.040338267000152</v>
      </c>
      <c r="BL61" s="122">
        <f>Paca!G61-Paca!G57</f>
        <v>-161.57359151599996</v>
      </c>
      <c r="BM61" s="122">
        <f>Paca!H61-Paca!H57</f>
        <v>230.41018743900008</v>
      </c>
      <c r="BN61" s="122">
        <f>Paca!I61-Paca!I57</f>
        <v>-575.26011047700013</v>
      </c>
      <c r="BO61" s="53">
        <f>Paca!J61-Paca!J57</f>
        <v>-1014.4175011620009</v>
      </c>
      <c r="BP61" s="53">
        <f>Paca!K61-Paca!K57</f>
        <v>-604.57104304999848</v>
      </c>
      <c r="BQ61" s="122">
        <f>Paca!L61-Paca!L57</f>
        <v>-101.37500669100018</v>
      </c>
      <c r="BR61" s="122">
        <f>Paca!M61-Paca!M57</f>
        <v>-338.16923284800032</v>
      </c>
      <c r="BS61" s="122">
        <f>Paca!N61-Paca!N57</f>
        <v>-60.506568318000063</v>
      </c>
      <c r="BT61" s="122">
        <f>Paca!O61-Paca!O57</f>
        <v>-1.030229635000012</v>
      </c>
      <c r="BU61" s="122">
        <f>Paca!P61-Paca!P57</f>
        <v>-155.95709635900005</v>
      </c>
      <c r="BV61" s="122">
        <f>Paca!Q61-Paca!Q57</f>
        <v>-24.535906337</v>
      </c>
      <c r="BW61" s="122">
        <f>Paca!R61-Paca!R57</f>
        <v>65.900457366999944</v>
      </c>
      <c r="BX61" s="122">
        <f>Paca!S61-Paca!S57</f>
        <v>11.102539771000011</v>
      </c>
      <c r="BY61" s="53">
        <f>Paca!T61-Paca!T57</f>
        <v>-277.00690020499997</v>
      </c>
    </row>
    <row r="62" spans="1:77" s="105" customFormat="1" x14ac:dyDescent="0.25">
      <c r="A62" s="98" t="str">
        <f>Paca!A62</f>
        <v>T4 2012</v>
      </c>
      <c r="B62" s="143">
        <f>('dep84'!B62/'dep84'!B61-1)*100</f>
        <v>-6.0331425540057655</v>
      </c>
      <c r="C62" s="184">
        <f>('dep84'!C62/'dep84'!C61-1)*100</f>
        <v>-32.216504360683103</v>
      </c>
      <c r="D62" s="184">
        <f>('dep84'!D62/'dep84'!D61-1)*100</f>
        <v>-8.0456247795186115</v>
      </c>
      <c r="E62" s="185">
        <f>('dep84'!E62/'dep84'!E61-1)*100</f>
        <v>-10.358526475849306</v>
      </c>
      <c r="F62" s="186">
        <f>('dep84'!F62/'dep84'!F61-1)*100</f>
        <v>-2.0513019208737493</v>
      </c>
      <c r="G62" s="186">
        <f>('dep84'!G62/'dep84'!G61-1)*100</f>
        <v>-12.271178229137004</v>
      </c>
      <c r="H62" s="186">
        <f>('dep84'!H62/'dep84'!H61-1)*100</f>
        <v>-58.83410034251424</v>
      </c>
      <c r="I62" s="187">
        <f>('dep84'!I62/'dep84'!I61-1)*100</f>
        <v>-6.8735627950884286</v>
      </c>
      <c r="J62" s="184">
        <f>('dep84'!J62/'dep84'!J61-1)*100</f>
        <v>-13.864462563715918</v>
      </c>
      <c r="K62" s="184">
        <f>('dep84'!K62/'dep84'!K61-1)*100</f>
        <v>1.988048039882151</v>
      </c>
      <c r="L62" s="185">
        <f>('dep84'!L62/'dep84'!L61-1)*100</f>
        <v>-7.1000070499769086</v>
      </c>
      <c r="M62" s="186">
        <f>('dep84'!M62/'dep84'!M61-1)*100</f>
        <v>17.739369523373604</v>
      </c>
      <c r="N62" s="186">
        <f>('dep84'!N62/'dep84'!N61-1)*100</f>
        <v>-20.062636197286754</v>
      </c>
      <c r="O62" s="186">
        <f>('dep84'!O62/'dep84'!O61-1)*100</f>
        <v>-38.075227872871451</v>
      </c>
      <c r="P62" s="186">
        <f>('dep84'!P62/'dep84'!P61-1)*100</f>
        <v>7.5894232655039806</v>
      </c>
      <c r="Q62" s="186">
        <f>('dep84'!Q62/'dep84'!Q61-1)*100</f>
        <v>-45.311002883275584</v>
      </c>
      <c r="R62" s="186">
        <f>('dep84'!R62/'dep84'!R61-1)*100</f>
        <v>-12.987823544610123</v>
      </c>
      <c r="S62" s="151">
        <f>('dep84'!S62/'dep84'!S61-1)*100</f>
        <v>7.2808293915374023</v>
      </c>
      <c r="T62" s="188">
        <f>('dep84'!T62/'dep84'!T61-1)*100</f>
        <v>8.8629429223887168</v>
      </c>
      <c r="U62" s="100">
        <f>'dep84'!B62-'dep84'!B61</f>
        <v>-295.98971790199994</v>
      </c>
      <c r="V62" s="100">
        <f>'dep84'!C62-'dep84'!C61</f>
        <v>-25.531619442000007</v>
      </c>
      <c r="W62" s="100">
        <f>'dep84'!D62-'dep84'!D61</f>
        <v>-155.95599307399993</v>
      </c>
      <c r="X62" s="120">
        <f>'dep84'!E62-'dep84'!E61</f>
        <v>-70.222433842999976</v>
      </c>
      <c r="Y62" s="120">
        <f>'dep84'!F62-'dep84'!F61</f>
        <v>-3.9616085760000033</v>
      </c>
      <c r="Z62" s="120">
        <f>'dep84'!G62-'dep84'!G61</f>
        <v>-14.035074781999995</v>
      </c>
      <c r="AA62" s="120">
        <f>'dep84'!H62-'dep84'!H61</f>
        <v>-2.5289982769999995</v>
      </c>
      <c r="AB62" s="120">
        <f>'dep84'!I62-'dep84'!I61</f>
        <v>-65.207877596000003</v>
      </c>
      <c r="AC62" s="100">
        <f>'dep84'!J62-'dep84'!J61</f>
        <v>-157.19037852200006</v>
      </c>
      <c r="AD62" s="100">
        <f>'dep84'!K62-'dep84'!K61</f>
        <v>32.626333692999651</v>
      </c>
      <c r="AE62" s="120">
        <f>'dep84'!L62-'dep84'!L61</f>
        <v>-36.303255583000009</v>
      </c>
      <c r="AF62" s="120">
        <f>'dep84'!M62-'dep84'!M61</f>
        <v>123.51032287499993</v>
      </c>
      <c r="AG62" s="120">
        <f>'dep84'!N62-'dep84'!N61</f>
        <v>-9.5390309860000002</v>
      </c>
      <c r="AH62" s="120">
        <f>'dep84'!O62-'dep84'!O61</f>
        <v>-4.8356248820000003</v>
      </c>
      <c r="AI62" s="120">
        <f>'dep84'!P62-'dep84'!P61</f>
        <v>2.3577764979999998</v>
      </c>
      <c r="AJ62" s="120">
        <f>'dep84'!Q62-'dep84'!Q61</f>
        <v>-4.0724732669999995</v>
      </c>
      <c r="AK62" s="120">
        <f>'dep84'!R62-'dep84'!R61</f>
        <v>-40.212706296000022</v>
      </c>
      <c r="AL62" s="120">
        <f>'dep84'!S62-'dep84'!S61</f>
        <v>1.7213253339999994</v>
      </c>
      <c r="AM62" s="100">
        <f>'dep84'!T62-'dep84'!T61</f>
        <v>10.061939443</v>
      </c>
      <c r="AN62" s="184">
        <f>(Paca!B62/Paca!B58-1)*100</f>
        <v>-10.111766841915593</v>
      </c>
      <c r="AO62" s="184">
        <f>(Paca!C62/Paca!C58-1)*100</f>
        <v>-14.498270754117149</v>
      </c>
      <c r="AP62" s="184">
        <f>(Paca!D62/Paca!D58-1)*100</f>
        <v>-5.8429010785757463</v>
      </c>
      <c r="AQ62" s="191">
        <f>(Paca!E62/Paca!E58-1)*100</f>
        <v>-13.019726604854242</v>
      </c>
      <c r="AR62" s="191">
        <f>(Paca!F62/Paca!F58-1)*100</f>
        <v>8.1004805480286777</v>
      </c>
      <c r="AS62" s="191">
        <f>(Paca!G62/Paca!G58-1)*100</f>
        <v>-19.053441254253578</v>
      </c>
      <c r="AT62" s="191">
        <f>(Paca!H62/Paca!H58-1)*100</f>
        <v>19.658539987684186</v>
      </c>
      <c r="AU62" s="191">
        <f>(Paca!I62/Paca!I58-1)*100</f>
        <v>-12.555183739164777</v>
      </c>
      <c r="AV62" s="184">
        <f>(Paca!J62/Paca!J58-1)*100</f>
        <v>-16.78563350808885</v>
      </c>
      <c r="AW62" s="184">
        <f>(Paca!K62/Paca!K58-1)*100</f>
        <v>-5.0143390703303421</v>
      </c>
      <c r="AX62" s="191">
        <f>(Paca!L62/Paca!L58-1)*100</f>
        <v>3.9503888852830293</v>
      </c>
      <c r="AY62" s="191">
        <f>(Paca!M62/Paca!M58-1)*100</f>
        <v>-3.0964357058119174</v>
      </c>
      <c r="AZ62" s="191">
        <f>(Paca!N62/Paca!N58-1)*100</f>
        <v>-5.547502901338552</v>
      </c>
      <c r="BA62" s="191">
        <f>(Paca!O62/Paca!O58-1)*100</f>
        <v>-27.987315671383385</v>
      </c>
      <c r="BB62" s="191">
        <f>(Paca!P62/Paca!P58-1)*100</f>
        <v>-19.770963965232436</v>
      </c>
      <c r="BC62" s="191">
        <f>(Paca!Q62/Paca!Q58-1)*100</f>
        <v>6.7610482089557111</v>
      </c>
      <c r="BD62" s="191">
        <f>(Paca!R62/Paca!R58-1)*100</f>
        <v>-12.859454605203213</v>
      </c>
      <c r="BE62" s="191">
        <f>(Paca!S62/Paca!S58-1)*100</f>
        <v>-9.7744716281287776</v>
      </c>
      <c r="BF62" s="184">
        <f>(Paca!T62/Paca!T58-1)*100</f>
        <v>-27.115989008663998</v>
      </c>
      <c r="BG62" s="100">
        <f>Paca!B62-Paca!B58</f>
        <v>-3862.6531352739985</v>
      </c>
      <c r="BH62" s="100">
        <f>Paca!C62-Paca!C58</f>
        <v>-29.674604917000011</v>
      </c>
      <c r="BI62" s="100">
        <f>Paca!D62-Paca!D58</f>
        <v>-639.39949487000013</v>
      </c>
      <c r="BJ62" s="120">
        <f>Paca!E62-Paca!E58</f>
        <v>-216.08889098200007</v>
      </c>
      <c r="BK62" s="120">
        <f>Paca!F62-Paca!F58</f>
        <v>168.30517624300001</v>
      </c>
      <c r="BL62" s="120">
        <f>Paca!G62-Paca!G58</f>
        <v>-163.58959487499999</v>
      </c>
      <c r="BM62" s="120">
        <f>Paca!H62-Paca!H58</f>
        <v>225.10665008599995</v>
      </c>
      <c r="BN62" s="120">
        <f>Paca!I62-Paca!I58</f>
        <v>-653.13283534200036</v>
      </c>
      <c r="BO62" s="100">
        <f>Paca!J62-Paca!J58</f>
        <v>-2138.0105606659999</v>
      </c>
      <c r="BP62" s="100">
        <f>Paca!K62-Paca!K58</f>
        <v>-641.14569406400005</v>
      </c>
      <c r="BQ62" s="120">
        <f>Paca!L62-Paca!L58</f>
        <v>136.42124428300031</v>
      </c>
      <c r="BR62" s="120">
        <f>Paca!M62-Paca!M58</f>
        <v>-133.97987994400046</v>
      </c>
      <c r="BS62" s="120">
        <f>Paca!N62-Paca!N58</f>
        <v>-35.87517062400002</v>
      </c>
      <c r="BT62" s="120">
        <f>Paca!O62-Paca!O58</f>
        <v>-109.67901334500004</v>
      </c>
      <c r="BU62" s="120">
        <f>Paca!P62-Paca!P58</f>
        <v>-92.515010819999986</v>
      </c>
      <c r="BV62" s="120">
        <f>Paca!Q62-Paca!Q58</f>
        <v>12.565724862000025</v>
      </c>
      <c r="BW62" s="120">
        <f>Paca!R62-Paca!R58</f>
        <v>-392.64611810100041</v>
      </c>
      <c r="BX62" s="120">
        <f>Paca!S62-Paca!S58</f>
        <v>-25.437470375000004</v>
      </c>
      <c r="BY62" s="100">
        <f>Paca!T62-Paca!T58</f>
        <v>-414.42278075699983</v>
      </c>
    </row>
    <row r="63" spans="1:77" s="29" customFormat="1" x14ac:dyDescent="0.25">
      <c r="A63" s="37" t="str">
        <f>Paca!A63</f>
        <v>T1 2013</v>
      </c>
      <c r="B63" s="144">
        <f>('dep84'!B63/'dep84'!B62-1)*100</f>
        <v>-2.7828452973654993</v>
      </c>
      <c r="C63" s="179">
        <f>('dep84'!C63/'dep84'!C62-1)*100</f>
        <v>33.900953427965838</v>
      </c>
      <c r="D63" s="179">
        <f>('dep84'!D63/'dep84'!D62-1)*100</f>
        <v>-2.2556261806435329</v>
      </c>
      <c r="E63" s="180">
        <f>('dep84'!E63/'dep84'!E62-1)*100</f>
        <v>-8.9494734767438526</v>
      </c>
      <c r="F63" s="181">
        <f>('dep84'!F63/'dep84'!F62-1)*100</f>
        <v>-11.226185949647316</v>
      </c>
      <c r="G63" s="181">
        <f>('dep84'!G63/'dep84'!G62-1)*100</f>
        <v>14.732512102560747</v>
      </c>
      <c r="H63" s="181">
        <f>('dep84'!H63/'dep84'!H62-1)*100</f>
        <v>278.48155368837564</v>
      </c>
      <c r="I63" s="182">
        <f>('dep84'!I63/'dep84'!I62-1)*100</f>
        <v>1.777788894282506</v>
      </c>
      <c r="J63" s="179">
        <f>('dep84'!J63/'dep84'!J62-1)*100</f>
        <v>-10.700235177156225</v>
      </c>
      <c r="K63" s="179">
        <f>('dep84'!K63/'dep84'!K62-1)*100</f>
        <v>1.633673146496406</v>
      </c>
      <c r="L63" s="180">
        <f>('dep84'!L63/'dep84'!L62-1)*100</f>
        <v>14.630499608433944</v>
      </c>
      <c r="M63" s="181">
        <f>('dep84'!M63/'dep84'!M62-1)*100</f>
        <v>-6.5367627777056185</v>
      </c>
      <c r="N63" s="181">
        <f>('dep84'!N63/'dep84'!N62-1)*100</f>
        <v>0.49080958872635971</v>
      </c>
      <c r="O63" s="181">
        <f>('dep84'!O63/'dep84'!O62-1)*100</f>
        <v>-48.296716319924485</v>
      </c>
      <c r="P63" s="181">
        <f>('dep84'!P63/'dep84'!P62-1)*100</f>
        <v>11.063662663503916</v>
      </c>
      <c r="Q63" s="181">
        <f>('dep84'!Q63/'dep84'!Q62-1)*100</f>
        <v>79.075843716279934</v>
      </c>
      <c r="R63" s="181">
        <f>('dep84'!R63/'dep84'!R62-1)*100</f>
        <v>7.3537060601344351</v>
      </c>
      <c r="S63" s="152">
        <f>('dep84'!S63/'dep84'!S62-1)*100</f>
        <v>-48.697516965805455</v>
      </c>
      <c r="T63" s="183">
        <f>('dep84'!T63/'dep84'!T62-1)*100</f>
        <v>-23.581952773733693</v>
      </c>
      <c r="U63" s="52">
        <f>'dep84'!B63-'dep84'!B62</f>
        <v>-128.29118139300044</v>
      </c>
      <c r="V63" s="52">
        <f>'dep84'!C63-'dep84'!C62</f>
        <v>18.211084989</v>
      </c>
      <c r="W63" s="52">
        <f>'dep84'!D63-'dep84'!D62</f>
        <v>-40.205162191999989</v>
      </c>
      <c r="X63" s="121">
        <f>'dep84'!E63-'dep84'!E62</f>
        <v>-54.385655745000008</v>
      </c>
      <c r="Y63" s="121">
        <f>'dep84'!F63-'dep84'!F62</f>
        <v>-21.236007781000012</v>
      </c>
      <c r="Z63" s="121">
        <f>'dep84'!G63-'dep84'!G62</f>
        <v>14.782489196</v>
      </c>
      <c r="AA63" s="121">
        <f>'dep84'!H63-'dep84'!H62</f>
        <v>4.9278044000000003</v>
      </c>
      <c r="AB63" s="121">
        <f>'dep84'!I63-'dep84'!I62</f>
        <v>15.706207737999989</v>
      </c>
      <c r="AC63" s="52">
        <f>'dep84'!J63-'dep84'!J62</f>
        <v>-104.495746091</v>
      </c>
      <c r="AD63" s="52">
        <f>'dep84'!K63-'dep84'!K62</f>
        <v>27.343609887999946</v>
      </c>
      <c r="AE63" s="121">
        <f>'dep84'!L63-'dep84'!L62</f>
        <v>69.496291658000018</v>
      </c>
      <c r="AF63" s="121">
        <f>'dep84'!M63-'dep84'!M62</f>
        <v>-53.585773859000028</v>
      </c>
      <c r="AG63" s="121">
        <f>'dep84'!N63-'dep84'!N62</f>
        <v>0.18654307100000267</v>
      </c>
      <c r="AH63" s="121">
        <f>'dep84'!O63-'dep84'!O62</f>
        <v>-3.7983249280000004</v>
      </c>
      <c r="AI63" s="121">
        <f>'dep84'!P63-'dep84'!P62</f>
        <v>3.6979613270000016</v>
      </c>
      <c r="AJ63" s="121">
        <f>'dep84'!Q63-'dep84'!Q62</f>
        <v>3.8868551950000008</v>
      </c>
      <c r="AK63" s="121">
        <f>'dep84'!R63-'dep84'!R62</f>
        <v>19.811311228000022</v>
      </c>
      <c r="AL63" s="121">
        <f>'dep84'!S63-'dep84'!S62</f>
        <v>-12.351253803999999</v>
      </c>
      <c r="AM63" s="52">
        <f>'dep84'!T63-'dep84'!T62</f>
        <v>-29.144967987000001</v>
      </c>
      <c r="AN63" s="189">
        <f>(Paca!B63/Paca!B59-1)*100</f>
        <v>-3.1887823924811931</v>
      </c>
      <c r="AO63" s="189">
        <f>(Paca!C63/Paca!C59-1)*100</f>
        <v>-16.517493045140718</v>
      </c>
      <c r="AP63" s="189">
        <f>(Paca!D63/Paca!D59-1)*100</f>
        <v>-3.4545493949559303</v>
      </c>
      <c r="AQ63" s="190">
        <f>(Paca!E63/Paca!E59-1)*100</f>
        <v>-11.779571981716231</v>
      </c>
      <c r="AR63" s="190">
        <f>(Paca!F63/Paca!F59-1)*100</f>
        <v>-4.0578506170777846</v>
      </c>
      <c r="AS63" s="190">
        <f>(Paca!G63/Paca!G59-1)*100</f>
        <v>24.259339674279488</v>
      </c>
      <c r="AT63" s="190">
        <f>(Paca!H63/Paca!H59-1)*100</f>
        <v>8.8408320807688678</v>
      </c>
      <c r="AU63" s="190">
        <f>(Paca!I63/Paca!I59-1)*100</f>
        <v>-7.2893763663891553</v>
      </c>
      <c r="AV63" s="189">
        <f>(Paca!J63/Paca!J59-1)*100</f>
        <v>-9.9390775424976869</v>
      </c>
      <c r="AW63" s="189">
        <f>(Paca!K63/Paca!K59-1)*100</f>
        <v>4.9985549057459222</v>
      </c>
      <c r="AX63" s="190">
        <f>(Paca!L63/Paca!L59-1)*100</f>
        <v>14.288805317591869</v>
      </c>
      <c r="AY63" s="190">
        <f>(Paca!M63/Paca!M59-1)*100</f>
        <v>10.161930220252934</v>
      </c>
      <c r="AZ63" s="190">
        <f>(Paca!N63/Paca!N59-1)*100</f>
        <v>-2.2709435899697206</v>
      </c>
      <c r="BA63" s="190">
        <f>(Paca!O63/Paca!O59-1)*100</f>
        <v>-5.7378518248753618</v>
      </c>
      <c r="BB63" s="190">
        <f>(Paca!P63/Paca!P59-1)*100</f>
        <v>-10.954733209198553</v>
      </c>
      <c r="BC63" s="190">
        <f>(Paca!Q63/Paca!Q59-1)*100</f>
        <v>7.9737987134335775</v>
      </c>
      <c r="BD63" s="190">
        <f>(Paca!R63/Paca!R59-1)*100</f>
        <v>-8.8042838464157942</v>
      </c>
      <c r="BE63" s="190">
        <f>(Paca!S63/Paca!S59-1)*100</f>
        <v>9.0180861010613853</v>
      </c>
      <c r="BF63" s="189">
        <f>(Paca!T63/Paca!T59-1)*100</f>
        <v>-13.516700242884493</v>
      </c>
      <c r="BG63" s="53">
        <f>Paca!B63-Paca!B59</f>
        <v>-1150.1801124730046</v>
      </c>
      <c r="BH63" s="53">
        <f>Paca!C63-Paca!C59</f>
        <v>-36.071679238000002</v>
      </c>
      <c r="BI63" s="53">
        <f>Paca!D63-Paca!D59</f>
        <v>-371.7107091450016</v>
      </c>
      <c r="BJ63" s="122">
        <f>Paca!E63-Paca!E59</f>
        <v>-194.3934227499999</v>
      </c>
      <c r="BK63" s="122">
        <f>Paca!F63-Paca!F59</f>
        <v>-89.409736954999971</v>
      </c>
      <c r="BL63" s="122">
        <f>Paca!G63-Paca!G59</f>
        <v>151.86911646600004</v>
      </c>
      <c r="BM63" s="122">
        <f>Paca!H63-Paca!H59</f>
        <v>119.49688552899988</v>
      </c>
      <c r="BN63" s="122">
        <f>Paca!I63-Paca!I59</f>
        <v>-359.27355143500063</v>
      </c>
      <c r="BO63" s="53">
        <f>Paca!J63-Paca!J59</f>
        <v>-1172.2013538360006</v>
      </c>
      <c r="BP63" s="53">
        <f>Paca!K63-Paca!K59</f>
        <v>601.26481733399851</v>
      </c>
      <c r="BQ63" s="122">
        <f>Paca!L63-Paca!L59</f>
        <v>494.18957660500018</v>
      </c>
      <c r="BR63" s="122">
        <f>Paca!M63-Paca!M59</f>
        <v>396.92828784299991</v>
      </c>
      <c r="BS63" s="122">
        <f>Paca!N63-Paca!N59</f>
        <v>-15.045880069999953</v>
      </c>
      <c r="BT63" s="122">
        <f>Paca!O63-Paca!O59</f>
        <v>-17.927046776999987</v>
      </c>
      <c r="BU63" s="122">
        <f>Paca!P63-Paca!P59</f>
        <v>-47.911865957999964</v>
      </c>
      <c r="BV63" s="122">
        <f>Paca!Q63-Paca!Q59</f>
        <v>15.894676896999982</v>
      </c>
      <c r="BW63" s="122">
        <f>Paca!R63-Paca!R59</f>
        <v>-247.06963518500015</v>
      </c>
      <c r="BX63" s="122">
        <f>Paca!S63-Paca!S59</f>
        <v>22.206703979000025</v>
      </c>
      <c r="BY63" s="53">
        <f>Paca!T63-Paca!T59</f>
        <v>-171.46118758800003</v>
      </c>
    </row>
    <row r="64" spans="1:77" s="29" customFormat="1" x14ac:dyDescent="0.25">
      <c r="A64" s="37" t="str">
        <f>Paca!A64</f>
        <v>T2 2013</v>
      </c>
      <c r="B64" s="144">
        <f>('dep84'!B64/'dep84'!B63-1)*100</f>
        <v>-1.4342504890345054</v>
      </c>
      <c r="C64" s="179">
        <f>('dep84'!C64/'dep84'!C63-1)*100</f>
        <v>-29.891449091247303</v>
      </c>
      <c r="D64" s="179">
        <f>('dep84'!D64/'dep84'!D63-1)*100</f>
        <v>0.62197080138821637</v>
      </c>
      <c r="E64" s="180">
        <f>('dep84'!E64/'dep84'!E63-1)*100</f>
        <v>-2.3972079377942213</v>
      </c>
      <c r="F64" s="181">
        <f>('dep84'!F64/'dep84'!F63-1)*100</f>
        <v>0.3462083837960872</v>
      </c>
      <c r="G64" s="181">
        <f>('dep84'!G64/'dep84'!G63-1)*100</f>
        <v>-27.871712778461301</v>
      </c>
      <c r="H64" s="181">
        <f>('dep84'!H64/'dep84'!H63-1)*100</f>
        <v>-4.9377922731951962</v>
      </c>
      <c r="I64" s="182">
        <f>('dep84'!I64/'dep84'!I63-1)*100</f>
        <v>6.2208048443948005</v>
      </c>
      <c r="J64" s="179">
        <f>('dep84'!J64/'dep84'!J63-1)*100</f>
        <v>10.722822372820184</v>
      </c>
      <c r="K64" s="179">
        <f>('dep84'!K64/'dep84'!K63-1)*100</f>
        <v>-8.2952161467468866</v>
      </c>
      <c r="L64" s="180">
        <f>('dep84'!L64/'dep84'!L63-1)*100</f>
        <v>-6.0515100657756005</v>
      </c>
      <c r="M64" s="181">
        <f>('dep84'!M64/'dep84'!M63-1)*100</f>
        <v>-17.331796458394756</v>
      </c>
      <c r="N64" s="181">
        <f>('dep84'!N64/'dep84'!N63-1)*100</f>
        <v>16.5070784846002</v>
      </c>
      <c r="O64" s="181">
        <f>('dep84'!O64/'dep84'!O63-1)*100</f>
        <v>160.95508004256374</v>
      </c>
      <c r="P64" s="181">
        <f>('dep84'!P64/'dep84'!P63-1)*100</f>
        <v>24.210460432988977</v>
      </c>
      <c r="Q64" s="181">
        <f>('dep84'!Q64/'dep84'!Q63-1)*100</f>
        <v>84.112576244343501</v>
      </c>
      <c r="R64" s="181">
        <f>('dep84'!R64/'dep84'!R63-1)*100</f>
        <v>-1.6301632475497985</v>
      </c>
      <c r="S64" s="152">
        <f>('dep84'!S64/'dep84'!S63-1)*100</f>
        <v>0.82355365421868942</v>
      </c>
      <c r="T64" s="183">
        <f>('dep84'!T64/'dep84'!T63-1)*100</f>
        <v>-6.3712853820274145</v>
      </c>
      <c r="U64" s="52">
        <f>'dep84'!B64-'dep84'!B63</f>
        <v>-64.279968222999742</v>
      </c>
      <c r="V64" s="52">
        <f>'dep84'!C64-'dep84'!C63</f>
        <v>-21.500796443999995</v>
      </c>
      <c r="W64" s="52">
        <f>'dep84'!D64-'dep84'!D63</f>
        <v>10.836186163999855</v>
      </c>
      <c r="X64" s="121">
        <f>'dep84'!E64-'dep84'!E63</f>
        <v>-13.264016477000041</v>
      </c>
      <c r="Y64" s="121">
        <f>'dep84'!F64-'dep84'!F63</f>
        <v>0.58138403800001015</v>
      </c>
      <c r="Z64" s="121">
        <f>'dep84'!G64-'dep84'!G63</f>
        <v>-32.08639490600001</v>
      </c>
      <c r="AA64" s="121">
        <f>'dep84'!H64-'dep84'!H63</f>
        <v>-0.33070027900000021</v>
      </c>
      <c r="AB64" s="121">
        <f>'dep84'!I64-'dep84'!I63</f>
        <v>55.935913787999993</v>
      </c>
      <c r="AC64" s="52">
        <f>'dep84'!J64-'dep84'!J63</f>
        <v>93.511433597000064</v>
      </c>
      <c r="AD64" s="52">
        <f>'dep84'!K64-'dep84'!K63</f>
        <v>-141.10942022599988</v>
      </c>
      <c r="AE64" s="121">
        <f>'dep84'!L64-'dep84'!L63</f>
        <v>-32.950834628999985</v>
      </c>
      <c r="AF64" s="121">
        <f>'dep84'!M64-'dep84'!M63</f>
        <v>-132.79177677999996</v>
      </c>
      <c r="AG64" s="121">
        <f>'dep84'!N64-'dep84'!N63</f>
        <v>6.3046741379999958</v>
      </c>
      <c r="AH64" s="121">
        <f>'dep84'!O64-'dep84'!O63</f>
        <v>6.5448142310000001</v>
      </c>
      <c r="AI64" s="121">
        <f>'dep84'!P64-'dep84'!P63</f>
        <v>8.9874912390000006</v>
      </c>
      <c r="AJ64" s="121">
        <f>'dep84'!Q64-'dep84'!Q63</f>
        <v>7.4037623119999996</v>
      </c>
      <c r="AK64" s="121">
        <f>'dep84'!R64-'dep84'!R63</f>
        <v>-4.7147111830000199</v>
      </c>
      <c r="AL64" s="121">
        <f>'dep84'!S64-'dep84'!S63</f>
        <v>0.10716044599999996</v>
      </c>
      <c r="AM64" s="52">
        <f>'dep84'!T64-'dep84'!T63</f>
        <v>-6.0173713140000018</v>
      </c>
      <c r="AN64" s="189">
        <f>(Paca!B64/Paca!B60-1)*100</f>
        <v>-1.3399347334244305</v>
      </c>
      <c r="AO64" s="189">
        <f>(Paca!C64/Paca!C60-1)*100</f>
        <v>-8.6749897727440572</v>
      </c>
      <c r="AP64" s="189">
        <f>(Paca!D64/Paca!D60-1)*100</f>
        <v>-0.91218777245929417</v>
      </c>
      <c r="AQ64" s="190">
        <f>(Paca!E64/Paca!E60-1)*100</f>
        <v>-6.4450460976384623</v>
      </c>
      <c r="AR64" s="190">
        <f>(Paca!F64/Paca!F60-1)*100</f>
        <v>-1.1732266577459516</v>
      </c>
      <c r="AS64" s="190">
        <f>(Paca!G64/Paca!G60-1)*100</f>
        <v>6.090483395080093</v>
      </c>
      <c r="AT64" s="190">
        <f>(Paca!H64/Paca!H60-1)*100</f>
        <v>9.2390887671230715</v>
      </c>
      <c r="AU64" s="190">
        <f>(Paca!I64/Paca!I60-1)*100</f>
        <v>-2.8281875180970917</v>
      </c>
      <c r="AV64" s="189">
        <f>(Paca!J64/Paca!J60-1)*100</f>
        <v>-2.0540875229506428</v>
      </c>
      <c r="AW64" s="189">
        <f>(Paca!K64/Paca!K60-1)*100</f>
        <v>0.7982871363206856</v>
      </c>
      <c r="AX64" s="190">
        <f>(Paca!L64/Paca!L60-1)*100</f>
        <v>14.42454825042816</v>
      </c>
      <c r="AY64" s="190">
        <f>(Paca!M64/Paca!M60-1)*100</f>
        <v>-7.6393603570081066</v>
      </c>
      <c r="AZ64" s="190">
        <f>(Paca!N64/Paca!N60-1)*100</f>
        <v>9.171740606976563</v>
      </c>
      <c r="BA64" s="190">
        <f>(Paca!O64/Paca!O60-1)*100</f>
        <v>3.7016438772584648</v>
      </c>
      <c r="BB64" s="190">
        <f>(Paca!P64/Paca!P60-1)*100</f>
        <v>-9.1624215310159194</v>
      </c>
      <c r="BC64" s="190">
        <f>(Paca!Q64/Paca!Q60-1)*100</f>
        <v>12.98108348093152</v>
      </c>
      <c r="BD64" s="190">
        <f>(Paca!R64/Paca!R60-1)*100</f>
        <v>-6.1090152822890875</v>
      </c>
      <c r="BE64" s="190">
        <f>(Paca!S64/Paca!S60-1)*100</f>
        <v>20.385114751706922</v>
      </c>
      <c r="BF64" s="189">
        <f>(Paca!T64/Paca!T60-1)*100</f>
        <v>-17.272409691439695</v>
      </c>
      <c r="BG64" s="53">
        <f>Paca!B64-Paca!B60</f>
        <v>-475.9194625490054</v>
      </c>
      <c r="BH64" s="53">
        <f>Paca!C64-Paca!C60</f>
        <v>-15.379265684999979</v>
      </c>
      <c r="BI64" s="53">
        <f>Paca!D64-Paca!D60</f>
        <v>-97.275116673999946</v>
      </c>
      <c r="BJ64" s="122">
        <f>Paca!E64-Paca!E60</f>
        <v>-103.26833530399995</v>
      </c>
      <c r="BK64" s="122">
        <f>Paca!F64-Paca!F60</f>
        <v>-25.740776715000266</v>
      </c>
      <c r="BL64" s="122">
        <f>Paca!G64-Paca!G60</f>
        <v>44.42570752000006</v>
      </c>
      <c r="BM64" s="122">
        <f>Paca!H64-Paca!H60</f>
        <v>123.196365152</v>
      </c>
      <c r="BN64" s="122">
        <f>Paca!I64-Paca!I60</f>
        <v>-135.88807732699934</v>
      </c>
      <c r="BO64" s="53">
        <f>Paca!J64-Paca!J60</f>
        <v>-235.16036837499996</v>
      </c>
      <c r="BP64" s="53">
        <f>Paca!K64-Paca!K60</f>
        <v>95.277103112002806</v>
      </c>
      <c r="BQ64" s="122">
        <f>Paca!L64-Paca!L60</f>
        <v>466.96936920300004</v>
      </c>
      <c r="BR64" s="122">
        <f>Paca!M64-Paca!M60</f>
        <v>-307.76125369800002</v>
      </c>
      <c r="BS64" s="122">
        <f>Paca!N64-Paca!N60</f>
        <v>57.529199191999965</v>
      </c>
      <c r="BT64" s="122">
        <f>Paca!O64-Paca!O60</f>
        <v>12.393244048999975</v>
      </c>
      <c r="BU64" s="122">
        <f>Paca!P64-Paca!P60</f>
        <v>-40.07078260000003</v>
      </c>
      <c r="BV64" s="122">
        <f>Paca!Q64-Paca!Q60</f>
        <v>27.126074783000007</v>
      </c>
      <c r="BW64" s="122">
        <f>Paca!R64-Paca!R60</f>
        <v>-171.753156752</v>
      </c>
      <c r="BX64" s="122">
        <f>Paca!S64-Paca!S60</f>
        <v>50.84440893499999</v>
      </c>
      <c r="BY64" s="53">
        <f>Paca!T64-Paca!T60</f>
        <v>-223.38181492699982</v>
      </c>
    </row>
    <row r="65" spans="1:77" s="29" customFormat="1" x14ac:dyDescent="0.25">
      <c r="A65" s="37" t="str">
        <f>Paca!A65</f>
        <v>T3 2013</v>
      </c>
      <c r="B65" s="144">
        <f>('dep84'!B65/'dep84'!B64-1)*100</f>
        <v>2.0433995075776368</v>
      </c>
      <c r="C65" s="179">
        <f>('dep84'!C65/'dep84'!C64-1)*100</f>
        <v>89.663419458658481</v>
      </c>
      <c r="D65" s="179">
        <f>('dep84'!D65/'dep84'!D64-1)*100</f>
        <v>-0.1634495010157444</v>
      </c>
      <c r="E65" s="180">
        <f>('dep84'!E65/'dep84'!E64-1)*100</f>
        <v>-12.279681447521485</v>
      </c>
      <c r="F65" s="181">
        <f>('dep84'!F65/'dep84'!F64-1)*100</f>
        <v>-11.566249884844481</v>
      </c>
      <c r="G65" s="181">
        <f>('dep84'!G65/'dep84'!G64-1)*100</f>
        <v>25.217005890745003</v>
      </c>
      <c r="H65" s="181">
        <f>('dep84'!H65/'dep84'!H64-1)*100</f>
        <v>-38.768813854092024</v>
      </c>
      <c r="I65" s="182">
        <f>('dep84'!I65/'dep84'!I64-1)*100</f>
        <v>6.7500274539924909</v>
      </c>
      <c r="J65" s="179">
        <f>('dep84'!J65/'dep84'!J64-1)*100</f>
        <v>4.4075751184616596</v>
      </c>
      <c r="K65" s="179">
        <f>('dep84'!K65/'dep84'!K64-1)*100</f>
        <v>1.1714219439336038</v>
      </c>
      <c r="L65" s="180">
        <f>('dep84'!L65/'dep84'!L64-1)*100</f>
        <v>0.19979654269992597</v>
      </c>
      <c r="M65" s="181">
        <f>('dep84'!M65/'dep84'!M64-1)*100</f>
        <v>5.0629221528971868</v>
      </c>
      <c r="N65" s="181">
        <f>('dep84'!N65/'dep84'!N64-1)*100</f>
        <v>4.2825653427956523</v>
      </c>
      <c r="O65" s="181">
        <f>('dep84'!O65/'dep84'!O64-1)*100</f>
        <v>3.3276266091387008</v>
      </c>
      <c r="P65" s="181">
        <f>('dep84'!P65/'dep84'!P64-1)*100</f>
        <v>-21.37300825837546</v>
      </c>
      <c r="Q65" s="181">
        <f>('dep84'!Q65/'dep84'!Q64-1)*100</f>
        <v>-15.807119055295537</v>
      </c>
      <c r="R65" s="181">
        <f>('dep84'!R65/'dep84'!R64-1)*100</f>
        <v>-1.8902551153348157</v>
      </c>
      <c r="S65" s="152">
        <f>('dep84'!S65/'dep84'!S64-1)*100</f>
        <v>5.488727302124663</v>
      </c>
      <c r="T65" s="183">
        <f>('dep84'!T65/'dep84'!T64-1)*100</f>
        <v>-14.607061159859924</v>
      </c>
      <c r="U65" s="52">
        <f>'dep84'!B65-'dep84'!B64</f>
        <v>90.26719762599987</v>
      </c>
      <c r="V65" s="52">
        <f>'dep84'!C65-'dep84'!C64</f>
        <v>45.216179696999994</v>
      </c>
      <c r="W65" s="52">
        <f>'dep84'!D65-'dep84'!D64</f>
        <v>-2.8653843120000602</v>
      </c>
      <c r="X65" s="121">
        <f>'dep84'!E65-'dep84'!E64</f>
        <v>-66.316055720000008</v>
      </c>
      <c r="Y65" s="121">
        <f>'dep84'!F65-'dep84'!F64</f>
        <v>-19.490324121000015</v>
      </c>
      <c r="Z65" s="121">
        <f>'dep84'!G65-'dep84'!G64</f>
        <v>20.939022605000005</v>
      </c>
      <c r="AA65" s="121">
        <f>'dep84'!H65-'dep84'!H64</f>
        <v>-2.4682671060000003</v>
      </c>
      <c r="AB65" s="121">
        <f>'dep84'!I65-'dep84'!I64</f>
        <v>64.470240030000014</v>
      </c>
      <c r="AC65" s="52">
        <f>'dep84'!J65-'dep84'!J64</f>
        <v>42.559103751999942</v>
      </c>
      <c r="AD65" s="52">
        <f>'dep84'!K65-'dep84'!K64</f>
        <v>18.274001133999946</v>
      </c>
      <c r="AE65" s="121">
        <f>'dep84'!L65-'dep84'!L64</f>
        <v>1.0220695090000049</v>
      </c>
      <c r="AF65" s="121">
        <f>'dep84'!M65-'dep84'!M64</f>
        <v>32.067666004999978</v>
      </c>
      <c r="AG65" s="121">
        <f>'dep84'!N65-'dep84'!N64</f>
        <v>1.9056745700000022</v>
      </c>
      <c r="AH65" s="121">
        <f>'dep84'!O65-'dep84'!O64</f>
        <v>0.35309614800000055</v>
      </c>
      <c r="AI65" s="121">
        <f>'dep84'!P65-'dep84'!P64</f>
        <v>-9.855059629000003</v>
      </c>
      <c r="AJ65" s="121">
        <f>'dep84'!Q65-'dep84'!Q64</f>
        <v>-2.5616967200000005</v>
      </c>
      <c r="AK65" s="121">
        <f>'dep84'!R65-'dep84'!R64</f>
        <v>-5.377821320999999</v>
      </c>
      <c r="AL65" s="121">
        <f>'dep84'!S65-'dep84'!S64</f>
        <v>0.72007257200000119</v>
      </c>
      <c r="AM65" s="52">
        <f>'dep84'!T65-'dep84'!T64</f>
        <v>-12.916702645000001</v>
      </c>
      <c r="AN65" s="189">
        <f>(Paca!B65/Paca!B61-1)*100</f>
        <v>-1.7384338500635033</v>
      </c>
      <c r="AO65" s="189">
        <f>(Paca!C65/Paca!C61-1)*100</f>
        <v>-3.8849327547425427</v>
      </c>
      <c r="AP65" s="189">
        <f>(Paca!D65/Paca!D61-1)*100</f>
        <v>-1.7956651447054495</v>
      </c>
      <c r="AQ65" s="190">
        <f>(Paca!E65/Paca!E61-1)*100</f>
        <v>-9.4337989414201573</v>
      </c>
      <c r="AR65" s="190">
        <f>(Paca!F65/Paca!F61-1)*100</f>
        <v>-0.32087189087152135</v>
      </c>
      <c r="AS65" s="190">
        <f>(Paca!G65/Paca!G61-1)*100</f>
        <v>11.598993854922091</v>
      </c>
      <c r="AT65" s="190">
        <f>(Paca!H65/Paca!H61-1)*100</f>
        <v>-7.6825262900428459</v>
      </c>
      <c r="AU65" s="190">
        <f>(Paca!I65/Paca!I61-1)*100</f>
        <v>-0.4113325920718558</v>
      </c>
      <c r="AV65" s="189">
        <f>(Paca!J65/Paca!J61-1)*100</f>
        <v>-3.4217802515110862</v>
      </c>
      <c r="AW65" s="189">
        <f>(Paca!K65/Paca!K61-1)*100</f>
        <v>0.90504556908934664</v>
      </c>
      <c r="AX65" s="190">
        <f>(Paca!L65/Paca!L61-1)*100</f>
        <v>4.893671701367408</v>
      </c>
      <c r="AY65" s="190">
        <f>(Paca!M65/Paca!M61-1)*100</f>
        <v>3.9434010318766477</v>
      </c>
      <c r="AZ65" s="190">
        <f>(Paca!N65/Paca!N61-1)*100</f>
        <v>26.473920257673633</v>
      </c>
      <c r="BA65" s="190">
        <f>(Paca!O65/Paca!O61-1)*100</f>
        <v>6.9397888875486036</v>
      </c>
      <c r="BB65" s="190">
        <f>(Paca!P65/Paca!P61-1)*100</f>
        <v>6.329116602214091</v>
      </c>
      <c r="BC65" s="190">
        <f>(Paca!Q65/Paca!Q61-1)*100</f>
        <v>-3.6232524646045983</v>
      </c>
      <c r="BD65" s="190">
        <f>(Paca!R65/Paca!R61-1)*100</f>
        <v>-12.816266517434416</v>
      </c>
      <c r="BE65" s="190">
        <f>(Paca!S65/Paca!S61-1)*100</f>
        <v>-8.3281358954903411</v>
      </c>
      <c r="BF65" s="189">
        <f>(Paca!T65/Paca!T61-1)*100</f>
        <v>-12.633160645213803</v>
      </c>
      <c r="BG65" s="53">
        <f>Paca!B65-Paca!B61</f>
        <v>-617.37551079999685</v>
      </c>
      <c r="BH65" s="53">
        <f>Paca!C65-Paca!C61</f>
        <v>-8.9207334170000081</v>
      </c>
      <c r="BI65" s="53">
        <f>Paca!D65-Paca!D61</f>
        <v>-188.01116372199795</v>
      </c>
      <c r="BJ65" s="122">
        <f>Paca!E65-Paca!E61</f>
        <v>-141.01308236</v>
      </c>
      <c r="BK65" s="122">
        <f>Paca!F65-Paca!F61</f>
        <v>-6.8705089519999092</v>
      </c>
      <c r="BL65" s="122">
        <f>Paca!G65-Paca!G61</f>
        <v>83.745160992000024</v>
      </c>
      <c r="BM65" s="122">
        <f>Paca!H65-Paca!H61</f>
        <v>-104.31602143999999</v>
      </c>
      <c r="BN65" s="122">
        <f>Paca!I65-Paca!I61</f>
        <v>-19.556711962000008</v>
      </c>
      <c r="BO65" s="53">
        <f>Paca!J65-Paca!J61</f>
        <v>-390.44923065599869</v>
      </c>
      <c r="BP65" s="53">
        <f>Paca!K65-Paca!K61</f>
        <v>111.18636173699815</v>
      </c>
      <c r="BQ65" s="122">
        <f>Paca!L65-Paca!L61</f>
        <v>170.47491754900011</v>
      </c>
      <c r="BR65" s="122">
        <f>Paca!M65-Paca!M61</f>
        <v>158.6734715599996</v>
      </c>
      <c r="BS65" s="122">
        <f>Paca!N65-Paca!N61</f>
        <v>150.38287646200001</v>
      </c>
      <c r="BT65" s="122">
        <f>Paca!O65-Paca!O61</f>
        <v>24.197916974000009</v>
      </c>
      <c r="BU65" s="122">
        <f>Paca!P65-Paca!P61</f>
        <v>23.405221815999994</v>
      </c>
      <c r="BV65" s="122">
        <f>Paca!Q65-Paca!Q61</f>
        <v>-7.5620107370000085</v>
      </c>
      <c r="BW65" s="122">
        <f>Paca!R65-Paca!R61</f>
        <v>-385.52838906699981</v>
      </c>
      <c r="BX65" s="122">
        <f>Paca!S65-Paca!S61</f>
        <v>-22.857642820000024</v>
      </c>
      <c r="BY65" s="53">
        <f>Paca!T65-Paca!T61</f>
        <v>-141.180744742</v>
      </c>
    </row>
    <row r="66" spans="1:77" s="105" customFormat="1" x14ac:dyDescent="0.25">
      <c r="A66" s="98" t="str">
        <f>Paca!A66</f>
        <v>T4 2013</v>
      </c>
      <c r="B66" s="143">
        <f>('dep84'!B66/'dep84'!B65-1)*100</f>
        <v>7.4515154979313714</v>
      </c>
      <c r="C66" s="184">
        <f>('dep84'!C66/'dep84'!C65-1)*100</f>
        <v>22.263014383661648</v>
      </c>
      <c r="D66" s="184">
        <f>('dep84'!D66/'dep84'!D65-1)*100</f>
        <v>4.9757982657655742</v>
      </c>
      <c r="E66" s="185">
        <f>('dep84'!E66/'dep84'!E65-1)*100</f>
        <v>39.200708511558211</v>
      </c>
      <c r="F66" s="186">
        <f>('dep84'!F66/'dep84'!F65-1)*100</f>
        <v>10.947053945416684</v>
      </c>
      <c r="G66" s="186">
        <f>('dep84'!G66/'dep84'!G65-1)*100</f>
        <v>22.763354202439178</v>
      </c>
      <c r="H66" s="186">
        <f>('dep84'!H66/'dep84'!H65-1)*100</f>
        <v>2177.2407970256668</v>
      </c>
      <c r="I66" s="187">
        <f>('dep84'!I66/'dep84'!I65-1)*100</f>
        <v>-21.918547448051061</v>
      </c>
      <c r="J66" s="184">
        <f>('dep84'!J66/'dep84'!J65-1)*100</f>
        <v>9.454294608999092</v>
      </c>
      <c r="K66" s="184">
        <f>('dep84'!K66/'dep84'!K65-1)*100</f>
        <v>7.4770055308351457</v>
      </c>
      <c r="L66" s="185">
        <f>('dep84'!L66/'dep84'!L65-1)*100</f>
        <v>-8.255073070100627</v>
      </c>
      <c r="M66" s="186">
        <f>('dep84'!M66/'dep84'!M65-1)*100</f>
        <v>17.418607614723179</v>
      </c>
      <c r="N66" s="186">
        <f>('dep84'!N66/'dep84'!N65-1)*100</f>
        <v>33.262466123374843</v>
      </c>
      <c r="O66" s="186">
        <f>('dep84'!O66/'dep84'!O65-1)*100</f>
        <v>104.64581522949659</v>
      </c>
      <c r="P66" s="186">
        <f>('dep84'!P66/'dep84'!P65-1)*100</f>
        <v>35.617317942650175</v>
      </c>
      <c r="Q66" s="186">
        <f>('dep84'!Q66/'dep84'!Q65-1)*100</f>
        <v>7.2483891904232323</v>
      </c>
      <c r="R66" s="186">
        <f>('dep84'!R66/'dep84'!R65-1)*100</f>
        <v>0.72468846362263584</v>
      </c>
      <c r="S66" s="151">
        <f>('dep84'!S66/'dep84'!S65-1)*100</f>
        <v>11.377200412195254</v>
      </c>
      <c r="T66" s="188">
        <f>('dep84'!T66/'dep84'!T65-1)*100</f>
        <v>18.801327670040259</v>
      </c>
      <c r="U66" s="100">
        <f>'dep84'!B66-'dep84'!B65</f>
        <v>335.8970602419995</v>
      </c>
      <c r="V66" s="100">
        <f>'dep84'!C66-'dep84'!C65</f>
        <v>21.293453905000007</v>
      </c>
      <c r="W66" s="100">
        <f>'dep84'!D66-'dep84'!D65</f>
        <v>87.086655315000144</v>
      </c>
      <c r="X66" s="120">
        <f>'dep84'!E66-'dep84'!E65</f>
        <v>185.70590081199998</v>
      </c>
      <c r="Y66" s="120">
        <f>'dep84'!F66-'dep84'!F65</f>
        <v>16.313298797000016</v>
      </c>
      <c r="Z66" s="120">
        <f>'dep84'!G66-'dep84'!G65</f>
        <v>23.668048851999998</v>
      </c>
      <c r="AA66" s="120">
        <f>'dep84'!H66-'dep84'!H65</f>
        <v>84.876757033000004</v>
      </c>
      <c r="AB66" s="120">
        <f>'dep84'!I66-'dep84'!I65</f>
        <v>-223.47735017900004</v>
      </c>
      <c r="AC66" s="100">
        <f>'dep84'!J66-'dep84'!J65</f>
        <v>95.313384576999965</v>
      </c>
      <c r="AD66" s="100">
        <f>'dep84'!K66-'dep84'!K65</f>
        <v>118.00647783999989</v>
      </c>
      <c r="AE66" s="120">
        <f>'dep84'!L66-'dep84'!L65</f>
        <v>-42.313624230000016</v>
      </c>
      <c r="AF66" s="120">
        <f>'dep84'!M66-'dep84'!M65</f>
        <v>115.912163953</v>
      </c>
      <c r="AG66" s="120">
        <f>'dep84'!N66-'dep84'!N65</f>
        <v>15.435151339000001</v>
      </c>
      <c r="AH66" s="120">
        <f>'dep84'!O66-'dep84'!O65</f>
        <v>11.473520895999998</v>
      </c>
      <c r="AI66" s="120">
        <f>'dep84'!P66-'dep84'!P65</f>
        <v>12.912979923999998</v>
      </c>
      <c r="AJ66" s="120">
        <f>'dep84'!Q66-'dep84'!Q65</f>
        <v>0.98898991400000114</v>
      </c>
      <c r="AK66" s="120">
        <f>'dep84'!R66-'dep84'!R65</f>
        <v>2.0227836789999856</v>
      </c>
      <c r="AL66" s="120">
        <f>'dep84'!S66-'dep84'!S65</f>
        <v>1.5745123649999986</v>
      </c>
      <c r="AM66" s="100">
        <f>'dep84'!T66-'dep84'!T65</f>
        <v>14.19708860499999</v>
      </c>
      <c r="AN66" s="184">
        <f>(Paca!B66/Paca!B62-1)*100</f>
        <v>2.6227432208959511</v>
      </c>
      <c r="AO66" s="184">
        <f>(Paca!C66/Paca!C62-1)*100</f>
        <v>40.720203237900044</v>
      </c>
      <c r="AP66" s="184">
        <f>(Paca!D66/Paca!D62-1)*100</f>
        <v>0.81710298040289508</v>
      </c>
      <c r="AQ66" s="191">
        <f>(Paca!E66/Paca!E62-1)*100</f>
        <v>10.453936895443405</v>
      </c>
      <c r="AR66" s="191">
        <f>(Paca!F66/Paca!F62-1)*100</f>
        <v>-2.6635997011229651</v>
      </c>
      <c r="AS66" s="191">
        <f>(Paca!G66/Paca!G62-1)*100</f>
        <v>18.864647277205826</v>
      </c>
      <c r="AT66" s="191">
        <f>(Paca!H66/Paca!H62-1)*100</f>
        <v>4.2451641610448565</v>
      </c>
      <c r="AU66" s="191">
        <f>(Paca!I66/Paca!I62-1)*100</f>
        <v>-4.3124503458567105</v>
      </c>
      <c r="AV66" s="184">
        <f>(Paca!J66/Paca!J62-1)*100</f>
        <v>1.2391550292139231</v>
      </c>
      <c r="AW66" s="184">
        <f>(Paca!K66/Paca!K62-1)*100</f>
        <v>5.4090979866062483</v>
      </c>
      <c r="AX66" s="191">
        <f>(Paca!L66/Paca!L62-1)*100</f>
        <v>7.1396265830510286</v>
      </c>
      <c r="AY66" s="191">
        <f>(Paca!M66/Paca!M62-1)*100</f>
        <v>4.6753795173019475</v>
      </c>
      <c r="AZ66" s="191">
        <f>(Paca!N66/Paca!N62-1)*100</f>
        <v>20.166719593140915</v>
      </c>
      <c r="BA66" s="191">
        <f>(Paca!O66/Paca!O62-1)*100</f>
        <v>30.599962419845838</v>
      </c>
      <c r="BB66" s="191">
        <f>(Paca!P66/Paca!P62-1)*100</f>
        <v>13.966806171612678</v>
      </c>
      <c r="BC66" s="191">
        <f>(Paca!Q66/Paca!Q62-1)*100</f>
        <v>3.1590349790282968</v>
      </c>
      <c r="BD66" s="191">
        <f>(Paca!R66/Paca!R62-1)*100</f>
        <v>-2.8930907836431929</v>
      </c>
      <c r="BE66" s="191">
        <f>(Paca!S66/Paca!S62-1)*100</f>
        <v>5.6836018468007676</v>
      </c>
      <c r="BF66" s="184">
        <f>(Paca!T66/Paca!T62-1)*100</f>
        <v>-3.8750201901102899</v>
      </c>
      <c r="BG66" s="100">
        <f>Paca!B66-Paca!B62</f>
        <v>900.56959567099693</v>
      </c>
      <c r="BH66" s="100">
        <f>Paca!C66-Paca!C62</f>
        <v>71.261272770000005</v>
      </c>
      <c r="BI66" s="100">
        <f>Paca!D66-Paca!D62</f>
        <v>84.192541319998782</v>
      </c>
      <c r="BJ66" s="120">
        <f>Paca!E66-Paca!E62</f>
        <v>150.91458660100011</v>
      </c>
      <c r="BK66" s="120">
        <f>Paca!F66-Paca!F62</f>
        <v>-59.825077727000007</v>
      </c>
      <c r="BL66" s="120">
        <f>Paca!G66-Paca!G62</f>
        <v>131.108041953</v>
      </c>
      <c r="BM66" s="120">
        <f>Paca!H66-Paca!H62</f>
        <v>58.166810898999984</v>
      </c>
      <c r="BN66" s="120">
        <f>Paca!I66-Paca!I62</f>
        <v>-196.17182040599982</v>
      </c>
      <c r="BO66" s="100">
        <f>Paca!J66-Paca!J62</f>
        <v>131.33971347999977</v>
      </c>
      <c r="BP66" s="100">
        <f>Paca!K66-Paca!K62</f>
        <v>656.94033864200173</v>
      </c>
      <c r="BQ66" s="120">
        <f>Paca!L66-Paca!L62</f>
        <v>256.29714709700011</v>
      </c>
      <c r="BR66" s="120">
        <f>Paca!M66-Paca!M62</f>
        <v>196.0352355720006</v>
      </c>
      <c r="BS66" s="120">
        <f>Paca!N66-Paca!N62</f>
        <v>123.18140152500007</v>
      </c>
      <c r="BT66" s="120">
        <f>Paca!O66-Paca!O62</f>
        <v>86.355933196000024</v>
      </c>
      <c r="BU66" s="120">
        <f>Paca!P66-Paca!P62</f>
        <v>52.434006027000009</v>
      </c>
      <c r="BV66" s="120">
        <f>Paca!Q66-Paca!Q62</f>
        <v>6.2681701579999753</v>
      </c>
      <c r="BW66" s="120">
        <f>Paca!R66-Paca!R62</f>
        <v>-76.977019948999896</v>
      </c>
      <c r="BX66" s="120">
        <f>Paca!S66-Paca!S62</f>
        <v>13.345465015999991</v>
      </c>
      <c r="BY66" s="100">
        <f>Paca!T66-Paca!T62</f>
        <v>-43.164270541000178</v>
      </c>
    </row>
    <row r="67" spans="1:77" s="29" customFormat="1" x14ac:dyDescent="0.25">
      <c r="A67" s="37" t="str">
        <f>Paca!A67</f>
        <v>T1 2014</v>
      </c>
      <c r="B67" s="144">
        <f>('dep84'!B67/'dep84'!B66-1)*100</f>
        <v>-9.9491522923567217</v>
      </c>
      <c r="C67" s="179">
        <f>('dep84'!C67/'dep84'!C66-1)*100</f>
        <v>-35.347419104769031</v>
      </c>
      <c r="D67" s="179">
        <f>('dep84'!D67/'dep84'!D66-1)*100</f>
        <v>-12.993840762484465</v>
      </c>
      <c r="E67" s="180">
        <f>('dep84'!E67/'dep84'!E66-1)*100</f>
        <v>-25.348036862645685</v>
      </c>
      <c r="F67" s="181">
        <f>('dep84'!F67/'dep84'!F66-1)*100</f>
        <v>8.1795017682179108</v>
      </c>
      <c r="G67" s="181">
        <f>('dep84'!G67/'dep84'!G66-1)*100</f>
        <v>-1.6734129826820543</v>
      </c>
      <c r="H67" s="181">
        <f>('dep84'!H67/'dep84'!H66-1)*100</f>
        <v>-36.224999907905506</v>
      </c>
      <c r="I67" s="182">
        <f>('dep84'!I67/'dep84'!I66-1)*100</f>
        <v>-6.3822187044415113</v>
      </c>
      <c r="J67" s="179">
        <f>('dep84'!J67/'dep84'!J66-1)*100</f>
        <v>-6.7894034868085988</v>
      </c>
      <c r="K67" s="179">
        <f>('dep84'!K67/'dep84'!K66-1)*100</f>
        <v>-8.0298965124041448</v>
      </c>
      <c r="L67" s="180">
        <f>('dep84'!L67/'dep84'!L66-1)*100</f>
        <v>-5.8161524086479126</v>
      </c>
      <c r="M67" s="181">
        <f>('dep84'!M67/'dep84'!M66-1)*100</f>
        <v>-18.771094276290256</v>
      </c>
      <c r="N67" s="181">
        <f>('dep84'!N67/'dep84'!N66-1)*100</f>
        <v>-27.661743126014461</v>
      </c>
      <c r="O67" s="181">
        <f>('dep84'!O67/'dep84'!O66-1)*100</f>
        <v>0.8450441454450397</v>
      </c>
      <c r="P67" s="181">
        <f>('dep84'!P67/'dep84'!P66-1)*100</f>
        <v>-9.1338811990261064</v>
      </c>
      <c r="Q67" s="181">
        <f>('dep84'!Q67/'dep84'!Q66-1)*100</f>
        <v>-27.620436403597125</v>
      </c>
      <c r="R67" s="181">
        <f>('dep84'!R67/'dep84'!R66-1)*100</f>
        <v>23.257658027612173</v>
      </c>
      <c r="S67" s="152">
        <f>('dep84'!S67/'dep84'!S66-1)*100</f>
        <v>-13.794190648869842</v>
      </c>
      <c r="T67" s="183">
        <f>('dep84'!T67/'dep84'!T66-1)*100</f>
        <v>10.358721762744661</v>
      </c>
      <c r="U67" s="52">
        <f>'dep84'!B67-'dep84'!B66</f>
        <v>-481.9036522439992</v>
      </c>
      <c r="V67" s="52">
        <f>'dep84'!C67-'dep84'!C66</f>
        <v>-41.334715549000009</v>
      </c>
      <c r="W67" s="52">
        <f>'dep84'!D67-'dep84'!D66</f>
        <v>-238.73471358799998</v>
      </c>
      <c r="X67" s="121">
        <f>'dep84'!E67-'dep84'!E66</f>
        <v>-167.15430377199993</v>
      </c>
      <c r="Y67" s="121">
        <f>'dep84'!F67-'dep84'!F66</f>
        <v>13.523439357000001</v>
      </c>
      <c r="Z67" s="121">
        <f>'dep84'!G67-'dep84'!G66</f>
        <v>-2.1359844210000034</v>
      </c>
      <c r="AA67" s="121">
        <f>'dep84'!H67-'dep84'!H66</f>
        <v>-32.158787273000002</v>
      </c>
      <c r="AB67" s="121">
        <f>'dep84'!I67-'dep84'!I66</f>
        <v>-50.809077478999939</v>
      </c>
      <c r="AC67" s="52">
        <f>'dep84'!J67-'dep84'!J66</f>
        <v>-74.918519372999981</v>
      </c>
      <c r="AD67" s="52">
        <f>'dep84'!K67-'dep84'!K66</f>
        <v>-136.20832498599975</v>
      </c>
      <c r="AE67" s="121">
        <f>'dep84'!L67-'dep84'!L66</f>
        <v>-27.351247578000027</v>
      </c>
      <c r="AF67" s="121">
        <f>'dep84'!M67-'dep84'!M66</f>
        <v>-146.67027108899993</v>
      </c>
      <c r="AG67" s="121">
        <f>'dep84'!N67-'dep84'!N66</f>
        <v>-17.105817598000002</v>
      </c>
      <c r="AH67" s="121">
        <f>'dep84'!O67-'dep84'!O66</f>
        <v>0.18960819800000195</v>
      </c>
      <c r="AI67" s="121">
        <f>'dep84'!P67-'dep84'!P66</f>
        <v>-4.4909246929999966</v>
      </c>
      <c r="AJ67" s="121">
        <f>'dep84'!Q67-'dep84'!Q66</f>
        <v>-4.0417707140000001</v>
      </c>
      <c r="AK67" s="121">
        <f>'dep84'!R67-'dep84'!R66</f>
        <v>65.38829395800002</v>
      </c>
      <c r="AL67" s="121">
        <f>'dep84'!S67-'dep84'!S66</f>
        <v>-2.126195469999999</v>
      </c>
      <c r="AM67" s="52">
        <f>'dep84'!T67-'dep84'!T66</f>
        <v>9.2926212520000036</v>
      </c>
      <c r="AN67" s="189">
        <f>(Paca!B67/Paca!B63-1)*100</f>
        <v>-0.29126006166747542</v>
      </c>
      <c r="AO67" s="189">
        <f>(Paca!C67/Paca!C63-1)*100</f>
        <v>5.1008793726503354</v>
      </c>
      <c r="AP67" s="189">
        <f>(Paca!D67/Paca!D63-1)*100</f>
        <v>-0.47632575465880178</v>
      </c>
      <c r="AQ67" s="190">
        <f>(Paca!E67/Paca!E63-1)*100</f>
        <v>-1.5350924083960993</v>
      </c>
      <c r="AR67" s="190">
        <f>(Paca!F67/Paca!F63-1)*100</f>
        <v>3.8975061059316918</v>
      </c>
      <c r="AS67" s="190">
        <f>(Paca!G67/Paca!G63-1)*100</f>
        <v>3.2365503341776902</v>
      </c>
      <c r="AT67" s="190">
        <f>(Paca!H67/Paca!H63-1)*100</f>
        <v>-7.7947880084346943</v>
      </c>
      <c r="AU67" s="190">
        <f>(Paca!I67/Paca!I63-1)*100</f>
        <v>-0.43833829816580794</v>
      </c>
      <c r="AV67" s="189">
        <f>(Paca!J67/Paca!J63-1)*100</f>
        <v>-1.2218619605938508</v>
      </c>
      <c r="AW67" s="189">
        <f>(Paca!K67/Paca!K63-1)*100</f>
        <v>0.89573512534395494</v>
      </c>
      <c r="AX67" s="190">
        <f>(Paca!L67/Paca!L63-1)*100</f>
        <v>-7.5186777900034247</v>
      </c>
      <c r="AY67" s="190">
        <f>(Paca!M67/Paca!M63-1)*100</f>
        <v>5.0679910314099574</v>
      </c>
      <c r="AZ67" s="190">
        <f>(Paca!N67/Paca!N63-1)*100</f>
        <v>3.4143037347822203</v>
      </c>
      <c r="BA67" s="190">
        <f>(Paca!O67/Paca!O63-1)*100</f>
        <v>13.804961859890842</v>
      </c>
      <c r="BB67" s="190">
        <f>(Paca!P67/Paca!P63-1)*100</f>
        <v>7.5616957071677815</v>
      </c>
      <c r="BC67" s="190">
        <f>(Paca!Q67/Paca!Q63-1)*100</f>
        <v>-8.132837403709436</v>
      </c>
      <c r="BD67" s="190">
        <f>(Paca!R67/Paca!R63-1)*100</f>
        <v>4.4936243950932875</v>
      </c>
      <c r="BE67" s="190">
        <f>(Paca!S67/Paca!S63-1)*100</f>
        <v>0.94823059627715534</v>
      </c>
      <c r="BF67" s="189">
        <f>(Paca!T67/Paca!T63-1)*100</f>
        <v>-4.0903389538155537</v>
      </c>
      <c r="BG67" s="53">
        <f>Paca!B67-Paca!B63</f>
        <v>-101.70623791500111</v>
      </c>
      <c r="BH67" s="53">
        <f>Paca!C67-Paca!C63</f>
        <v>9.2995677649999777</v>
      </c>
      <c r="BI67" s="53">
        <f>Paca!D67-Paca!D63</f>
        <v>-49.482262027999241</v>
      </c>
      <c r="BJ67" s="122">
        <f>Paca!E67-Paca!E63</f>
        <v>-22.348878820000209</v>
      </c>
      <c r="BK67" s="122">
        <f>Paca!F67-Paca!F63</f>
        <v>82.391993322999951</v>
      </c>
      <c r="BL67" s="122">
        <f>Paca!G67-Paca!G63</f>
        <v>25.176879295000049</v>
      </c>
      <c r="BM67" s="122">
        <f>Paca!H67-Paca!H63</f>
        <v>-114.67258591199993</v>
      </c>
      <c r="BN67" s="122">
        <f>Paca!I67-Paca!I63</f>
        <v>-20.029669913999896</v>
      </c>
      <c r="BO67" s="53">
        <f>Paca!J67-Paca!J63</f>
        <v>-129.78206352300003</v>
      </c>
      <c r="BP67" s="53">
        <f>Paca!K67-Paca!K63</f>
        <v>113.13168407800003</v>
      </c>
      <c r="BQ67" s="122">
        <f>Paca!L67-Paca!L63</f>
        <v>-297.19591019100017</v>
      </c>
      <c r="BR67" s="122">
        <f>Paca!M67-Paca!M63</f>
        <v>218.07366223099962</v>
      </c>
      <c r="BS67" s="122">
        <f>Paca!N67-Paca!N63</f>
        <v>22.107371429999944</v>
      </c>
      <c r="BT67" s="122">
        <f>Paca!O67-Paca!O63</f>
        <v>40.656685181</v>
      </c>
      <c r="BU67" s="122">
        <f>Paca!P67-Paca!P63</f>
        <v>29.449051806999989</v>
      </c>
      <c r="BV67" s="122">
        <f>Paca!Q67-Paca!Q63</f>
        <v>-17.504386996999983</v>
      </c>
      <c r="BW67" s="122">
        <f>Paca!R67-Paca!R63</f>
        <v>114.99965703099997</v>
      </c>
      <c r="BX67" s="122">
        <f>Paca!S67-Paca!S63</f>
        <v>2.5455535859999827</v>
      </c>
      <c r="BY67" s="53">
        <f>Paca!T67-Paca!T63</f>
        <v>-44.873164206999945</v>
      </c>
    </row>
    <row r="68" spans="1:77" x14ac:dyDescent="0.25">
      <c r="A68" s="37" t="str">
        <f>Paca!A68</f>
        <v>T2 2014</v>
      </c>
      <c r="B68" s="144">
        <f>('dep84'!B68/'dep84'!B67-1)*100</f>
        <v>1.1320251922060764</v>
      </c>
      <c r="C68" s="179">
        <f>('dep84'!C68/'dep84'!C67-1)*100</f>
        <v>39.566409032513029</v>
      </c>
      <c r="D68" s="179">
        <f>('dep84'!D68/'dep84'!D67-1)*100</f>
        <v>-2.0564830080551211</v>
      </c>
      <c r="E68" s="180">
        <f>('dep84'!E68/'dep84'!E67-1)*100</f>
        <v>4.7909780658397461</v>
      </c>
      <c r="F68" s="181">
        <f>('dep84'!F68/'dep84'!F67-1)*100</f>
        <v>-13.058862238002922</v>
      </c>
      <c r="G68" s="181">
        <f>('dep84'!G68/'dep84'!G67-1)*100</f>
        <v>4.2226966169444324</v>
      </c>
      <c r="H68" s="181">
        <f>('dep84'!H68/'dep84'!H67-1)*100</f>
        <v>18.833615079511979</v>
      </c>
      <c r="I68" s="182">
        <f>('dep84'!I68/'dep84'!I67-1)*100</f>
        <v>-6.5833295757499517</v>
      </c>
      <c r="J68" s="179">
        <f>('dep84'!J68/'dep84'!J67-1)*100</f>
        <v>-9.1051443868424453</v>
      </c>
      <c r="K68" s="179">
        <f>('dep84'!K68/'dep84'!K67-1)*100</f>
        <v>9.0021987583047469</v>
      </c>
      <c r="L68" s="180">
        <f>('dep84'!L68/'dep84'!L67-1)*100</f>
        <v>33.443382926730166</v>
      </c>
      <c r="M68" s="181">
        <f>('dep84'!M68/'dep84'!M67-1)*100</f>
        <v>2.7319909330763448</v>
      </c>
      <c r="N68" s="181">
        <f>('dep84'!N68/'dep84'!N67-1)*100</f>
        <v>-7.3887323334925643</v>
      </c>
      <c r="O68" s="181">
        <f>('dep84'!O68/'dep84'!O67-1)*100</f>
        <v>-25.238573052444202</v>
      </c>
      <c r="P68" s="181">
        <f>('dep84'!P68/'dep84'!P67-1)*100</f>
        <v>9.0485641361315992</v>
      </c>
      <c r="Q68" s="181">
        <f>('dep84'!Q68/'dep84'!Q67-1)*100</f>
        <v>40.551482659322382</v>
      </c>
      <c r="R68" s="181">
        <f>('dep84'!R68/'dep84'!R67-1)*100</f>
        <v>-7.5987666478277038</v>
      </c>
      <c r="S68" s="152">
        <f>('dep84'!S68/'dep84'!S67-1)*100</f>
        <v>14.943759108900355</v>
      </c>
      <c r="T68" s="183">
        <f>('dep84'!T68/'dep84'!T67-1)*100</f>
        <v>5.6036139033146526</v>
      </c>
      <c r="U68" s="52">
        <f>'dep84'!B68-'dep84'!B67</f>
        <v>49.376242384999387</v>
      </c>
      <c r="V68" s="52">
        <f>'dep84'!C68-'dep84'!C67</f>
        <v>29.913673338999999</v>
      </c>
      <c r="W68" s="52">
        <f>'dep84'!D68-'dep84'!D67</f>
        <v>-32.874045796000019</v>
      </c>
      <c r="X68" s="121">
        <f>'dep84'!E68-'dep84'!E67</f>
        <v>23.585150313999975</v>
      </c>
      <c r="Y68" s="121">
        <f>'dep84'!F68-'dep84'!F67</f>
        <v>-23.356653855000019</v>
      </c>
      <c r="Z68" s="121">
        <f>'dep84'!G68-'dep84'!G67</f>
        <v>5.2997549830000139</v>
      </c>
      <c r="AA68" s="121">
        <f>'dep84'!H68-'dep84'!H67</f>
        <v>10.662902247999995</v>
      </c>
      <c r="AB68" s="121">
        <f>'dep84'!I68-'dep84'!I67</f>
        <v>-49.065199485999983</v>
      </c>
      <c r="AC68" s="52">
        <f>'dep84'!J68-'dep84'!J67</f>
        <v>-93.650411731999952</v>
      </c>
      <c r="AD68" s="52">
        <f>'dep84'!K68-'dep84'!K67</f>
        <v>140.43940364699961</v>
      </c>
      <c r="AE68" s="121">
        <f>'dep84'!L68-'dep84'!L67</f>
        <v>148.12487335800006</v>
      </c>
      <c r="AF68" s="121">
        <f>'dep84'!M68-'dep84'!M67</f>
        <v>17.339731174000008</v>
      </c>
      <c r="AG68" s="121">
        <f>'dep84'!N68-'dep84'!N67</f>
        <v>-3.305234415000001</v>
      </c>
      <c r="AH68" s="121">
        <f>'dep84'!O68-'dep84'!O67</f>
        <v>-5.7108015790000017</v>
      </c>
      <c r="AI68" s="121">
        <f>'dep84'!P68-'dep84'!P67</f>
        <v>4.0426120039999986</v>
      </c>
      <c r="AJ68" s="121">
        <f>'dep84'!Q68-'dep84'!Q67</f>
        <v>4.2950065899999998</v>
      </c>
      <c r="AK68" s="121">
        <f>'dep84'!R68-'dep84'!R67</f>
        <v>-26.332436485000017</v>
      </c>
      <c r="AL68" s="121">
        <f>'dep84'!S68-'dep84'!S67</f>
        <v>1.9856529999999992</v>
      </c>
      <c r="AM68" s="52">
        <f>'dep84'!T68-'dep84'!T67</f>
        <v>5.5476229270000061</v>
      </c>
      <c r="AN68" s="189">
        <f>(Paca!B68/Paca!B64-1)*100</f>
        <v>-2.1649048380082636</v>
      </c>
      <c r="AO68" s="189">
        <f>(Paca!C68/Paca!C64-1)*100</f>
        <v>47.794554472704867</v>
      </c>
      <c r="AP68" s="189">
        <f>(Paca!D68/Paca!D64-1)*100</f>
        <v>-4.9163574648487636</v>
      </c>
      <c r="AQ68" s="190">
        <f>(Paca!E68/Paca!E64-1)*100</f>
        <v>-0.47913304959273928</v>
      </c>
      <c r="AR68" s="190">
        <f>(Paca!F68/Paca!F64-1)*100</f>
        <v>-7.5495836570159236</v>
      </c>
      <c r="AS68" s="190">
        <f>(Paca!G68/Paca!G64-1)*100</f>
        <v>8.9647753981128453</v>
      </c>
      <c r="AT68" s="190">
        <f>(Paca!H68/Paca!H64-1)*100</f>
        <v>-7.3056565764934795</v>
      </c>
      <c r="AU68" s="190">
        <f>(Paca!I68/Paca!I64-1)*100</f>
        <v>-6.6734358615195166</v>
      </c>
      <c r="AV68" s="189">
        <f>(Paca!J68/Paca!J64-1)*100</f>
        <v>-13.271737437829367</v>
      </c>
      <c r="AW68" s="189">
        <f>(Paca!K68/Paca!K64-1)*100</f>
        <v>9.9859235054403861</v>
      </c>
      <c r="AX68" s="190">
        <f>(Paca!L68/Paca!L64-1)*100</f>
        <v>7.4227757603541722</v>
      </c>
      <c r="AY68" s="190">
        <f>(Paca!M68/Paca!M64-1)*100</f>
        <v>23.196584017775869</v>
      </c>
      <c r="AZ68" s="190">
        <f>(Paca!N68/Paca!N64-1)*100</f>
        <v>3.4786868260773707</v>
      </c>
      <c r="BA68" s="190">
        <f>(Paca!O68/Paca!O64-1)*100</f>
        <v>4.689135809041689</v>
      </c>
      <c r="BB68" s="190">
        <f>(Paca!P68/Paca!P64-1)*100</f>
        <v>5.0875962053047452</v>
      </c>
      <c r="BC68" s="190">
        <f>(Paca!Q68/Paca!Q64-1)*100</f>
        <v>-8.3414293078776893</v>
      </c>
      <c r="BD68" s="190">
        <f>(Paca!R68/Paca!R64-1)*100</f>
        <v>2.2172483298134926</v>
      </c>
      <c r="BE68" s="190">
        <f>(Paca!S68/Paca!S64-1)*100</f>
        <v>-11.946197179089413</v>
      </c>
      <c r="BF68" s="189">
        <f>(Paca!T68/Paca!T64-1)*100</f>
        <v>-2.7737658093698214</v>
      </c>
      <c r="BG68" s="53">
        <f>Paca!B68-Paca!B64</f>
        <v>-758.63002982399485</v>
      </c>
      <c r="BH68" s="53">
        <f>Paca!C68-Paca!C64</f>
        <v>77.381077949000002</v>
      </c>
      <c r="BI68" s="53">
        <f>Paca!D68-Paca!D64</f>
        <v>-519.49480182299885</v>
      </c>
      <c r="BJ68" s="122">
        <f>Paca!E68-Paca!E64</f>
        <v>-7.1823086760000479</v>
      </c>
      <c r="BK68" s="122">
        <f>Paca!F68-Paca!F64</f>
        <v>-163.69572697900003</v>
      </c>
      <c r="BL68" s="122">
        <f>Paca!G68-Paca!G64</f>
        <v>69.374270782999929</v>
      </c>
      <c r="BM68" s="122">
        <f>Paca!H68-Paca!H64</f>
        <v>-106.41579074099991</v>
      </c>
      <c r="BN68" s="122">
        <f>Paca!I68-Paca!I64</f>
        <v>-311.57524620999993</v>
      </c>
      <c r="BO68" s="53">
        <f>Paca!J68-Paca!J64</f>
        <v>-1488.1930945130007</v>
      </c>
      <c r="BP68" s="53">
        <f>Paca!K68-Paca!K64</f>
        <v>1201.3534504990002</v>
      </c>
      <c r="BQ68" s="122">
        <f>Paca!L68-Paca!L64</f>
        <v>274.96139380100021</v>
      </c>
      <c r="BR68" s="122">
        <f>Paca!M68-Paca!M64</f>
        <v>863.1135052880004</v>
      </c>
      <c r="BS68" s="122">
        <f>Paca!N68-Paca!N64</f>
        <v>23.821117549000064</v>
      </c>
      <c r="BT68" s="122">
        <f>Paca!O68-Paca!O64</f>
        <v>16.280540522000024</v>
      </c>
      <c r="BU68" s="122">
        <f>Paca!P68-Paca!P64</f>
        <v>20.211369382000044</v>
      </c>
      <c r="BV68" s="122">
        <f>Paca!Q68-Paca!Q64</f>
        <v>-19.693468862000003</v>
      </c>
      <c r="BW68" s="122">
        <f>Paca!R68-Paca!R64</f>
        <v>58.529086618000292</v>
      </c>
      <c r="BX68" s="122">
        <f>Paca!S68-Paca!S64</f>
        <v>-35.870093799000017</v>
      </c>
      <c r="BY68" s="53">
        <f>Paca!T68-Paca!T64</f>
        <v>-29.676661936000073</v>
      </c>
    </row>
    <row r="69" spans="1:77" x14ac:dyDescent="0.25">
      <c r="A69" s="37" t="str">
        <f>Paca!A69</f>
        <v>T3 2014</v>
      </c>
      <c r="B69" s="144">
        <f>('dep84'!B69/'dep84'!B68-1)*100</f>
        <v>-5.7491815596451668</v>
      </c>
      <c r="C69" s="179">
        <f>('dep84'!C69/'dep84'!C68-1)*100</f>
        <v>-7.7098703125962453</v>
      </c>
      <c r="D69" s="179">
        <f>('dep84'!D69/'dep84'!D68-1)*100</f>
        <v>-1.341057040188276</v>
      </c>
      <c r="E69" s="180">
        <f>('dep84'!E69/'dep84'!E68-1)*100</f>
        <v>-1.5672161454919564</v>
      </c>
      <c r="F69" s="181">
        <f>('dep84'!F69/'dep84'!F68-1)*100</f>
        <v>12.645660013691696</v>
      </c>
      <c r="G69" s="181">
        <f>('dep84'!G69/'dep84'!G68-1)*100</f>
        <v>-14.100938144214537</v>
      </c>
      <c r="H69" s="181">
        <f>('dep84'!H69/'dep84'!H68-1)*100</f>
        <v>0.58232105935709377</v>
      </c>
      <c r="I69" s="182">
        <f>('dep84'!I69/'dep84'!I68-1)*100</f>
        <v>-2.0859259763700955</v>
      </c>
      <c r="J69" s="179">
        <f>('dep84'!J69/'dep84'!J68-1)*100</f>
        <v>-11.518326740123019</v>
      </c>
      <c r="K69" s="179">
        <f>('dep84'!K69/'dep84'!K68-1)*100</f>
        <v>-6.5124940878000253</v>
      </c>
      <c r="L69" s="180">
        <f>('dep84'!L69/'dep84'!L68-1)*100</f>
        <v>-4.3926780034312607</v>
      </c>
      <c r="M69" s="181">
        <f>('dep84'!M69/'dep84'!M68-1)*100</f>
        <v>-8.1654629394587239</v>
      </c>
      <c r="N69" s="181">
        <f>('dep84'!N69/'dep84'!N68-1)*100</f>
        <v>-7.3589442245965753</v>
      </c>
      <c r="O69" s="181">
        <f>('dep84'!O69/'dep84'!O68-1)*100</f>
        <v>31.133838753323872</v>
      </c>
      <c r="P69" s="181">
        <f>('dep84'!P69/'dep84'!P68-1)*100</f>
        <v>-2.7303943320518664</v>
      </c>
      <c r="Q69" s="181">
        <f>('dep84'!Q69/'dep84'!Q68-1)*100</f>
        <v>-47.598865632589046</v>
      </c>
      <c r="R69" s="181">
        <f>('dep84'!R69/'dep84'!R68-1)*100</f>
        <v>-9.6006640877889353</v>
      </c>
      <c r="S69" s="152">
        <f>('dep84'!S69/'dep84'!S68-1)*100</f>
        <v>35.347486931818082</v>
      </c>
      <c r="T69" s="183">
        <f>('dep84'!T69/'dep84'!T68-1)*100</f>
        <v>-5.7806558821707039</v>
      </c>
      <c r="U69" s="52">
        <f>'dep84'!B69-'dep84'!B68</f>
        <v>-253.60433482699955</v>
      </c>
      <c r="V69" s="52">
        <f>'dep84'!C69-'dep84'!C68</f>
        <v>-8.135253450999997</v>
      </c>
      <c r="W69" s="52">
        <f>'dep84'!D69-'dep84'!D68</f>
        <v>-20.996696735000114</v>
      </c>
      <c r="X69" s="121">
        <f>'dep84'!E69-'dep84'!E68</f>
        <v>-8.0847623209999711</v>
      </c>
      <c r="Y69" s="121">
        <f>'dep84'!F69-'dep84'!F68</f>
        <v>19.664010834999999</v>
      </c>
      <c r="Z69" s="121">
        <f>'dep84'!G69-'dep84'!G68</f>
        <v>-18.44489659300001</v>
      </c>
      <c r="AA69" s="121">
        <f>'dep84'!H69-'dep84'!H68</f>
        <v>0.39178115600000751</v>
      </c>
      <c r="AB69" s="121">
        <f>'dep84'!I69-'dep84'!I68</f>
        <v>-14.522829812000055</v>
      </c>
      <c r="AC69" s="52">
        <f>'dep84'!J69-'dep84'!J68</f>
        <v>-107.68409241300003</v>
      </c>
      <c r="AD69" s="52">
        <f>'dep84'!K69-'dep84'!K68</f>
        <v>-110.74470732399959</v>
      </c>
      <c r="AE69" s="121">
        <f>'dep84'!L69-'dep84'!L68</f>
        <v>-25.962362117999987</v>
      </c>
      <c r="AF69" s="121">
        <f>'dep84'!M69-'dep84'!M68</f>
        <v>-53.241419169000096</v>
      </c>
      <c r="AG69" s="121">
        <f>'dep84'!N69-'dep84'!N68</f>
        <v>-3.0486788109999949</v>
      </c>
      <c r="AH69" s="121">
        <f>'dep84'!O69-'dep84'!O68</f>
        <v>5.2667478640000027</v>
      </c>
      <c r="AI69" s="121">
        <f>'dep84'!P69-'dep84'!P68</f>
        <v>-1.3302329999999998</v>
      </c>
      <c r="AJ69" s="121">
        <f>'dep84'!Q69-'dep84'!Q68</f>
        <v>-7.0858039310000009</v>
      </c>
      <c r="AK69" s="121">
        <f>'dep84'!R69-'dep84'!R68</f>
        <v>-30.741636304999986</v>
      </c>
      <c r="AL69" s="121">
        <f>'dep84'!S69-'dep84'!S68</f>
        <v>5.398678146</v>
      </c>
      <c r="AM69" s="52">
        <f>'dep84'!T69-'dep84'!T68</f>
        <v>-6.0435849039999994</v>
      </c>
      <c r="AN69" s="189">
        <f>(Paca!B69/Paca!B65-1)*100</f>
        <v>-2.6547746338074885</v>
      </c>
      <c r="AO69" s="189">
        <f>(Paca!C69/Paca!C65-1)*100</f>
        <v>21.310293858316399</v>
      </c>
      <c r="AP69" s="189">
        <f>(Paca!D69/Paca!D65-1)*100</f>
        <v>-1.7526552369209081</v>
      </c>
      <c r="AQ69" s="190">
        <f>(Paca!E69/Paca!E65-1)*100</f>
        <v>10.346931100985856</v>
      </c>
      <c r="AR69" s="190">
        <f>(Paca!F69/Paca!F65-1)*100</f>
        <v>0.47561297550475778</v>
      </c>
      <c r="AS69" s="190">
        <f>(Paca!G69/Paca!G65-1)*100</f>
        <v>-1.7289385107870814</v>
      </c>
      <c r="AT69" s="190">
        <f>(Paca!H69/Paca!H65-1)*100</f>
        <v>3.2352160191013057</v>
      </c>
      <c r="AU69" s="190">
        <f>(Paca!I69/Paca!I65-1)*100</f>
        <v>-7.5409668065551276</v>
      </c>
      <c r="AV69" s="189">
        <f>(Paca!J69/Paca!J65-1)*100</f>
        <v>-15.35134725844366</v>
      </c>
      <c r="AW69" s="189">
        <f>(Paca!K69/Paca!K65-1)*100</f>
        <v>6.9992120763220589</v>
      </c>
      <c r="AX69" s="190">
        <f>(Paca!L69/Paca!L65-1)*100</f>
        <v>2.289467557056768</v>
      </c>
      <c r="AY69" s="190">
        <f>(Paca!M69/Paca!M65-1)*100</f>
        <v>9.7231420545591085</v>
      </c>
      <c r="AZ69" s="190">
        <f>(Paca!N69/Paca!N65-1)*100</f>
        <v>5.0026669720486749</v>
      </c>
      <c r="BA69" s="190">
        <f>(Paca!O69/Paca!O65-1)*100</f>
        <v>7.5777382496117651</v>
      </c>
      <c r="BB69" s="190">
        <f>(Paca!P69/Paca!P65-1)*100</f>
        <v>20.96043793850173</v>
      </c>
      <c r="BC69" s="190">
        <f>(Paca!Q69/Paca!Q65-1)*100</f>
        <v>13.796692280812506</v>
      </c>
      <c r="BD69" s="190">
        <f>(Paca!R69/Paca!R65-1)*100</f>
        <v>7.5936769048706054</v>
      </c>
      <c r="BE69" s="190">
        <f>(Paca!S69/Paca!S65-1)*100</f>
        <v>1.5129787651918747</v>
      </c>
      <c r="BF69" s="189">
        <f>(Paca!T69/Paca!T65-1)*100</f>
        <v>3.1629937055105861</v>
      </c>
      <c r="BG69" s="53">
        <f>Paca!B69-Paca!B65</f>
        <v>-926.40858271300385</v>
      </c>
      <c r="BH69" s="53">
        <f>Paca!C69-Paca!C65</f>
        <v>47.032489585999997</v>
      </c>
      <c r="BI69" s="53">
        <f>Paca!D69-Paca!D65</f>
        <v>-180.2127185570007</v>
      </c>
      <c r="BJ69" s="122">
        <f>Paca!E69-Paca!E65</f>
        <v>140.07173170700003</v>
      </c>
      <c r="BK69" s="122">
        <f>Paca!F69-Paca!F65</f>
        <v>10.151148035999995</v>
      </c>
      <c r="BL69" s="122">
        <f>Paca!G69-Paca!G65</f>
        <v>-13.930901790999997</v>
      </c>
      <c r="BM69" s="122">
        <f>Paca!H69-Paca!H65</f>
        <v>40.554042833999802</v>
      </c>
      <c r="BN69" s="122">
        <f>Paca!I69-Paca!I65</f>
        <v>-357.05873934299962</v>
      </c>
      <c r="BO69" s="53">
        <f>Paca!J69-Paca!J65</f>
        <v>-1691.7576440230005</v>
      </c>
      <c r="BP69" s="53">
        <f>Paca!K69-Paca!K65</f>
        <v>867.64707813200221</v>
      </c>
      <c r="BQ69" s="122">
        <f>Paca!L69-Paca!L65</f>
        <v>83.658377944999756</v>
      </c>
      <c r="BR69" s="122">
        <f>Paca!M69-Paca!M65</f>
        <v>406.66512686200076</v>
      </c>
      <c r="BS69" s="122">
        <f>Paca!N69-Paca!N65</f>
        <v>35.940383294000071</v>
      </c>
      <c r="BT69" s="122">
        <f>Paca!O69-Paca!O65</f>
        <v>28.255997620000016</v>
      </c>
      <c r="BU69" s="122">
        <f>Paca!P69-Paca!P65</f>
        <v>82.418028685000024</v>
      </c>
      <c r="BV69" s="122">
        <f>Paca!Q69-Paca!Q65</f>
        <v>27.751466455000013</v>
      </c>
      <c r="BW69" s="122">
        <f>Paca!R69-Paca!R65</f>
        <v>199.15096324399974</v>
      </c>
      <c r="BX69" s="122">
        <f>Paca!S69-Paca!S65</f>
        <v>3.8067340270000045</v>
      </c>
      <c r="BY69" s="53">
        <f>Paca!T69-Paca!T65</f>
        <v>30.882212148999997</v>
      </c>
    </row>
    <row r="70" spans="1:77" s="106" customFormat="1" x14ac:dyDescent="0.25">
      <c r="A70" s="98" t="str">
        <f>Paca!A70</f>
        <v>T4 2014</v>
      </c>
      <c r="B70" s="143">
        <f>('dep84'!B70/'dep84'!B69-1)*100</f>
        <v>4.345955337588836</v>
      </c>
      <c r="C70" s="184">
        <f>('dep84'!C70/'dep84'!C69-1)*100</f>
        <v>-28.505994436814973</v>
      </c>
      <c r="D70" s="184">
        <f>('dep84'!D70/'dep84'!D69-1)*100</f>
        <v>4.1341013502403268</v>
      </c>
      <c r="E70" s="185">
        <f>('dep84'!E70/'dep84'!E69-1)*100</f>
        <v>9.1061662106875616</v>
      </c>
      <c r="F70" s="186">
        <f>('dep84'!F70/'dep84'!F69-1)*100</f>
        <v>-4.7717941477770527</v>
      </c>
      <c r="G70" s="186">
        <f>('dep84'!G70/'dep84'!G69-1)*100</f>
        <v>-19.393041786349308</v>
      </c>
      <c r="H70" s="186">
        <f>('dep84'!H70/'dep84'!H69-1)*100</f>
        <v>-98.284609284761459</v>
      </c>
      <c r="I70" s="187">
        <f>('dep84'!I70/'dep84'!I69-1)*100</f>
        <v>16.763554509949508</v>
      </c>
      <c r="J70" s="184">
        <f>('dep84'!J70/'dep84'!J69-1)*100</f>
        <v>-2.9189239586455917</v>
      </c>
      <c r="K70" s="184">
        <f>('dep84'!K70/'dep84'!K69-1)*100</f>
        <v>10.972712468175239</v>
      </c>
      <c r="L70" s="185">
        <f>('dep84'!L70/'dep84'!L69-1)*100</f>
        <v>16.702126361824355</v>
      </c>
      <c r="M70" s="186">
        <f>('dep84'!M70/'dep84'!M69-1)*100</f>
        <v>10.185550623763273</v>
      </c>
      <c r="N70" s="186">
        <f>('dep84'!N70/'dep84'!N69-1)*100</f>
        <v>21.378682948766702</v>
      </c>
      <c r="O70" s="186">
        <f>('dep84'!O70/'dep84'!O69-1)*100</f>
        <v>-22.59692113352282</v>
      </c>
      <c r="P70" s="186">
        <f>('dep84'!P70/'dep84'!P69-1)*100</f>
        <v>-19.57311801742917</v>
      </c>
      <c r="Q70" s="186">
        <f>('dep84'!Q70/'dep84'!Q69-1)*100</f>
        <v>48.810144585676071</v>
      </c>
      <c r="R70" s="186">
        <f>('dep84'!R70/'dep84'!R69-1)*100</f>
        <v>7.0964706318102033</v>
      </c>
      <c r="S70" s="151">
        <f>('dep84'!S70/'dep84'!S69-1)*100</f>
        <v>3.8863273508601859</v>
      </c>
      <c r="T70" s="188">
        <f>('dep84'!T70/'dep84'!T69-1)*100</f>
        <v>-5.7944476051948186</v>
      </c>
      <c r="U70" s="100">
        <f>'dep84'!B70-'dep84'!B69</f>
        <v>180.68455801800064</v>
      </c>
      <c r="V70" s="100">
        <f>'dep84'!C70-'dep84'!C69</f>
        <v>-27.759744670000003</v>
      </c>
      <c r="W70" s="100">
        <f>'dep84'!D70-'dep84'!D69</f>
        <v>63.8588807860001</v>
      </c>
      <c r="X70" s="120">
        <f>'dep84'!E70-'dep84'!E69</f>
        <v>46.23956083500002</v>
      </c>
      <c r="Y70" s="120">
        <f>'dep84'!F70-'dep84'!F69</f>
        <v>-8.3584696079999787</v>
      </c>
      <c r="Z70" s="120">
        <f>'dep84'!G70-'dep84'!G69</f>
        <v>-21.790267978000003</v>
      </c>
      <c r="AA70" s="120">
        <f>'dep84'!H70-'dep84'!H69</f>
        <v>-66.510194169000002</v>
      </c>
      <c r="AB70" s="120">
        <f>'dep84'!I70-'dep84'!I69</f>
        <v>114.27825170599999</v>
      </c>
      <c r="AC70" s="100">
        <f>'dep84'!J70-'dep84'!J69</f>
        <v>-24.145614703999968</v>
      </c>
      <c r="AD70" s="100">
        <f>'dep84'!K70-'dep84'!K69</f>
        <v>174.43884817899993</v>
      </c>
      <c r="AE70" s="120">
        <f>'dep84'!L70-'dep84'!L69</f>
        <v>94.379517421999935</v>
      </c>
      <c r="AF70" s="120">
        <f>'dep84'!M70-'dep84'!M69</f>
        <v>60.990102592000085</v>
      </c>
      <c r="AG70" s="120">
        <f>'dep84'!N70-'dep84'!N69</f>
        <v>8.2050381269999946</v>
      </c>
      <c r="AH70" s="120">
        <f>'dep84'!O70-'dep84'!O69</f>
        <v>-5.0127252410000018</v>
      </c>
      <c r="AI70" s="120">
        <f>'dep84'!P70-'dep84'!P69</f>
        <v>-9.2755466440000021</v>
      </c>
      <c r="AJ70" s="120">
        <f>'dep84'!Q70-'dep84'!Q69</f>
        <v>3.8075297980000009</v>
      </c>
      <c r="AK70" s="120">
        <f>'dep84'!R70-'dep84'!R69</f>
        <v>20.541556834999994</v>
      </c>
      <c r="AL70" s="120">
        <f>'dep84'!S70-'dep84'!S69</f>
        <v>0.80337529000000174</v>
      </c>
      <c r="AM70" s="100">
        <f>'dep84'!T70-'dep84'!T69</f>
        <v>-5.7078115730000007</v>
      </c>
      <c r="AN70" s="184">
        <f>(Paca!B70/Paca!B66-1)*100</f>
        <v>0.17824648879067873</v>
      </c>
      <c r="AO70" s="184">
        <f>(Paca!C70/Paca!C66-1)*100</f>
        <v>-15.22274932487424</v>
      </c>
      <c r="AP70" s="184">
        <f>(Paca!D70/Paca!D66-1)*100</f>
        <v>-1.281239374940879</v>
      </c>
      <c r="AQ70" s="191">
        <f>(Paca!E70/Paca!E66-1)*100</f>
        <v>-0.38985270981672926</v>
      </c>
      <c r="AR70" s="191">
        <f>(Paca!F70/Paca!F66-1)*100</f>
        <v>-0.97584721629075943</v>
      </c>
      <c r="AS70" s="191">
        <f>(Paca!G70/Paca!G66-1)*100</f>
        <v>-9.1386541574173243</v>
      </c>
      <c r="AT70" s="191">
        <f>(Paca!H70/Paca!H66-1)*100</f>
        <v>-9.808165047213846</v>
      </c>
      <c r="AU70" s="191">
        <f>(Paca!I70/Paca!I66-1)*100</f>
        <v>2.5281595879161012</v>
      </c>
      <c r="AV70" s="184">
        <f>(Paca!J70/Paca!J66-1)*100</f>
        <v>-5.9192499503389451</v>
      </c>
      <c r="AW70" s="184">
        <f>(Paca!K70/Paca!K66-1)*100</f>
        <v>7.6577943680900873</v>
      </c>
      <c r="AX70" s="191">
        <f>(Paca!L70/Paca!L66-1)*100</f>
        <v>2.2261866934791152</v>
      </c>
      <c r="AY70" s="191">
        <f>(Paca!M70/Paca!M66-1)*100</f>
        <v>12.501069029315715</v>
      </c>
      <c r="AZ70" s="191">
        <f>(Paca!N70/Paca!N66-1)*100</f>
        <v>0.78421377756592303</v>
      </c>
      <c r="BA70" s="191">
        <f>(Paca!O70/Paca!O66-1)*100</f>
        <v>-12.139441303844123</v>
      </c>
      <c r="BB70" s="191">
        <f>(Paca!P70/Paca!P66-1)*100</f>
        <v>21.703079872475463</v>
      </c>
      <c r="BC70" s="191">
        <f>(Paca!Q70/Paca!Q66-1)*100</f>
        <v>5.4031948164818822</v>
      </c>
      <c r="BD70" s="191">
        <f>(Paca!R70/Paca!R66-1)*100</f>
        <v>9.8871036920728628</v>
      </c>
      <c r="BE70" s="191">
        <f>(Paca!S70/Paca!S66-1)*100</f>
        <v>10.347388700005578</v>
      </c>
      <c r="BF70" s="184">
        <f>(Paca!T70/Paca!T66-1)*100</f>
        <v>-10.44109976318599</v>
      </c>
      <c r="BG70" s="100">
        <f>Paca!B70-Paca!B66</f>
        <v>62.80961200800084</v>
      </c>
      <c r="BH70" s="100">
        <f>Paca!C70-Paca!C66</f>
        <v>-37.488079085999999</v>
      </c>
      <c r="BI70" s="100">
        <f>Paca!D70-Paca!D66</f>
        <v>-133.09486948099948</v>
      </c>
      <c r="BJ70" s="120">
        <f>Paca!E70-Paca!E66</f>
        <v>-6.2163162609999745</v>
      </c>
      <c r="BK70" s="120">
        <f>Paca!F70-Paca!F66</f>
        <v>-21.333957360000113</v>
      </c>
      <c r="BL70" s="120">
        <f>Paca!G70-Paca!G66</f>
        <v>-75.494548171000019</v>
      </c>
      <c r="BM70" s="120">
        <f>Paca!H70-Paca!H66</f>
        <v>-140.09558442100001</v>
      </c>
      <c r="BN70" s="120">
        <f>Paca!I70-Paca!I66</f>
        <v>110.04553673200007</v>
      </c>
      <c r="BO70" s="100">
        <f>Paca!J70-Paca!J66</f>
        <v>-635.16361472700009</v>
      </c>
      <c r="BP70" s="100">
        <f>Paca!K70-Paca!K66</f>
        <v>980.35389442299856</v>
      </c>
      <c r="BQ70" s="120">
        <f>Paca!L70-Paca!L66</f>
        <v>85.620938721999664</v>
      </c>
      <c r="BR70" s="120">
        <f>Paca!M70-Paca!M66</f>
        <v>548.66715980499976</v>
      </c>
      <c r="BS70" s="120">
        <f>Paca!N70-Paca!N66</f>
        <v>5.7561029779999444</v>
      </c>
      <c r="BT70" s="120">
        <f>Paca!O70-Paca!O66</f>
        <v>-44.741757552000024</v>
      </c>
      <c r="BU70" s="120">
        <f>Paca!P70-Paca!P66</f>
        <v>92.857220532999975</v>
      </c>
      <c r="BV70" s="120">
        <f>Paca!Q70-Paca!Q66</f>
        <v>11.059722754000006</v>
      </c>
      <c r="BW70" s="120">
        <f>Paca!R70-Paca!R66</f>
        <v>255.45726162600022</v>
      </c>
      <c r="BX70" s="120">
        <f>Paca!S70-Paca!S66</f>
        <v>25.67724555700002</v>
      </c>
      <c r="BY70" s="100">
        <f>Paca!T70-Paca!T66</f>
        <v>-111.79771912099989</v>
      </c>
    </row>
    <row r="71" spans="1:77" x14ac:dyDescent="0.25">
      <c r="A71" s="37" t="str">
        <f>Paca!A71</f>
        <v>T1 2015</v>
      </c>
      <c r="B71" s="144">
        <f>('dep84'!B71/'dep84'!B70-1)*100</f>
        <v>2.775798279546593</v>
      </c>
      <c r="C71" s="179">
        <f>('dep84'!C71/'dep84'!C70-1)*100</f>
        <v>31.660866387476982</v>
      </c>
      <c r="D71" s="179">
        <f>('dep84'!D71/'dep84'!D70-1)*100</f>
        <v>7.9667462579515069</v>
      </c>
      <c r="E71" s="180">
        <f>('dep84'!E71/'dep84'!E70-1)*100</f>
        <v>15.448920812174771</v>
      </c>
      <c r="F71" s="181">
        <f>('dep84'!F71/'dep84'!F70-1)*100</f>
        <v>-12.194187843116</v>
      </c>
      <c r="G71" s="181">
        <f>('dep84'!G71/'dep84'!G70-1)*100</f>
        <v>-13.133981347559809</v>
      </c>
      <c r="H71" s="181">
        <f>('dep84'!H71/'dep84'!H70-1)*100</f>
        <v>1404.0123586216253</v>
      </c>
      <c r="I71" s="182">
        <f>('dep84'!I71/'dep84'!I70-1)*100</f>
        <v>7.348916510004333</v>
      </c>
      <c r="J71" s="179">
        <f>('dep84'!J71/'dep84'!J70-1)*100</f>
        <v>-4.8381973893724561</v>
      </c>
      <c r="K71" s="179">
        <f>('dep84'!K71/'dep84'!K70-1)*100</f>
        <v>-1.0964959405036834</v>
      </c>
      <c r="L71" s="180">
        <f>('dep84'!L71/'dep84'!L70-1)*100</f>
        <v>-2.1578648638707176</v>
      </c>
      <c r="M71" s="181">
        <f>('dep84'!M71/'dep84'!M70-1)*100</f>
        <v>0.85750512837179382</v>
      </c>
      <c r="N71" s="181">
        <f>('dep84'!N71/'dep84'!N70-1)*100</f>
        <v>-27.751712261307283</v>
      </c>
      <c r="O71" s="181">
        <f>('dep84'!O71/'dep84'!O70-1)*100</f>
        <v>-41.338629577380225</v>
      </c>
      <c r="P71" s="181">
        <f>('dep84'!P71/'dep84'!P70-1)*100</f>
        <v>-14.928960153442272</v>
      </c>
      <c r="Q71" s="181">
        <f>('dep84'!Q71/'dep84'!Q70-1)*100</f>
        <v>-23.973001671079242</v>
      </c>
      <c r="R71" s="181">
        <f>('dep84'!R71/'dep84'!R70-1)*100</f>
        <v>8.0041399804958946</v>
      </c>
      <c r="S71" s="152">
        <f>('dep84'!S71/'dep84'!S70-1)*100</f>
        <v>-32.99618243268192</v>
      </c>
      <c r="T71" s="183">
        <f>('dep84'!T71/'dep84'!T70-1)*100</f>
        <v>30.633030897285106</v>
      </c>
      <c r="U71" s="52">
        <f>'dep84'!B71-'dep84'!B70</f>
        <v>120.42018794199976</v>
      </c>
      <c r="V71" s="52">
        <f>'dep84'!C71-'dep84'!C70</f>
        <v>22.043050517000012</v>
      </c>
      <c r="W71" s="52">
        <f>'dep84'!D71-'dep84'!D70</f>
        <v>128.14868139500004</v>
      </c>
      <c r="X71" s="121">
        <f>'dep84'!E71-'dep84'!E70</f>
        <v>85.590501386999904</v>
      </c>
      <c r="Y71" s="121">
        <f>'dep84'!F71-'dep84'!F70</f>
        <v>-20.340590204000023</v>
      </c>
      <c r="Z71" s="121">
        <f>'dep84'!G71-'dep84'!G70</f>
        <v>-11.895578467999997</v>
      </c>
      <c r="AA71" s="121">
        <f>'dep84'!H71-'dep84'!H70</f>
        <v>16.298089031</v>
      </c>
      <c r="AB71" s="121">
        <f>'dep84'!I71-'dep84'!I70</f>
        <v>58.496259649000081</v>
      </c>
      <c r="AC71" s="52">
        <f>'dep84'!J71-'dep84'!J70</f>
        <v>-38.853813315000025</v>
      </c>
      <c r="AD71" s="52">
        <f>'dep84'!K71-'dep84'!K70</f>
        <v>-19.344274263999978</v>
      </c>
      <c r="AE71" s="121">
        <f>'dep84'!L71-'dep84'!L70</f>
        <v>-14.230134337999971</v>
      </c>
      <c r="AF71" s="121">
        <f>'dep84'!M71-'dep84'!M70</f>
        <v>5.6576519209999105</v>
      </c>
      <c r="AG71" s="121">
        <f>'dep84'!N71-'dep84'!N70</f>
        <v>-12.928015422999998</v>
      </c>
      <c r="AH71" s="121">
        <f>'dep84'!O71-'dep84'!O70</f>
        <v>-7.0980481629999996</v>
      </c>
      <c r="AI71" s="121">
        <f>'dep84'!P71-'dep84'!P70</f>
        <v>-5.6899741060000011</v>
      </c>
      <c r="AJ71" s="121">
        <f>'dep84'!Q71-'dep84'!Q70</f>
        <v>-2.7828395760000006</v>
      </c>
      <c r="AK71" s="121">
        <f>'dep84'!R71-'dep84'!R70</f>
        <v>24.813085940999997</v>
      </c>
      <c r="AL71" s="121">
        <f>'dep84'!S71-'dep84'!S70</f>
        <v>-7.0860005200000007</v>
      </c>
      <c r="AM71" s="52">
        <f>'dep84'!T71-'dep84'!T70</f>
        <v>28.426543608999992</v>
      </c>
      <c r="AN71" s="189">
        <f>(Paca!B71/Paca!B67-1)*100</f>
        <v>-2.4884289359465739</v>
      </c>
      <c r="AO71" s="189">
        <f>(Paca!C71/Paca!C67-1)*100</f>
        <v>5.3597279487319849</v>
      </c>
      <c r="AP71" s="189">
        <f>(Paca!D71/Paca!D67-1)*100</f>
        <v>-1.9971455207673849</v>
      </c>
      <c r="AQ71" s="190">
        <f>(Paca!E71/Paca!E67-1)*100</f>
        <v>10.398849435394354</v>
      </c>
      <c r="AR71" s="190">
        <f>(Paca!F71/Paca!F67-1)*100</f>
        <v>-7.3182240598579362</v>
      </c>
      <c r="AS71" s="190">
        <f>(Paca!G71/Paca!G67-1)*100</f>
        <v>-5.5054917994179604</v>
      </c>
      <c r="AT71" s="190">
        <f>(Paca!H71/Paca!H67-1)*100</f>
        <v>-5.0439122988998992</v>
      </c>
      <c r="AU71" s="190">
        <f>(Paca!I71/Paca!I67-1)*100</f>
        <v>-1.8064766184458736</v>
      </c>
      <c r="AV71" s="189">
        <f>(Paca!J71/Paca!J67-1)*100</f>
        <v>-12.438881569638749</v>
      </c>
      <c r="AW71" s="189">
        <f>(Paca!K71/Paca!K67-1)*100</f>
        <v>5.8929910843999567</v>
      </c>
      <c r="AX71" s="190">
        <f>(Paca!L71/Paca!L67-1)*100</f>
        <v>7.6470988532491235</v>
      </c>
      <c r="AY71" s="190">
        <f>(Paca!M71/Paca!M67-1)*100</f>
        <v>5.7894489411368433</v>
      </c>
      <c r="AZ71" s="190">
        <f>(Paca!N71/Paca!N67-1)*100</f>
        <v>11.649753027263166</v>
      </c>
      <c r="BA71" s="190">
        <f>(Paca!O71/Paca!O67-1)*100</f>
        <v>-11.699386455551753</v>
      </c>
      <c r="BB71" s="190">
        <f>(Paca!P71/Paca!P67-1)*100</f>
        <v>19.080035893989123</v>
      </c>
      <c r="BC71" s="190">
        <f>(Paca!Q71/Paca!Q67-1)*100</f>
        <v>5.5456406875330488</v>
      </c>
      <c r="BD71" s="190">
        <f>(Paca!R71/Paca!R67-1)*100</f>
        <v>3.6671517599092596</v>
      </c>
      <c r="BE71" s="190">
        <f>(Paca!S71/Paca!S67-1)*100</f>
        <v>-6.6739544012606284</v>
      </c>
      <c r="BF71" s="189">
        <f>(Paca!T71/Paca!T67-1)*100</f>
        <v>-11.03259518500883</v>
      </c>
      <c r="BG71" s="53">
        <f>Paca!B71-Paca!B67</f>
        <v>-866.41332667900133</v>
      </c>
      <c r="BH71" s="53">
        <f>Paca!C71-Paca!C67</f>
        <v>10.269913981000002</v>
      </c>
      <c r="BI71" s="53">
        <f>Paca!D71-Paca!D67</f>
        <v>-206.48171189599998</v>
      </c>
      <c r="BJ71" s="122">
        <f>Paca!E71-Paca!E67</f>
        <v>149.069221879</v>
      </c>
      <c r="BK71" s="122">
        <f>Paca!F71-Paca!F67</f>
        <v>-160.73447308000004</v>
      </c>
      <c r="BL71" s="122">
        <f>Paca!G71-Paca!G67</f>
        <v>-44.212913694999997</v>
      </c>
      <c r="BM71" s="122">
        <f>Paca!H71-Paca!H67</f>
        <v>-68.419247777999999</v>
      </c>
      <c r="BN71" s="122">
        <f>Paca!I71-Paca!I67</f>
        <v>-82.184299221999936</v>
      </c>
      <c r="BO71" s="53">
        <f>Paca!J71-Paca!J67</f>
        <v>-1305.0726822260003</v>
      </c>
      <c r="BP71" s="53">
        <f>Paca!K71-Paca!K67</f>
        <v>750.95383603500159</v>
      </c>
      <c r="BQ71" s="122">
        <f>Paca!L71-Paca!L67</f>
        <v>279.54523219400016</v>
      </c>
      <c r="BR71" s="122">
        <f>Paca!M71-Paca!M67</f>
        <v>261.74297586400007</v>
      </c>
      <c r="BS71" s="122">
        <f>Paca!N71-Paca!N67</f>
        <v>78.006768211000008</v>
      </c>
      <c r="BT71" s="122">
        <f>Paca!O71-Paca!O67</f>
        <v>-39.212184753000031</v>
      </c>
      <c r="BU71" s="122">
        <f>Paca!P71-Paca!P67</f>
        <v>79.926159780999967</v>
      </c>
      <c r="BV71" s="122">
        <f>Paca!Q71-Paca!Q67</f>
        <v>10.965207312999979</v>
      </c>
      <c r="BW71" s="122">
        <f>Paca!R71-Paca!R67</f>
        <v>98.065998046999994</v>
      </c>
      <c r="BX71" s="122">
        <f>Paca!S71-Paca!S67</f>
        <v>-18.086320621999988</v>
      </c>
      <c r="BY71" s="53">
        <f>Paca!T71-Paca!T67</f>
        <v>-116.08268257300006</v>
      </c>
    </row>
    <row r="72" spans="1:77" x14ac:dyDescent="0.25">
      <c r="A72" s="37" t="str">
        <f>Paca!A72</f>
        <v>T2 2015</v>
      </c>
      <c r="B72" s="144">
        <f>('dep84'!B72/'dep84'!B71-1)*100</f>
        <v>-0.61821436027080789</v>
      </c>
      <c r="C72" s="179">
        <f>('dep84'!C72/'dep84'!C71-1)*100</f>
        <v>-28.639240202334236</v>
      </c>
      <c r="D72" s="179">
        <f>('dep84'!D72/'dep84'!D71-1)*100</f>
        <v>-1.3277006303693328</v>
      </c>
      <c r="E72" s="180">
        <f>('dep84'!E72/'dep84'!E71-1)*100</f>
        <v>-8.9410955365924139</v>
      </c>
      <c r="F72" s="181">
        <f>('dep84'!F72/'dep84'!F71-1)*100</f>
        <v>6.4354594410308108</v>
      </c>
      <c r="G72" s="181">
        <f>('dep84'!G72/'dep84'!G71-1)*100</f>
        <v>32.207872677268831</v>
      </c>
      <c r="H72" s="181">
        <f>('dep84'!H72/'dep84'!H71-1)*100</f>
        <v>-38.187087840800203</v>
      </c>
      <c r="I72" s="182">
        <f>('dep84'!I72/'dep84'!I71-1)*100</f>
        <v>0.70592483255218497</v>
      </c>
      <c r="J72" s="179">
        <f>('dep84'!J72/'dep84'!J71-1)*100</f>
        <v>-2.8792243485053715</v>
      </c>
      <c r="K72" s="179">
        <f>('dep84'!K72/'dep84'!K71-1)*100</f>
        <v>3.5004416902572943</v>
      </c>
      <c r="L72" s="180">
        <f>('dep84'!L72/'dep84'!L71-1)*100</f>
        <v>6.3106247449592479</v>
      </c>
      <c r="M72" s="181">
        <f>('dep84'!M72/'dep84'!M71-1)*100</f>
        <v>-0.67105615499993831</v>
      </c>
      <c r="N72" s="181">
        <f>('dep84'!N72/'dep84'!N71-1)*100</f>
        <v>23.372611775233221</v>
      </c>
      <c r="O72" s="181">
        <f>('dep84'!O72/'dep84'!O71-1)*100</f>
        <v>110.45824853636526</v>
      </c>
      <c r="P72" s="181">
        <f>('dep84'!P72/'dep84'!P71-1)*100</f>
        <v>6.9838864296094538</v>
      </c>
      <c r="Q72" s="181">
        <f>('dep84'!Q72/'dep84'!Q71-1)*100</f>
        <v>4.8131988842043949</v>
      </c>
      <c r="R72" s="181">
        <f>('dep84'!R72/'dep84'!R71-1)*100</f>
        <v>-1.3250011433518116</v>
      </c>
      <c r="S72" s="152">
        <f>('dep84'!S72/'dep84'!S71-1)*100</f>
        <v>52.677893029992127</v>
      </c>
      <c r="T72" s="183">
        <f>('dep84'!T72/'dep84'!T71-1)*100</f>
        <v>-14.29388868606959</v>
      </c>
      <c r="U72" s="52">
        <f>'dep84'!B72-'dep84'!B71</f>
        <v>-27.563943184000891</v>
      </c>
      <c r="V72" s="52">
        <f>'dep84'!C72-'dep84'!C71</f>
        <v>-26.252284465000002</v>
      </c>
      <c r="W72" s="52">
        <f>'dep84'!D72-'dep84'!D71</f>
        <v>-23.058090088999961</v>
      </c>
      <c r="X72" s="121">
        <f>'dep84'!E72-'dep84'!E71</f>
        <v>-57.18841187999999</v>
      </c>
      <c r="Y72" s="121">
        <f>'dep84'!F72-'dep84'!F71</f>
        <v>9.4256973600000151</v>
      </c>
      <c r="Z72" s="121">
        <f>'dep84'!G72-'dep84'!G71</f>
        <v>25.339680138999995</v>
      </c>
      <c r="AA72" s="121">
        <f>'dep84'!H72-'dep84'!H71</f>
        <v>-6.6670498189999989</v>
      </c>
      <c r="AB72" s="121">
        <f>'dep84'!I72-'dep84'!I71</f>
        <v>6.0319941109999036</v>
      </c>
      <c r="AC72" s="52">
        <f>'dep84'!J72-'dep84'!J71</f>
        <v>-22.003320907999978</v>
      </c>
      <c r="AD72" s="52">
        <f>'dep84'!K72-'dep84'!K71</f>
        <v>61.077315294999835</v>
      </c>
      <c r="AE72" s="121">
        <f>'dep84'!L72-'dep84'!L71</f>
        <v>40.717680845000018</v>
      </c>
      <c r="AF72" s="121">
        <f>'dep84'!M72-'dep84'!M71</f>
        <v>-4.4654639089999364</v>
      </c>
      <c r="AG72" s="121">
        <f>'dep84'!N72-'dep84'!N71</f>
        <v>7.8664155000000022</v>
      </c>
      <c r="AH72" s="121">
        <f>'dep84'!O72-'dep84'!O71</f>
        <v>11.125850601000002</v>
      </c>
      <c r="AI72" s="121">
        <f>'dep84'!P72-'dep84'!P71</f>
        <v>2.2644338630000007</v>
      </c>
      <c r="AJ72" s="121">
        <f>'dep84'!Q72-'dep84'!Q71</f>
        <v>0.42478327299999918</v>
      </c>
      <c r="AK72" s="121">
        <f>'dep84'!R72-'dep84'!R71</f>
        <v>-4.4363189329999955</v>
      </c>
      <c r="AL72" s="121">
        <f>'dep84'!S72-'dep84'!S71</f>
        <v>7.5799340550000007</v>
      </c>
      <c r="AM72" s="52">
        <f>'dep84'!T72-'dep84'!T71</f>
        <v>-17.327563016999989</v>
      </c>
      <c r="AN72" s="189">
        <f>(Paca!B72/Paca!B68-1)*100</f>
        <v>8.8336505263264087</v>
      </c>
      <c r="AO72" s="189">
        <f>(Paca!C72/Paca!C68-1)*100</f>
        <v>-23.966867889351175</v>
      </c>
      <c r="AP72" s="189">
        <f>(Paca!D72/Paca!D68-1)*100</f>
        <v>5.6521685434725022</v>
      </c>
      <c r="AQ72" s="190">
        <f>(Paca!E72/Paca!E68-1)*100</f>
        <v>7.060106742624761</v>
      </c>
      <c r="AR72" s="190">
        <f>(Paca!F72/Paca!F68-1)*100</f>
        <v>1.7100630454017329</v>
      </c>
      <c r="AS72" s="190">
        <f>(Paca!G72/Paca!G68-1)*100</f>
        <v>-1.4653016812896547</v>
      </c>
      <c r="AT72" s="190">
        <f>(Paca!H72/Paca!H68-1)*100</f>
        <v>-13.146134084343696</v>
      </c>
      <c r="AU72" s="190">
        <f>(Paca!I72/Paca!I68-1)*100</f>
        <v>14.18611621550847</v>
      </c>
      <c r="AV72" s="189">
        <f>(Paca!J72/Paca!J68-1)*100</f>
        <v>7.439197756540139</v>
      </c>
      <c r="AW72" s="189">
        <f>(Paca!K72/Paca!K68-1)*100</f>
        <v>13.42634968199734</v>
      </c>
      <c r="AX72" s="190">
        <f>(Paca!L72/Paca!L68-1)*100</f>
        <v>9.4436888010452247</v>
      </c>
      <c r="AY72" s="190">
        <f>(Paca!M72/Paca!M68-1)*100</f>
        <v>10.489200815319411</v>
      </c>
      <c r="AZ72" s="190">
        <f>(Paca!N72/Paca!N68-1)*100</f>
        <v>10.480926534803036</v>
      </c>
      <c r="BA72" s="190">
        <f>(Paca!O72/Paca!O68-1)*100</f>
        <v>4.3053456837772064</v>
      </c>
      <c r="BB72" s="190">
        <f>(Paca!P72/Paca!P68-1)*100</f>
        <v>43.562489947702446</v>
      </c>
      <c r="BC72" s="190">
        <f>(Paca!Q72/Paca!Q68-1)*100</f>
        <v>-3.7740513283764598</v>
      </c>
      <c r="BD72" s="190">
        <f>(Paca!R72/Paca!R68-1)*100</f>
        <v>24.002708247128957</v>
      </c>
      <c r="BE72" s="190">
        <f>(Paca!S72/Paca!S68-1)*100</f>
        <v>3.2807230814883237</v>
      </c>
      <c r="BF72" s="189">
        <f>(Paca!T72/Paca!T68-1)*100</f>
        <v>1.7245275913588598</v>
      </c>
      <c r="BG72" s="53">
        <f>Paca!B72-Paca!B68</f>
        <v>3028.4897254679963</v>
      </c>
      <c r="BH72" s="53">
        <f>Paca!C72-Paca!C68</f>
        <v>-57.349029432000009</v>
      </c>
      <c r="BI72" s="53">
        <f>Paca!D72-Paca!D68</f>
        <v>567.88273858099819</v>
      </c>
      <c r="BJ72" s="122">
        <f>Paca!E72-Paca!E68</f>
        <v>105.32545774000005</v>
      </c>
      <c r="BK72" s="122">
        <f>Paca!F72-Paca!F68</f>
        <v>34.279567538000038</v>
      </c>
      <c r="BL72" s="122">
        <f>Paca!G72-Paca!G68</f>
        <v>-12.355837664999967</v>
      </c>
      <c r="BM72" s="122">
        <f>Paca!H72-Paca!H68</f>
        <v>-177.49990033600011</v>
      </c>
      <c r="BN72" s="122">
        <f>Paca!I72-Paca!I68</f>
        <v>618.13345130399921</v>
      </c>
      <c r="BO72" s="53">
        <f>Paca!J72-Paca!J68</f>
        <v>723.46621304200016</v>
      </c>
      <c r="BP72" s="53">
        <f>Paca!K72-Paca!K68</f>
        <v>1776.5507767999989</v>
      </c>
      <c r="BQ72" s="122">
        <f>Paca!L72-Paca!L68</f>
        <v>375.78844087100015</v>
      </c>
      <c r="BR72" s="122">
        <f>Paca!M72-Paca!M68</f>
        <v>480.82267881499956</v>
      </c>
      <c r="BS72" s="122">
        <f>Paca!N72-Paca!N68</f>
        <v>74.267257239999935</v>
      </c>
      <c r="BT72" s="122">
        <f>Paca!O72-Paca!O68</f>
        <v>15.648966132999988</v>
      </c>
      <c r="BU72" s="122">
        <f>Paca!P72-Paca!P68</f>
        <v>181.86421728400001</v>
      </c>
      <c r="BV72" s="122">
        <f>Paca!Q72-Paca!Q68</f>
        <v>-8.1670014030000004</v>
      </c>
      <c r="BW72" s="122">
        <f>Paca!R72-Paca!R68</f>
        <v>647.65219575699984</v>
      </c>
      <c r="BX72" s="122">
        <f>Paca!S72-Paca!S68</f>
        <v>8.6740221030000271</v>
      </c>
      <c r="BY72" s="53">
        <f>Paca!T72-Paca!T68</f>
        <v>17.93902647699997</v>
      </c>
    </row>
    <row r="73" spans="1:77" x14ac:dyDescent="0.25">
      <c r="A73" s="37" t="str">
        <f>Paca!A73</f>
        <v>T3 2015</v>
      </c>
      <c r="B73" s="144">
        <f>('dep84'!B73/'dep84'!B72-1)*100</f>
        <v>5.2128988211882721</v>
      </c>
      <c r="C73" s="179">
        <f>('dep84'!C73/'dep84'!C72-1)*100</f>
        <v>2.2155228266055094</v>
      </c>
      <c r="D73" s="179">
        <f>('dep84'!D73/'dep84'!D72-1)*100</f>
        <v>2.9950375807776597</v>
      </c>
      <c r="E73" s="180">
        <f>('dep84'!E73/'dep84'!E72-1)*100</f>
        <v>5.0400303120228251</v>
      </c>
      <c r="F73" s="181">
        <f>('dep84'!F73/'dep84'!F72-1)*100</f>
        <v>-4.0797266806369752</v>
      </c>
      <c r="G73" s="181">
        <f>('dep84'!G73/'dep84'!G72-1)*100</f>
        <v>-28.594519043398602</v>
      </c>
      <c r="H73" s="181">
        <f>('dep84'!H73/'dep84'!H72-1)*100</f>
        <v>421.89986571756936</v>
      </c>
      <c r="I73" s="182">
        <f>('dep84'!I73/'dep84'!I72-1)*100</f>
        <v>1.4574248013313307</v>
      </c>
      <c r="J73" s="179">
        <f>('dep84'!J73/'dep84'!J72-1)*100</f>
        <v>1.7999158475429322</v>
      </c>
      <c r="K73" s="179">
        <f>('dep84'!K73/'dep84'!K72-1)*100</f>
        <v>8.3503789249683926</v>
      </c>
      <c r="L73" s="180">
        <f>('dep84'!L73/'dep84'!L72-1)*100</f>
        <v>9.7754625180652042</v>
      </c>
      <c r="M73" s="181">
        <f>('dep84'!M73/'dep84'!M72-1)*100</f>
        <v>8.8877264328697478</v>
      </c>
      <c r="N73" s="181">
        <f>('dep84'!N73/'dep84'!N72-1)*100</f>
        <v>19.715343233155536</v>
      </c>
      <c r="O73" s="181">
        <f>('dep84'!O73/'dep84'!O72-1)*100</f>
        <v>-45.028728876624136</v>
      </c>
      <c r="P73" s="181">
        <f>('dep84'!P73/'dep84'!P72-1)*100</f>
        <v>-55.208593902471726</v>
      </c>
      <c r="Q73" s="181">
        <f>('dep84'!Q73/'dep84'!Q72-1)*100</f>
        <v>44.872204091570666</v>
      </c>
      <c r="R73" s="181">
        <f>('dep84'!R73/'dep84'!R72-1)*100</f>
        <v>9.7043812123002837</v>
      </c>
      <c r="S73" s="152">
        <f>('dep84'!S73/'dep84'!S72-1)*100</f>
        <v>42.330586485442254</v>
      </c>
      <c r="T73" s="183">
        <f>('dep84'!T73/'dep84'!T72-1)*100</f>
        <v>13.526632432117736</v>
      </c>
      <c r="U73" s="52">
        <f>'dep84'!B73-'dep84'!B72</f>
        <v>230.98743084600028</v>
      </c>
      <c r="V73" s="52">
        <f>'dep84'!C73-'dep84'!C72</f>
        <v>1.4492433089999963</v>
      </c>
      <c r="W73" s="52">
        <f>'dep84'!D73-'dep84'!D72</f>
        <v>51.324023490999934</v>
      </c>
      <c r="X73" s="121">
        <f>'dep84'!E73-'dep84'!E72</f>
        <v>29.354377187000068</v>
      </c>
      <c r="Y73" s="121">
        <f>'dep84'!F73-'dep84'!F72</f>
        <v>-6.359915443999995</v>
      </c>
      <c r="Z73" s="121">
        <f>'dep84'!G73-'dep84'!G72</f>
        <v>-29.742618537999988</v>
      </c>
      <c r="AA73" s="121">
        <f>'dep84'!H73-'dep84'!H72</f>
        <v>45.530849371000002</v>
      </c>
      <c r="AB73" s="121">
        <f>'dep84'!I73-'dep84'!I72</f>
        <v>12.541330915000003</v>
      </c>
      <c r="AC73" s="52">
        <f>'dep84'!J73-'dep84'!J72</f>
        <v>13.359095959999991</v>
      </c>
      <c r="AD73" s="52">
        <f>'dep84'!K73-'dep84'!K72</f>
        <v>150.80143629600025</v>
      </c>
      <c r="AE73" s="121">
        <f>'dep84'!L73-'dep84'!L72</f>
        <v>67.053995825000015</v>
      </c>
      <c r="AF73" s="121">
        <f>'dep84'!M73-'dep84'!M72</f>
        <v>58.745447389999981</v>
      </c>
      <c r="AG73" s="121">
        <f>'dep84'!N73-'dep84'!N72</f>
        <v>8.1863957859999985</v>
      </c>
      <c r="AH73" s="121">
        <f>'dep84'!O73-'dep84'!O72</f>
        <v>-9.5453247930000025</v>
      </c>
      <c r="AI73" s="121">
        <f>'dep84'!P73-'dep84'!P72</f>
        <v>-19.150826836</v>
      </c>
      <c r="AJ73" s="121">
        <f>'dep84'!Q73-'dep84'!Q72</f>
        <v>4.1507538330000013</v>
      </c>
      <c r="AK73" s="121">
        <f>'dep84'!R73-'dep84'!R72</f>
        <v>32.061326439000027</v>
      </c>
      <c r="AL73" s="121">
        <f>'dep84'!S73-'dep84'!S72</f>
        <v>9.2996686519999976</v>
      </c>
      <c r="AM73" s="52">
        <f>'dep84'!T73-'dep84'!T72</f>
        <v>14.053631789999997</v>
      </c>
      <c r="AN73" s="189">
        <f>(Paca!B73/Paca!B69-1)*100</f>
        <v>11.012074448123311</v>
      </c>
      <c r="AO73" s="189">
        <f>(Paca!C73/Paca!C69-1)*100</f>
        <v>-37.496787593613426</v>
      </c>
      <c r="AP73" s="189">
        <f>(Paca!D73/Paca!D69-1)*100</f>
        <v>3.9722285176331917</v>
      </c>
      <c r="AQ73" s="190">
        <f>(Paca!E73/Paca!E69-1)*100</f>
        <v>6.9181627322585815</v>
      </c>
      <c r="AR73" s="190">
        <f>(Paca!F73/Paca!F69-1)*100</f>
        <v>-1.5929835184789076</v>
      </c>
      <c r="AS73" s="190">
        <f>(Paca!G73/Paca!G69-1)*100</f>
        <v>0.2890373401084112</v>
      </c>
      <c r="AT73" s="190">
        <f>(Paca!H73/Paca!H69-1)*100</f>
        <v>-12.36174637453642</v>
      </c>
      <c r="AU73" s="190">
        <f>(Paca!I73/Paca!I69-1)*100</f>
        <v>11.187522557600339</v>
      </c>
      <c r="AV73" s="189">
        <f>(Paca!J73/Paca!J69-1)*100</f>
        <v>9.6918880976569319</v>
      </c>
      <c r="AW73" s="189">
        <f>(Paca!K73/Paca!K69-1)*100</f>
        <v>17.774965110711062</v>
      </c>
      <c r="AX73" s="190">
        <f>(Paca!L73/Paca!L69-1)*100</f>
        <v>28.151843137361233</v>
      </c>
      <c r="AY73" s="190">
        <f>(Paca!M73/Paca!M69-1)*100</f>
        <v>17.090617651512787</v>
      </c>
      <c r="AZ73" s="190">
        <f>(Paca!N73/Paca!N69-1)*100</f>
        <v>1.602121474480378</v>
      </c>
      <c r="BA73" s="190">
        <f>(Paca!O73/Paca!O69-1)*100</f>
        <v>-6.0717068814178603</v>
      </c>
      <c r="BB73" s="190">
        <f>(Paca!P73/Paca!P69-1)*100</f>
        <v>16.072677117887714</v>
      </c>
      <c r="BC73" s="190">
        <f>(Paca!Q73/Paca!Q69-1)*100</f>
        <v>-17.618689102955443</v>
      </c>
      <c r="BD73" s="190">
        <f>(Paca!R73/Paca!R69-1)*100</f>
        <v>17.626804985578161</v>
      </c>
      <c r="BE73" s="190">
        <f>(Paca!S73/Paca!S69-1)*100</f>
        <v>-3.9323727428308697E-2</v>
      </c>
      <c r="BF73" s="189">
        <f>(Paca!T73/Paca!T69-1)*100</f>
        <v>17.680614763187009</v>
      </c>
      <c r="BG73" s="53">
        <f>Paca!B73-Paca!B69</f>
        <v>3740.7501696740073</v>
      </c>
      <c r="BH73" s="53">
        <f>Paca!C73-Paca!C69</f>
        <v>-100.39226367699999</v>
      </c>
      <c r="BI73" s="53">
        <f>Paca!D73-Paca!D69</f>
        <v>401.27674337700046</v>
      </c>
      <c r="BJ73" s="122">
        <f>Paca!E73-Paca!E69</f>
        <v>103.34511991099998</v>
      </c>
      <c r="BK73" s="122">
        <f>Paca!F73-Paca!F69</f>
        <v>-34.161223260000043</v>
      </c>
      <c r="BL73" s="122">
        <f>Paca!G73-Paca!G69</f>
        <v>2.288649472999964</v>
      </c>
      <c r="BM73" s="122">
        <f>Paca!H73-Paca!H69</f>
        <v>-159.97000966399992</v>
      </c>
      <c r="BN73" s="122">
        <f>Paca!I73-Paca!I69</f>
        <v>489.7742069169999</v>
      </c>
      <c r="BO73" s="53">
        <f>Paca!J73-Paca!J69</f>
        <v>904.10754400500082</v>
      </c>
      <c r="BP73" s="53">
        <f>Paca!K73-Paca!K69</f>
        <v>2357.6714926629993</v>
      </c>
      <c r="BQ73" s="122">
        <f>Paca!L73-Paca!L69</f>
        <v>1052.2348898770006</v>
      </c>
      <c r="BR73" s="122">
        <f>Paca!M73-Paca!M69</f>
        <v>784.30736761499975</v>
      </c>
      <c r="BS73" s="122">
        <f>Paca!N73-Paca!N69</f>
        <v>12.085841186999914</v>
      </c>
      <c r="BT73" s="122">
        <f>Paca!O73-Paca!O69</f>
        <v>-24.355903919000014</v>
      </c>
      <c r="BU73" s="122">
        <f>Paca!P73-Paca!P69</f>
        <v>76.445766771000024</v>
      </c>
      <c r="BV73" s="122">
        <f>Paca!Q73-Paca!Q69</f>
        <v>-40.328696967000013</v>
      </c>
      <c r="BW73" s="122">
        <f>Paca!R73-Paca!R69</f>
        <v>497.38266561199998</v>
      </c>
      <c r="BX73" s="122">
        <f>Paca!S73-Paca!S69</f>
        <v>-0.10043751300000281</v>
      </c>
      <c r="BY73" s="53">
        <f>Paca!T73-Paca!T69</f>
        <v>178.0866533059999</v>
      </c>
    </row>
    <row r="74" spans="1:77" s="106" customFormat="1" x14ac:dyDescent="0.25">
      <c r="A74" s="98" t="str">
        <f>Paca!A74</f>
        <v>T4 2015</v>
      </c>
      <c r="B74" s="143">
        <f>('dep84'!B74/'dep84'!B73-1)*100</f>
        <v>1.7003169441266452</v>
      </c>
      <c r="C74" s="184">
        <f>('dep84'!C74/'dep84'!C73-1)*100</f>
        <v>84.273531978554047</v>
      </c>
      <c r="D74" s="184">
        <f>('dep84'!D74/'dep84'!D73-1)*100</f>
        <v>-3.7623278607080479</v>
      </c>
      <c r="E74" s="185">
        <f>('dep84'!E74/'dep84'!E73-1)*100</f>
        <v>-7.5694590953332197</v>
      </c>
      <c r="F74" s="186">
        <f>('dep84'!F74/'dep84'!F73-1)*100</f>
        <v>-10.486645578724474</v>
      </c>
      <c r="G74" s="186">
        <f>('dep84'!G74/'dep84'!G73-1)*100</f>
        <v>1.9416160607464317</v>
      </c>
      <c r="H74" s="186">
        <f>('dep84'!H74/'dep84'!H73-1)*100</f>
        <v>21.609778881091344</v>
      </c>
      <c r="I74" s="187">
        <f>('dep84'!I74/'dep84'!I73-1)*100</f>
        <v>-2.0649036781782648</v>
      </c>
      <c r="J74" s="184">
        <f>('dep84'!J74/'dep84'!J73-1)*100</f>
        <v>1.7564198077069992</v>
      </c>
      <c r="K74" s="184">
        <f>('dep84'!K74/'dep84'!K73-1)*100</f>
        <v>3.0991214171660175</v>
      </c>
      <c r="L74" s="185">
        <f>('dep84'!L74/'dep84'!L73-1)*100</f>
        <v>4.6624613683488692</v>
      </c>
      <c r="M74" s="186">
        <f>('dep84'!M74/'dep84'!M73-1)*100</f>
        <v>-1.5640919112127505</v>
      </c>
      <c r="N74" s="186">
        <f>('dep84'!N74/'dep84'!N73-1)*100</f>
        <v>3.4072297079196678</v>
      </c>
      <c r="O74" s="186">
        <f>('dep84'!O74/'dep84'!O73-1)*100</f>
        <v>-27.968063978988788</v>
      </c>
      <c r="P74" s="186">
        <f>('dep84'!P74/'dep84'!P73-1)*100</f>
        <v>34.596817595001014</v>
      </c>
      <c r="Q74" s="186">
        <f>('dep84'!Q74/'dep84'!Q73-1)*100</f>
        <v>-59.912661690111314</v>
      </c>
      <c r="R74" s="186">
        <f>('dep84'!R74/'dep84'!R73-1)*100</f>
        <v>14.966017925063912</v>
      </c>
      <c r="S74" s="151">
        <f>('dep84'!S74/'dep84'!S73-1)*100</f>
        <v>-42.323319374208722</v>
      </c>
      <c r="T74" s="188">
        <f>('dep84'!T74/'dep84'!T73-1)*100</f>
        <v>13.068207778475216</v>
      </c>
      <c r="U74" s="100">
        <f>'dep84'!B74-'dep84'!B73</f>
        <v>79.269829109000057</v>
      </c>
      <c r="V74" s="100">
        <f>'dep84'!C74-'dep84'!C73</f>
        <v>56.347301896000005</v>
      </c>
      <c r="W74" s="100">
        <f>'dep84'!D74-'dep84'!D73</f>
        <v>-66.403559195000071</v>
      </c>
      <c r="X74" s="120">
        <f>'dep84'!E74-'dep84'!E73</f>
        <v>-46.308360637000078</v>
      </c>
      <c r="Y74" s="120">
        <f>'dep84'!F74-'dep84'!F73</f>
        <v>-15.68076588400001</v>
      </c>
      <c r="Z74" s="120">
        <f>'dep84'!G74-'dep84'!G73</f>
        <v>1.4420864939999944</v>
      </c>
      <c r="AA74" s="120">
        <f>'dep84'!H74-'dep84'!H73</f>
        <v>12.171213289000001</v>
      </c>
      <c r="AB74" s="120">
        <f>'dep84'!I74-'dep84'!I73</f>
        <v>-18.027732456999956</v>
      </c>
      <c r="AC74" s="100">
        <f>'dep84'!J74-'dep84'!J73</f>
        <v>13.270907246999968</v>
      </c>
      <c r="AD74" s="100">
        <f>'dep84'!K74-'dep84'!K73</f>
        <v>60.641274505999718</v>
      </c>
      <c r="AE74" s="120">
        <f>'dep84'!L74-'dep84'!L73</f>
        <v>35.108143937999898</v>
      </c>
      <c r="AF74" s="120">
        <f>'dep84'!M74-'dep84'!M73</f>
        <v>-11.257053681999992</v>
      </c>
      <c r="AG74" s="120">
        <f>'dep84'!N74-'dep84'!N73</f>
        <v>1.6937122320000029</v>
      </c>
      <c r="AH74" s="120">
        <f>'dep84'!O74-'dep84'!O73</f>
        <v>-3.2591114119999993</v>
      </c>
      <c r="AI74" s="120">
        <f>'dep84'!P74-'dep84'!P73</f>
        <v>5.3754111889999994</v>
      </c>
      <c r="AJ74" s="120">
        <f>'dep84'!Q74-'dep84'!Q73</f>
        <v>-8.0288483859999999</v>
      </c>
      <c r="AK74" s="120">
        <f>'dep84'!R74-'dep84'!R73</f>
        <v>54.243021220999992</v>
      </c>
      <c r="AL74" s="120">
        <f>'dep84'!S74-'dep84'!S73</f>
        <v>-13.234000593999998</v>
      </c>
      <c r="AM74" s="100">
        <f>'dep84'!T74-'dep84'!T73</f>
        <v>15.413904654999996</v>
      </c>
      <c r="AN74" s="184">
        <f>(Paca!B74/Paca!B70-1)*100</f>
        <v>8.4266339133835189</v>
      </c>
      <c r="AO74" s="184">
        <f>(Paca!C74/Paca!C70-1)*100</f>
        <v>9.6114210831959479</v>
      </c>
      <c r="AP74" s="184">
        <f>(Paca!D74/Paca!D70-1)*100</f>
        <v>2.3541298449594183</v>
      </c>
      <c r="AQ74" s="191">
        <f>(Paca!E74/Paca!E70-1)*100</f>
        <v>-7.5736948138733773</v>
      </c>
      <c r="AR74" s="191">
        <f>(Paca!F74/Paca!F70-1)*100</f>
        <v>-1.5513888069584647</v>
      </c>
      <c r="AS74" s="191">
        <f>(Paca!G74/Paca!G70-1)*100</f>
        <v>11.92044151151741</v>
      </c>
      <c r="AT74" s="191">
        <f>(Paca!H74/Paca!H70-1)*100</f>
        <v>-14.236509846985024</v>
      </c>
      <c r="AU74" s="191">
        <f>(Paca!I74/Paca!I70-1)*100</f>
        <v>10.962094486682661</v>
      </c>
      <c r="AV74" s="184">
        <f>(Paca!J74/Paca!J70-1)*100</f>
        <v>4.6411002835749171</v>
      </c>
      <c r="AW74" s="184">
        <f>(Paca!K74/Paca!K70-1)*100</f>
        <v>14.164866273997735</v>
      </c>
      <c r="AX74" s="191">
        <f>(Paca!L74/Paca!L70-1)*100</f>
        <v>11.541688309048537</v>
      </c>
      <c r="AY74" s="191">
        <f>(Paca!M74/Paca!M70-1)*100</f>
        <v>9.1417337508453045</v>
      </c>
      <c r="AZ74" s="191">
        <f>(Paca!N74/Paca!N70-1)*100</f>
        <v>18.991977765546018</v>
      </c>
      <c r="BA74" s="191">
        <f>(Paca!O74/Paca!O70-1)*100</f>
        <v>11.304244170886024</v>
      </c>
      <c r="BB74" s="191">
        <f>(Paca!P74/Paca!P70-1)*100</f>
        <v>14.588335839454313</v>
      </c>
      <c r="BC74" s="191">
        <f>(Paca!Q74/Paca!Q70-1)*100</f>
        <v>-4.7388849641691984</v>
      </c>
      <c r="BD74" s="191">
        <f>(Paca!R74/Paca!R70-1)*100</f>
        <v>27.656058291700237</v>
      </c>
      <c r="BE74" s="191">
        <f>(Paca!S74/Paca!S70-1)*100</f>
        <v>6.9528867412300466</v>
      </c>
      <c r="BF74" s="184">
        <f>(Paca!T74/Paca!T70-1)*100</f>
        <v>30.48727681198158</v>
      </c>
      <c r="BG74" s="100">
        <f>Paca!B74-Paca!B70</f>
        <v>2974.628122271999</v>
      </c>
      <c r="BH74" s="100">
        <f>Paca!C74-Paca!C70</f>
        <v>20.066287223000018</v>
      </c>
      <c r="BI74" s="100">
        <f>Paca!D74-Paca!D70</f>
        <v>241.41327368399834</v>
      </c>
      <c r="BJ74" s="120">
        <f>Paca!E74-Paca!E70</f>
        <v>-120.29398927000011</v>
      </c>
      <c r="BK74" s="120">
        <f>Paca!F74-Paca!F70</f>
        <v>-33.585466447000272</v>
      </c>
      <c r="BL74" s="120">
        <f>Paca!G74-Paca!G70</f>
        <v>89.475648451999973</v>
      </c>
      <c r="BM74" s="120">
        <f>Paca!H74-Paca!H70</f>
        <v>-183.40342321899993</v>
      </c>
      <c r="BN74" s="120">
        <f>Paca!I74-Paca!I70</f>
        <v>489.22050416799993</v>
      </c>
      <c r="BO74" s="100">
        <f>Paca!J74-Paca!J70</f>
        <v>468.53350856500037</v>
      </c>
      <c r="BP74" s="100">
        <f>Paca!K74-Paca!K70</f>
        <v>1952.257657660999</v>
      </c>
      <c r="BQ74" s="120">
        <f>Paca!L74-Paca!L70</f>
        <v>453.78475853500004</v>
      </c>
      <c r="BR74" s="120">
        <f>Paca!M74-Paca!M70</f>
        <v>451.38490445699972</v>
      </c>
      <c r="BS74" s="120">
        <f>Paca!N74-Paca!N70</f>
        <v>140.49368131599999</v>
      </c>
      <c r="BT74" s="120">
        <f>Paca!O74-Paca!O70</f>
        <v>36.60579395000002</v>
      </c>
      <c r="BU74" s="120">
        <f>Paca!P74-Paca!P70</f>
        <v>75.96291687400003</v>
      </c>
      <c r="BV74" s="120">
        <f>Paca!Q74-Paca!Q70</f>
        <v>-10.224063887999989</v>
      </c>
      <c r="BW74" s="120">
        <f>Paca!R74-Paca!R70</f>
        <v>785.21063344300001</v>
      </c>
      <c r="BX74" s="120">
        <f>Paca!S74-Paca!S70</f>
        <v>19.039032974000008</v>
      </c>
      <c r="BY74" s="100">
        <f>Paca!T74-Paca!T70</f>
        <v>292.357395139</v>
      </c>
    </row>
    <row r="75" spans="1:77" x14ac:dyDescent="0.25">
      <c r="A75" s="37" t="str">
        <f>Paca!A75</f>
        <v>T1 2016</v>
      </c>
      <c r="B75" s="144">
        <f>('dep84'!B75/'dep84'!B74-1)*100</f>
        <v>3.3397481750294444</v>
      </c>
      <c r="C75" s="179">
        <f>('dep84'!C75/'dep84'!C74-1)*100</f>
        <v>-8.6041987193663623</v>
      </c>
      <c r="D75" s="179">
        <f>('dep84'!D75/'dep84'!D74-1)*100</f>
        <v>3.8239891554157301</v>
      </c>
      <c r="E75" s="180">
        <f>('dep84'!E75/'dep84'!E74-1)*100</f>
        <v>9.0770193795721035</v>
      </c>
      <c r="F75" s="181">
        <f>('dep84'!F75/'dep84'!F74-1)*100</f>
        <v>3.5944246947999359</v>
      </c>
      <c r="G75" s="181">
        <f>('dep84'!G75/'dep84'!G74-1)*100</f>
        <v>5.8753976912746309</v>
      </c>
      <c r="H75" s="181">
        <f>('dep84'!H75/'dep84'!H74-1)*100</f>
        <v>9.5597912426609319</v>
      </c>
      <c r="I75" s="182">
        <f>('dep84'!I75/'dep84'!I74-1)*100</f>
        <v>-0.25529438800580007</v>
      </c>
      <c r="J75" s="179">
        <f>('dep84'!J75/'dep84'!J74-1)*100</f>
        <v>1.8589082229044429</v>
      </c>
      <c r="K75" s="179">
        <f>('dep84'!K75/'dep84'!K74-1)*100</f>
        <v>4.4418833083007536</v>
      </c>
      <c r="L75" s="180">
        <f>('dep84'!L75/'dep84'!L74-1)*100</f>
        <v>0.14244018860574137</v>
      </c>
      <c r="M75" s="181">
        <f>('dep84'!M75/'dep84'!M74-1)*100</f>
        <v>3.4259206174720669</v>
      </c>
      <c r="N75" s="181">
        <f>('dep84'!N75/'dep84'!N74-1)*100</f>
        <v>58.275427895356358</v>
      </c>
      <c r="O75" s="181">
        <f>('dep84'!O75/'dep84'!O74-1)*100</f>
        <v>-28.364751878461647</v>
      </c>
      <c r="P75" s="181">
        <f>('dep84'!P75/'dep84'!P74-1)*100</f>
        <v>39.853034863990253</v>
      </c>
      <c r="Q75" s="181">
        <f>('dep84'!Q75/'dep84'!Q74-1)*100</f>
        <v>71.924595476888982</v>
      </c>
      <c r="R75" s="181">
        <f>('dep84'!R75/'dep84'!R74-1)*100</f>
        <v>6.6384470966248443</v>
      </c>
      <c r="S75" s="152">
        <f>('dep84'!S75/'dep84'!S74-1)*100</f>
        <v>-17.848087794641842</v>
      </c>
      <c r="T75" s="183">
        <f>('dep84'!T75/'dep84'!T74-1)*100</f>
        <v>7.2093007722751068E-2</v>
      </c>
      <c r="U75" s="52">
        <f>'dep84'!B75-'dep84'!B74</f>
        <v>158.34854122599972</v>
      </c>
      <c r="V75" s="52">
        <f>'dep84'!C75-'dep84'!C74</f>
        <v>-10.601207169000006</v>
      </c>
      <c r="W75" s="52">
        <f>'dep84'!D75-'dep84'!D74</f>
        <v>64.952591108999968</v>
      </c>
      <c r="X75" s="121">
        <f>'dep84'!E75-'dep84'!E74</f>
        <v>51.327878895000026</v>
      </c>
      <c r="Y75" s="121">
        <f>'dep84'!F75-'dep84'!F74</f>
        <v>4.8111389740000163</v>
      </c>
      <c r="Z75" s="121">
        <f>'dep84'!G75-'dep84'!G74</f>
        <v>4.4485321749999969</v>
      </c>
      <c r="AA75" s="121">
        <f>'dep84'!H75-'dep84'!H74</f>
        <v>6.5478761680000019</v>
      </c>
      <c r="AB75" s="121">
        <f>'dep84'!I75-'dep84'!I74</f>
        <v>-2.1828351030000022</v>
      </c>
      <c r="AC75" s="52">
        <f>'dep84'!J75-'dep84'!J74</f>
        <v>14.29196864000005</v>
      </c>
      <c r="AD75" s="52">
        <f>'dep84'!K75-'dep84'!K74</f>
        <v>89.609042852000584</v>
      </c>
      <c r="AE75" s="121">
        <f>'dep84'!L75-'dep84'!L74</f>
        <v>1.1225769170000603</v>
      </c>
      <c r="AF75" s="121">
        <f>'dep84'!M75-'dep84'!M74</f>
        <v>24.271315454000046</v>
      </c>
      <c r="AG75" s="121">
        <f>'dep84'!N75-'dep84'!N74</f>
        <v>29.955362868000002</v>
      </c>
      <c r="AH75" s="121">
        <f>'dep84'!O75-'dep84'!O74</f>
        <v>-2.3808984869999996</v>
      </c>
      <c r="AI75" s="121">
        <f>'dep84'!P75-'dep84'!P74</f>
        <v>8.334349907</v>
      </c>
      <c r="AJ75" s="121">
        <f>'dep84'!Q75-'dep84'!Q74</f>
        <v>3.8638414049999996</v>
      </c>
      <c r="AK75" s="121">
        <f>'dep84'!R75-'dep84'!R74</f>
        <v>27.661364363000018</v>
      </c>
      <c r="AL75" s="121">
        <f>'dep84'!S75-'dep84'!S74</f>
        <v>-3.2188695750000011</v>
      </c>
      <c r="AM75" s="52">
        <f>'dep84'!T75-'dep84'!T74</f>
        <v>9.6145793999994567E-2</v>
      </c>
      <c r="AN75" s="189">
        <f>(Paca!B75/Paca!B71-1)*100</f>
        <v>15.22433294486083</v>
      </c>
      <c r="AO75" s="189">
        <f>(Paca!C75/Paca!C71-1)*100</f>
        <v>14.980683544963092</v>
      </c>
      <c r="AP75" s="189">
        <f>(Paca!D75/Paca!D71-1)*100</f>
        <v>3.9343329736418742</v>
      </c>
      <c r="AQ75" s="190">
        <f>(Paca!E75/Paca!E71-1)*100</f>
        <v>-1.8791306760218895</v>
      </c>
      <c r="AR75" s="190">
        <f>(Paca!F75/Paca!F71-1)*100</f>
        <v>1.8487843946773941</v>
      </c>
      <c r="AS75" s="190">
        <f>(Paca!G75/Paca!G71-1)*100</f>
        <v>10.05577544480607</v>
      </c>
      <c r="AT75" s="190">
        <f>(Paca!H75/Paca!H71-1)*100</f>
        <v>-20.27980313832667</v>
      </c>
      <c r="AU75" s="190">
        <f>(Paca!I75/Paca!I71-1)*100</f>
        <v>12.88605172078119</v>
      </c>
      <c r="AV75" s="189">
        <f>(Paca!J75/Paca!J71-1)*100</f>
        <v>15.259212750351136</v>
      </c>
      <c r="AW75" s="189">
        <f>(Paca!K75/Paca!K71-1)*100</f>
        <v>22.236251315382361</v>
      </c>
      <c r="AX75" s="190">
        <f>(Paca!L75/Paca!L71-1)*100</f>
        <v>21.088912445991493</v>
      </c>
      <c r="AY75" s="190">
        <f>(Paca!M75/Paca!M71-1)*100</f>
        <v>16.675248919965767</v>
      </c>
      <c r="AZ75" s="190">
        <f>(Paca!N75/Paca!N71-1)*100</f>
        <v>17.454702433489921</v>
      </c>
      <c r="BA75" s="190">
        <f>(Paca!O75/Paca!O71-1)*100</f>
        <v>12.054066028729714</v>
      </c>
      <c r="BB75" s="190">
        <f>(Paca!P75/Paca!P71-1)*100</f>
        <v>25.868429563900875</v>
      </c>
      <c r="BC75" s="190">
        <f>(Paca!Q75/Paca!Q71-1)*100</f>
        <v>2.3211140663099261</v>
      </c>
      <c r="BD75" s="190">
        <f>(Paca!R75/Paca!R71-1)*100</f>
        <v>38.190030613936599</v>
      </c>
      <c r="BE75" s="190">
        <f>(Paca!S75/Paca!S71-1)*100</f>
        <v>5.6957961851907823</v>
      </c>
      <c r="BF75" s="189">
        <f>(Paca!T75/Paca!T71-1)*100</f>
        <v>36.059155361685072</v>
      </c>
      <c r="BG75" s="53">
        <f>Paca!B75-Paca!B71</f>
        <v>5168.8545058740056</v>
      </c>
      <c r="BH75" s="53">
        <f>Paca!C75-Paca!C71</f>
        <v>30.243380288000026</v>
      </c>
      <c r="BI75" s="53">
        <f>Paca!D75-Paca!D71</f>
        <v>398.64077605099919</v>
      </c>
      <c r="BJ75" s="122">
        <f>Paca!E75-Paca!E71</f>
        <v>-29.73885366799982</v>
      </c>
      <c r="BK75" s="122">
        <f>Paca!F75-Paca!F71</f>
        <v>37.634308663999946</v>
      </c>
      <c r="BL75" s="122">
        <f>Paca!G75-Paca!G71</f>
        <v>76.308892766999975</v>
      </c>
      <c r="BM75" s="122">
        <f>Paca!H75-Paca!H71</f>
        <v>-261.21452121199991</v>
      </c>
      <c r="BN75" s="122">
        <f>Paca!I75-Paca!I71</f>
        <v>575.65094950000002</v>
      </c>
      <c r="BO75" s="53">
        <f>Paca!J75-Paca!J71</f>
        <v>1401.8346632340017</v>
      </c>
      <c r="BP75" s="53">
        <f>Paca!K75-Paca!K71</f>
        <v>3000.5871533949994</v>
      </c>
      <c r="BQ75" s="122">
        <f>Paca!L75-Paca!L71</f>
        <v>829.87350414099956</v>
      </c>
      <c r="BR75" s="122">
        <f>Paca!M75-Paca!M71</f>
        <v>797.54002598700026</v>
      </c>
      <c r="BS75" s="122">
        <f>Paca!N75-Paca!N71</f>
        <v>130.49256963699997</v>
      </c>
      <c r="BT75" s="122">
        <f>Paca!O75-Paca!O71</f>
        <v>35.674281967000013</v>
      </c>
      <c r="BU75" s="122">
        <f>Paca!P75-Paca!P71</f>
        <v>129.03834386800003</v>
      </c>
      <c r="BV75" s="122">
        <f>Paca!Q75-Paca!Q71</f>
        <v>4.843975118000003</v>
      </c>
      <c r="BW75" s="122">
        <f>Paca!R75-Paca!R71</f>
        <v>1058.719086739</v>
      </c>
      <c r="BX75" s="122">
        <f>Paca!S75-Paca!S71</f>
        <v>14.405365938000017</v>
      </c>
      <c r="BY75" s="53">
        <f>Paca!T75-Paca!T71</f>
        <v>337.54853290599999</v>
      </c>
    </row>
    <row r="76" spans="1:77" x14ac:dyDescent="0.25">
      <c r="A76" s="37" t="str">
        <f>Paca!A76</f>
        <v>T2 2016</v>
      </c>
      <c r="B76" s="144">
        <f>('dep84'!B76/'dep84'!B75-1)*100</f>
        <v>3.6911186176565414</v>
      </c>
      <c r="C76" s="179">
        <f>('dep84'!C76/'dep84'!C75-1)*100</f>
        <v>-28.576087419602992</v>
      </c>
      <c r="D76" s="179">
        <f>('dep84'!D76/'dep84'!D75-1)*100</f>
        <v>6.1687632695232697</v>
      </c>
      <c r="E76" s="180">
        <f>('dep84'!E76/'dep84'!E75-1)*100</f>
        <v>0.22294265933928692</v>
      </c>
      <c r="F76" s="181">
        <f>('dep84'!F76/'dep84'!F75-1)*100</f>
        <v>4.6488936487710131</v>
      </c>
      <c r="G76" s="181">
        <f>('dep84'!G76/'dep84'!G75-1)*100</f>
        <v>25.244480073709298</v>
      </c>
      <c r="H76" s="181">
        <f>('dep84'!H76/'dep84'!H75-1)*100</f>
        <v>35.17691981594033</v>
      </c>
      <c r="I76" s="182">
        <f>('dep84'!I76/'dep84'!I75-1)*100</f>
        <v>6.3705906828845471</v>
      </c>
      <c r="J76" s="179">
        <f>('dep84'!J76/'dep84'!J75-1)*100</f>
        <v>8.7927080828779545</v>
      </c>
      <c r="K76" s="179">
        <f>('dep84'!K76/'dep84'!K75-1)*100</f>
        <v>3.8902608016582185</v>
      </c>
      <c r="L76" s="180">
        <f>('dep84'!L76/'dep84'!L75-1)*100</f>
        <v>-2.8243478153291979</v>
      </c>
      <c r="M76" s="181">
        <f>('dep84'!M76/'dep84'!M75-1)*100</f>
        <v>1.2286641578084012</v>
      </c>
      <c r="N76" s="181">
        <f>('dep84'!N76/'dep84'!N75-1)*100</f>
        <v>-2.1534115457751191</v>
      </c>
      <c r="O76" s="181">
        <f>('dep84'!O76/'dep84'!O75-1)*100</f>
        <v>68.700795917884093</v>
      </c>
      <c r="P76" s="181">
        <f>('dep84'!P76/'dep84'!P75-1)*100</f>
        <v>24.860786459108763</v>
      </c>
      <c r="Q76" s="181">
        <f>('dep84'!Q76/'dep84'!Q75-1)*100</f>
        <v>38.073568096448859</v>
      </c>
      <c r="R76" s="181">
        <f>('dep84'!R76/'dep84'!R75-1)*100</f>
        <v>16.633697034254457</v>
      </c>
      <c r="S76" s="152">
        <f>('dep84'!S76/'dep84'!S75-1)*100</f>
        <v>55.19012612773566</v>
      </c>
      <c r="T76" s="183">
        <f>('dep84'!T76/'dep84'!T75-1)*100</f>
        <v>-34.901614984909237</v>
      </c>
      <c r="U76" s="52">
        <f>'dep84'!B76-'dep84'!B75</f>
        <v>180.85301213500134</v>
      </c>
      <c r="V76" s="52">
        <f>'dep84'!C76-'dep84'!C75</f>
        <v>-32.179100488000003</v>
      </c>
      <c r="W76" s="52">
        <f>'dep84'!D76-'dep84'!D75</f>
        <v>108.78666033500008</v>
      </c>
      <c r="X76" s="121">
        <f>'dep84'!E76-'dep84'!E75</f>
        <v>1.3751070040000286</v>
      </c>
      <c r="Y76" s="121">
        <f>'dep84'!F76-'dep84'!F75</f>
        <v>6.4462108489999821</v>
      </c>
      <c r="Z76" s="121">
        <f>'dep84'!G76-'dep84'!G75</f>
        <v>20.236758687000005</v>
      </c>
      <c r="AA76" s="121">
        <f>'dep84'!H76-'dep84'!H75</f>
        <v>26.397393945999994</v>
      </c>
      <c r="AB76" s="121">
        <f>'dep84'!I76-'dep84'!I75</f>
        <v>54.331189848999998</v>
      </c>
      <c r="AC76" s="52">
        <f>'dep84'!J76-'dep84'!J75</f>
        <v>68.858217760999992</v>
      </c>
      <c r="AD76" s="52">
        <f>'dep84'!K76-'dep84'!K75</f>
        <v>81.966823518999718</v>
      </c>
      <c r="AE76" s="121">
        <f>'dep84'!L76-'dep84'!L75</f>
        <v>-22.290505426999971</v>
      </c>
      <c r="AF76" s="121">
        <f>'dep84'!M76-'dep84'!M75</f>
        <v>9.0028207629999315</v>
      </c>
      <c r="AG76" s="121">
        <f>'dep84'!N76-'dep84'!N75</f>
        <v>-1.7519820300000077</v>
      </c>
      <c r="AH76" s="121">
        <f>'dep84'!O76-'dep84'!O75</f>
        <v>4.1309546580000003</v>
      </c>
      <c r="AI76" s="121">
        <f>'dep84'!P76-'dep84'!P75</f>
        <v>7.271049296000001</v>
      </c>
      <c r="AJ76" s="121">
        <f>'dep84'!Q76-'dep84'!Q75</f>
        <v>3.5164419650000003</v>
      </c>
      <c r="AK76" s="121">
        <f>'dep84'!R76-'dep84'!R75</f>
        <v>73.911105449999923</v>
      </c>
      <c r="AL76" s="121">
        <f>'dep84'!S76-'dep84'!S75</f>
        <v>8.1769388440000004</v>
      </c>
      <c r="AM76" s="52">
        <f>'dep84'!T76-'dep84'!T75</f>
        <v>-46.579588991999998</v>
      </c>
      <c r="AN76" s="189">
        <f>(Paca!B76/Paca!B72-1)*100</f>
        <v>9.6639312655044218</v>
      </c>
      <c r="AO76" s="189">
        <f>(Paca!C76/Paca!C72-1)*100</f>
        <v>48.020188304924297</v>
      </c>
      <c r="AP76" s="189">
        <f>(Paca!D76/Paca!D72-1)*100</f>
        <v>1.6841667423339368</v>
      </c>
      <c r="AQ76" s="190">
        <f>(Paca!E76/Paca!E72-1)*100</f>
        <v>-3.541972682464134</v>
      </c>
      <c r="AR76" s="190">
        <f>(Paca!F76/Paca!F72-1)*100</f>
        <v>0.72233745172622932</v>
      </c>
      <c r="AS76" s="190">
        <f>(Paca!G76/Paca!G72-1)*100</f>
        <v>7.5677879490382072</v>
      </c>
      <c r="AT76" s="190">
        <f>(Paca!H76/Paca!H72-1)*100</f>
        <v>-10.951727796833943</v>
      </c>
      <c r="AU76" s="190">
        <f>(Paca!I76/Paca!I72-1)*100</f>
        <v>5.7516800211158792</v>
      </c>
      <c r="AV76" s="189">
        <f>(Paca!J76/Paca!J72-1)*100</f>
        <v>4.085069824036025</v>
      </c>
      <c r="AW76" s="189">
        <f>(Paca!K76/Paca!K72-1)*100</f>
        <v>18.527319542088193</v>
      </c>
      <c r="AX76" s="190">
        <f>(Paca!L76/Paca!L72-1)*100</f>
        <v>22.331069656735238</v>
      </c>
      <c r="AY76" s="190">
        <f>(Paca!M76/Paca!M72-1)*100</f>
        <v>15.837186556562388</v>
      </c>
      <c r="AZ76" s="190">
        <f>(Paca!N76/Paca!N72-1)*100</f>
        <v>24.60927238574655</v>
      </c>
      <c r="BA76" s="190">
        <f>(Paca!O76/Paca!O72-1)*100</f>
        <v>-6.1553310377985841</v>
      </c>
      <c r="BB76" s="190">
        <f>(Paca!P76/Paca!P72-1)*100</f>
        <v>-0.9700704576552921</v>
      </c>
      <c r="BC76" s="190">
        <f>(Paca!Q76/Paca!Q72-1)*100</f>
        <v>11.356319013603301</v>
      </c>
      <c r="BD76" s="190">
        <f>(Paca!R76/Paca!R72-1)*100</f>
        <v>21.861692775133058</v>
      </c>
      <c r="BE76" s="190">
        <f>(Paca!S76/Paca!S72-1)*100</f>
        <v>31.997956373777914</v>
      </c>
      <c r="BF76" s="189">
        <f>(Paca!T76/Paca!T72-1)*100</f>
        <v>12.492443922598472</v>
      </c>
      <c r="BG76" s="53">
        <f>Paca!B76-Paca!B72</f>
        <v>3605.8106719319985</v>
      </c>
      <c r="BH76" s="53">
        <f>Paca!C76-Paca!C72</f>
        <v>87.365814540999992</v>
      </c>
      <c r="BI76" s="53">
        <f>Paca!D76-Paca!D72</f>
        <v>178.77511529900039</v>
      </c>
      <c r="BJ76" s="122">
        <f>Paca!E76-Paca!E72</f>
        <v>-56.571144796999988</v>
      </c>
      <c r="BK76" s="122">
        <f>Paca!F76-Paca!F72</f>
        <v>14.727440221999814</v>
      </c>
      <c r="BL76" s="122">
        <f>Paca!G76-Paca!G72</f>
        <v>62.878661985999997</v>
      </c>
      <c r="BM76" s="122">
        <f>Paca!H76-Paca!H72</f>
        <v>-128.43158752399995</v>
      </c>
      <c r="BN76" s="122">
        <f>Paca!I76-Paca!I72</f>
        <v>286.17174541200075</v>
      </c>
      <c r="BO76" s="53">
        <f>Paca!J76-Paca!J72</f>
        <v>426.82946382299997</v>
      </c>
      <c r="BP76" s="53">
        <f>Paca!K76-Paca!K72</f>
        <v>2780.6493007959998</v>
      </c>
      <c r="BQ76" s="122">
        <f>Paca!L76-Paca!L72</f>
        <v>972.52774196599967</v>
      </c>
      <c r="BR76" s="122">
        <f>Paca!M76-Paca!M72</f>
        <v>802.1219640270001</v>
      </c>
      <c r="BS76" s="122">
        <f>Paca!N76-Paca!N72</f>
        <v>192.65655469000001</v>
      </c>
      <c r="BT76" s="122">
        <f>Paca!O76-Paca!O72</f>
        <v>-23.336493725000025</v>
      </c>
      <c r="BU76" s="122">
        <f>Paca!P76-Paca!P72</f>
        <v>-5.814050820000034</v>
      </c>
      <c r="BV76" s="122">
        <f>Paca!Q76-Paca!Q72</f>
        <v>23.647466183999995</v>
      </c>
      <c r="BW76" s="122">
        <f>Paca!R76-Paca!R72</f>
        <v>731.47005752399991</v>
      </c>
      <c r="BX76" s="122">
        <f>Paca!S76-Paca!S72</f>
        <v>87.37606095000001</v>
      </c>
      <c r="BY76" s="53">
        <f>Paca!T76-Paca!T72</f>
        <v>132.19097747299998</v>
      </c>
    </row>
    <row r="77" spans="1:77" x14ac:dyDescent="0.25">
      <c r="A77" s="37" t="str">
        <f>Paca!A77</f>
        <v>T3 2016</v>
      </c>
      <c r="B77" s="144">
        <f>('dep84'!B77/'dep84'!B76-1)*100</f>
        <v>2.1956663734860493</v>
      </c>
      <c r="C77" s="179">
        <f>('dep84'!C77/'dep84'!C76-1)*100</f>
        <v>-33.47731465117365</v>
      </c>
      <c r="D77" s="179">
        <f>('dep84'!D77/'dep84'!D76-1)*100</f>
        <v>2.7418082528057441</v>
      </c>
      <c r="E77" s="180">
        <f>('dep84'!E77/'dep84'!E76-1)*100</f>
        <v>1.655205851070285</v>
      </c>
      <c r="F77" s="181">
        <f>('dep84'!F77/'dep84'!F76-1)*100</f>
        <v>13.003944501714738</v>
      </c>
      <c r="G77" s="181">
        <f>('dep84'!G77/'dep84'!G76-1)*100</f>
        <v>-0.30851626215774308</v>
      </c>
      <c r="H77" s="181">
        <f>('dep84'!H77/'dep84'!H76-1)*100</f>
        <v>6.2015031982166402</v>
      </c>
      <c r="I77" s="182">
        <f>('dep84'!I77/'dep84'!I76-1)*100</f>
        <v>1.7914961585076439</v>
      </c>
      <c r="J77" s="179">
        <f>('dep84'!J77/'dep84'!J76-1)*100</f>
        <v>9.6709377599092825</v>
      </c>
      <c r="K77" s="179">
        <f>('dep84'!K77/'dep84'!K76-1)*100</f>
        <v>-0.32477146846464633</v>
      </c>
      <c r="L77" s="180">
        <f>('dep84'!L77/'dep84'!L76-1)*100</f>
        <v>2.3364825735523231</v>
      </c>
      <c r="M77" s="181">
        <f>('dep84'!M77/'dep84'!M76-1)*100</f>
        <v>4.2689015367255667</v>
      </c>
      <c r="N77" s="181">
        <f>('dep84'!N77/'dep84'!N76-1)*100</f>
        <v>-9.5477688569883803</v>
      </c>
      <c r="O77" s="181">
        <f>('dep84'!O77/'dep84'!O76-1)*100</f>
        <v>22.208408466783645</v>
      </c>
      <c r="P77" s="181">
        <f>('dep84'!P77/'dep84'!P76-1)*100</f>
        <v>-23.320214297766494</v>
      </c>
      <c r="Q77" s="181">
        <f>('dep84'!Q77/'dep84'!Q76-1)*100</f>
        <v>0.6422187391755152</v>
      </c>
      <c r="R77" s="181">
        <f>('dep84'!R77/'dep84'!R76-1)*100</f>
        <v>-7.3701887079161583</v>
      </c>
      <c r="S77" s="152">
        <f>('dep84'!S77/'dep84'!S76-1)*100</f>
        <v>-20.501104531164906</v>
      </c>
      <c r="T77" s="183">
        <f>('dep84'!T77/'dep84'!T76-1)*100</f>
        <v>13.646803320461952</v>
      </c>
      <c r="U77" s="52">
        <f>'dep84'!B77-'dep84'!B76</f>
        <v>111.55156175199954</v>
      </c>
      <c r="V77" s="52">
        <f>'dep84'!C77-'dep84'!C76</f>
        <v>-26.925599732999991</v>
      </c>
      <c r="W77" s="52">
        <f>'dep84'!D77-'dep84'!D76</f>
        <v>51.334741326000085</v>
      </c>
      <c r="X77" s="121">
        <f>'dep84'!E77-'dep84'!E76</f>
        <v>10.232045900999992</v>
      </c>
      <c r="Y77" s="121">
        <f>'dep84'!F77-'dep84'!F76</f>
        <v>18.869684738000018</v>
      </c>
      <c r="Z77" s="121">
        <f>'dep84'!G77-'dep84'!G76</f>
        <v>-0.30974990200000718</v>
      </c>
      <c r="AA77" s="121">
        <f>'dep84'!H77-'dep84'!H76</f>
        <v>6.2907548799999944</v>
      </c>
      <c r="AB77" s="121">
        <f>'dep84'!I77-'dep84'!I76</f>
        <v>16.252005709000059</v>
      </c>
      <c r="AC77" s="52">
        <f>'dep84'!J77-'dep84'!J76</f>
        <v>82.395121521999954</v>
      </c>
      <c r="AD77" s="52">
        <f>'dep84'!K77-'dep84'!K76</f>
        <v>-7.1090585870001632</v>
      </c>
      <c r="AE77" s="121">
        <f>'dep84'!L77-'dep84'!L76</f>
        <v>17.919329185999914</v>
      </c>
      <c r="AF77" s="121">
        <f>'dep84'!M77-'dep84'!M76</f>
        <v>31.66394759800005</v>
      </c>
      <c r="AG77" s="121">
        <f>'dep84'!N77-'dep84'!N76</f>
        <v>-7.6006405560000019</v>
      </c>
      <c r="AH77" s="121">
        <f>'dep84'!O77-'dep84'!O76</f>
        <v>2.2528030619999999</v>
      </c>
      <c r="AI77" s="121">
        <f>'dep84'!P77-'dep84'!P76</f>
        <v>-8.5161014990000012</v>
      </c>
      <c r="AJ77" s="121">
        <f>'dep84'!Q77-'dep84'!Q76</f>
        <v>8.1898019000000488E-2</v>
      </c>
      <c r="AK77" s="121">
        <f>'dep84'!R77-'dep84'!R76</f>
        <v>-38.196499203999963</v>
      </c>
      <c r="AL77" s="121">
        <f>'dep84'!S77-'dep84'!S76</f>
        <v>-4.7137951929999993</v>
      </c>
      <c r="AM77" s="52">
        <f>'dep84'!T77-'dep84'!T76</f>
        <v>11.856357224000007</v>
      </c>
      <c r="AN77" s="189">
        <f>(Paca!B77/Paca!B73-1)*100</f>
        <v>9.6446071798873554</v>
      </c>
      <c r="AO77" s="189">
        <f>(Paca!C77/Paca!C73-1)*100</f>
        <v>46.241772894488435</v>
      </c>
      <c r="AP77" s="189">
        <f>(Paca!D77/Paca!D73-1)*100</f>
        <v>2.2872464741687359</v>
      </c>
      <c r="AQ77" s="190">
        <f>(Paca!E77/Paca!E73-1)*100</f>
        <v>4.2626914340555322</v>
      </c>
      <c r="AR77" s="190">
        <f>(Paca!F77/Paca!F73-1)*100</f>
        <v>-6.4753834497139229</v>
      </c>
      <c r="AS77" s="190">
        <f>(Paca!G77/Paca!G73-1)*100</f>
        <v>14.645322547233075</v>
      </c>
      <c r="AT77" s="190">
        <f>(Paca!H77/Paca!H73-1)*100</f>
        <v>-22.478241430463108</v>
      </c>
      <c r="AU77" s="190">
        <f>(Paca!I77/Paca!I73-1)*100</f>
        <v>9.1919978102154474</v>
      </c>
      <c r="AV77" s="189">
        <f>(Paca!J77/Paca!J73-1)*100</f>
        <v>13.488425659737114</v>
      </c>
      <c r="AW77" s="189">
        <f>(Paca!K77/Paca!K73-1)*100</f>
        <v>12.01801570743919</v>
      </c>
      <c r="AX77" s="190">
        <f>(Paca!L77/Paca!L73-1)*100</f>
        <v>2.8530576712785471</v>
      </c>
      <c r="AY77" s="190">
        <f>(Paca!M77/Paca!M73-1)*100</f>
        <v>15.952514772532878</v>
      </c>
      <c r="AZ77" s="190">
        <f>(Paca!N77/Paca!N73-1)*100</f>
        <v>-3.7850621854480182</v>
      </c>
      <c r="BA77" s="190">
        <f>(Paca!O77/Paca!O73-1)*100</f>
        <v>-7.5264928128338848</v>
      </c>
      <c r="BB77" s="190">
        <f>(Paca!P77/Paca!P73-1)*100</f>
        <v>8.2855428908146465</v>
      </c>
      <c r="BC77" s="190">
        <f>(Paca!Q77/Paca!Q73-1)*100</f>
        <v>-1.3920310634740085</v>
      </c>
      <c r="BD77" s="190">
        <f>(Paca!R77/Paca!R73-1)*100</f>
        <v>23.562260623004505</v>
      </c>
      <c r="BE77" s="190">
        <f>(Paca!S77/Paca!S73-1)*100</f>
        <v>45.337254366857003</v>
      </c>
      <c r="BF77" s="189">
        <f>(Paca!T77/Paca!T73-1)*100</f>
        <v>5.2100806779610043</v>
      </c>
      <c r="BG77" s="53">
        <f>Paca!B77-Paca!B73</f>
        <v>3637.0085958409909</v>
      </c>
      <c r="BH77" s="53">
        <f>Paca!C77-Paca!C73</f>
        <v>77.382543335000008</v>
      </c>
      <c r="BI77" s="53">
        <f>Paca!D77-Paca!D73</f>
        <v>240.23710443299933</v>
      </c>
      <c r="BJ77" s="122">
        <f>Paca!E77-Paca!E73</f>
        <v>68.08235716199988</v>
      </c>
      <c r="BK77" s="122">
        <f>Paca!F77-Paca!F73</f>
        <v>-136.65127468600008</v>
      </c>
      <c r="BL77" s="122">
        <f>Paca!G77-Paca!G73</f>
        <v>116.29946940700006</v>
      </c>
      <c r="BM77" s="122">
        <f>Paca!H77-Paca!H73</f>
        <v>-254.92638551300001</v>
      </c>
      <c r="BN77" s="122">
        <f>Paca!I77-Paca!I73</f>
        <v>447.43293806299971</v>
      </c>
      <c r="BO77" s="53">
        <f>Paca!J77-Paca!J73</f>
        <v>1380.2173315299988</v>
      </c>
      <c r="BP77" s="53">
        <f>Paca!K77-Paca!K73</f>
        <v>1877.4150151429967</v>
      </c>
      <c r="BQ77" s="122">
        <f>Paca!L77-Paca!L73</f>
        <v>136.6599543579996</v>
      </c>
      <c r="BR77" s="122">
        <f>Paca!M77-Paca!M73</f>
        <v>857.19531501500023</v>
      </c>
      <c r="BS77" s="122">
        <f>Paca!N77-Paca!N73</f>
        <v>-29.010635115000014</v>
      </c>
      <c r="BT77" s="122">
        <f>Paca!O77-Paca!O73</f>
        <v>-28.358453047000012</v>
      </c>
      <c r="BU77" s="122">
        <f>Paca!P77-Paca!P73</f>
        <v>45.742109775000017</v>
      </c>
      <c r="BV77" s="122">
        <f>Paca!Q77-Paca!Q73</f>
        <v>-2.6249330020000059</v>
      </c>
      <c r="BW77" s="122">
        <f>Paca!R77-Paca!R73</f>
        <v>782.06041121699991</v>
      </c>
      <c r="BX77" s="122">
        <f>Paca!S77-Paca!S73</f>
        <v>115.751245942</v>
      </c>
      <c r="BY77" s="53">
        <f>Paca!T77-Paca!T73</f>
        <v>61.756601400000136</v>
      </c>
    </row>
    <row r="78" spans="1:77" s="106" customFormat="1" x14ac:dyDescent="0.25">
      <c r="A78" s="98" t="str">
        <f>Paca!A78</f>
        <v>T4 2016</v>
      </c>
      <c r="B78" s="143">
        <f>('dep84'!B78/'dep84'!B77-1)*100</f>
        <v>-0.77419147998311066</v>
      </c>
      <c r="C78" s="184">
        <f>('dep84'!C78/'dep84'!C77-1)*100</f>
        <v>-32.419823658314428</v>
      </c>
      <c r="D78" s="184">
        <f>('dep84'!D78/'dep84'!D77-1)*100</f>
        <v>0.95711607468216275</v>
      </c>
      <c r="E78" s="185">
        <f>('dep84'!E78/'dep84'!E77-1)*100</f>
        <v>0.97362012850681356</v>
      </c>
      <c r="F78" s="186">
        <f>('dep84'!F78/'dep84'!F77-1)*100</f>
        <v>-4.5187225960999999</v>
      </c>
      <c r="G78" s="186">
        <f>('dep84'!G78/'dep84'!G77-1)*100</f>
        <v>-16.062073551110924</v>
      </c>
      <c r="H78" s="186">
        <f>('dep84'!H78/'dep84'!H77-1)*100</f>
        <v>61.678995228747404</v>
      </c>
      <c r="I78" s="187">
        <f>('dep84'!I78/'dep84'!I77-1)*100</f>
        <v>-3.3210471701179189</v>
      </c>
      <c r="J78" s="184">
        <f>('dep84'!J78/'dep84'!J77-1)*100</f>
        <v>-3.095824679920367</v>
      </c>
      <c r="K78" s="184">
        <f>('dep84'!K78/'dep84'!K77-1)*100</f>
        <v>-1.019189702812684</v>
      </c>
      <c r="L78" s="185">
        <f>('dep84'!L78/'dep84'!L77-1)*100</f>
        <v>-4.5677551266269711</v>
      </c>
      <c r="M78" s="186">
        <f>('dep84'!M78/'dep84'!M77-1)*100</f>
        <v>-3.7302821180132728</v>
      </c>
      <c r="N78" s="186">
        <f>('dep84'!N78/'dep84'!N77-1)*100</f>
        <v>8.8804131716418091</v>
      </c>
      <c r="O78" s="186">
        <f>('dep84'!O78/'dep84'!O77-1)*100</f>
        <v>23.479109243662943</v>
      </c>
      <c r="P78" s="186">
        <f>('dep84'!P78/'dep84'!P77-1)*100</f>
        <v>-1.6816453960433742</v>
      </c>
      <c r="Q78" s="186">
        <f>('dep84'!Q78/'dep84'!Q77-1)*100</f>
        <v>7.1570206252323354</v>
      </c>
      <c r="R78" s="186">
        <f>('dep84'!R78/'dep84'!R77-1)*100</f>
        <v>6.3478221083402175</v>
      </c>
      <c r="S78" s="151">
        <f>('dep84'!S78/'dep84'!S77-1)*100</f>
        <v>12.238866553968485</v>
      </c>
      <c r="T78" s="188">
        <f>('dep84'!T78/'dep84'!T77-1)*100</f>
        <v>10.028340776058386</v>
      </c>
      <c r="U78" s="100">
        <f>'dep84'!B78-'dep84'!B77</f>
        <v>-40.196678805999909</v>
      </c>
      <c r="V78" s="100">
        <f>'dep84'!C78-'dep84'!C77</f>
        <v>-17.345834233000005</v>
      </c>
      <c r="W78" s="100">
        <f>'dep84'!D78-'dep84'!D77</f>
        <v>18.411370343999806</v>
      </c>
      <c r="X78" s="120">
        <f>'dep84'!E78-'dep84'!E77</f>
        <v>6.1182840359999773</v>
      </c>
      <c r="Y78" s="120">
        <f>'dep84'!F78-'dep84'!F77</f>
        <v>-7.4096692240000266</v>
      </c>
      <c r="Z78" s="120">
        <f>'dep84'!G78-'dep84'!G77</f>
        <v>-16.076547450999996</v>
      </c>
      <c r="AA78" s="120">
        <f>'dep84'!H78-'dep84'!H77</f>
        <v>66.446750226999995</v>
      </c>
      <c r="AB78" s="120">
        <f>'dep84'!I78-'dep84'!I77</f>
        <v>-30.667447244000073</v>
      </c>
      <c r="AC78" s="100">
        <f>'dep84'!J78-'dep84'!J77</f>
        <v>-28.92682881099995</v>
      </c>
      <c r="AD78" s="100">
        <f>'dep84'!K78-'dep84'!K77</f>
        <v>-22.237015132999659</v>
      </c>
      <c r="AE78" s="120">
        <f>'dep84'!L78-'dep84'!L77</f>
        <v>-35.850275782999915</v>
      </c>
      <c r="AF78" s="120">
        <f>'dep84'!M78-'dep84'!M77</f>
        <v>-28.849972067000067</v>
      </c>
      <c r="AG78" s="120">
        <f>'dep84'!N78-'dep84'!N77</f>
        <v>6.3944140510000125</v>
      </c>
      <c r="AH78" s="120">
        <f>'dep84'!O78-'dep84'!O77</f>
        <v>2.9106400169999986</v>
      </c>
      <c r="AI78" s="120">
        <f>'dep84'!P78-'dep84'!P77</f>
        <v>-0.47089448599999884</v>
      </c>
      <c r="AJ78" s="120">
        <f>'dep84'!Q78-'dep84'!Q77</f>
        <v>0.91855019700000007</v>
      </c>
      <c r="AK78" s="120">
        <f>'dep84'!R78-'dep84'!R77</f>
        <v>30.473369646000037</v>
      </c>
      <c r="AL78" s="120">
        <f>'dep84'!S78-'dep84'!S77</f>
        <v>2.2371532919999986</v>
      </c>
      <c r="AM78" s="100">
        <f>'dep84'!T78-'dep84'!T77</f>
        <v>9.9016290269999985</v>
      </c>
      <c r="AN78" s="184">
        <f>(Paca!B78/Paca!B74-1)*100</f>
        <v>13.917862971347539</v>
      </c>
      <c r="AO78" s="184">
        <f>(Paca!C78/Paca!C74-1)*100</f>
        <v>30.539787399651996</v>
      </c>
      <c r="AP78" s="184">
        <f>(Paca!D78/Paca!D74-1)*100</f>
        <v>11.55286220282472</v>
      </c>
      <c r="AQ78" s="191">
        <f>(Paca!E78/Paca!E74-1)*100</f>
        <v>12.507594301636903</v>
      </c>
      <c r="AR78" s="191">
        <f>(Paca!F78/Paca!F74-1)*100</f>
        <v>2.4072007061551881</v>
      </c>
      <c r="AS78" s="191">
        <f>(Paca!G78/Paca!G74-1)*100</f>
        <v>11.275928518161461</v>
      </c>
      <c r="AT78" s="191">
        <f>(Paca!H78/Paca!H74-1)*100</f>
        <v>53.423882929270405</v>
      </c>
      <c r="AU78" s="191">
        <f>(Paca!I78/Paca!I74-1)*100</f>
        <v>5.9110707035196608</v>
      </c>
      <c r="AV78" s="184">
        <f>(Paca!J78/Paca!J74-1)*100</f>
        <v>16.625100594092967</v>
      </c>
      <c r="AW78" s="184">
        <f>(Paca!K78/Paca!K74-1)*100</f>
        <v>14.213546919130504</v>
      </c>
      <c r="AX78" s="191">
        <f>(Paca!L78/Paca!L74-1)*100</f>
        <v>17.410017438404999</v>
      </c>
      <c r="AY78" s="191">
        <f>(Paca!M78/Paca!M74-1)*100</f>
        <v>11.602501702772173</v>
      </c>
      <c r="AZ78" s="191">
        <f>(Paca!N78/Paca!N74-1)*100</f>
        <v>5.8589434702086995</v>
      </c>
      <c r="BA78" s="191">
        <f>(Paca!O78/Paca!O74-1)*100</f>
        <v>11.87822819565203</v>
      </c>
      <c r="BB78" s="191">
        <f>(Paca!P78/Paca!P74-1)*100</f>
        <v>7.8422678932322132</v>
      </c>
      <c r="BC78" s="191">
        <f>(Paca!Q78/Paca!Q74-1)*100</f>
        <v>6.7775350187057271</v>
      </c>
      <c r="BD78" s="191">
        <f>(Paca!R78/Paca!R74-1)*100</f>
        <v>18.131091610171769</v>
      </c>
      <c r="BE78" s="191">
        <f>(Paca!S78/Paca!S74-1)*100</f>
        <v>12.095768424406405</v>
      </c>
      <c r="BF78" s="184">
        <f>(Paca!T78/Paca!T74-1)*100</f>
        <v>4.1429888180717578</v>
      </c>
      <c r="BG78" s="100">
        <f>Paca!B78-Paca!B74</f>
        <v>5327.0538172689994</v>
      </c>
      <c r="BH78" s="100">
        <f>Paca!C78-Paca!C74</f>
        <v>69.887778775000015</v>
      </c>
      <c r="BI78" s="100">
        <f>Paca!D78-Paca!D74</f>
        <v>1212.6227058270015</v>
      </c>
      <c r="BJ78" s="120">
        <f>Paca!E78-Paca!E74</f>
        <v>183.61387858300009</v>
      </c>
      <c r="BK78" s="120">
        <f>Paca!F78-Paca!F74</f>
        <v>51.30416535500035</v>
      </c>
      <c r="BL78" s="120">
        <f>Paca!G78-Paca!G74</f>
        <v>94.727100048000011</v>
      </c>
      <c r="BM78" s="120">
        <f>Paca!H78-Paca!H74</f>
        <v>590.25789002599981</v>
      </c>
      <c r="BN78" s="120">
        <f>Paca!I78-Paca!I74</f>
        <v>292.71967181499986</v>
      </c>
      <c r="BO78" s="100">
        <f>Paca!J78-Paca!J74</f>
        <v>1756.2497801509999</v>
      </c>
      <c r="BP78" s="100">
        <f>Paca!K78-Paca!K74</f>
        <v>2236.4520740540029</v>
      </c>
      <c r="BQ78" s="120">
        <f>Paca!L78-Paca!L74</f>
        <v>763.51396183500037</v>
      </c>
      <c r="BR78" s="120">
        <f>Paca!M78-Paca!M74</f>
        <v>625.26043976500023</v>
      </c>
      <c r="BS78" s="120">
        <f>Paca!N78-Paca!N74</f>
        <v>51.573141894000059</v>
      </c>
      <c r="BT78" s="120">
        <f>Paca!O78-Paca!O74</f>
        <v>42.812608583999975</v>
      </c>
      <c r="BU78" s="120">
        <f>Paca!P78-Paca!P74</f>
        <v>46.792684999000016</v>
      </c>
      <c r="BV78" s="120">
        <f>Paca!Q78-Paca!Q74</f>
        <v>13.929477273000003</v>
      </c>
      <c r="BW78" s="120">
        <f>Paca!R78-Paca!R74</f>
        <v>657.14509848399985</v>
      </c>
      <c r="BX78" s="120">
        <f>Paca!S78-Paca!S74</f>
        <v>35.424661219999962</v>
      </c>
      <c r="BY78" s="100">
        <f>Paca!T78-Paca!T74</f>
        <v>51.841478461999941</v>
      </c>
    </row>
    <row r="79" spans="1:77" x14ac:dyDescent="0.25">
      <c r="A79" s="37" t="str">
        <f>Paca!A79</f>
        <v>T1 2017</v>
      </c>
      <c r="B79" s="144">
        <f>('dep84'!B79/'dep84'!B78-1)*100</f>
        <v>9.774548857969755</v>
      </c>
      <c r="C79" s="179">
        <f>('dep84'!C79/'dep84'!C78-1)*100</f>
        <v>68.694829113690332</v>
      </c>
      <c r="D79" s="179">
        <f>('dep84'!D79/'dep84'!D78-1)*100</f>
        <v>0.87987093776364933</v>
      </c>
      <c r="E79" s="180">
        <f>('dep84'!E79/'dep84'!E78-1)*100</f>
        <v>2.001650846895231</v>
      </c>
      <c r="F79" s="181">
        <f>('dep84'!F79/'dep84'!F78-1)*100</f>
        <v>-0.42008012904912739</v>
      </c>
      <c r="G79" s="181">
        <f>('dep84'!G79/'dep84'!G78-1)*100</f>
        <v>25.54851020304325</v>
      </c>
      <c r="H79" s="181">
        <f>('dep84'!H79/'dep84'!H78-1)*100</f>
        <v>4.9525560120143419</v>
      </c>
      <c r="I79" s="182">
        <f>('dep84'!I79/'dep84'!I78-1)*100</f>
        <v>-2.8054811778095323</v>
      </c>
      <c r="J79" s="179">
        <f>('dep84'!J79/'dep84'!J78-1)*100</f>
        <v>11.189117332604459</v>
      </c>
      <c r="K79" s="179">
        <f>('dep84'!K79/'dep84'!K78-1)*100</f>
        <v>16.836999759284545</v>
      </c>
      <c r="L79" s="180">
        <f>('dep84'!L79/'dep84'!L78-1)*100</f>
        <v>19.110494501670196</v>
      </c>
      <c r="M79" s="181">
        <f>('dep84'!M79/'dep84'!M78-1)*100</f>
        <v>15.709638074535803</v>
      </c>
      <c r="N79" s="181">
        <f>('dep84'!N79/'dep84'!N78-1)*100</f>
        <v>64.152373001539928</v>
      </c>
      <c r="O79" s="181">
        <f>('dep84'!O79/'dep84'!O78-1)*100</f>
        <v>-3.4090392360212607</v>
      </c>
      <c r="P79" s="181">
        <f>('dep84'!P79/'dep84'!P78-1)*100</f>
        <v>27.636072943836631</v>
      </c>
      <c r="Q79" s="181">
        <f>('dep84'!Q79/'dep84'!Q78-1)*100</f>
        <v>-38.566176081958936</v>
      </c>
      <c r="R79" s="181">
        <f>('dep84'!R79/'dep84'!R78-1)*100</f>
        <v>10.255623737660692</v>
      </c>
      <c r="S79" s="152">
        <f>('dep84'!S79/'dep84'!S78-1)*100</f>
        <v>-4.5340533096929869</v>
      </c>
      <c r="T79" s="183">
        <f>('dep84'!T79/'dep84'!T78-1)*100</f>
        <v>-3.0153787412002586</v>
      </c>
      <c r="U79" s="52">
        <f>'dep84'!B79-'dep84'!B78</f>
        <v>503.57382973199947</v>
      </c>
      <c r="V79" s="52">
        <f>'dep84'!C79-'dep84'!C78</f>
        <v>24.838645638000003</v>
      </c>
      <c r="W79" s="52">
        <f>'dep84'!D79-'dep84'!D78</f>
        <v>17.087456143000054</v>
      </c>
      <c r="X79" s="121">
        <f>'dep84'!E79-'dep84'!E78</f>
        <v>12.700953985000069</v>
      </c>
      <c r="Y79" s="121">
        <f>'dep84'!F79-'dep84'!F78</f>
        <v>-0.65770856799997546</v>
      </c>
      <c r="Z79" s="121">
        <f>'dep84'!G79-'dep84'!G78</f>
        <v>21.464214181000003</v>
      </c>
      <c r="AA79" s="121">
        <f>'dep84'!H79-'dep84'!H78</f>
        <v>8.6261985990000198</v>
      </c>
      <c r="AB79" s="121">
        <f>'dep84'!I79-'dep84'!I78</f>
        <v>-25.046202053999991</v>
      </c>
      <c r="AC79" s="52">
        <f>'dep84'!J79-'dep84'!J78</f>
        <v>101.31244240299998</v>
      </c>
      <c r="AD79" s="52">
        <f>'dep84'!K79-'dep84'!K78</f>
        <v>363.61113549399988</v>
      </c>
      <c r="AE79" s="121">
        <f>'dep84'!L79-'dep84'!L78</f>
        <v>143.13859568599992</v>
      </c>
      <c r="AF79" s="121">
        <f>'dep84'!M79-'dep84'!M78</f>
        <v>116.96598903100005</v>
      </c>
      <c r="AG79" s="121">
        <f>'dep84'!N79-'dep84'!N78</f>
        <v>50.295608612999999</v>
      </c>
      <c r="AH79" s="121">
        <f>'dep84'!O79-'dep84'!O78</f>
        <v>-0.52183399399999963</v>
      </c>
      <c r="AI79" s="121">
        <f>'dep84'!P79-'dep84'!P78</f>
        <v>7.6085187389999973</v>
      </c>
      <c r="AJ79" s="121">
        <f>'dep84'!Q79-'dep84'!Q78</f>
        <v>-5.3039306350000004</v>
      </c>
      <c r="AK79" s="121">
        <f>'dep84'!R79-'dep84'!R78</f>
        <v>52.358405409999989</v>
      </c>
      <c r="AL79" s="121">
        <f>'dep84'!S79-'dep84'!S78</f>
        <v>-0.930217356</v>
      </c>
      <c r="AM79" s="52">
        <f>'dep84'!T79-'dep84'!T78</f>
        <v>-3.2758499460000081</v>
      </c>
      <c r="AN79" s="189">
        <f>(Paca!B79/Paca!B75-1)*100</f>
        <v>15.310994813361178</v>
      </c>
      <c r="AO79" s="189">
        <f>(Paca!C79/Paca!C75-1)*100</f>
        <v>7.2551709954393306</v>
      </c>
      <c r="AP79" s="189">
        <f>(Paca!D79/Paca!D75-1)*100</f>
        <v>3.7586786273643202</v>
      </c>
      <c r="AQ79" s="190">
        <f>(Paca!E79/Paca!E75-1)*100</f>
        <v>7.8277503033706175</v>
      </c>
      <c r="AR79" s="190">
        <f>(Paca!F79/Paca!F75-1)*100</f>
        <v>8.9763856512492524E-3</v>
      </c>
      <c r="AS79" s="190">
        <f>(Paca!G79/Paca!G75-1)*100</f>
        <v>11.859377381142956</v>
      </c>
      <c r="AT79" s="190">
        <f>(Paca!H79/Paca!H75-1)*100</f>
        <v>-9.7030230115644827</v>
      </c>
      <c r="AU79" s="190">
        <f>(Paca!I79/Paca!I75-1)*100</f>
        <v>5.4468019559205327</v>
      </c>
      <c r="AV79" s="189">
        <f>(Paca!J79/Paca!J75-1)*100</f>
        <v>23.841318497798714</v>
      </c>
      <c r="AW79" s="189">
        <f>(Paca!K79/Paca!K75-1)*100</f>
        <v>16.422609022888967</v>
      </c>
      <c r="AX79" s="190">
        <f>(Paca!L79/Paca!L75-1)*100</f>
        <v>13.124413483637554</v>
      </c>
      <c r="AY79" s="190">
        <f>(Paca!M79/Paca!M75-1)*100</f>
        <v>15.300726096036833</v>
      </c>
      <c r="AZ79" s="190">
        <f>(Paca!N79/Paca!N75-1)*100</f>
        <v>13.068437121239885</v>
      </c>
      <c r="BA79" s="190">
        <f>(Paca!O79/Paca!O75-1)*100</f>
        <v>36.196084475503994</v>
      </c>
      <c r="BB79" s="190">
        <f>(Paca!P79/Paca!P75-1)*100</f>
        <v>4.4022972741739608</v>
      </c>
      <c r="BC79" s="190">
        <f>(Paca!Q79/Paca!Q75-1)*100</f>
        <v>19.919268454273343</v>
      </c>
      <c r="BD79" s="190">
        <f>(Paca!R79/Paca!R75-1)*100</f>
        <v>20.885787435817484</v>
      </c>
      <c r="BE79" s="190">
        <f>(Paca!S79/Paca!S75-1)*100</f>
        <v>46.598059355061629</v>
      </c>
      <c r="BF79" s="189">
        <f>(Paca!T79/Paca!T75-1)*100</f>
        <v>26.983874195066605</v>
      </c>
      <c r="BG79" s="53">
        <f>Paca!B79-Paca!B75</f>
        <v>5989.6803568349933</v>
      </c>
      <c r="BH79" s="53">
        <f>Paca!C79-Paca!C75</f>
        <v>16.841130425999978</v>
      </c>
      <c r="BI79" s="53">
        <f>Paca!D79-Paca!D75</f>
        <v>395.82647117799934</v>
      </c>
      <c r="BJ79" s="122">
        <f>Paca!E79-Paca!E75</f>
        <v>121.55297499499989</v>
      </c>
      <c r="BK79" s="122">
        <f>Paca!F79-Paca!F75</f>
        <v>0.18610370899978079</v>
      </c>
      <c r="BL79" s="122">
        <f>Paca!G79-Paca!G75</f>
        <v>99.045400564000033</v>
      </c>
      <c r="BM79" s="122">
        <f>Paca!H79-Paca!H75</f>
        <v>-99.634330107000096</v>
      </c>
      <c r="BN79" s="122">
        <f>Paca!I79-Paca!I75</f>
        <v>274.67632201700053</v>
      </c>
      <c r="BO79" s="53">
        <f>Paca!J79-Paca!J75</f>
        <v>2524.4721555969991</v>
      </c>
      <c r="BP79" s="53">
        <f>Paca!K79-Paca!K75</f>
        <v>2708.8617951059969</v>
      </c>
      <c r="BQ79" s="122">
        <f>Paca!L79-Paca!L75</f>
        <v>625.37713423800051</v>
      </c>
      <c r="BR79" s="122">
        <f>Paca!M79-Paca!M75</f>
        <v>853.82907477499975</v>
      </c>
      <c r="BS79" s="122">
        <f>Paca!N79-Paca!N75</f>
        <v>114.75388444099997</v>
      </c>
      <c r="BT79" s="122">
        <f>Paca!O79-Paca!O75</f>
        <v>120.035826676</v>
      </c>
      <c r="BU79" s="122">
        <f>Paca!P79-Paca!P75</f>
        <v>27.640436415999943</v>
      </c>
      <c r="BV79" s="122">
        <f>Paca!Q79-Paca!Q75</f>
        <v>42.534767663999986</v>
      </c>
      <c r="BW79" s="122">
        <f>Paca!R79-Paca!R75</f>
        <v>800.12585241299985</v>
      </c>
      <c r="BX79" s="122">
        <f>Paca!S79-Paca!S75</f>
        <v>124.56481848299995</v>
      </c>
      <c r="BY79" s="53">
        <f>Paca!T79-Paca!T75</f>
        <v>343.678804528</v>
      </c>
    </row>
    <row r="80" spans="1:77" x14ac:dyDescent="0.25">
      <c r="A80" s="37" t="str">
        <f>Paca!A80</f>
        <v>T2 2017</v>
      </c>
      <c r="B80" s="144">
        <f>('dep84'!B80/'dep84'!B79-1)*100</f>
        <v>5.6937780896612944</v>
      </c>
      <c r="C80" s="179">
        <f>('dep84'!C80/'dep84'!C79-1)*100</f>
        <v>18.711365602867723</v>
      </c>
      <c r="D80" s="179">
        <f>('dep84'!D80/'dep84'!D79-1)*100</f>
        <v>0.7313863280215438</v>
      </c>
      <c r="E80" s="180">
        <f>('dep84'!E80/'dep84'!E79-1)*100</f>
        <v>7.8401103019153595</v>
      </c>
      <c r="F80" s="181">
        <f>('dep84'!F80/'dep84'!F79-1)*100</f>
        <v>8.0093664701608169</v>
      </c>
      <c r="G80" s="181">
        <f>('dep84'!G80/'dep84'!G79-1)*100</f>
        <v>-9.4168196578439218</v>
      </c>
      <c r="H80" s="181">
        <f>('dep84'!H80/'dep84'!H79-1)*100</f>
        <v>-7.673648825307378</v>
      </c>
      <c r="I80" s="182">
        <f>('dep84'!I80/'dep84'!I79-1)*100</f>
        <v>-2.8743848065606259</v>
      </c>
      <c r="J80" s="179">
        <f>('dep84'!J80/'dep84'!J79-1)*100</f>
        <v>6.9099683891491237</v>
      </c>
      <c r="K80" s="179">
        <f>('dep84'!K80/'dep84'!K79-1)*100</f>
        <v>8.5887095702802618</v>
      </c>
      <c r="L80" s="180">
        <f>('dep84'!L80/'dep84'!L79-1)*100</f>
        <v>2.3233500922667405</v>
      </c>
      <c r="M80" s="181">
        <f>('dep84'!M80/'dep84'!M79-1)*100</f>
        <v>12.811409457120938</v>
      </c>
      <c r="N80" s="181">
        <f>('dep84'!N80/'dep84'!N79-1)*100</f>
        <v>-29.60842805657915</v>
      </c>
      <c r="O80" s="181">
        <f>('dep84'!O80/'dep84'!O79-1)*100</f>
        <v>-63.514036398513674</v>
      </c>
      <c r="P80" s="181">
        <f>('dep84'!P80/'dep84'!P79-1)*100</f>
        <v>34.330152878661949</v>
      </c>
      <c r="Q80" s="181">
        <f>('dep84'!Q80/'dep84'!Q79-1)*100</f>
        <v>29.981245341031237</v>
      </c>
      <c r="R80" s="181">
        <f>('dep84'!R80/'dep84'!R79-1)*100</f>
        <v>19.570301793786072</v>
      </c>
      <c r="S80" s="152">
        <f>('dep84'!S80/'dep84'!S79-1)*100</f>
        <v>42.635078296693777</v>
      </c>
      <c r="T80" s="183">
        <f>('dep84'!T80/'dep84'!T79-1)*100</f>
        <v>9.4807437295811425</v>
      </c>
      <c r="U80" s="52">
        <f>'dep84'!B80-'dep84'!B79</f>
        <v>322.00945821799996</v>
      </c>
      <c r="V80" s="52">
        <f>'dep84'!C80-'dep84'!C79</f>
        <v>11.413297015999994</v>
      </c>
      <c r="W80" s="52">
        <f>'dep84'!D80-'dep84'!D79</f>
        <v>14.328799160000017</v>
      </c>
      <c r="X80" s="121">
        <f>'dep84'!E80-'dep84'!E79</f>
        <v>50.743146240999977</v>
      </c>
      <c r="Y80" s="121">
        <f>'dep84'!F80-'dep84'!F79</f>
        <v>12.487379159999989</v>
      </c>
      <c r="Z80" s="121">
        <f>'dep84'!G80-'dep84'!G79</f>
        <v>-9.9326522280000091</v>
      </c>
      <c r="AA80" s="121">
        <f>'dep84'!H80-'dep84'!H79</f>
        <v>-14.027652437</v>
      </c>
      <c r="AB80" s="121">
        <f>'dep84'!I80-'dep84'!I79</f>
        <v>-24.941421576000039</v>
      </c>
      <c r="AC80" s="52">
        <f>'dep84'!J80-'dep84'!J79</f>
        <v>69.567324409999969</v>
      </c>
      <c r="AD80" s="52">
        <f>'dep84'!K80-'dep84'!K79</f>
        <v>216.71091342799991</v>
      </c>
      <c r="AE80" s="121">
        <f>'dep84'!L80-'dep84'!L79</f>
        <v>20.727623472000005</v>
      </c>
      <c r="AF80" s="121">
        <f>'dep84'!M80-'dep84'!M79</f>
        <v>110.37224201000004</v>
      </c>
      <c r="AG80" s="121">
        <f>'dep84'!N80-'dep84'!N79</f>
        <v>-38.104815078000001</v>
      </c>
      <c r="AH80" s="121">
        <f>'dep84'!O80-'dep84'!O79</f>
        <v>-9.3908859639999989</v>
      </c>
      <c r="AI80" s="121">
        <f>'dep84'!P80-'dep84'!P79</f>
        <v>12.063489629999999</v>
      </c>
      <c r="AJ80" s="121">
        <f>'dep84'!Q80-'dep84'!Q79</f>
        <v>2.5330774740000006</v>
      </c>
      <c r="AK80" s="121">
        <f>'dep84'!R80-'dep84'!R79</f>
        <v>110.15966488000004</v>
      </c>
      <c r="AL80" s="121">
        <f>'dep84'!S80-'dep84'!S79</f>
        <v>8.3505170040000003</v>
      </c>
      <c r="AM80" s="52">
        <f>'dep84'!T80-'dep84'!T79</f>
        <v>9.9891242040000066</v>
      </c>
      <c r="AN80" s="189">
        <f>(Paca!B80/Paca!B76-1)*100</f>
        <v>14.290609197180792</v>
      </c>
      <c r="AO80" s="189">
        <f>(Paca!C80/Paca!C76-1)*100</f>
        <v>-10.77613333499996</v>
      </c>
      <c r="AP80" s="189">
        <f>(Paca!D80/Paca!D76-1)*100</f>
        <v>2.0135642147634858</v>
      </c>
      <c r="AQ80" s="190">
        <f>(Paca!E80/Paca!E76-1)*100</f>
        <v>15.874621461587711</v>
      </c>
      <c r="AR80" s="190">
        <f>(Paca!F80/Paca!F76-1)*100</f>
        <v>5.1582673268461443</v>
      </c>
      <c r="AS80" s="190">
        <f>(Paca!G80/Paca!G76-1)*100</f>
        <v>8.6608440527646824</v>
      </c>
      <c r="AT80" s="190">
        <f>(Paca!H80/Paca!H76-1)*100</f>
        <v>-15.428924754264683</v>
      </c>
      <c r="AU80" s="190">
        <f>(Paca!I80/Paca!I76-1)*100</f>
        <v>-0.9396039818406865</v>
      </c>
      <c r="AV80" s="189">
        <f>(Paca!J80/Paca!J76-1)*100</f>
        <v>22.382515179287708</v>
      </c>
      <c r="AW80" s="189">
        <f>(Paca!K80/Paca!K76-1)*100</f>
        <v>15.899869847271786</v>
      </c>
      <c r="AX80" s="190">
        <f>(Paca!L80/Paca!L76-1)*100</f>
        <v>4.2367479063574631</v>
      </c>
      <c r="AY80" s="190">
        <f>(Paca!M80/Paca!M76-1)*100</f>
        <v>25.531701999523015</v>
      </c>
      <c r="AZ80" s="190">
        <f>(Paca!N80/Paca!N76-1)*100</f>
        <v>0.78278247440697335</v>
      </c>
      <c r="BA80" s="190">
        <f>(Paca!O80/Paca!O76-1)*100</f>
        <v>17.283259532794659</v>
      </c>
      <c r="BB80" s="190">
        <f>(Paca!P80/Paca!P76-1)*100</f>
        <v>22.927401732201158</v>
      </c>
      <c r="BC80" s="190">
        <f>(Paca!Q80/Paca!Q76-1)*100</f>
        <v>10.569478084958472</v>
      </c>
      <c r="BD80" s="190">
        <f>(Paca!R80/Paca!R76-1)*100</f>
        <v>20.590333537767492</v>
      </c>
      <c r="BE80" s="190">
        <f>(Paca!S80/Paca!S76-1)*100</f>
        <v>9.8570533808501448</v>
      </c>
      <c r="BF80" s="189">
        <f>(Paca!T80/Paca!T76-1)*100</f>
        <v>33.307789836276534</v>
      </c>
      <c r="BG80" s="53">
        <f>Paca!B80-Paca!B76</f>
        <v>5847.4112738619951</v>
      </c>
      <c r="BH80" s="53">
        <f>Paca!C80-Paca!C76</f>
        <v>-29.020278791999999</v>
      </c>
      <c r="BI80" s="53">
        <f>Paca!D80-Paca!D76</f>
        <v>217.34056826300002</v>
      </c>
      <c r="BJ80" s="122">
        <f>Paca!E80-Paca!E76</f>
        <v>244.56342844599999</v>
      </c>
      <c r="BK80" s="122">
        <f>Paca!F80-Paca!F76</f>
        <v>105.9294646430003</v>
      </c>
      <c r="BL80" s="122">
        <f>Paca!G80-Paca!G76</f>
        <v>77.406386416000032</v>
      </c>
      <c r="BM80" s="122">
        <f>Paca!H80-Paca!H76</f>
        <v>-161.12033945799999</v>
      </c>
      <c r="BN80" s="122">
        <f>Paca!I80-Paca!I76</f>
        <v>-49.438371784000083</v>
      </c>
      <c r="BO80" s="53">
        <f>Paca!J80-Paca!J76</f>
        <v>2434.177436248001</v>
      </c>
      <c r="BP80" s="53">
        <f>Paca!K80-Paca!K76</f>
        <v>2828.4314590239992</v>
      </c>
      <c r="BQ80" s="122">
        <f>Paca!L80-Paca!L76</f>
        <v>225.71575250499973</v>
      </c>
      <c r="BR80" s="122">
        <f>Paca!M80-Paca!M76</f>
        <v>1497.9252569869996</v>
      </c>
      <c r="BS80" s="122">
        <f>Paca!N80-Paca!N76</f>
        <v>7.6361855039999682</v>
      </c>
      <c r="BT80" s="122">
        <f>Paca!O80-Paca!O76</f>
        <v>61.492117471000029</v>
      </c>
      <c r="BU80" s="122">
        <f>Paca!P80-Paca!P76</f>
        <v>136.08080053800006</v>
      </c>
      <c r="BV80" s="122">
        <f>Paca!Q80-Paca!Q76</f>
        <v>24.508427001999991</v>
      </c>
      <c r="BW80" s="122">
        <f>Paca!R80-Paca!R76</f>
        <v>839.54379204399993</v>
      </c>
      <c r="BX80" s="122">
        <f>Paca!S80-Paca!S76</f>
        <v>35.529126972999961</v>
      </c>
      <c r="BY80" s="53">
        <f>Paca!T80-Paca!T76</f>
        <v>396.48208911899997</v>
      </c>
    </row>
    <row r="81" spans="1:77" x14ac:dyDescent="0.25">
      <c r="A81" s="37" t="str">
        <f>Paca!A81</f>
        <v>T3 2017</v>
      </c>
      <c r="B81" s="144">
        <f>('dep84'!B81/'dep84'!B80-1)*100</f>
        <v>5.460189574040708</v>
      </c>
      <c r="C81" s="179">
        <f>('dep84'!C81/'dep84'!C80-1)*100</f>
        <v>8.0147023612152637</v>
      </c>
      <c r="D81" s="179">
        <f>('dep84'!D81/'dep84'!D80-1)*100</f>
        <v>1.8129132632048961</v>
      </c>
      <c r="E81" s="180">
        <f>('dep84'!E81/'dep84'!E80-1)*100</f>
        <v>-1.6585292049347777</v>
      </c>
      <c r="F81" s="181">
        <f>('dep84'!F81/'dep84'!F80-1)*100</f>
        <v>-3.8801030250537716</v>
      </c>
      <c r="G81" s="181">
        <f>('dep84'!G81/'dep84'!G80-1)*100</f>
        <v>14.469250843390945</v>
      </c>
      <c r="H81" s="181">
        <f>('dep84'!H81/'dep84'!H80-1)*100</f>
        <v>-7.2746633341591256</v>
      </c>
      <c r="I81" s="182">
        <f>('dep84'!I81/'dep84'!I80-1)*100</f>
        <v>6.2104846204906972</v>
      </c>
      <c r="J81" s="179">
        <f>('dep84'!J81/'dep84'!J80-1)*100</f>
        <v>18.525981389539268</v>
      </c>
      <c r="K81" s="179">
        <f>('dep84'!K81/'dep84'!K80-1)*100</f>
        <v>3.7428911698094147</v>
      </c>
      <c r="L81" s="180">
        <f>('dep84'!L81/'dep84'!L80-1)*100</f>
        <v>2.3450583673767067</v>
      </c>
      <c r="M81" s="181">
        <f>('dep84'!M81/'dep84'!M80-1)*100</f>
        <v>13.83825665538383</v>
      </c>
      <c r="N81" s="181">
        <f>('dep84'!N81/'dep84'!N80-1)*100</f>
        <v>-1.7621462120875564</v>
      </c>
      <c r="O81" s="181">
        <f>('dep84'!O81/'dep84'!O80-1)*100</f>
        <v>33.502736858717697</v>
      </c>
      <c r="P81" s="181">
        <f>('dep84'!P81/'dep84'!P80-1)*100</f>
        <v>-10.10472082279853</v>
      </c>
      <c r="Q81" s="181">
        <f>('dep84'!Q81/'dep84'!Q80-1)*100</f>
        <v>-2.5157824799426631</v>
      </c>
      <c r="R81" s="181">
        <f>('dep84'!R81/'dep84'!R80-1)*100</f>
        <v>-6.5564678735342881</v>
      </c>
      <c r="S81" s="152">
        <f>('dep84'!S81/'dep84'!S80-1)*100</f>
        <v>-15.692959470375477</v>
      </c>
      <c r="T81" s="183">
        <f>('dep84'!T81/'dep84'!T80-1)*100</f>
        <v>-14.870208416716913</v>
      </c>
      <c r="U81" s="52">
        <f>'dep84'!B81-'dep84'!B80</f>
        <v>326.38127526399967</v>
      </c>
      <c r="V81" s="52">
        <f>'dep84'!C81-'dep84'!C80</f>
        <v>5.8034378050000015</v>
      </c>
      <c r="W81" s="52">
        <f>'dep84'!D81-'dep84'!D80</f>
        <v>35.777072001999841</v>
      </c>
      <c r="X81" s="121">
        <f>'dep84'!E81-'dep84'!E80</f>
        <v>-11.576003925999999</v>
      </c>
      <c r="Y81" s="121">
        <f>'dep84'!F81-'dep84'!F80</f>
        <v>-6.5339801259999888</v>
      </c>
      <c r="Z81" s="121">
        <f>'dep84'!G81-'dep84'!G80</f>
        <v>13.824664062000011</v>
      </c>
      <c r="AA81" s="121">
        <f>'dep84'!H81-'dep84'!H80</f>
        <v>-12.277830907999999</v>
      </c>
      <c r="AB81" s="121">
        <f>'dep84'!I81-'dep84'!I80</f>
        <v>52.340222900000072</v>
      </c>
      <c r="AC81" s="52">
        <f>'dep84'!J81-'dep84'!J80</f>
        <v>199.40161180099994</v>
      </c>
      <c r="AD81" s="52">
        <f>'dep84'!K81-'dep84'!K80</f>
        <v>102.55214230399997</v>
      </c>
      <c r="AE81" s="121">
        <f>'dep84'!L81-'dep84'!L80</f>
        <v>21.407367367999996</v>
      </c>
      <c r="AF81" s="121">
        <f>'dep84'!M81-'dep84'!M80</f>
        <v>134.49228100599987</v>
      </c>
      <c r="AG81" s="121">
        <f>'dep84'!N81-'dep84'!N80</f>
        <v>-1.5963463070000046</v>
      </c>
      <c r="AH81" s="121">
        <f>'dep84'!O81-'dep84'!O80</f>
        <v>1.8073528990000005</v>
      </c>
      <c r="AI81" s="121">
        <f>'dep84'!P81-'dep84'!P80</f>
        <v>-4.7697437319999949</v>
      </c>
      <c r="AJ81" s="121">
        <f>'dep84'!Q81-'dep84'!Q80</f>
        <v>-0.27628199699999989</v>
      </c>
      <c r="AK81" s="121">
        <f>'dep84'!R81-'dep84'!R80</f>
        <v>-44.128416752000021</v>
      </c>
      <c r="AL81" s="121">
        <f>'dep84'!S81-'dep84'!S80</f>
        <v>-4.3840701809999985</v>
      </c>
      <c r="AM81" s="52">
        <f>'dep84'!T81-'dep84'!T80</f>
        <v>-17.152988648000004</v>
      </c>
      <c r="AN81" s="189">
        <f>(Paca!B81/Paca!B77-1)*100</f>
        <v>16.500707755624955</v>
      </c>
      <c r="AO81" s="189">
        <f>(Paca!C81/Paca!C77-1)*100</f>
        <v>2.2966214582147426</v>
      </c>
      <c r="AP81" s="189">
        <f>(Paca!D81/Paca!D77-1)*100</f>
        <v>4.2421651385608383</v>
      </c>
      <c r="AQ81" s="190">
        <f>(Paca!E81/Paca!E77-1)*100</f>
        <v>-1.0756459996193346</v>
      </c>
      <c r="AR81" s="190">
        <f>(Paca!F81/Paca!F77-1)*100</f>
        <v>14.754570579945847</v>
      </c>
      <c r="AS81" s="190">
        <f>(Paca!G81/Paca!G77-1)*100</f>
        <v>11.364977780758023</v>
      </c>
      <c r="AT81" s="190">
        <f>(Paca!H81/Paca!H77-1)*100</f>
        <v>8.3993040290592411</v>
      </c>
      <c r="AU81" s="190">
        <f>(Paca!I81/Paca!I77-1)*100</f>
        <v>9.6965045039132391E-2</v>
      </c>
      <c r="AV81" s="189">
        <f>(Paca!J81/Paca!J77-1)*100</f>
        <v>22.706691289000226</v>
      </c>
      <c r="AW81" s="189">
        <f>(Paca!K81/Paca!K77-1)*100</f>
        <v>19.102631901997526</v>
      </c>
      <c r="AX81" s="190">
        <f>(Paca!L81/Paca!L77-1)*100</f>
        <v>15.702638157538363</v>
      </c>
      <c r="AY81" s="190">
        <f>(Paca!M81/Paca!M77-1)*100</f>
        <v>17.202135593789023</v>
      </c>
      <c r="AZ81" s="190">
        <f>(Paca!N81/Paca!N77-1)*100</f>
        <v>34.891180586801582</v>
      </c>
      <c r="BA81" s="190">
        <f>(Paca!O81/Paca!O77-1)*100</f>
        <v>36.386178346128098</v>
      </c>
      <c r="BB81" s="190">
        <f>(Paca!P81/Paca!P77-1)*100</f>
        <v>26.388394495777767</v>
      </c>
      <c r="BC81" s="190">
        <f>(Paca!Q81/Paca!Q77-1)*100</f>
        <v>54.172145282355523</v>
      </c>
      <c r="BD81" s="190">
        <f>(Paca!R81/Paca!R77-1)*100</f>
        <v>20.873856366758403</v>
      </c>
      <c r="BE81" s="190">
        <f>(Paca!S81/Paca!S77-1)*100</f>
        <v>-0.33883180139500091</v>
      </c>
      <c r="BF81" s="189">
        <f>(Paca!T81/Paca!T77-1)*100</f>
        <v>30.594633355812938</v>
      </c>
      <c r="BG81" s="53">
        <f>Paca!B81-Paca!B77</f>
        <v>6822.5956382930017</v>
      </c>
      <c r="BH81" s="53">
        <f>Paca!C81-Paca!C77</f>
        <v>5.6204279499999927</v>
      </c>
      <c r="BI81" s="53">
        <f>Paca!D81-Paca!D77</f>
        <v>455.75996839599975</v>
      </c>
      <c r="BJ81" s="122">
        <f>Paca!E81-Paca!E77</f>
        <v>-17.912202291999847</v>
      </c>
      <c r="BK81" s="122">
        <f>Paca!F81-Paca!F77</f>
        <v>291.20626003200027</v>
      </c>
      <c r="BL81" s="122">
        <f>Paca!G81-Paca!G77</f>
        <v>103.4674447619999</v>
      </c>
      <c r="BM81" s="122">
        <f>Paca!H81-Paca!H77</f>
        <v>73.844707500000027</v>
      </c>
      <c r="BN81" s="122">
        <f>Paca!I81-Paca!I77</f>
        <v>5.1537583939998513</v>
      </c>
      <c r="BO81" s="53">
        <f>Paca!J81-Paca!J77</f>
        <v>2636.8877387299999</v>
      </c>
      <c r="BP81" s="53">
        <f>Paca!K81-Paca!K77</f>
        <v>3342.7862111680006</v>
      </c>
      <c r="BQ81" s="122">
        <f>Paca!L81-Paca!L77</f>
        <v>773.60728563599969</v>
      </c>
      <c r="BR81" s="122">
        <f>Paca!M81-Paca!M77</f>
        <v>1071.7985667059993</v>
      </c>
      <c r="BS81" s="122">
        <f>Paca!N81-Paca!N77</f>
        <v>257.30154014200002</v>
      </c>
      <c r="BT81" s="122">
        <f>Paca!O81-Paca!O77</f>
        <v>126.77793051100002</v>
      </c>
      <c r="BU81" s="122">
        <f>Paca!P81-Paca!P77</f>
        <v>157.75337819999993</v>
      </c>
      <c r="BV81" s="122">
        <f>Paca!Q81-Paca!Q77</f>
        <v>100.72965451799999</v>
      </c>
      <c r="BW81" s="122">
        <f>Paca!R81-Paca!R77</f>
        <v>856.07513420400028</v>
      </c>
      <c r="BX81" s="122">
        <f>Paca!S81-Paca!S77</f>
        <v>-1.2572787489999655</v>
      </c>
      <c r="BY81" s="53">
        <f>Paca!T81-Paca!T77</f>
        <v>381.54129204899982</v>
      </c>
    </row>
    <row r="82" spans="1:77" s="106" customFormat="1" x14ac:dyDescent="0.25">
      <c r="A82" s="98" t="str">
        <f>Paca!A82</f>
        <v>T4 2017</v>
      </c>
      <c r="B82" s="143">
        <f>('dep84'!B82/'dep84'!B81-1)*100</f>
        <v>7.078205882773414E-2</v>
      </c>
      <c r="C82" s="184">
        <f>('dep84'!C82/'dep84'!C81-1)*100</f>
        <v>3.32162373227185</v>
      </c>
      <c r="D82" s="184">
        <f>('dep84'!D82/'dep84'!D81-1)*100</f>
        <v>6.1994366136198575</v>
      </c>
      <c r="E82" s="185">
        <f>('dep84'!E82/'dep84'!E81-1)*100</f>
        <v>-0.89304454942038536</v>
      </c>
      <c r="F82" s="186">
        <f>('dep84'!F82/'dep84'!F81-1)*100</f>
        <v>14.567334132418331</v>
      </c>
      <c r="G82" s="186">
        <f>('dep84'!G82/'dep84'!G81-1)*100</f>
        <v>-14.004581458464504</v>
      </c>
      <c r="H82" s="186">
        <f>('dep84'!H82/'dep84'!H81-1)*100</f>
        <v>5.9680454945777006</v>
      </c>
      <c r="I82" s="187">
        <f>('dep84'!I82/'dep84'!I81-1)*100</f>
        <v>12.63403809586665</v>
      </c>
      <c r="J82" s="184">
        <f>('dep84'!J82/'dep84'!J81-1)*100</f>
        <v>-4.284197865703943</v>
      </c>
      <c r="K82" s="184">
        <f>('dep84'!K82/'dep84'!K81-1)*100</f>
        <v>-2.2187408082411819</v>
      </c>
      <c r="L82" s="185">
        <f>('dep84'!L82/'dep84'!L81-1)*100</f>
        <v>-0.36380705917292699</v>
      </c>
      <c r="M82" s="186">
        <f>('dep84'!M82/'dep84'!M81-1)*100</f>
        <v>-10.492863422288433</v>
      </c>
      <c r="N82" s="186">
        <f>('dep84'!N82/'dep84'!N81-1)*100</f>
        <v>-0.38619225207248142</v>
      </c>
      <c r="O82" s="186">
        <f>('dep84'!O82/'dep84'!O81-1)*100</f>
        <v>119.0462564457615</v>
      </c>
      <c r="P82" s="186">
        <f>('dep84'!P82/'dep84'!P81-1)*100</f>
        <v>-7.0560609060389083</v>
      </c>
      <c r="Q82" s="186">
        <f>('dep84'!Q82/'dep84'!Q81-1)*100</f>
        <v>18.605533982179946</v>
      </c>
      <c r="R82" s="186">
        <f>('dep84'!R82/'dep84'!R81-1)*100</f>
        <v>5.3878571568043876</v>
      </c>
      <c r="S82" s="151">
        <f>('dep84'!S82/'dep84'!S81-1)*100</f>
        <v>65.002189151136605</v>
      </c>
      <c r="T82" s="188">
        <f>('dep84'!T82/'dep84'!T81-1)*100</f>
        <v>-5.0663337459392892</v>
      </c>
      <c r="U82" s="100">
        <f>'dep84'!B82-'dep84'!B81</f>
        <v>4.4619967750013529</v>
      </c>
      <c r="V82" s="100">
        <f>'dep84'!C82-'dep84'!C81</f>
        <v>2.5979527240000095</v>
      </c>
      <c r="W82" s="100">
        <f>'dep84'!D82-'dep84'!D81</f>
        <v>124.56122111400009</v>
      </c>
      <c r="X82" s="120">
        <f>'dep84'!E82-'dep84'!E81</f>
        <v>-6.1297867420000784</v>
      </c>
      <c r="Y82" s="120">
        <f>'dep84'!F82-'dep84'!F81</f>
        <v>23.579138336</v>
      </c>
      <c r="Z82" s="120">
        <f>'dep84'!G82-'dep84'!G81</f>
        <v>-15.316781449000004</v>
      </c>
      <c r="AA82" s="120">
        <f>'dep84'!H82-'dep84'!H81</f>
        <v>9.3398369059999879</v>
      </c>
      <c r="AB82" s="120">
        <f>'dep84'!I82-'dep84'!I81</f>
        <v>113.08881406299997</v>
      </c>
      <c r="AC82" s="100">
        <f>'dep84'!J82-'dep84'!J81</f>
        <v>-54.655078384999797</v>
      </c>
      <c r="AD82" s="100">
        <f>'dep84'!K82-'dep84'!K81</f>
        <v>-63.067041109999536</v>
      </c>
      <c r="AE82" s="120">
        <f>'dep84'!L82-'dep84'!L81</f>
        <v>-3.3989721419999341</v>
      </c>
      <c r="AF82" s="120">
        <f>'dep84'!M82-'dep84'!M81</f>
        <v>-116.09091507199992</v>
      </c>
      <c r="AG82" s="120">
        <f>'dep84'!N82-'dep84'!N81</f>
        <v>-0.34369055199999821</v>
      </c>
      <c r="AH82" s="120">
        <f>'dep84'!O82-'dep84'!O81</f>
        <v>8.5737059749999993</v>
      </c>
      <c r="AI82" s="120">
        <f>'dep84'!P82-'dep84'!P81</f>
        <v>-2.9941250390000036</v>
      </c>
      <c r="AJ82" s="120">
        <f>'dep84'!Q82-'dep84'!Q81</f>
        <v>1.9918468679999997</v>
      </c>
      <c r="AK82" s="120">
        <f>'dep84'!R82-'dep84'!R81</f>
        <v>33.885486704999948</v>
      </c>
      <c r="AL82" s="120">
        <f>'dep84'!S82-'dep84'!S81</f>
        <v>15.309622146999995</v>
      </c>
      <c r="AM82" s="100">
        <f>'dep84'!T82-'dep84'!T81</f>
        <v>-4.9750575679999969</v>
      </c>
      <c r="AN82" s="184">
        <f>(Paca!B82/Paca!B78-1)*100</f>
        <v>13.564692786388166</v>
      </c>
      <c r="AO82" s="184">
        <f>(Paca!C82/Paca!C78-1)*100</f>
        <v>-6.0978748529899818</v>
      </c>
      <c r="AP82" s="184">
        <f>(Paca!D82/Paca!D78-1)*100</f>
        <v>-1.1890401800269013</v>
      </c>
      <c r="AQ82" s="191">
        <f>(Paca!E82/Paca!E78-1)*100</f>
        <v>-2.4369055277606799</v>
      </c>
      <c r="AR82" s="191">
        <f>(Paca!F82/Paca!F78-1)*100</f>
        <v>6.3165848955608173</v>
      </c>
      <c r="AS82" s="191">
        <f>(Paca!G82/Paca!G78-1)*100</f>
        <v>9.987647059535476</v>
      </c>
      <c r="AT82" s="191">
        <f>(Paca!H82/Paca!H78-1)*100</f>
        <v>-34.543549943693854</v>
      </c>
      <c r="AU82" s="191">
        <f>(Paca!I82/Paca!I78-1)*100</f>
        <v>4.8686116885532371</v>
      </c>
      <c r="AV82" s="184">
        <f>(Paca!J82/Paca!J78-1)*100</f>
        <v>21.193432463193361</v>
      </c>
      <c r="AW82" s="184">
        <f>(Paca!K82/Paca!K78-1)*100</f>
        <v>16.559291333980998</v>
      </c>
      <c r="AX82" s="191">
        <f>(Paca!L82/Paca!L78-1)*100</f>
        <v>9.4183264600364645</v>
      </c>
      <c r="AY82" s="191">
        <f>(Paca!M82/Paca!M78-1)*100</f>
        <v>19.9659716223054</v>
      </c>
      <c r="AZ82" s="191">
        <f>(Paca!N82/Paca!N78-1)*100</f>
        <v>6.4010990350298558</v>
      </c>
      <c r="BA82" s="191">
        <f>(Paca!O82/Paca!O78-1)*100</f>
        <v>32.628224624859214</v>
      </c>
      <c r="BB82" s="191">
        <f>(Paca!P82/Paca!P78-1)*100</f>
        <v>0.88974511791808375</v>
      </c>
      <c r="BC82" s="191">
        <f>(Paca!Q82/Paca!Q78-1)*100</f>
        <v>23.606526048818168</v>
      </c>
      <c r="BD82" s="191">
        <f>(Paca!R82/Paca!R78-1)*100</f>
        <v>23.405802381917539</v>
      </c>
      <c r="BE82" s="191">
        <f>(Paca!S82/Paca!S78-1)*100</f>
        <v>11.955519164378936</v>
      </c>
      <c r="BF82" s="184">
        <f>(Paca!T82/Paca!T78-1)*100</f>
        <v>37.215908268512067</v>
      </c>
      <c r="BG82" s="100">
        <f>Paca!B82-Paca!B78</f>
        <v>5914.4766228200024</v>
      </c>
      <c r="BH82" s="100">
        <f>Paca!C82-Paca!C78</f>
        <v>-18.216151784000033</v>
      </c>
      <c r="BI82" s="100">
        <f>Paca!D82-Paca!D78</f>
        <v>-139.22375758400085</v>
      </c>
      <c r="BJ82" s="120">
        <f>Paca!E82-Paca!E78</f>
        <v>-40.24873638300005</v>
      </c>
      <c r="BK82" s="120">
        <f>Paca!F82-Paca!F78</f>
        <v>137.86472437299972</v>
      </c>
      <c r="BL82" s="120">
        <f>Paca!G82-Paca!G78</f>
        <v>93.365481630999966</v>
      </c>
      <c r="BM82" s="120">
        <f>Paca!H82-Paca!H78</f>
        <v>-585.553104222</v>
      </c>
      <c r="BN82" s="120">
        <f>Paca!I82-Paca!I78</f>
        <v>255.34787701699952</v>
      </c>
      <c r="BO82" s="100">
        <f>Paca!J82-Paca!J78</f>
        <v>2611.0508675780002</v>
      </c>
      <c r="BP82" s="100">
        <f>Paca!K82-Paca!K78</f>
        <v>2975.8873973879963</v>
      </c>
      <c r="BQ82" s="120">
        <f>Paca!L82-Paca!L78</f>
        <v>484.94967153200014</v>
      </c>
      <c r="BR82" s="120">
        <f>Paca!M82-Paca!M78</f>
        <v>1200.8083256119999</v>
      </c>
      <c r="BS82" s="120">
        <f>Paca!N82-Paca!N78</f>
        <v>59.646694894000007</v>
      </c>
      <c r="BT82" s="120">
        <f>Paca!O82-Paca!O78</f>
        <v>131.57065881000005</v>
      </c>
      <c r="BU82" s="120">
        <f>Paca!P82-Paca!P78</f>
        <v>5.7252033709999068</v>
      </c>
      <c r="BV82" s="120">
        <f>Paca!Q82-Paca!Q78</f>
        <v>51.805398706999995</v>
      </c>
      <c r="BW82" s="120">
        <f>Paca!R82-Paca!R78</f>
        <v>1002.1323265869996</v>
      </c>
      <c r="BX82" s="120">
        <f>Paca!S82-Paca!S78</f>
        <v>39.249117875000024</v>
      </c>
      <c r="BY82" s="100">
        <f>Paca!T82-Paca!T78</f>
        <v>484.97826722200011</v>
      </c>
    </row>
    <row r="83" spans="1:77" x14ac:dyDescent="0.25">
      <c r="A83" s="37" t="str">
        <f>Paca!A83</f>
        <v>T1 2018</v>
      </c>
      <c r="B83" s="144">
        <f>('dep84'!B83/'dep84'!B82-1)*100</f>
        <v>0.6438969420438756</v>
      </c>
      <c r="C83" s="179">
        <f>('dep84'!C83/'dep84'!C82-1)*100</f>
        <v>14.557050156849982</v>
      </c>
      <c r="D83" s="179">
        <f>('dep84'!D83/'dep84'!D82-1)*100</f>
        <v>-4.6641147589809417</v>
      </c>
      <c r="E83" s="180">
        <f>('dep84'!E83/'dep84'!E82-1)*100</f>
        <v>-1.592213272573062</v>
      </c>
      <c r="F83" s="181">
        <f>('dep84'!F83/'dep84'!F82-1)*100</f>
        <v>6.9832981097042612</v>
      </c>
      <c r="G83" s="181">
        <f>('dep84'!G83/'dep84'!G82-1)*100</f>
        <v>19.935804696317973</v>
      </c>
      <c r="H83" s="181">
        <f>('dep84'!H83/'dep84'!H82-1)*100</f>
        <v>-3.2683082251616757</v>
      </c>
      <c r="I83" s="182">
        <f>('dep84'!I83/'dep84'!I82-1)*100</f>
        <v>-11.40363806239556</v>
      </c>
      <c r="J83" s="179">
        <f>('dep84'!J83/'dep84'!J82-1)*100</f>
        <v>3.7919351805977497</v>
      </c>
      <c r="K83" s="179">
        <f>('dep84'!K83/'dep84'!K82-1)*100</f>
        <v>2.359381230105484</v>
      </c>
      <c r="L83" s="180">
        <f>('dep84'!L83/'dep84'!L82-1)*100</f>
        <v>8.6981393107120617</v>
      </c>
      <c r="M83" s="181">
        <f>('dep84'!M83/'dep84'!M82-1)*100</f>
        <v>3.1970587590564925</v>
      </c>
      <c r="N83" s="181">
        <f>('dep84'!N83/'dep84'!N82-1)*100</f>
        <v>-29.892282663031942</v>
      </c>
      <c r="O83" s="181">
        <f>('dep84'!O83/'dep84'!O82-1)*100</f>
        <v>108.74366572784658</v>
      </c>
      <c r="P83" s="181">
        <f>('dep84'!P83/'dep84'!P82-1)*100</f>
        <v>8.400219393827669</v>
      </c>
      <c r="Q83" s="181">
        <f>('dep84'!Q83/'dep84'!Q82-1)*100</f>
        <v>1.6159577787232315</v>
      </c>
      <c r="R83" s="181">
        <f>('dep84'!R83/'dep84'!R82-1)*100</f>
        <v>-2.477659504900187</v>
      </c>
      <c r="S83" s="152">
        <f>('dep84'!S83/'dep84'!S82-1)*100</f>
        <v>-63.825499883818537</v>
      </c>
      <c r="T83" s="183">
        <f>('dep84'!T83/'dep84'!T82-1)*100</f>
        <v>17.697995943083544</v>
      </c>
      <c r="U83" s="52">
        <f>'dep84'!B83-'dep84'!B82</f>
        <v>40.619045867998466</v>
      </c>
      <c r="V83" s="52">
        <f>'dep84'!C83-'dep84'!C82</f>
        <v>11.763739803999997</v>
      </c>
      <c r="W83" s="52">
        <f>'dep84'!D83-'dep84'!D82</f>
        <v>-99.522682559999794</v>
      </c>
      <c r="X83" s="121">
        <f>'dep84'!E83-'dep84'!E82</f>
        <v>-10.831225957999891</v>
      </c>
      <c r="Y83" s="121">
        <f>'dep84'!F83-'dep84'!F82</f>
        <v>12.949984190999999</v>
      </c>
      <c r="Z83" s="121">
        <f>'dep84'!G83-'dep84'!G82</f>
        <v>18.750224263000007</v>
      </c>
      <c r="AA83" s="121">
        <f>'dep84'!H83-'dep84'!H82</f>
        <v>-5.4200725339999849</v>
      </c>
      <c r="AB83" s="121">
        <f>'dep84'!I83-'dep84'!I82</f>
        <v>-114.97159252200004</v>
      </c>
      <c r="AC83" s="52">
        <f>'dep84'!J83-'dep84'!J82</f>
        <v>46.302618204999817</v>
      </c>
      <c r="AD83" s="52">
        <f>'dep84'!K83-'dep84'!K82</f>
        <v>65.57671093199906</v>
      </c>
      <c r="AE83" s="121">
        <f>'dep84'!L83-'dep84'!L82</f>
        <v>80.969222215999935</v>
      </c>
      <c r="AF83" s="121">
        <f>'dep84'!M83-'dep84'!M82</f>
        <v>31.660115624000014</v>
      </c>
      <c r="AG83" s="121">
        <f>'dep84'!N83-'dep84'!N82</f>
        <v>-26.499803814000003</v>
      </c>
      <c r="AH83" s="121">
        <f>'dep84'!O83-'dep84'!O82</f>
        <v>17.155076025999996</v>
      </c>
      <c r="AI83" s="121">
        <f>'dep84'!P83-'dep84'!P82</f>
        <v>3.3129838270000036</v>
      </c>
      <c r="AJ83" s="121">
        <f>'dep84'!Q83-'dep84'!Q82</f>
        <v>0.20518649399999944</v>
      </c>
      <c r="AK83" s="121">
        <f>'dep84'!R83-'dep84'!R82</f>
        <v>-16.422143833999939</v>
      </c>
      <c r="AL83" s="121">
        <f>'dep84'!S83-'dep84'!S82</f>
        <v>-24.803925606999996</v>
      </c>
      <c r="AM83" s="52">
        <f>'dep84'!T83-'dep84'!T82</f>
        <v>16.498659486999998</v>
      </c>
      <c r="AN83" s="189">
        <f>(Paca!B83/Paca!B79-1)*100</f>
        <v>12.531096369668404</v>
      </c>
      <c r="AO83" s="189">
        <f>(Paca!C83/Paca!C79-1)*100</f>
        <v>25.955680156745053</v>
      </c>
      <c r="AP83" s="189">
        <f>(Paca!D83/Paca!D79-1)*100</f>
        <v>8.5842525424487235</v>
      </c>
      <c r="AQ83" s="190">
        <f>(Paca!E83/Paca!E79-1)*100</f>
        <v>3.3623244148885734</v>
      </c>
      <c r="AR83" s="190">
        <f>(Paca!F83/Paca!F79-1)*100</f>
        <v>7.2138085920503636</v>
      </c>
      <c r="AS83" s="190">
        <f>(Paca!G83/Paca!G79-1)*100</f>
        <v>10.032629452461839</v>
      </c>
      <c r="AT83" s="190">
        <f>(Paca!H83/Paca!H79-1)*100</f>
        <v>22.873798120131884</v>
      </c>
      <c r="AU83" s="190">
        <f>(Paca!I83/Paca!I79-1)*100</f>
        <v>8.0168365789671459</v>
      </c>
      <c r="AV83" s="189">
        <f>(Paca!J83/Paca!J79-1)*100</f>
        <v>12.74623938641577</v>
      </c>
      <c r="AW83" s="189">
        <f>(Paca!K83/Paca!K79-1)*100</f>
        <v>13.481128231796703</v>
      </c>
      <c r="AX83" s="190">
        <f>(Paca!L83/Paca!L79-1)*100</f>
        <v>8.0668911375196615</v>
      </c>
      <c r="AY83" s="190">
        <f>(Paca!M83/Paca!M79-1)*100</f>
        <v>21.546478695103733</v>
      </c>
      <c r="AZ83" s="190">
        <f>(Paca!N83/Paca!N79-1)*100</f>
        <v>4.7220649301674467</v>
      </c>
      <c r="BA83" s="190">
        <f>(Paca!O83/Paca!O79-1)*100</f>
        <v>18.8930261561161</v>
      </c>
      <c r="BB83" s="190">
        <f>(Paca!P83/Paca!P79-1)*100</f>
        <v>-4.2944778519874767</v>
      </c>
      <c r="BC83" s="190">
        <f>(Paca!Q83/Paca!Q79-1)*100</f>
        <v>2.7057650171861347</v>
      </c>
      <c r="BD83" s="190">
        <f>(Paca!R83/Paca!R79-1)*100</f>
        <v>14.33848056423599</v>
      </c>
      <c r="BE83" s="190">
        <f>(Paca!S83/Paca!S79-1)*100</f>
        <v>-1.8704902100462828</v>
      </c>
      <c r="BF83" s="189">
        <f>(Paca!T83/Paca!T79-1)*100</f>
        <v>24.105154182388233</v>
      </c>
      <c r="BG83" s="53">
        <f>Paca!B83-Paca!B79</f>
        <v>5652.7532199870038</v>
      </c>
      <c r="BH83" s="53">
        <f>Paca!C83-Paca!C79</f>
        <v>64.62108416800001</v>
      </c>
      <c r="BI83" s="53">
        <f>Paca!D83-Paca!D79</f>
        <v>937.98643609800092</v>
      </c>
      <c r="BJ83" s="122">
        <f>Paca!E83-Paca!E79</f>
        <v>56.298754541000108</v>
      </c>
      <c r="BK83" s="122">
        <f>Paca!F83-Paca!F79</f>
        <v>149.57434947899992</v>
      </c>
      <c r="BL83" s="122">
        <f>Paca!G83-Paca!G79</f>
        <v>93.725894408000045</v>
      </c>
      <c r="BM83" s="122">
        <f>Paca!H83-Paca!H79</f>
        <v>212.08670192099999</v>
      </c>
      <c r="BN83" s="122">
        <f>Paca!I83-Paca!I79</f>
        <v>426.30073574899961</v>
      </c>
      <c r="BO83" s="53">
        <f>Paca!J83-Paca!J79</f>
        <v>1671.4290772830009</v>
      </c>
      <c r="BP83" s="53">
        <f>Paca!K83-Paca!K79</f>
        <v>2588.8581899630044</v>
      </c>
      <c r="BQ83" s="122">
        <f>Paca!L83-Paca!L79</f>
        <v>434.83513725400007</v>
      </c>
      <c r="BR83" s="122">
        <f>Paca!M83-Paca!M79</f>
        <v>1386.3319911070002</v>
      </c>
      <c r="BS83" s="122">
        <f>Paca!N83-Paca!N79</f>
        <v>46.883182711000018</v>
      </c>
      <c r="BT83" s="122">
        <f>Paca!O83-Paca!O79</f>
        <v>85.332691221000005</v>
      </c>
      <c r="BU83" s="122">
        <f>Paca!P83-Paca!P79</f>
        <v>-28.150489580999988</v>
      </c>
      <c r="BV83" s="122">
        <f>Paca!Q83-Paca!Q79</f>
        <v>6.9286676240000133</v>
      </c>
      <c r="BW83" s="122">
        <f>Paca!R83-Paca!R79</f>
        <v>664.02713208300065</v>
      </c>
      <c r="BX83" s="122">
        <f>Paca!S83-Paca!S79</f>
        <v>-7.3301224559999696</v>
      </c>
      <c r="BY83" s="53">
        <f>Paca!T83-Paca!T79</f>
        <v>389.85843247499997</v>
      </c>
    </row>
    <row r="84" spans="1:77" x14ac:dyDescent="0.25">
      <c r="A84" s="37" t="str">
        <f>Paca!A84</f>
        <v>T2 2018</v>
      </c>
      <c r="B84" s="144">
        <f>('dep84'!B84/'dep84'!B83-1)*100</f>
        <v>-2.6925927020600038</v>
      </c>
      <c r="C84" s="179">
        <f>('dep84'!C84/'dep84'!C83-1)*100</f>
        <v>18.355707323496361</v>
      </c>
      <c r="D84" s="179">
        <f>('dep84'!D84/'dep84'!D83-1)*100</f>
        <v>-2.1324597666817269</v>
      </c>
      <c r="E84" s="180">
        <f>('dep84'!E84/'dep84'!E83-1)*100</f>
        <v>-1.5358900593152036</v>
      </c>
      <c r="F84" s="181">
        <f>('dep84'!F84/'dep84'!F83-1)*100</f>
        <v>-4.7829415450068691</v>
      </c>
      <c r="G84" s="181">
        <f>('dep84'!G84/'dep84'!G83-1)*100</f>
        <v>-14.987833990652955</v>
      </c>
      <c r="H84" s="181">
        <f>('dep84'!H84/'dep84'!H83-1)*100</f>
        <v>-17.160602441403661</v>
      </c>
      <c r="I84" s="182">
        <f>('dep84'!I84/'dep84'!I83-1)*100</f>
        <v>2.3315365058052651</v>
      </c>
      <c r="J84" s="179">
        <f>('dep84'!J84/'dep84'!J83-1)*100</f>
        <v>-8.1892145695830152</v>
      </c>
      <c r="K84" s="179">
        <f>('dep84'!K84/'dep84'!K83-1)*100</f>
        <v>-1.4449280904983985</v>
      </c>
      <c r="L84" s="180">
        <f>('dep84'!L84/'dep84'!L83-1)*100</f>
        <v>-1.9277481937331364</v>
      </c>
      <c r="M84" s="181">
        <f>('dep84'!M84/'dep84'!M83-1)*100</f>
        <v>-2.6477956801687408</v>
      </c>
      <c r="N84" s="181">
        <f>('dep84'!N84/'dep84'!N83-1)*100</f>
        <v>-1.8941908813416619</v>
      </c>
      <c r="O84" s="181">
        <f>('dep84'!O84/'dep84'!O83-1)*100</f>
        <v>-3.9192172576005158</v>
      </c>
      <c r="P84" s="181">
        <f>('dep84'!P84/'dep84'!P83-1)*100</f>
        <v>-27.337432609706813</v>
      </c>
      <c r="Q84" s="181">
        <f>('dep84'!Q84/'dep84'!Q83-1)*100</f>
        <v>57.535980824987917</v>
      </c>
      <c r="R84" s="181">
        <f>('dep84'!R84/'dep84'!R83-1)*100</f>
        <v>0.44126901628702697</v>
      </c>
      <c r="S84" s="152">
        <f>('dep84'!S84/'dep84'!S83-1)*100</f>
        <v>66.412394325157891</v>
      </c>
      <c r="T84" s="183">
        <f>('dep84'!T84/'dep84'!T83-1)*100</f>
        <v>0.30352909956701257</v>
      </c>
      <c r="U84" s="52">
        <f>'dep84'!B84-'dep84'!B83</f>
        <v>-170.95092845699855</v>
      </c>
      <c r="V84" s="52">
        <f>'dep84'!C84-'dep84'!C83</f>
        <v>16.992801255999993</v>
      </c>
      <c r="W84" s="52">
        <f>'dep84'!D84-'dep84'!D83</f>
        <v>-43.380054734000169</v>
      </c>
      <c r="X84" s="121">
        <f>'dep84'!E84-'dep84'!E83</f>
        <v>-10.281724673000099</v>
      </c>
      <c r="Y84" s="121">
        <f>'dep84'!F84-'dep84'!F83</f>
        <v>-9.4889839420000044</v>
      </c>
      <c r="Z84" s="121">
        <f>'dep84'!G84-'dep84'!G83</f>
        <v>-16.906761396000007</v>
      </c>
      <c r="AA84" s="121">
        <f>'dep84'!H84-'dep84'!H83</f>
        <v>-27.528554345000003</v>
      </c>
      <c r="AB84" s="121">
        <f>'dep84'!I84-'dep84'!I83</f>
        <v>20.825969622000002</v>
      </c>
      <c r="AC84" s="52">
        <f>'dep84'!J84-'dep84'!J83</f>
        <v>-103.78880318199981</v>
      </c>
      <c r="AD84" s="52">
        <f>'dep84'!K84-'dep84'!K83</f>
        <v>-41.107909934999498</v>
      </c>
      <c r="AE84" s="121">
        <f>'dep84'!L84-'dep84'!L83</f>
        <v>-19.505901336999955</v>
      </c>
      <c r="AF84" s="121">
        <f>'dep84'!M84-'dep84'!M83</f>
        <v>-27.059119906999967</v>
      </c>
      <c r="AG84" s="121">
        <f>'dep84'!N84-'dep84'!N83</f>
        <v>-1.1772620570000001</v>
      </c>
      <c r="AH84" s="121">
        <f>'dep84'!O84-'dep84'!O83</f>
        <v>-1.2906287129999967</v>
      </c>
      <c r="AI84" s="121">
        <f>'dep84'!P84-'dep84'!P83</f>
        <v>-11.687364087000002</v>
      </c>
      <c r="AJ84" s="121">
        <f>'dep84'!Q84-'dep84'!Q83</f>
        <v>7.4236963080000002</v>
      </c>
      <c r="AK84" s="121">
        <f>'dep84'!R84-'dep84'!R83</f>
        <v>2.8523037899999508</v>
      </c>
      <c r="AL84" s="121">
        <f>'dep84'!S84-'dep84'!S83</f>
        <v>9.3363660680000002</v>
      </c>
      <c r="AM84" s="52">
        <f>'dep84'!T84-'dep84'!T83</f>
        <v>0.33303813800000626</v>
      </c>
      <c r="AN84" s="189">
        <f>(Paca!B84/Paca!B80-1)*100</f>
        <v>7.5145055573617503</v>
      </c>
      <c r="AO84" s="189">
        <f>(Paca!C84/Paca!C80-1)*100</f>
        <v>39.049778124918546</v>
      </c>
      <c r="AP84" s="189">
        <f>(Paca!D84/Paca!D80-1)*100</f>
        <v>6.8112881297528016</v>
      </c>
      <c r="AQ84" s="190">
        <f>(Paca!E84/Paca!E80-1)*100</f>
        <v>-6.8830905113473779</v>
      </c>
      <c r="AR84" s="190">
        <f>(Paca!F84/Paca!F80-1)*100</f>
        <v>3.0242705584431206</v>
      </c>
      <c r="AS84" s="190">
        <f>(Paca!G84/Paca!G80-1)*100</f>
        <v>4.4905039624383081</v>
      </c>
      <c r="AT84" s="190">
        <f>(Paca!H84/Paca!H80-1)*100</f>
        <v>30.31553338257482</v>
      </c>
      <c r="AU84" s="190">
        <f>(Paca!I84/Paca!I80-1)*100</f>
        <v>9.5204647675453771</v>
      </c>
      <c r="AV84" s="189">
        <f>(Paca!J84/Paca!J80-1)*100</f>
        <v>9.9552140076436082</v>
      </c>
      <c r="AW84" s="189">
        <f>(Paca!K84/Paca!K80-1)*100</f>
        <v>3.9341182744627501</v>
      </c>
      <c r="AX84" s="190">
        <f>(Paca!L84/Paca!L80-1)*100</f>
        <v>-2.6619949445804481</v>
      </c>
      <c r="AY84" s="190">
        <f>(Paca!M84/Paca!M80-1)*100</f>
        <v>3.0227650998563282</v>
      </c>
      <c r="AZ84" s="190">
        <f>(Paca!N84/Paca!N80-1)*100</f>
        <v>15.037165269117381</v>
      </c>
      <c r="BA84" s="190">
        <f>(Paca!O84/Paca!O80-1)*100</f>
        <v>35.284907861263349</v>
      </c>
      <c r="BB84" s="190">
        <f>(Paca!P84/Paca!P80-1)*100</f>
        <v>-17.874259524504165</v>
      </c>
      <c r="BC84" s="190">
        <f>(Paca!Q84/Paca!Q80-1)*100</f>
        <v>6.4364744732522405</v>
      </c>
      <c r="BD84" s="190">
        <f>(Paca!R84/Paca!R80-1)*100</f>
        <v>10.387604687927432</v>
      </c>
      <c r="BE84" s="190">
        <f>(Paca!S84/Paca!S80-1)*100</f>
        <v>11.21431201437224</v>
      </c>
      <c r="BF84" s="189">
        <f>(Paca!T84/Paca!T80-1)*100</f>
        <v>33.666912891597242</v>
      </c>
      <c r="BG84" s="53">
        <f>Paca!B84-Paca!B80</f>
        <v>3514.1788085720036</v>
      </c>
      <c r="BH84" s="53">
        <f>Paca!C84-Paca!C80</f>
        <v>93.829247806000012</v>
      </c>
      <c r="BI84" s="53">
        <f>Paca!D84-Paca!D80</f>
        <v>750.00211404600122</v>
      </c>
      <c r="BJ84" s="122">
        <f>Paca!E84-Paca!E80</f>
        <v>-122.87398539099991</v>
      </c>
      <c r="BK84" s="122">
        <f>Paca!F84-Paca!F80</f>
        <v>65.309595664999506</v>
      </c>
      <c r="BL84" s="122">
        <f>Paca!G84-Paca!G80</f>
        <v>43.609864073999915</v>
      </c>
      <c r="BM84" s="122">
        <f>Paca!H84-Paca!H80</f>
        <v>267.73291916499988</v>
      </c>
      <c r="BN84" s="122">
        <f>Paca!I84-Paca!I80</f>
        <v>496.22372053300023</v>
      </c>
      <c r="BO84" s="53">
        <f>Paca!J84-Paca!J80</f>
        <v>1324.9921939619999</v>
      </c>
      <c r="BP84" s="53">
        <f>Paca!K84-Paca!K80</f>
        <v>811.11503244799678</v>
      </c>
      <c r="BQ84" s="122">
        <f>Paca!L84-Paca!L80</f>
        <v>-147.82821242299997</v>
      </c>
      <c r="BR84" s="122">
        <f>Paca!M84-Paca!M80</f>
        <v>222.62205804400037</v>
      </c>
      <c r="BS84" s="122">
        <f>Paca!N84-Paca!N80</f>
        <v>147.83854979399996</v>
      </c>
      <c r="BT84" s="122">
        <f>Paca!O84-Paca!O80</f>
        <v>147.23762777800005</v>
      </c>
      <c r="BU84" s="122">
        <f>Paca!P84-Paca!P80</f>
        <v>-130.412366658</v>
      </c>
      <c r="BV84" s="122">
        <f>Paca!Q84-Paca!Q80</f>
        <v>16.502327680999997</v>
      </c>
      <c r="BW84" s="122">
        <f>Paca!R84-Paca!R80</f>
        <v>510.74942099700002</v>
      </c>
      <c r="BX84" s="122">
        <f>Paca!S84-Paca!S80</f>
        <v>44.405627235000054</v>
      </c>
      <c r="BY84" s="53">
        <f>Paca!T84-Paca!T80</f>
        <v>534.24022031000004</v>
      </c>
    </row>
    <row r="85" spans="1:77" x14ac:dyDescent="0.25">
      <c r="A85" s="37" t="str">
        <f>Paca!A85</f>
        <v>T3 2018</v>
      </c>
      <c r="B85" s="144">
        <f>('dep84'!B85/'dep84'!B84-1)*100</f>
        <v>0.49851554418185451</v>
      </c>
      <c r="C85" s="179">
        <f>('dep84'!C85/'dep84'!C84-1)*100</f>
        <v>8.9048113687490549</v>
      </c>
      <c r="D85" s="179">
        <f>('dep84'!D85/'dep84'!D84-1)*100</f>
        <v>1.3331373466634266</v>
      </c>
      <c r="E85" s="180">
        <f>('dep84'!E85/'dep84'!E84-1)*100</f>
        <v>4.356791824995776</v>
      </c>
      <c r="F85" s="181">
        <f>('dep84'!F85/'dep84'!F84-1)*100</f>
        <v>14.712035284851677</v>
      </c>
      <c r="G85" s="181">
        <f>('dep84'!G85/'dep84'!G84-1)*100</f>
        <v>1.1481767901213136</v>
      </c>
      <c r="H85" s="181">
        <f>('dep84'!H85/'dep84'!H84-1)*100</f>
        <v>-13.030790299809269</v>
      </c>
      <c r="I85" s="182">
        <f>('dep84'!I85/'dep84'!I84-1)*100</f>
        <v>-1.5045651597446197</v>
      </c>
      <c r="J85" s="179">
        <f>('dep84'!J85/'dep84'!J84-1)*100</f>
        <v>1.2508741311936467</v>
      </c>
      <c r="K85" s="179">
        <f>('dep84'!K85/'dep84'!K84-1)*100</f>
        <v>3.8355335618844855E-2</v>
      </c>
      <c r="L85" s="180">
        <f>('dep84'!L85/'dep84'!L84-1)*100</f>
        <v>-10.770010318418022</v>
      </c>
      <c r="M85" s="181">
        <f>('dep84'!M85/'dep84'!M84-1)*100</f>
        <v>-3.7594239089605574</v>
      </c>
      <c r="N85" s="181">
        <f>('dep84'!N85/'dep84'!N84-1)*100</f>
        <v>7.8779954926614382</v>
      </c>
      <c r="O85" s="181">
        <f>('dep84'!O85/'dep84'!O84-1)*100</f>
        <v>8.9621013741163491</v>
      </c>
      <c r="P85" s="181">
        <f>('dep84'!P85/'dep84'!P84-1)*100</f>
        <v>-10.459384288437612</v>
      </c>
      <c r="Q85" s="181">
        <f>('dep84'!Q85/'dep84'!Q84-1)*100</f>
        <v>-31.577454034265664</v>
      </c>
      <c r="R85" s="181">
        <f>('dep84'!R85/'dep84'!R84-1)*100</f>
        <v>22.683476267762636</v>
      </c>
      <c r="S85" s="152">
        <f>('dep84'!S85/'dep84'!S84-1)*100</f>
        <v>0.47734757593305144</v>
      </c>
      <c r="T85" s="183">
        <f>('dep84'!T85/'dep84'!T84-1)*100</f>
        <v>-19.199932138044005</v>
      </c>
      <c r="U85" s="52">
        <f>'dep84'!B85-'dep84'!B84</f>
        <v>30.798204986998826</v>
      </c>
      <c r="V85" s="52">
        <f>'dep84'!C85-'dep84'!C84</f>
        <v>9.756808546000002</v>
      </c>
      <c r="W85" s="52">
        <f>'dep84'!D85-'dep84'!D84</f>
        <v>26.541338301000451</v>
      </c>
      <c r="X85" s="121">
        <f>'dep84'!E85-'dep84'!E84</f>
        <v>28.717763132000073</v>
      </c>
      <c r="Y85" s="121">
        <f>'dep84'!F85-'dep84'!F84</f>
        <v>27.791510834000007</v>
      </c>
      <c r="Z85" s="121">
        <f>'dep84'!G85-'dep84'!G84</f>
        <v>1.1010610369999938</v>
      </c>
      <c r="AA85" s="121">
        <f>'dep84'!H85-'dep84'!H84</f>
        <v>-17.316438018000014</v>
      </c>
      <c r="AB85" s="121">
        <f>'dep84'!I85-'dep84'!I84</f>
        <v>-13.752558683999951</v>
      </c>
      <c r="AC85" s="52">
        <f>'dep84'!J85-'dep84'!J84</f>
        <v>14.55511253099985</v>
      </c>
      <c r="AD85" s="52">
        <f>'dep84'!K85-'dep84'!K84</f>
        <v>1.0754344109996055</v>
      </c>
      <c r="AE85" s="121">
        <f>'dep84'!L85-'dep84'!L84</f>
        <v>-106.87545700399994</v>
      </c>
      <c r="AF85" s="121">
        <f>'dep84'!M85-'dep84'!M84</f>
        <v>-37.402125793000096</v>
      </c>
      <c r="AG85" s="121">
        <f>'dep84'!N85-'dep84'!N84</f>
        <v>4.8035228099999969</v>
      </c>
      <c r="AH85" s="121">
        <f>'dep84'!O85-'dep84'!O84</f>
        <v>2.835622205</v>
      </c>
      <c r="AI85" s="121">
        <f>'dep84'!P85-'dep84'!P84</f>
        <v>-3.2491944779999997</v>
      </c>
      <c r="AJ85" s="121">
        <f>'dep84'!Q85-'dep84'!Q84</f>
        <v>-6.41855917</v>
      </c>
      <c r="AK85" s="121">
        <f>'dep84'!R85-'dep84'!R84</f>
        <v>147.26995259900002</v>
      </c>
      <c r="AL85" s="121">
        <f>'dep84'!S85-'dep84'!S84</f>
        <v>0.1116732419999984</v>
      </c>
      <c r="AM85" s="52">
        <f>'dep84'!T85-'dep84'!T84</f>
        <v>-21.130488802000002</v>
      </c>
      <c r="AN85" s="189">
        <f>(Paca!B85/Paca!B81-1)*100</f>
        <v>6.2687827365705884</v>
      </c>
      <c r="AO85" s="189">
        <f>(Paca!C85/Paca!C81-1)*100</f>
        <v>56.559881490569587</v>
      </c>
      <c r="AP85" s="189">
        <f>(Paca!D85/Paca!D81-1)*100</f>
        <v>6.7612356454020528</v>
      </c>
      <c r="AQ85" s="190">
        <f>(Paca!E85/Paca!E81-1)*100</f>
        <v>6.07268301833781</v>
      </c>
      <c r="AR85" s="190">
        <f>(Paca!F85/Paca!F81-1)*100</f>
        <v>2.1920122878291703</v>
      </c>
      <c r="AS85" s="190">
        <f>(Paca!G85/Paca!G81-1)*100</f>
        <v>-1.7632471380690129</v>
      </c>
      <c r="AT85" s="190">
        <f>(Paca!H85/Paca!H81-1)*100</f>
        <v>25.420877180722989</v>
      </c>
      <c r="AU85" s="190">
        <f>(Paca!I85/Paca!I81-1)*100</f>
        <v>7.2015761392336231</v>
      </c>
      <c r="AV85" s="189">
        <f>(Paca!J85/Paca!J81-1)*100</f>
        <v>6.3278874392082685</v>
      </c>
      <c r="AW85" s="189">
        <f>(Paca!K85/Paca!K81-1)*100</f>
        <v>4.2891676306296311</v>
      </c>
      <c r="AX85" s="190">
        <f>(Paca!L85/Paca!L81-1)*100</f>
        <v>-5.7078617336886683</v>
      </c>
      <c r="AY85" s="190">
        <f>(Paca!M85/Paca!M81-1)*100</f>
        <v>6.7965799736854571</v>
      </c>
      <c r="AZ85" s="190">
        <f>(Paca!N85/Paca!N81-1)*100</f>
        <v>4.8010298319560052</v>
      </c>
      <c r="BA85" s="190">
        <f>(Paca!O85/Paca!O81-1)*100</f>
        <v>13.252293185476628</v>
      </c>
      <c r="BB85" s="190">
        <f>(Paca!P85/Paca!P81-1)*100</f>
        <v>-27.269004732279857</v>
      </c>
      <c r="BC85" s="190">
        <f>(Paca!Q85/Paca!Q81-1)*100</f>
        <v>-15.348397133518986</v>
      </c>
      <c r="BD85" s="190">
        <f>(Paca!R85/Paca!R81-1)*100</f>
        <v>16.424627753025977</v>
      </c>
      <c r="BE85" s="190">
        <f>(Paca!S85/Paca!S81-1)*100</f>
        <v>13.001461693908812</v>
      </c>
      <c r="BF85" s="189">
        <f>(Paca!T85/Paca!T81-1)*100</f>
        <v>19.968253271226022</v>
      </c>
      <c r="BG85" s="53">
        <f>Paca!B85-Paca!B81</f>
        <v>3019.6655323040031</v>
      </c>
      <c r="BH85" s="53">
        <f>Paca!C85-Paca!C81</f>
        <v>141.595596669</v>
      </c>
      <c r="BI85" s="53">
        <f>Paca!D85-Paca!D81</f>
        <v>757.21306949899918</v>
      </c>
      <c r="BJ85" s="122">
        <f>Paca!E85-Paca!E81</f>
        <v>100.03764381499991</v>
      </c>
      <c r="BK85" s="122">
        <f>Paca!F85-Paca!F81</f>
        <v>49.646325345999685</v>
      </c>
      <c r="BL85" s="122">
        <f>Paca!G85-Paca!G81</f>
        <v>-17.877095296999983</v>
      </c>
      <c r="BM85" s="122">
        <f>Paca!H85-Paca!H81</f>
        <v>242.26635161199999</v>
      </c>
      <c r="BN85" s="122">
        <f>Paca!I85-Paca!I81</f>
        <v>383.13984402300048</v>
      </c>
      <c r="BO85" s="53">
        <f>Paca!J85-Paca!J81</f>
        <v>901.70561978200021</v>
      </c>
      <c r="BP85" s="53">
        <f>Paca!K85-Paca!K81</f>
        <v>893.94288732700443</v>
      </c>
      <c r="BQ85" s="122">
        <f>Paca!L85-Paca!L81</f>
        <v>-325.36035539400018</v>
      </c>
      <c r="BR85" s="122">
        <f>Paca!M85-Paca!M81</f>
        <v>496.31426984400059</v>
      </c>
      <c r="BS85" s="122">
        <f>Paca!N85-Paca!N81</f>
        <v>47.757840573000067</v>
      </c>
      <c r="BT85" s="122">
        <f>Paca!O85-Paca!O81</f>
        <v>62.975062900999944</v>
      </c>
      <c r="BU85" s="122">
        <f>Paca!P85-Paca!P81</f>
        <v>-206.03556102499999</v>
      </c>
      <c r="BV85" s="122">
        <f>Paca!Q85-Paca!Q81</f>
        <v>-43.999754503999981</v>
      </c>
      <c r="BW85" s="122">
        <f>Paca!R85-Paca!R81</f>
        <v>814.21126253300008</v>
      </c>
      <c r="BX85" s="122">
        <f>Paca!S85-Paca!S81</f>
        <v>48.080122398999947</v>
      </c>
      <c r="BY85" s="53">
        <f>Paca!T85-Paca!T81</f>
        <v>325.20835902700014</v>
      </c>
    </row>
    <row r="86" spans="1:77" s="106" customFormat="1" x14ac:dyDescent="0.25">
      <c r="A86" s="98" t="str">
        <f>Paca!A86</f>
        <v>T4 2018</v>
      </c>
      <c r="B86" s="143">
        <f>('dep84'!B86/'dep84'!B85-1)*100</f>
        <v>-0.30096806735787629</v>
      </c>
      <c r="C86" s="184">
        <f>('dep84'!C86/'dep84'!C85-1)*100</f>
        <v>13.272902978916544</v>
      </c>
      <c r="D86" s="184">
        <f>('dep84'!D86/'dep84'!D85-1)*100</f>
        <v>-6.2169241475654609</v>
      </c>
      <c r="E86" s="185">
        <f>('dep84'!E86/'dep84'!E85-1)*100</f>
        <v>2.2927077609129487</v>
      </c>
      <c r="F86" s="186">
        <f>('dep84'!F86/'dep84'!F85-1)*100</f>
        <v>-8.6098735707191167</v>
      </c>
      <c r="G86" s="186">
        <f>('dep84'!G86/'dep84'!G85-1)*100</f>
        <v>4.2703462607087017</v>
      </c>
      <c r="H86" s="186">
        <f>('dep84'!H86/'dep84'!H85-1)*100</f>
        <v>-15.88402474744246</v>
      </c>
      <c r="I86" s="187">
        <f>('dep84'!I86/'dep84'!I85-1)*100</f>
        <v>-12.031575975107167</v>
      </c>
      <c r="J86" s="184">
        <f>('dep84'!J86/'dep84'!J85-1)*100</f>
        <v>0.74104007550412909</v>
      </c>
      <c r="K86" s="184">
        <f>('dep84'!K86/'dep84'!K85-1)*100</f>
        <v>2.4175172237587139</v>
      </c>
      <c r="L86" s="185">
        <f>('dep84'!L86/'dep84'!L85-1)*100</f>
        <v>3.9014450252055521</v>
      </c>
      <c r="M86" s="186">
        <f>('dep84'!M86/'dep84'!M85-1)*100</f>
        <v>8.456230518120833</v>
      </c>
      <c r="N86" s="186">
        <f>('dep84'!N86/'dep84'!N85-1)*100</f>
        <v>1.0760235447684785</v>
      </c>
      <c r="O86" s="186">
        <f>('dep84'!O86/'dep84'!O85-1)*100</f>
        <v>17.352494163346989</v>
      </c>
      <c r="P86" s="186">
        <f>('dep84'!P86/'dep84'!P85-1)*100</f>
        <v>65.441871490000935</v>
      </c>
      <c r="Q86" s="186">
        <f>('dep84'!Q86/'dep84'!Q85-1)*100</f>
        <v>25.460085879198367</v>
      </c>
      <c r="R86" s="186">
        <f>('dep84'!R86/'dep84'!R85-1)*100</f>
        <v>-9.5928271550125626</v>
      </c>
      <c r="S86" s="151">
        <f>('dep84'!S86/'dep84'!S85-1)*100</f>
        <v>1.1493219841471225</v>
      </c>
      <c r="T86" s="188">
        <f>('dep84'!T86/'dep84'!T85-1)*100</f>
        <v>16.145628451462279</v>
      </c>
      <c r="U86" s="100">
        <f>'dep84'!B86-'dep84'!B85</f>
        <v>-18.686448445999304</v>
      </c>
      <c r="V86" s="100">
        <f>'dep84'!C86-'dep84'!C85</f>
        <v>15.837843449999994</v>
      </c>
      <c r="W86" s="100">
        <f>'dep84'!D86-'dep84'!D85</f>
        <v>-125.42236340600039</v>
      </c>
      <c r="X86" s="120">
        <f>'dep84'!E86-'dep84'!E85</f>
        <v>15.770781706999969</v>
      </c>
      <c r="Y86" s="120">
        <f>'dep84'!F86-'dep84'!F85</f>
        <v>-18.657143795000025</v>
      </c>
      <c r="Z86" s="120">
        <f>'dep84'!G86-'dep84'!G85</f>
        <v>4.1421305360000105</v>
      </c>
      <c r="AA86" s="120">
        <f>'dep84'!H86-'dep84'!H85</f>
        <v>-18.357514734999995</v>
      </c>
      <c r="AB86" s="120">
        <f>'dep84'!I86-'dep84'!I85</f>
        <v>-108.32061711899996</v>
      </c>
      <c r="AC86" s="100">
        <f>'dep84'!J86-'dep84'!J85</f>
        <v>8.7305666659999588</v>
      </c>
      <c r="AD86" s="100">
        <f>'dep84'!K86-'dep84'!K85</f>
        <v>67.810080731000653</v>
      </c>
      <c r="AE86" s="120">
        <f>'dep84'!L86-'dep84'!L85</f>
        <v>34.546034299999974</v>
      </c>
      <c r="AF86" s="120">
        <f>'dep84'!M86-'dep84'!M85</f>
        <v>80.967366677000086</v>
      </c>
      <c r="AG86" s="120">
        <f>'dep84'!N86-'dep84'!N85</f>
        <v>0.70778079100000468</v>
      </c>
      <c r="AH86" s="120">
        <f>'dep84'!O86-'dep84'!O85</f>
        <v>5.9824061409999985</v>
      </c>
      <c r="AI86" s="120">
        <f>'dep84'!P86-'dep84'!P85</f>
        <v>18.203100793999997</v>
      </c>
      <c r="AJ86" s="120">
        <f>'dep84'!Q86-'dep84'!Q85</f>
        <v>3.540947859000001</v>
      </c>
      <c r="AK86" s="120">
        <f>'dep84'!R86-'dep84'!R85</f>
        <v>-76.407717841000022</v>
      </c>
      <c r="AL86" s="120">
        <f>'dep84'!S86-'dep84'!S85</f>
        <v>0.27016200999999995</v>
      </c>
      <c r="AM86" s="100">
        <f>'dep84'!T86-'dep84'!T85</f>
        <v>14.357424112999993</v>
      </c>
      <c r="AN86" s="184">
        <f>(Paca!B86/Paca!B82-1)*100</f>
        <v>1.1995274515246512</v>
      </c>
      <c r="AO86" s="184">
        <f>(Paca!C86/Paca!C82-1)*100</f>
        <v>21.087602065601139</v>
      </c>
      <c r="AP86" s="184">
        <f>(Paca!D86/Paca!D82-1)*100</f>
        <v>-0.74648877747830467</v>
      </c>
      <c r="AQ86" s="191">
        <f>(Paca!E86/Paca!E82-1)*100</f>
        <v>8.1194528192669591</v>
      </c>
      <c r="AR86" s="191">
        <f>(Paca!F86/Paca!F82-1)*100</f>
        <v>1.904394705944723</v>
      </c>
      <c r="AS86" s="191">
        <f>(Paca!G86/Paca!G82-1)*100</f>
        <v>-8.3113812870218133</v>
      </c>
      <c r="AT86" s="191">
        <f>(Paca!H86/Paca!H82-1)*100</f>
        <v>5.6941747133282927</v>
      </c>
      <c r="AU86" s="191">
        <f>(Paca!I86/Paca!I82-1)*100</f>
        <v>-4.3474901533592458</v>
      </c>
      <c r="AV86" s="184">
        <f>(Paca!J86/Paca!J82-1)*100</f>
        <v>-2.4178901724312252</v>
      </c>
      <c r="AW86" s="184">
        <f>(Paca!K86/Paca!K82-1)*100</f>
        <v>2.9146741154597144</v>
      </c>
      <c r="AX86" s="191">
        <f>(Paca!L86/Paca!L82-1)*100</f>
        <v>-4.1376137167439158</v>
      </c>
      <c r="AY86" s="191">
        <f>(Paca!M86/Paca!M82-1)*100</f>
        <v>6.2234142593011299</v>
      </c>
      <c r="AZ86" s="191">
        <f>(Paca!N86/Paca!N82-1)*100</f>
        <v>-1.1646754710541884</v>
      </c>
      <c r="BA86" s="191">
        <f>(Paca!O86/Paca!O82-1)*100</f>
        <v>5.4863278317084596</v>
      </c>
      <c r="BB86" s="191">
        <f>(Paca!P86/Paca!P82-1)*100</f>
        <v>-15.157256751807658</v>
      </c>
      <c r="BC86" s="191">
        <f>(Paca!Q86/Paca!Q82-1)*100</f>
        <v>-16.345707580519065</v>
      </c>
      <c r="BD86" s="191">
        <f>(Paca!R86/Paca!R82-1)*100</f>
        <v>9.4599714461615747</v>
      </c>
      <c r="BE86" s="191">
        <f>(Paca!S86/Paca!S82-1)*100</f>
        <v>5.3687291783540481</v>
      </c>
      <c r="BF86" s="184">
        <f>(Paca!T86/Paca!T82-1)*100</f>
        <v>20.78482007723381</v>
      </c>
      <c r="BG86" s="100">
        <f>Paca!B86-Paca!B82</f>
        <v>593.9636659270036</v>
      </c>
      <c r="BH86" s="100">
        <f>Paca!C86-Paca!C82</f>
        <v>59.15354112</v>
      </c>
      <c r="BI86" s="100">
        <f>Paca!D86-Paca!D82</f>
        <v>-86.366480356999091</v>
      </c>
      <c r="BJ86" s="120">
        <f>Paca!E86-Paca!E82</f>
        <v>130.83558671300011</v>
      </c>
      <c r="BK86" s="120">
        <f>Paca!F86-Paca!F82</f>
        <v>44.190488520000144</v>
      </c>
      <c r="BL86" s="120">
        <f>Paca!G86-Paca!G82</f>
        <v>-85.455549754999993</v>
      </c>
      <c r="BM86" s="120">
        <f>Paca!H86-Paca!H82</f>
        <v>63.180427118000125</v>
      </c>
      <c r="BN86" s="120">
        <f>Paca!I86-Paca!I82</f>
        <v>-239.11743295299948</v>
      </c>
      <c r="BO86" s="100">
        <f>Paca!J86-Paca!J82</f>
        <v>-361.01869194699975</v>
      </c>
      <c r="BP86" s="100">
        <f>Paca!K86-Paca!K82</f>
        <v>610.53652392300137</v>
      </c>
      <c r="BQ86" s="120">
        <f>Paca!L86-Paca!L82</f>
        <v>-233.11109290100012</v>
      </c>
      <c r="BR86" s="120">
        <f>Paca!M86-Paca!M82</f>
        <v>449.02448891800032</v>
      </c>
      <c r="BS86" s="120">
        <f>Paca!N86-Paca!N82</f>
        <v>-11.547364644000027</v>
      </c>
      <c r="BT86" s="120">
        <f>Paca!O86-Paca!O82</f>
        <v>29.341567889999965</v>
      </c>
      <c r="BU86" s="120">
        <f>Paca!P86-Paca!P82</f>
        <v>-98.399510223999982</v>
      </c>
      <c r="BV86" s="120">
        <f>Paca!Q86-Paca!Q82</f>
        <v>-44.339221726999995</v>
      </c>
      <c r="BW86" s="120">
        <f>Paca!R86-Paca!R82</f>
        <v>499.83532226700027</v>
      </c>
      <c r="BX86" s="120">
        <f>Paca!S86-Paca!S82</f>
        <v>19.73233434399998</v>
      </c>
      <c r="BY86" s="100">
        <f>Paca!T86-Paca!T82</f>
        <v>371.65877318799994</v>
      </c>
    </row>
    <row r="87" spans="1:77" x14ac:dyDescent="0.25">
      <c r="A87" s="37" t="str">
        <f>Paca!A87</f>
        <v>T1 2019</v>
      </c>
      <c r="B87" s="144">
        <f>('dep84'!B87/'dep84'!B86-1)*100</f>
        <v>3.2739272116341089</v>
      </c>
      <c r="C87" s="179">
        <f>('dep84'!C87/'dep84'!C86-1)*100</f>
        <v>-13.150046827475537</v>
      </c>
      <c r="D87" s="179">
        <f>('dep84'!D87/'dep84'!D86-1)*100</f>
        <v>-99.543758799958468</v>
      </c>
      <c r="E87" s="180">
        <f>('dep84'!E87/'dep84'!E86-1)*100</f>
        <v>-0.10205669136280626</v>
      </c>
      <c r="F87" s="181">
        <f>('dep84'!F87/'dep84'!F86-1)*100</f>
        <v>-0.21351717960015337</v>
      </c>
      <c r="G87" s="181">
        <f>('dep84'!G87/'dep84'!G86-1)*100</f>
        <v>-2.194409214895654</v>
      </c>
      <c r="H87" s="181">
        <f>('dep84'!H87/'dep84'!H86-1)*100</f>
        <v>32.361506065218926</v>
      </c>
      <c r="I87" s="182">
        <f>('dep84'!I87/'dep84'!I86-1)*100</f>
        <v>13.2934440517952</v>
      </c>
      <c r="J87" s="179">
        <f>('dep84'!J87/'dep84'!J86-1)*100</f>
        <v>-0.26870591943172206</v>
      </c>
      <c r="K87" s="179">
        <f>('dep84'!K87/'dep84'!K86-1)*100</f>
        <v>3.3382072627221149</v>
      </c>
      <c r="L87" s="180">
        <f>('dep84'!L87/'dep84'!L86-1)*100</f>
        <v>0.50228392134350486</v>
      </c>
      <c r="M87" s="181">
        <f>('dep84'!M87/'dep84'!M86-1)*100</f>
        <v>0.38222254647755083</v>
      </c>
      <c r="N87" s="181">
        <f>('dep84'!N87/'dep84'!N86-1)*100</f>
        <v>38.784988759385406</v>
      </c>
      <c r="O87" s="181">
        <f>('dep84'!O87/'dep84'!O86-1)*100</f>
        <v>13.926208232327086</v>
      </c>
      <c r="P87" s="181">
        <f>('dep84'!P87/'dep84'!P86-1)*100</f>
        <v>-16.533229384101311</v>
      </c>
      <c r="Q87" s="181">
        <f>('dep84'!Q87/'dep84'!Q86-1)*100</f>
        <v>-27.356393049233073</v>
      </c>
      <c r="R87" s="181">
        <f>('dep84'!R87/'dep84'!R86-1)*100</f>
        <v>9.2618913753314445</v>
      </c>
      <c r="S87" s="152">
        <f>('dep84'!S87/'dep84'!S86-1)*100</f>
        <v>6.6220682718368007</v>
      </c>
      <c r="T87" s="183">
        <f>('dep84'!T87/'dep84'!T86-1)*100</f>
        <v>-5.4779360281653533</v>
      </c>
      <c r="U87" s="52">
        <f>'dep84'!B87-'dep84'!B86</f>
        <v>202.65919281900005</v>
      </c>
      <c r="V87" s="52">
        <f>'dep84'!C87-'dep84'!C86</f>
        <v>-17.773929621999997</v>
      </c>
      <c r="W87" s="52">
        <f>'dep84'!D87-'dep84'!D86</f>
        <v>-1883.3798506361913</v>
      </c>
      <c r="X87" s="121">
        <f>'dep84'!E87-'dep84'!E86</f>
        <v>-0.71810951099996601</v>
      </c>
      <c r="Y87" s="121">
        <f>'dep84'!F87-'dep84'!F86</f>
        <v>-0.42284430600000178</v>
      </c>
      <c r="Z87" s="121">
        <f>'dep84'!G87-'dep84'!G86</f>
        <v>-2.2194181030000095</v>
      </c>
      <c r="AA87" s="121">
        <f>'dep84'!H87-'dep84'!H86</f>
        <v>31.460131961000002</v>
      </c>
      <c r="AB87" s="121">
        <f>'dep84'!I87-'dep84'!I86</f>
        <v>105.28171029399994</v>
      </c>
      <c r="AC87" s="52">
        <f>'dep84'!J87-'dep84'!J86</f>
        <v>-3.1892194329998347</v>
      </c>
      <c r="AD87" s="52">
        <f>'dep84'!K87-'dep84'!K86</f>
        <v>95.898590878999585</v>
      </c>
      <c r="AE87" s="121">
        <f>'dep84'!L87-'dep84'!L86</f>
        <v>4.6210809030000064</v>
      </c>
      <c r="AF87" s="121">
        <f>'dep84'!M87-'dep84'!M86</f>
        <v>3.9692093809999278</v>
      </c>
      <c r="AG87" s="121">
        <f>'dep84'!N87-'dep84'!N86</f>
        <v>25.786287193000007</v>
      </c>
      <c r="AH87" s="121">
        <f>'dep84'!O87-'dep84'!O86</f>
        <v>5.634289987999999</v>
      </c>
      <c r="AI87" s="121">
        <f>'dep84'!P87-'dep84'!P86</f>
        <v>-7.6083903949999936</v>
      </c>
      <c r="AJ87" s="121">
        <f>'dep84'!Q87-'dep84'!Q86</f>
        <v>-4.7733588290000011</v>
      </c>
      <c r="AK87" s="121">
        <f>'dep84'!R87-'dep84'!R86</f>
        <v>66.694985219000046</v>
      </c>
      <c r="AL87" s="121">
        <f>'dep84'!S87-'dep84'!S86</f>
        <v>1.5744874190000004</v>
      </c>
      <c r="AM87" s="52">
        <f>'dep84'!T87-'dep84'!T86</f>
        <v>-5.6577193399999999</v>
      </c>
      <c r="AN87" s="189">
        <f>(Paca!B87/Paca!B83-1)*100</f>
        <v>2.3661215409618741</v>
      </c>
      <c r="AO87" s="189">
        <f>(Paca!C87/Paca!C83-1)*100</f>
        <v>16.548169768266053</v>
      </c>
      <c r="AP87" s="189">
        <f>(Paca!D87/Paca!D83-1)*100</f>
        <v>-1.7970143968570884</v>
      </c>
      <c r="AQ87" s="190">
        <f>(Paca!E87/Paca!E83-1)*100</f>
        <v>-2.031286067518201</v>
      </c>
      <c r="AR87" s="190">
        <f>(Paca!F87/Paca!F83-1)*100</f>
        <v>9.2868921373096889</v>
      </c>
      <c r="AS87" s="190">
        <f>(Paca!G87/Paca!G83-1)*100</f>
        <v>-9.4895081907107048</v>
      </c>
      <c r="AT87" s="190">
        <f>(Paca!H87/Paca!H83-1)*100</f>
        <v>10.563372990823749</v>
      </c>
      <c r="AU87" s="190">
        <f>(Paca!I87/Paca!I83-1)*100</f>
        <v>-7.0911742984414055</v>
      </c>
      <c r="AV87" s="189">
        <f>(Paca!J87/Paca!J83-1)*100</f>
        <v>4.8966429763533936</v>
      </c>
      <c r="AW87" s="189">
        <f>(Paca!K87/Paca!K83-1)*100</f>
        <v>2.3326361040952648</v>
      </c>
      <c r="AX87" s="190">
        <f>(Paca!L87/Paca!L83-1)*100</f>
        <v>-2.8824116680671641</v>
      </c>
      <c r="AY87" s="190">
        <f>(Paca!M87/Paca!M83-1)*100</f>
        <v>-0.70297140601279784</v>
      </c>
      <c r="AZ87" s="190">
        <f>(Paca!N87/Paca!N83-1)*100</f>
        <v>0.694701056143332</v>
      </c>
      <c r="BA87" s="190">
        <f>(Paca!O87/Paca!O83-1)*100</f>
        <v>0.22211622457442015</v>
      </c>
      <c r="BB87" s="190">
        <f>(Paca!P87/Paca!P83-1)*100</f>
        <v>-1.4787629302793093</v>
      </c>
      <c r="BC87" s="190">
        <f>(Paca!Q87/Paca!Q83-1)*100</f>
        <v>-29.078983082826561</v>
      </c>
      <c r="BD87" s="190">
        <f>(Paca!R87/Paca!R83-1)*100</f>
        <v>14.007728859588674</v>
      </c>
      <c r="BE87" s="190">
        <f>(Paca!S87/Paca!S83-1)*100</f>
        <v>17.379708209673737</v>
      </c>
      <c r="BF87" s="189">
        <f>(Paca!T87/Paca!T83-1)*100</f>
        <v>6.4836509512189222</v>
      </c>
      <c r="BG87" s="53">
        <f>Paca!B87-Paca!B83</f>
        <v>1201.1038405090003</v>
      </c>
      <c r="BH87" s="53">
        <f>Paca!C87-Paca!C83</f>
        <v>51.893092335999995</v>
      </c>
      <c r="BI87" s="53">
        <f>Paca!D87-Paca!D83</f>
        <v>-213.21240802300053</v>
      </c>
      <c r="BJ87" s="122">
        <f>Paca!E87-Paca!E83</f>
        <v>-35.155439372000046</v>
      </c>
      <c r="BK87" s="122">
        <f>Paca!F87-Paca!F83</f>
        <v>206.44940392200033</v>
      </c>
      <c r="BL87" s="122">
        <f>Paca!G87-Paca!G83</f>
        <v>-97.546124079000037</v>
      </c>
      <c r="BM87" s="122">
        <f>Paca!H87-Paca!H83</f>
        <v>120.34749433599995</v>
      </c>
      <c r="BN87" s="122">
        <f>Paca!I87-Paca!I83</f>
        <v>-407.30774283000028</v>
      </c>
      <c r="BO87" s="53">
        <f>Paca!J87-Paca!J83</f>
        <v>723.94635772699985</v>
      </c>
      <c r="BP87" s="53">
        <f>Paca!K87-Paca!K83</f>
        <v>508.33809864699651</v>
      </c>
      <c r="BQ87" s="122">
        <f>Paca!L87-Paca!L83</f>
        <v>-167.90634162800052</v>
      </c>
      <c r="BR87" s="122">
        <f>Paca!M87-Paca!M83</f>
        <v>-54.975727158000154</v>
      </c>
      <c r="BS87" s="122">
        <f>Paca!N87-Paca!N83</f>
        <v>7.2230610950000482</v>
      </c>
      <c r="BT87" s="122">
        <f>Paca!O87-Paca!O83</f>
        <v>1.1927531740000177</v>
      </c>
      <c r="BU87" s="122">
        <f>Paca!P87-Paca!P83</f>
        <v>-9.2770764849999523</v>
      </c>
      <c r="BV87" s="122">
        <f>Paca!Q87-Paca!Q83</f>
        <v>-76.477500824999993</v>
      </c>
      <c r="BW87" s="122">
        <f>Paca!R87-Paca!R83</f>
        <v>741.7248618069998</v>
      </c>
      <c r="BX87" s="122">
        <f>Paca!S87-Paca!S83</f>
        <v>66.834068666999997</v>
      </c>
      <c r="BY87" s="53">
        <f>Paca!T87-Paca!T83</f>
        <v>130.13869982199981</v>
      </c>
    </row>
    <row r="88" spans="1:77" x14ac:dyDescent="0.25">
      <c r="A88" s="37" t="str">
        <f>Paca!A88</f>
        <v>T2 2019</v>
      </c>
      <c r="B88" s="144">
        <f>('dep84'!B88/'dep84'!B87-1)*100</f>
        <v>2.0678567426558159</v>
      </c>
      <c r="C88" s="179">
        <f>('dep84'!C88/'dep84'!C87-1)*100</f>
        <v>-4.2795100628339133</v>
      </c>
      <c r="D88" s="179">
        <f>('dep84'!D88/'dep84'!D87-1)*100</f>
        <v>23673.315655515074</v>
      </c>
      <c r="E88" s="180">
        <f>('dep84'!E88/'dep84'!E87-1)*100</f>
        <v>0.45003324511545539</v>
      </c>
      <c r="F88" s="181">
        <f>('dep84'!F88/'dep84'!F87-1)*100</f>
        <v>13.323656936730256</v>
      </c>
      <c r="G88" s="181">
        <f>('dep84'!G88/'dep84'!G87-1)*100</f>
        <v>9.6112152362000991</v>
      </c>
      <c r="H88" s="181">
        <f>('dep84'!H88/'dep84'!H87-1)*100</f>
        <v>-13.585548865037989</v>
      </c>
      <c r="I88" s="182">
        <f>('dep84'!I88/'dep84'!I87-1)*100</f>
        <v>0.58320178287549762</v>
      </c>
      <c r="J88" s="179">
        <f>('dep84'!J88/'dep84'!J87-1)*100</f>
        <v>5.9173565376462678</v>
      </c>
      <c r="K88" s="179">
        <f>('dep84'!K88/'dep84'!K87-1)*100</f>
        <v>0.16700116334749104</v>
      </c>
      <c r="L88" s="180">
        <f>('dep84'!L88/'dep84'!L87-1)*100</f>
        <v>2.5721666017580302</v>
      </c>
      <c r="M88" s="181">
        <f>('dep84'!M88/'dep84'!M87-1)*100</f>
        <v>-2.5544858836043183</v>
      </c>
      <c r="N88" s="181">
        <f>('dep84'!N88/'dep84'!N87-1)*100</f>
        <v>-2.8098565066353776</v>
      </c>
      <c r="O88" s="181">
        <f>('dep84'!O88/'dep84'!O87-1)*100</f>
        <v>3.3291968957452234</v>
      </c>
      <c r="P88" s="181">
        <f>('dep84'!P88/'dep84'!P87-1)*100</f>
        <v>-15.003402555080125</v>
      </c>
      <c r="Q88" s="181">
        <f>('dep84'!Q88/'dep84'!Q87-1)*100</f>
        <v>81.810903631352573</v>
      </c>
      <c r="R88" s="181">
        <f>('dep84'!R88/'dep84'!R87-1)*100</f>
        <v>0.44320657930301266</v>
      </c>
      <c r="S88" s="152">
        <f>('dep84'!S88/'dep84'!S87-1)*100</f>
        <v>3.0261787216839808</v>
      </c>
      <c r="T88" s="183">
        <f>('dep84'!T88/'dep84'!T87-1)*100</f>
        <v>36.326729301618819</v>
      </c>
      <c r="U88" s="52">
        <f>'dep84'!B88-'dep84'!B87</f>
        <v>132.1929911569996</v>
      </c>
      <c r="V88" s="52">
        <f>'dep84'!C88-'dep84'!C87</f>
        <v>-5.0236548939999892</v>
      </c>
      <c r="W88" s="52">
        <f>'dep84'!D88-'dep84'!D87</f>
        <v>2043.5133245711913</v>
      </c>
      <c r="X88" s="121">
        <f>'dep84'!E88-'dep84'!E87</f>
        <v>3.163372527999968</v>
      </c>
      <c r="Y88" s="121">
        <f>'dep84'!F88-'dep84'!F87</f>
        <v>26.329512600000015</v>
      </c>
      <c r="Z88" s="121">
        <f>'dep84'!G88-'dep84'!G87</f>
        <v>9.5074377290000029</v>
      </c>
      <c r="AA88" s="121">
        <f>'dep84'!H88-'dep84'!H87</f>
        <v>-17.481178362999998</v>
      </c>
      <c r="AB88" s="121">
        <f>'dep84'!I88-'dep84'!I87</f>
        <v>5.2328591059999781</v>
      </c>
      <c r="AC88" s="52">
        <f>'dep84'!J88-'dep84'!J87</f>
        <v>70.043261408000035</v>
      </c>
      <c r="AD88" s="52">
        <f>'dep84'!K88-'dep84'!K87</f>
        <v>4.9576897759998246</v>
      </c>
      <c r="AE88" s="121">
        <f>'dep84'!L88-'dep84'!L87</f>
        <v>23.783147092999911</v>
      </c>
      <c r="AF88" s="121">
        <f>'dep84'!M88-'dep84'!M87</f>
        <v>-26.628580853000017</v>
      </c>
      <c r="AG88" s="121">
        <f>'dep84'!N88-'dep84'!N87</f>
        <v>-2.5926971000000094</v>
      </c>
      <c r="AH88" s="121">
        <f>'dep84'!O88-'dep84'!O87</f>
        <v>1.534508983000002</v>
      </c>
      <c r="AI88" s="121">
        <f>'dep84'!P88-'dep84'!P87</f>
        <v>-5.7628653190000065</v>
      </c>
      <c r="AJ88" s="121">
        <f>'dep84'!Q88-'dep84'!Q87</f>
        <v>10.369882550000002</v>
      </c>
      <c r="AK88" s="121">
        <f>'dep84'!R88-'dep84'!R87</f>
        <v>3.4871321849999504</v>
      </c>
      <c r="AL88" s="121">
        <f>'dep84'!S88-'dep84'!S87</f>
        <v>0.76716223700000086</v>
      </c>
      <c r="AM88" s="52">
        <f>'dep84'!T88-'dep84'!T87</f>
        <v>35.463691267000002</v>
      </c>
      <c r="AN88" s="189">
        <f>(Paca!B88/Paca!B84-1)*100</f>
        <v>2.5249541437143419</v>
      </c>
      <c r="AO88" s="189">
        <f>(Paca!C88/Paca!C84-1)*100</f>
        <v>-3.5430626136590759</v>
      </c>
      <c r="AP88" s="189">
        <f>(Paca!D88/Paca!D84-1)*100</f>
        <v>-4.2584256123323394</v>
      </c>
      <c r="AQ88" s="190">
        <f>(Paca!E88/Paca!E84-1)*100</f>
        <v>2.1451354788021515</v>
      </c>
      <c r="AR88" s="190">
        <f>(Paca!F88/Paca!F84-1)*100</f>
        <v>3.847052542665419</v>
      </c>
      <c r="AS88" s="190">
        <f>(Paca!G88/Paca!G84-1)*100</f>
        <v>-10.618142618181881</v>
      </c>
      <c r="AT88" s="190">
        <f>(Paca!H88/Paca!H84-1)*100</f>
        <v>5.6317065078395512</v>
      </c>
      <c r="AU88" s="190">
        <f>(Paca!I88/Paca!I84-1)*100</f>
        <v>-10.145640606737727</v>
      </c>
      <c r="AV88" s="189">
        <f>(Paca!J88/Paca!J84-1)*100</f>
        <v>5.3031404741114008</v>
      </c>
      <c r="AW88" s="189">
        <f>(Paca!K88/Paca!K84-1)*100</f>
        <v>4.3784917374150023</v>
      </c>
      <c r="AX88" s="190">
        <f>(Paca!L88/Paca!L84-1)*100</f>
        <v>5.6924181425995313</v>
      </c>
      <c r="AY88" s="190">
        <f>(Paca!M88/Paca!M84-1)*100</f>
        <v>2.6765982387448206</v>
      </c>
      <c r="AZ88" s="190">
        <f>(Paca!N88/Paca!N84-1)*100</f>
        <v>-1.9580809741124861</v>
      </c>
      <c r="BA88" s="190">
        <f>(Paca!O88/Paca!O84-1)*100</f>
        <v>-4.5380403366701678</v>
      </c>
      <c r="BB88" s="190">
        <f>(Paca!P88/Paca!P84-1)*100</f>
        <v>8.3365172981791247</v>
      </c>
      <c r="BC88" s="190">
        <f>(Paca!Q88/Paca!Q84-1)*100</f>
        <v>-28.831883981832117</v>
      </c>
      <c r="BD88" s="190">
        <f>(Paca!R88/Paca!R84-1)*100</f>
        <v>8.4989658638381158</v>
      </c>
      <c r="BE88" s="190">
        <f>(Paca!S88/Paca!S84-1)*100</f>
        <v>9.6863578571938938</v>
      </c>
      <c r="BF88" s="189">
        <f>(Paca!T88/Paca!T84-1)*100</f>
        <v>3.1999667057990733</v>
      </c>
      <c r="BG88" s="53">
        <f>Paca!B88-Paca!B84</f>
        <v>1269.5330246189988</v>
      </c>
      <c r="BH88" s="53">
        <f>Paca!C88-Paca!C84</f>
        <v>-11.837739854000006</v>
      </c>
      <c r="BI88" s="53">
        <f>Paca!D88-Paca!D84</f>
        <v>-500.84051484000156</v>
      </c>
      <c r="BJ88" s="122">
        <f>Paca!E88-Paca!E84</f>
        <v>35.65822685299986</v>
      </c>
      <c r="BK88" s="122">
        <f>Paca!F88-Paca!F84</f>
        <v>85.590195747000053</v>
      </c>
      <c r="BL88" s="122">
        <f>Paca!G88-Paca!G84</f>
        <v>-107.74944136099998</v>
      </c>
      <c r="BM88" s="122">
        <f>Paca!H88-Paca!H84</f>
        <v>64.814587174000053</v>
      </c>
      <c r="BN88" s="122">
        <f>Paca!I88-Paca!I84</f>
        <v>-579.15408325300086</v>
      </c>
      <c r="BO88" s="53">
        <f>Paca!J88-Paca!J84</f>
        <v>776.08926915499978</v>
      </c>
      <c r="BP88" s="53">
        <f>Paca!K88-Paca!K84</f>
        <v>938.24813221700242</v>
      </c>
      <c r="BQ88" s="122">
        <f>Paca!L88-Paca!L84</f>
        <v>307.70130222700027</v>
      </c>
      <c r="BR88" s="122">
        <f>Paca!M88-Paca!M84</f>
        <v>203.08609263299968</v>
      </c>
      <c r="BS88" s="122">
        <f>Paca!N88-Paca!N84</f>
        <v>-22.145757483999887</v>
      </c>
      <c r="BT88" s="122">
        <f>Paca!O88-Paca!O84</f>
        <v>-25.618135948000031</v>
      </c>
      <c r="BU88" s="122">
        <f>Paca!P88-Paca!P84</f>
        <v>49.952205837999941</v>
      </c>
      <c r="BV88" s="122">
        <f>Paca!Q88-Paca!Q84</f>
        <v>-78.679330883999967</v>
      </c>
      <c r="BW88" s="122">
        <f>Paca!R88-Paca!R84</f>
        <v>461.295123762</v>
      </c>
      <c r="BX88" s="122">
        <f>Paca!S88-Paca!S84</f>
        <v>42.656632072999969</v>
      </c>
      <c r="BY88" s="53">
        <f>Paca!T88-Paca!T84</f>
        <v>67.873877941000046</v>
      </c>
    </row>
    <row r="89" spans="1:77" x14ac:dyDescent="0.25">
      <c r="A89" s="37" t="str">
        <f>Paca!A89</f>
        <v>T3 2019</v>
      </c>
      <c r="B89" s="144">
        <f>('dep84'!B89/'dep84'!B88-1)*100</f>
        <v>-0.41120109426269202</v>
      </c>
      <c r="C89" s="179">
        <f>('dep84'!C89/'dep84'!C88-1)*100</f>
        <v>24.884054467725324</v>
      </c>
      <c r="D89" s="179">
        <f>('dep84'!D89/'dep84'!D88-1)*100</f>
        <v>-0.42346583079218014</v>
      </c>
      <c r="E89" s="180">
        <f>('dep84'!E89/'dep84'!E88-1)*100</f>
        <v>3.9164990615238704</v>
      </c>
      <c r="F89" s="181">
        <f>('dep84'!F89/'dep84'!F88-1)*100</f>
        <v>-16.14325856101696</v>
      </c>
      <c r="G89" s="181">
        <f>('dep84'!G89/'dep84'!G88-1)*100</f>
        <v>-11.52139531143761</v>
      </c>
      <c r="H89" s="181">
        <f>('dep84'!H89/'dep84'!H88-1)*100</f>
        <v>13.108199785294939</v>
      </c>
      <c r="I89" s="182">
        <f>('dep84'!I89/'dep84'!I88-1)*100</f>
        <v>-0.25208634291283838</v>
      </c>
      <c r="J89" s="179">
        <f>('dep84'!J89/'dep84'!J88-1)*100</f>
        <v>-0.19540985489968632</v>
      </c>
      <c r="K89" s="179">
        <f>('dep84'!K89/'dep84'!K88-1)*100</f>
        <v>-1.0547834355878916</v>
      </c>
      <c r="L89" s="180">
        <f>('dep84'!L89/'dep84'!L88-1)*100</f>
        <v>1.6621702848693465</v>
      </c>
      <c r="M89" s="181">
        <f>('dep84'!M89/'dep84'!M88-1)*100</f>
        <v>2.7233121707531449</v>
      </c>
      <c r="N89" s="181">
        <f>('dep84'!N89/'dep84'!N88-1)*100</f>
        <v>-16.10840001808641</v>
      </c>
      <c r="O89" s="181">
        <f>('dep84'!O89/'dep84'!O88-1)*100</f>
        <v>-22.841707942952805</v>
      </c>
      <c r="P89" s="181">
        <f>('dep84'!P89/'dep84'!P88-1)*100</f>
        <v>-8.0133139873395098E-2</v>
      </c>
      <c r="Q89" s="181">
        <f>('dep84'!Q89/'dep84'!Q88-1)*100</f>
        <v>-18.137940403177456</v>
      </c>
      <c r="R89" s="181">
        <f>('dep84'!R89/'dep84'!R88-1)*100</f>
        <v>-5.282051136013477</v>
      </c>
      <c r="S89" s="152">
        <f>('dep84'!S89/'dep84'!S88-1)*100</f>
        <v>-13.473006860721526</v>
      </c>
      <c r="T89" s="183">
        <f>('dep84'!T89/'dep84'!T88-1)*100</f>
        <v>-9.2317581860926303</v>
      </c>
      <c r="U89" s="52">
        <f>'dep84'!B89-'dep84'!B88</f>
        <v>-26.830652736999582</v>
      </c>
      <c r="V89" s="52">
        <f>'dep84'!C89-'dep84'!C88</f>
        <v>27.960942189999983</v>
      </c>
      <c r="W89" s="52">
        <f>'dep84'!D89-'dep84'!D88</f>
        <v>-8.6901348330000019</v>
      </c>
      <c r="X89" s="121">
        <f>'dep84'!E89-'dep84'!E88</f>
        <v>27.653738576000023</v>
      </c>
      <c r="Y89" s="121">
        <f>'dep84'!F89-'dep84'!F88</f>
        <v>-36.151902863000004</v>
      </c>
      <c r="Z89" s="121">
        <f>'dep84'!G89-'dep84'!G88</f>
        <v>-12.492382038000002</v>
      </c>
      <c r="AA89" s="121">
        <f>'dep84'!H89-'dep84'!H88</f>
        <v>14.575482585999993</v>
      </c>
      <c r="AB89" s="121">
        <f>'dep84'!I89-'dep84'!I88</f>
        <v>-2.2750710939999408</v>
      </c>
      <c r="AC89" s="52">
        <f>'dep84'!J89-'dep84'!J88</f>
        <v>-2.4499217750001208</v>
      </c>
      <c r="AD89" s="52">
        <f>'dep84'!K89-'dep84'!K88</f>
        <v>-31.365182870999888</v>
      </c>
      <c r="AE89" s="121">
        <f>'dep84'!L89-'dep84'!L88</f>
        <v>15.764321021000001</v>
      </c>
      <c r="AF89" s="121">
        <f>'dep84'!M89-'dep84'!M88</f>
        <v>27.663287663000006</v>
      </c>
      <c r="AG89" s="121">
        <f>'dep84'!N89-'dep84'!N88</f>
        <v>-14.445822328999995</v>
      </c>
      <c r="AH89" s="121">
        <f>'dep84'!O89-'dep84'!O88</f>
        <v>-10.878814773000002</v>
      </c>
      <c r="AI89" s="121">
        <f>'dep84'!P89-'dep84'!P88</f>
        <v>-2.6161485999999456E-2</v>
      </c>
      <c r="AJ89" s="121">
        <f>'dep84'!Q89-'dep84'!Q88</f>
        <v>-4.1799447740000026</v>
      </c>
      <c r="AK89" s="121">
        <f>'dep84'!R89-'dep84'!R88</f>
        <v>-41.743165684000019</v>
      </c>
      <c r="AL89" s="121">
        <f>'dep84'!S89-'dep84'!S88</f>
        <v>-3.5188825090000009</v>
      </c>
      <c r="AM89" s="52">
        <f>'dep84'!T89-'dep84'!T88</f>
        <v>-12.286355447999995</v>
      </c>
      <c r="AN89" s="189">
        <f>(Paca!B89/Paca!B85-1)*100</f>
        <v>1.2332062233534113</v>
      </c>
      <c r="AO89" s="189">
        <f>(Paca!C89/Paca!C85-1)*100</f>
        <v>-2.865936323808449</v>
      </c>
      <c r="AP89" s="189">
        <f>(Paca!D89/Paca!D85-1)*100</f>
        <v>-4.9472061457671801</v>
      </c>
      <c r="AQ89" s="190">
        <f>(Paca!E89/Paca!E85-1)*100</f>
        <v>0.59036905128659889</v>
      </c>
      <c r="AR89" s="190">
        <f>(Paca!F89/Paca!F85-1)*100</f>
        <v>-1.1223014008542531</v>
      </c>
      <c r="AS89" s="190">
        <f>(Paca!G89/Paca!G85-1)*100</f>
        <v>-8.201054202812708</v>
      </c>
      <c r="AT89" s="190">
        <f>(Paca!H89/Paca!H85-1)*100</f>
        <v>5.9345562623087433</v>
      </c>
      <c r="AU89" s="190">
        <f>(Paca!I89/Paca!I85-1)*100</f>
        <v>-9.9083260419578494</v>
      </c>
      <c r="AV89" s="189">
        <f>(Paca!J89/Paca!J85-1)*100</f>
        <v>1.9871844957974671</v>
      </c>
      <c r="AW89" s="189">
        <f>(Paca!K89/Paca!K85-1)*100</f>
        <v>2.951448332460016</v>
      </c>
      <c r="AX89" s="190">
        <f>(Paca!L89/Paca!L85-1)*100</f>
        <v>6.3868114688248712</v>
      </c>
      <c r="AY89" s="190">
        <f>(Paca!M89/Paca!M85-1)*100</f>
        <v>-0.49869722329342059</v>
      </c>
      <c r="AZ89" s="190">
        <f>(Paca!N89/Paca!N85-1)*100</f>
        <v>8.6523770044675263</v>
      </c>
      <c r="BA89" s="190">
        <f>(Paca!O89/Paca!O85-1)*100</f>
        <v>-7.4572960892333455</v>
      </c>
      <c r="BB89" s="190">
        <f>(Paca!P89/Paca!P85-1)*100</f>
        <v>3.6033854718863445</v>
      </c>
      <c r="BC89" s="190">
        <f>(Paca!Q89/Paca!Q85-1)*100</f>
        <v>-26.520982528473102</v>
      </c>
      <c r="BD89" s="190">
        <f>(Paca!R89/Paca!R85-1)*100</f>
        <v>4.8770731643848597</v>
      </c>
      <c r="BE89" s="190">
        <f>(Paca!S89/Paca!S85-1)*100</f>
        <v>11.999195428601128</v>
      </c>
      <c r="BF89" s="189">
        <f>(Paca!T89/Paca!T85-1)*100</f>
        <v>14.914890113395129</v>
      </c>
      <c r="BG89" s="53">
        <f>Paca!B89-Paca!B85</f>
        <v>631.27274199199746</v>
      </c>
      <c r="BH89" s="53">
        <f>Paca!C89-Paca!C85</f>
        <v>-11.232806505999974</v>
      </c>
      <c r="BI89" s="53">
        <f>Paca!D89-Paca!D85</f>
        <v>-591.51481708699794</v>
      </c>
      <c r="BJ89" s="122">
        <f>Paca!E89-Paca!E85</f>
        <v>10.315967814000032</v>
      </c>
      <c r="BK89" s="122">
        <f>Paca!F89-Paca!F85</f>
        <v>-25.975898622999921</v>
      </c>
      <c r="BL89" s="122">
        <f>Paca!G89-Paca!G85</f>
        <v>-81.682204191999972</v>
      </c>
      <c r="BM89" s="122">
        <f>Paca!H89-Paca!H85</f>
        <v>70.935012913000037</v>
      </c>
      <c r="BN89" s="122">
        <f>Paca!I89-Paca!I85</f>
        <v>-565.10769499900016</v>
      </c>
      <c r="BO89" s="53">
        <f>Paca!J89-Paca!J85</f>
        <v>301.08658540900069</v>
      </c>
      <c r="BP89" s="53">
        <f>Paca!K89-Paca!K85</f>
        <v>641.52138724699398</v>
      </c>
      <c r="BQ89" s="122">
        <f>Paca!L89-Paca!L85</f>
        <v>343.28179334300057</v>
      </c>
      <c r="BR89" s="122">
        <f>Paca!M89-Paca!M85</f>
        <v>-38.892031232000591</v>
      </c>
      <c r="BS89" s="122">
        <f>Paca!N89-Paca!N85</f>
        <v>90.200981157999877</v>
      </c>
      <c r="BT89" s="122">
        <f>Paca!O89-Paca!O85</f>
        <v>-40.133401151999976</v>
      </c>
      <c r="BU89" s="122">
        <f>Paca!P89-Paca!P85</f>
        <v>19.801730754999994</v>
      </c>
      <c r="BV89" s="122">
        <f>Paca!Q89-Paca!Q85</f>
        <v>-64.359405049999992</v>
      </c>
      <c r="BW89" s="122">
        <f>Paca!R89-Paca!R85</f>
        <v>281.47880510300001</v>
      </c>
      <c r="BX89" s="122">
        <f>Paca!S89-Paca!S85</f>
        <v>50.142914322000024</v>
      </c>
      <c r="BY89" s="53">
        <f>Paca!T89-Paca!T85</f>
        <v>291.41239292900013</v>
      </c>
    </row>
    <row r="90" spans="1:77" s="106" customFormat="1" x14ac:dyDescent="0.25">
      <c r="A90" s="37" t="str">
        <f>Paca!A90</f>
        <v>T4 2019</v>
      </c>
      <c r="B90" s="144">
        <f>('dep84'!B90/'dep84'!B89-1)*100</f>
        <v>-0.38458384081604402</v>
      </c>
      <c r="C90" s="179">
        <f>('dep84'!C90/'dep84'!C89-1)*100</f>
        <v>-66.02920261250209</v>
      </c>
      <c r="D90" s="179">
        <f>('dep84'!D90/'dep84'!D89-1)*100</f>
        <v>-6.9651839813603011</v>
      </c>
      <c r="E90" s="180">
        <f>('dep84'!E90/'dep84'!E89-1)*100</f>
        <v>-4.049564242224446</v>
      </c>
      <c r="F90" s="181">
        <f>('dep84'!F90/'dep84'!F89-1)*100</f>
        <v>0.88192964896907089</v>
      </c>
      <c r="G90" s="181">
        <f>('dep84'!G90/'dep84'!G89-1)*100</f>
        <v>-5.775525690859407</v>
      </c>
      <c r="H90" s="181">
        <f>('dep84'!H90/'dep84'!H89-1)*100</f>
        <v>-28.849804440768377</v>
      </c>
      <c r="I90" s="182">
        <f>('dep84'!I90/'dep84'!I89-1)*100</f>
        <v>-8.0478581135289495</v>
      </c>
      <c r="J90" s="179">
        <f>('dep84'!J90/'dep84'!J89-1)*100</f>
        <v>-5.6093240903239856</v>
      </c>
      <c r="K90" s="179">
        <f>('dep84'!K90/'dep84'!K89-1)*100</f>
        <v>8.480828502138916</v>
      </c>
      <c r="L90" s="180">
        <f>('dep84'!L90/'dep84'!L89-1)*100</f>
        <v>5.5111888625194005</v>
      </c>
      <c r="M90" s="181">
        <f>('dep84'!M90/'dep84'!M89-1)*100</f>
        <v>12.356011837465154</v>
      </c>
      <c r="N90" s="181">
        <f>('dep84'!N90/'dep84'!N89-1)*100</f>
        <v>52.214738908706913</v>
      </c>
      <c r="O90" s="181">
        <f>('dep84'!O90/'dep84'!O89-1)*100</f>
        <v>-2.7017110661051502</v>
      </c>
      <c r="P90" s="181">
        <f>('dep84'!P90/'dep84'!P89-1)*100</f>
        <v>22.04899662225095</v>
      </c>
      <c r="Q90" s="181">
        <f>('dep84'!Q90/'dep84'!Q89-1)*100</f>
        <v>-15.99256967851257</v>
      </c>
      <c r="R90" s="181">
        <f>('dep84'!R90/'dep84'!R89-1)*100</f>
        <v>2.1494503941981824</v>
      </c>
      <c r="S90" s="152">
        <f>('dep84'!S90/'dep84'!S89-1)*100</f>
        <v>39.400664862187163</v>
      </c>
      <c r="T90" s="183">
        <f>('dep84'!T90/'dep84'!T89-1)*100</f>
        <v>25.378272482447038</v>
      </c>
      <c r="U90" s="52">
        <f>'dep84'!B90-'dep84'!B89</f>
        <v>-24.990704749001452</v>
      </c>
      <c r="V90" s="52">
        <f>'dep84'!C90-'dep84'!C89</f>
        <v>-92.656032723999985</v>
      </c>
      <c r="W90" s="52">
        <f>'dep84'!D90-'dep84'!D89</f>
        <v>-142.33042316800015</v>
      </c>
      <c r="X90" s="121">
        <f>'dep84'!E90-'dep84'!E89</f>
        <v>-29.713145258000054</v>
      </c>
      <c r="Y90" s="121">
        <f>'dep84'!F90-'dep84'!F89</f>
        <v>1.6561965820000069</v>
      </c>
      <c r="Z90" s="121">
        <f>'dep84'!G90-'dep84'!G89</f>
        <v>-5.5407679799999983</v>
      </c>
      <c r="AA90" s="121">
        <f>'dep84'!H90-'dep84'!H89</f>
        <v>-36.284141744999999</v>
      </c>
      <c r="AB90" s="121">
        <f>'dep84'!I90-'dep84'!I89</f>
        <v>-72.448564766999993</v>
      </c>
      <c r="AC90" s="52">
        <f>'dep84'!J90-'dep84'!J89</f>
        <v>-70.188636211999892</v>
      </c>
      <c r="AD90" s="52">
        <f>'dep84'!K90-'dep84'!K89</f>
        <v>249.52703576899967</v>
      </c>
      <c r="AE90" s="121">
        <f>'dep84'!L90-'dep84'!L89</f>
        <v>53.137904873000025</v>
      </c>
      <c r="AF90" s="121">
        <f>'dep84'!M90-'dep84'!M89</f>
        <v>128.92991483200012</v>
      </c>
      <c r="AG90" s="121">
        <f>'dep84'!N90-'dep84'!N89</f>
        <v>39.282710946999998</v>
      </c>
      <c r="AH90" s="121">
        <f>'dep84'!O90-'dep84'!O89</f>
        <v>-0.99282913999999778</v>
      </c>
      <c r="AI90" s="121">
        <f>'dep84'!P90-'dep84'!P89</f>
        <v>7.1926830989999999</v>
      </c>
      <c r="AJ90" s="121">
        <f>'dep84'!Q90-'dep84'!Q89</f>
        <v>-3.0170568379999985</v>
      </c>
      <c r="AK90" s="121">
        <f>'dep84'!R90-'dep84'!R89</f>
        <v>16.089497915000038</v>
      </c>
      <c r="AL90" s="121">
        <f>'dep84'!S90-'dep84'!S89</f>
        <v>8.9042100810000022</v>
      </c>
      <c r="AM90" s="52">
        <f>'dep84'!T90-'dep84'!T89</f>
        <v>30.657351586000004</v>
      </c>
      <c r="AN90" s="189">
        <f>(Paca!B90/Paca!B86-1)*100</f>
        <v>1.6421414735550366</v>
      </c>
      <c r="AO90" s="189">
        <f>(Paca!C90/Paca!C86-1)*100</f>
        <v>-19.070056671757275</v>
      </c>
      <c r="AP90" s="189">
        <f>(Paca!D90/Paca!D86-1)*100</f>
        <v>-5.2645641162914707</v>
      </c>
      <c r="AQ90" s="190">
        <f>(Paca!E90/Paca!E86-1)*100</f>
        <v>9.7957576313875592</v>
      </c>
      <c r="AR90" s="190">
        <f>(Paca!F90/Paca!F86-1)*100</f>
        <v>-7.3945789780618831</v>
      </c>
      <c r="AS90" s="190">
        <f>(Paca!G90/Paca!G86-1)*100</f>
        <v>-11.826014837808819</v>
      </c>
      <c r="AT90" s="190">
        <f>(Paca!H90/Paca!H86-1)*100</f>
        <v>0.26054281376055588</v>
      </c>
      <c r="AU90" s="190">
        <f>(Paca!I90/Paca!I86-1)*100</f>
        <v>-9.3503965562298781</v>
      </c>
      <c r="AV90" s="189">
        <f>(Paca!J90/Paca!J86-1)*100</f>
        <v>-2.5278452892037784</v>
      </c>
      <c r="AW90" s="189">
        <f>(Paca!K90/Paca!K86-1)*100</f>
        <v>7.9966531979464461</v>
      </c>
      <c r="AX90" s="190">
        <f>(Paca!L90/Paca!L86-1)*100</f>
        <v>9.9057381638669071</v>
      </c>
      <c r="AY90" s="190">
        <f>(Paca!M90/Paca!M86-1)*100</f>
        <v>6.3125107174364592</v>
      </c>
      <c r="AZ90" s="190">
        <f>(Paca!N90/Paca!N86-1)*100</f>
        <v>12.263590225305521</v>
      </c>
      <c r="BA90" s="190">
        <f>(Paca!O90/Paca!O86-1)*100</f>
        <v>-9.2282587548277668</v>
      </c>
      <c r="BB90" s="190">
        <f>(Paca!P90/Paca!P86-1)*100</f>
        <v>6.9525482451743503</v>
      </c>
      <c r="BC90" s="190">
        <f>(Paca!Q90/Paca!Q86-1)*100</f>
        <v>6.487757850679543</v>
      </c>
      <c r="BD90" s="190">
        <f>(Paca!R90/Paca!R86-1)*100</f>
        <v>8.9681446768151254</v>
      </c>
      <c r="BE90" s="190">
        <f>(Paca!S90/Paca!S86-1)*100</f>
        <v>16.858276564882459</v>
      </c>
      <c r="BF90" s="189">
        <f>(Paca!T90/Paca!T86-1)*100</f>
        <v>6.326356333800498</v>
      </c>
      <c r="BG90" s="53">
        <f>Paca!B90-Paca!B86</f>
        <v>822.88423468499241</v>
      </c>
      <c r="BH90" s="53">
        <f>Paca!C90-Paca!C86</f>
        <v>-64.774670559000015</v>
      </c>
      <c r="BI90" s="53">
        <f>Paca!D90-Paca!D86</f>
        <v>-604.54723204900074</v>
      </c>
      <c r="BJ90" s="122">
        <f>Paca!E90-Paca!E86</f>
        <v>170.66363598499993</v>
      </c>
      <c r="BK90" s="122">
        <f>Paca!F90-Paca!F86</f>
        <v>-174.85505923499977</v>
      </c>
      <c r="BL90" s="122">
        <f>Paca!G90-Paca!G86</f>
        <v>-111.48614947399994</v>
      </c>
      <c r="BM90" s="122">
        <f>Paca!H90-Paca!H86</f>
        <v>3.0554974120000225</v>
      </c>
      <c r="BN90" s="122">
        <f>Paca!I90-Paca!I86</f>
        <v>-491.92515673700018</v>
      </c>
      <c r="BO90" s="100">
        <f>Paca!J90-Paca!J86</f>
        <v>-368.31025606799994</v>
      </c>
      <c r="BP90" s="100">
        <f>Paca!K90-Paca!K86</f>
        <v>1723.8807121600003</v>
      </c>
      <c r="BQ90" s="120">
        <f>Paca!L90-Paca!L86</f>
        <v>534.9929725359998</v>
      </c>
      <c r="BR90" s="120">
        <f>Paca!M90-Paca!M86</f>
        <v>483.79759108999951</v>
      </c>
      <c r="BS90" s="120">
        <f>Paca!N90-Paca!N86</f>
        <v>120.17324113100005</v>
      </c>
      <c r="BT90" s="120">
        <f>Paca!O90-Paca!O86</f>
        <v>-52.061598599000035</v>
      </c>
      <c r="BU90" s="120">
        <f>Paca!P90-Paca!P86</f>
        <v>38.29402733500001</v>
      </c>
      <c r="BV90" s="120">
        <f>Paca!Q90-Paca!Q86</f>
        <v>14.722013191999991</v>
      </c>
      <c r="BW90" s="120">
        <f>Paca!R90-Paca!R86</f>
        <v>518.67468792</v>
      </c>
      <c r="BX90" s="120">
        <f>Paca!S90-Paca!S86</f>
        <v>65.287777554999991</v>
      </c>
      <c r="BY90" s="100">
        <f>Paca!T90-Paca!T86</f>
        <v>136.6356812009999</v>
      </c>
    </row>
    <row r="91" spans="1:77" x14ac:dyDescent="0.25">
      <c r="A91" s="37" t="str">
        <f>Paca!A91</f>
        <v>T1 2020</v>
      </c>
      <c r="B91" s="144">
        <f>('dep84'!B91/'dep84'!B90-1)*100</f>
        <v>-35.718677737184365</v>
      </c>
      <c r="C91" s="179">
        <f>('dep84'!C91/'dep84'!C90-1)*100</f>
        <v>4.4547668749341129</v>
      </c>
      <c r="D91" s="179">
        <f>('dep84'!D91/'dep84'!D90-1)*100</f>
        <v>-30.588742751304711</v>
      </c>
      <c r="E91" s="180">
        <f>('dep84'!E91/'dep84'!E90-1)*100</f>
        <v>-19.501437424721523</v>
      </c>
      <c r="F91" s="181">
        <f>('dep84'!F91/'dep84'!F90-1)*100</f>
        <v>-36.069901213773313</v>
      </c>
      <c r="G91" s="181">
        <f>('dep84'!G91/'dep84'!G90-1)*100</f>
        <v>-36.065867769936375</v>
      </c>
      <c r="H91" s="181">
        <f>('dep84'!H91/'dep84'!H90-1)*100</f>
        <v>-66.228464618358188</v>
      </c>
      <c r="I91" s="182">
        <f>('dep84'!I91/'dep84'!I90-1)*100</f>
        <v>-34.313201318589847</v>
      </c>
      <c r="J91" s="179">
        <f>('dep84'!J91/'dep84'!J90-1)*100</f>
        <v>-65.552735779358585</v>
      </c>
      <c r="K91" s="179">
        <f>('dep84'!K91/'dep84'!K90-1)*100</f>
        <v>-28.813865410248308</v>
      </c>
      <c r="L91" s="180">
        <f>('dep84'!L91/'dep84'!L90-1)*100</f>
        <v>-27.381697109576443</v>
      </c>
      <c r="M91" s="181">
        <f>('dep84'!M91/'dep84'!M90-1)*100</f>
        <v>-31.48241765509826</v>
      </c>
      <c r="N91" s="181">
        <f>('dep84'!N91/'dep84'!N90-1)*100</f>
        <v>-90.111792033947097</v>
      </c>
      <c r="O91" s="181">
        <f>('dep84'!O91/'dep84'!O90-1)*100</f>
        <v>-18.121140650870071</v>
      </c>
      <c r="P91" s="181">
        <f>('dep84'!P91/'dep84'!P90-1)*100</f>
        <v>-38.328012299540262</v>
      </c>
      <c r="Q91" s="181">
        <f>('dep84'!Q91/'dep84'!Q90-1)*100</f>
        <v>-22.533966669219453</v>
      </c>
      <c r="R91" s="181">
        <f>('dep84'!R91/'dep84'!R90-1)*100</f>
        <v>-16.380739516546871</v>
      </c>
      <c r="S91" s="152">
        <f>('dep84'!S91/'dep84'!S90-1)*100</f>
        <v>-57.972811745743826</v>
      </c>
      <c r="T91" s="183">
        <f>('dep84'!T91/'dep84'!T90-1)*100</f>
        <v>-25.613080734735572</v>
      </c>
      <c r="U91" s="52">
        <f>'dep84'!B91-'dep84'!B90</f>
        <v>-2312.1148246169978</v>
      </c>
      <c r="V91" s="52">
        <f>'dep84'!C91-'dep84'!C90</f>
        <v>2.1235787509999966</v>
      </c>
      <c r="W91" s="52">
        <f>'dep84'!D91-'dep84'!D90</f>
        <v>-581.5302065019996</v>
      </c>
      <c r="X91" s="121">
        <f>'dep84'!E91-'dep84'!E90</f>
        <v>-137.29474295</v>
      </c>
      <c r="Y91" s="121">
        <f>'dep84'!F91-'dep84'!F90</f>
        <v>-68.333910509000006</v>
      </c>
      <c r="Z91" s="121">
        <f>'dep84'!G91-'dep84'!G90</f>
        <v>-32.601572900999997</v>
      </c>
      <c r="AA91" s="121">
        <f>'dep84'!H91-'dep84'!H90</f>
        <v>-59.264519307</v>
      </c>
      <c r="AB91" s="121">
        <f>'dep84'!I91-'dep84'!I90</f>
        <v>-284.03546083499998</v>
      </c>
      <c r="AC91" s="52">
        <f>'dep84'!J91-'dep84'!J90</f>
        <v>-774.24104022200004</v>
      </c>
      <c r="AD91" s="52">
        <f>'dep84'!K91-'dep84'!K90</f>
        <v>-919.67386078999925</v>
      </c>
      <c r="AE91" s="121">
        <f>'dep84'!L91-'dep84'!L90</f>
        <v>-278.55952392199993</v>
      </c>
      <c r="AF91" s="121">
        <f>'dep84'!M91-'dep84'!M90</f>
        <v>-369.09636776100012</v>
      </c>
      <c r="AG91" s="121">
        <f>'dep84'!N91-'dep84'!N90</f>
        <v>-103.192153123</v>
      </c>
      <c r="AH91" s="121">
        <f>'dep84'!O91-'dep84'!O90</f>
        <v>-6.479274027999999</v>
      </c>
      <c r="AI91" s="121">
        <f>'dep84'!P91-'dep84'!P90</f>
        <v>-15.259932264999996</v>
      </c>
      <c r="AJ91" s="121">
        <f>'dep84'!Q91-'dep84'!Q90</f>
        <v>-3.5712527539999996</v>
      </c>
      <c r="AK91" s="121">
        <f>'dep84'!R91-'dep84'!R90</f>
        <v>-125.25198106100004</v>
      </c>
      <c r="AL91" s="121">
        <f>'dep84'!S91-'dep84'!S90</f>
        <v>-18.263375876000001</v>
      </c>
      <c r="AM91" s="52">
        <f>'dep84'!T91-'dep84'!T90</f>
        <v>-38.793295854000007</v>
      </c>
      <c r="AN91" s="189">
        <f>(Paca!B91/Paca!B87-1)*100</f>
        <v>-40.16981046576683</v>
      </c>
      <c r="AO91" s="189">
        <f>(Paca!C91/Paca!C87-1)*100</f>
        <v>-53.35528267717293</v>
      </c>
      <c r="AP91" s="189">
        <f>(Paca!D91/Paca!D87-1)*100</f>
        <v>-36.208666261236253</v>
      </c>
      <c r="AQ91" s="190">
        <f>(Paca!E91/Paca!E87-1)*100</f>
        <v>-24.097876640493212</v>
      </c>
      <c r="AR91" s="190">
        <f>(Paca!F91/Paca!F87-1)*100</f>
        <v>-36.285101442379464</v>
      </c>
      <c r="AS91" s="190">
        <f>(Paca!G91/Paca!G87-1)*100</f>
        <v>-33.719449532338409</v>
      </c>
      <c r="AT91" s="190">
        <f>(Paca!H91/Paca!H87-1)*100</f>
        <v>-22.124676151260982</v>
      </c>
      <c r="AU91" s="190">
        <f>(Paca!I91/Paca!I87-1)*100</f>
        <v>-43.78008552149771</v>
      </c>
      <c r="AV91" s="189">
        <f>(Paca!J91/Paca!J87-1)*100</f>
        <v>-64.100203619594367</v>
      </c>
      <c r="AW91" s="189">
        <f>(Paca!K91/Paca!K87-1)*100</f>
        <v>-28.736072984679129</v>
      </c>
      <c r="AX91" s="190">
        <f>(Paca!L91/Paca!L87-1)*100</f>
        <v>-27.057619616434181</v>
      </c>
      <c r="AY91" s="190">
        <f>(Paca!M91/Paca!M87-1)*100</f>
        <v>-29.814645745532264</v>
      </c>
      <c r="AZ91" s="190">
        <f>(Paca!N91/Paca!N87-1)*100</f>
        <v>-75.183193150388973</v>
      </c>
      <c r="BA91" s="190">
        <f>(Paca!O91/Paca!O87-1)*100</f>
        <v>-39.290153394423911</v>
      </c>
      <c r="BB91" s="190">
        <f>(Paca!P91/Paca!P87-1)*100</f>
        <v>-27.730642442033073</v>
      </c>
      <c r="BC91" s="190">
        <f>(Paca!Q91/Paca!Q87-1)*100</f>
        <v>-0.73011314149490358</v>
      </c>
      <c r="BD91" s="190">
        <f>(Paca!R91/Paca!R87-1)*100</f>
        <v>-20.19534564306521</v>
      </c>
      <c r="BE91" s="190">
        <f>(Paca!S91/Paca!S87-1)*100</f>
        <v>-38.075384090434369</v>
      </c>
      <c r="BF91" s="189">
        <f>(Paca!T91/Paca!T87-1)*100</f>
        <v>-5.1687427857789121</v>
      </c>
      <c r="BG91" s="53">
        <f>Paca!B91-Paca!B87</f>
        <v>-20873.704827695998</v>
      </c>
      <c r="BH91" s="53">
        <f>Paca!C91-Paca!C87</f>
        <v>-195.003527091</v>
      </c>
      <c r="BI91" s="53">
        <f>Paca!D91-Paca!D87</f>
        <v>-4218.8893790290003</v>
      </c>
      <c r="BJ91" s="122">
        <f>Paca!E91-Paca!E87</f>
        <v>-408.58989732999999</v>
      </c>
      <c r="BK91" s="122">
        <f>Paca!F91-Paca!F87</f>
        <v>-881.53518114799999</v>
      </c>
      <c r="BL91" s="122">
        <f>Paca!G91-Paca!G87</f>
        <v>-313.72253357400007</v>
      </c>
      <c r="BM91" s="122">
        <f>Paca!H91-Paca!H87</f>
        <v>-278.69080466499997</v>
      </c>
      <c r="BN91" s="122">
        <f>Paca!I91-Paca!I87</f>
        <v>-2336.3509623119994</v>
      </c>
      <c r="BO91" s="53">
        <f>Paca!J91-Paca!J87</f>
        <v>-9940.9741904020011</v>
      </c>
      <c r="BP91" s="53">
        <f>Paca!K91-Paca!K87</f>
        <v>-6408.3651017739994</v>
      </c>
      <c r="BQ91" s="122">
        <f>Paca!L91-Paca!L87</f>
        <v>-1530.7299105319998</v>
      </c>
      <c r="BR91" s="122">
        <f>Paca!M91-Paca!M87</f>
        <v>-2315.2571204360002</v>
      </c>
      <c r="BS91" s="122">
        <f>Paca!N91-Paca!N87</f>
        <v>-787.13769919600009</v>
      </c>
      <c r="BT91" s="122">
        <f>Paca!O91-Paca!O87</f>
        <v>-211.45482098600002</v>
      </c>
      <c r="BU91" s="122">
        <f>Paca!P91-Paca!P87</f>
        <v>-171.396665885</v>
      </c>
      <c r="BV91" s="122">
        <f>Paca!Q91-Paca!Q87</f>
        <v>-1.3618196369999964</v>
      </c>
      <c r="BW91" s="122">
        <f>Paca!R91-Paca!R87</f>
        <v>-1219.15996928</v>
      </c>
      <c r="BX91" s="122">
        <f>Paca!S91-Paca!S87</f>
        <v>-171.86709582200001</v>
      </c>
      <c r="BY91" s="53">
        <f>Paca!T91-Paca!T87</f>
        <v>-110.47262939999973</v>
      </c>
    </row>
    <row r="92" spans="1:77" s="106" customFormat="1" x14ac:dyDescent="0.25">
      <c r="A92" s="37" t="str">
        <f>Paca!A92</f>
        <v>T2 2020</v>
      </c>
      <c r="B92" s="144">
        <f>('dep84'!B92/'dep84'!B91-1)*100</f>
        <v>29.353486724492008</v>
      </c>
      <c r="C92" s="179">
        <f>('dep84'!C92/'dep84'!C91-1)*100</f>
        <v>44.50865790781242</v>
      </c>
      <c r="D92" s="179">
        <f>('dep84'!D92/'dep84'!D91-1)*100</f>
        <v>18.999673370202519</v>
      </c>
      <c r="E92" s="180">
        <f>('dep84'!E92/'dep84'!E91-1)*100</f>
        <v>15.732339509814985</v>
      </c>
      <c r="F92" s="181">
        <f>('dep84'!F92/'dep84'!F91-1)*100</f>
        <v>0.70588876833617142</v>
      </c>
      <c r="G92" s="181">
        <f>('dep84'!G92/'dep84'!G91-1)*100</f>
        <v>35.836873014560936</v>
      </c>
      <c r="H92" s="181">
        <f>('dep84'!H92/'dep84'!H91-1)*100</f>
        <v>20.013303941495053</v>
      </c>
      <c r="I92" s="182">
        <f>('dep84'!I92/'dep84'!I91-1)*100</f>
        <v>24.634070872429614</v>
      </c>
      <c r="J92" s="179">
        <f>('dep84'!J92/'dep84'!J91-1)*100</f>
        <v>106.29405134362142</v>
      </c>
      <c r="K92" s="179">
        <f>('dep84'!K92/'dep84'!K91-1)*100</f>
        <v>20.437144505581006</v>
      </c>
      <c r="L92" s="180">
        <f>('dep84'!L92/'dep84'!L91-1)*100</f>
        <v>18.9090125230009</v>
      </c>
      <c r="M92" s="181">
        <f>('dep84'!M92/'dep84'!M91-1)*100</f>
        <v>33.593698974604557</v>
      </c>
      <c r="N92" s="181">
        <f>('dep84'!N92/'dep84'!N91-1)*100</f>
        <v>14.029413542689518</v>
      </c>
      <c r="O92" s="181">
        <f>('dep84'!O92/'dep84'!O91-1)*100</f>
        <v>9.3100301557004883</v>
      </c>
      <c r="P92" s="181">
        <f>('dep84'!P92/'dep84'!P91-1)*100</f>
        <v>2.6851798436874352</v>
      </c>
      <c r="Q92" s="181">
        <f>('dep84'!Q92/'dep84'!Q91-1)*100</f>
        <v>-19.431628118134014</v>
      </c>
      <c r="R92" s="181">
        <f>('dep84'!R92/'dep84'!R91-1)*100</f>
        <v>8.5979294550894139</v>
      </c>
      <c r="S92" s="152">
        <f>('dep84'!S92/'dep84'!S91-1)*100</f>
        <v>-20.819583786418171</v>
      </c>
      <c r="T92" s="183">
        <f>('dep84'!T92/'dep84'!T91-1)*100</f>
        <v>45.892329323321654</v>
      </c>
      <c r="U92" s="52">
        <f>'dep84'!B92-'dep84'!B91</f>
        <v>1221.4017061349987</v>
      </c>
      <c r="V92" s="52">
        <f>'dep84'!C92-'dep84'!C91</f>
        <v>22.162367519</v>
      </c>
      <c r="W92" s="52">
        <f>'dep84'!D92-'dep84'!D91</f>
        <v>250.71868248199962</v>
      </c>
      <c r="X92" s="121">
        <f>'dep84'!E92-'dep84'!E91</f>
        <v>89.159724945999983</v>
      </c>
      <c r="Y92" s="121">
        <f>'dep84'!F92-'dep84'!F91</f>
        <v>0.85493474800000513</v>
      </c>
      <c r="Z92" s="121">
        <f>'dep84'!G92-'dep84'!G91</f>
        <v>20.711189879000003</v>
      </c>
      <c r="AA92" s="121">
        <f>'dep84'!H92-'dep84'!H91</f>
        <v>6.0481099279999988</v>
      </c>
      <c r="AB92" s="121">
        <f>'dep84'!I92-'dep84'!I91</f>
        <v>133.94472298099993</v>
      </c>
      <c r="AC92" s="52">
        <f>'dep84'!J92-'dep84'!J91</f>
        <v>432.46310635900005</v>
      </c>
      <c r="AD92" s="52">
        <f>'dep84'!K92-'dep84'!K91</f>
        <v>464.35266980099959</v>
      </c>
      <c r="AE92" s="121">
        <f>'dep84'!L92-'dep84'!L91</f>
        <v>139.69234055300001</v>
      </c>
      <c r="AF92" s="121">
        <f>'dep84'!M92-'dep84'!M91</f>
        <v>269.855672734</v>
      </c>
      <c r="AG92" s="121">
        <f>'dep84'!N92-'dep84'!N91</f>
        <v>1.5886277940000006</v>
      </c>
      <c r="AH92" s="121">
        <f>'dep84'!O92-'dep84'!O91</f>
        <v>2.7256098390000005</v>
      </c>
      <c r="AI92" s="121">
        <f>'dep84'!P92-'dep84'!P91</f>
        <v>0.65932210000000069</v>
      </c>
      <c r="AJ92" s="121">
        <f>'dep84'!Q92-'dep84'!Q91</f>
        <v>-2.3856319880000001</v>
      </c>
      <c r="AK92" s="121">
        <f>'dep84'!R92-'dep84'!R91</f>
        <v>54.97323558800008</v>
      </c>
      <c r="AL92" s="121">
        <f>'dep84'!S92-'dep84'!S91</f>
        <v>-2.7565068190000002</v>
      </c>
      <c r="AM92" s="52">
        <f>'dep84'!T92-'dep84'!T91</f>
        <v>51.704879973999994</v>
      </c>
      <c r="AN92" s="189">
        <f>(Paca!B92/Paca!B88-1)*100</f>
        <v>-20.086547588630776</v>
      </c>
      <c r="AO92" s="189">
        <f>(Paca!C92/Paca!C88-1)*100</f>
        <v>0.95846286605432152</v>
      </c>
      <c r="AP92" s="189">
        <f>(Paca!D92/Paca!D88-1)*100</f>
        <v>-21.607576357006675</v>
      </c>
      <c r="AQ92" s="190">
        <f>(Paca!E92/Paca!E88-1)*100</f>
        <v>-20.233042257405089</v>
      </c>
      <c r="AR92" s="190">
        <f>(Paca!F92/Paca!F88-1)*100</f>
        <v>-17.405692799467399</v>
      </c>
      <c r="AS92" s="190">
        <f>(Paca!G92/Paca!G88-1)*100</f>
        <v>-16.562274831289901</v>
      </c>
      <c r="AT92" s="190">
        <f>(Paca!H92/Paca!H88-1)*100</f>
        <v>-28.533695818045445</v>
      </c>
      <c r="AU92" s="190">
        <f>(Paca!I92/Paca!I88-1)*100</f>
        <v>-23.205872289030726</v>
      </c>
      <c r="AV92" s="189">
        <f>(Paca!J92/Paca!J88-1)*100</f>
        <v>-26.477319447057866</v>
      </c>
      <c r="AW92" s="189">
        <f>(Paca!K92/Paca!K88-1)*100</f>
        <v>-17.665200681228654</v>
      </c>
      <c r="AX92" s="190">
        <f>(Paca!L92/Paca!L88-1)*100</f>
        <v>-26.602994632055264</v>
      </c>
      <c r="AY92" s="190">
        <f>(Paca!M92/Paca!M88-1)*100</f>
        <v>-5.2037705649418564</v>
      </c>
      <c r="AZ92" s="190">
        <f>(Paca!N92/Paca!N88-1)*100</f>
        <v>-93.484147189379001</v>
      </c>
      <c r="BA92" s="190">
        <f>(Paca!O92/Paca!O88-1)*100</f>
        <v>-29.09886327017842</v>
      </c>
      <c r="BB92" s="190">
        <f>(Paca!P92/Paca!P88-1)*100</f>
        <v>-43.699923408322505</v>
      </c>
      <c r="BC92" s="190">
        <f>(Paca!Q92/Paca!Q88-1)*100</f>
        <v>-1.5595796665014539</v>
      </c>
      <c r="BD92" s="190">
        <f>(Paca!R92/Paca!R88-1)*100</f>
        <v>-5.7530838116035206</v>
      </c>
      <c r="BE92" s="190">
        <f>(Paca!S92/Paca!S88-1)*100</f>
        <v>-42.84468804020041</v>
      </c>
      <c r="BF92" s="189">
        <f>(Paca!T92/Paca!T88-1)*100</f>
        <v>4.8901812699046587</v>
      </c>
      <c r="BG92" s="53">
        <f>Paca!B92-Paca!B88</f>
        <v>-10354.410755367993</v>
      </c>
      <c r="BH92" s="53">
        <f>Paca!C92-Paca!C88</f>
        <v>3.0888635539999996</v>
      </c>
      <c r="BI92" s="53">
        <f>Paca!D92-Paca!D88</f>
        <v>-2433.0834758989986</v>
      </c>
      <c r="BJ92" s="122">
        <f>Paca!E92-Paca!E88</f>
        <v>-343.54520802000002</v>
      </c>
      <c r="BK92" s="122">
        <f>Paca!F92-Paca!F88</f>
        <v>-402.1438121499998</v>
      </c>
      <c r="BL92" s="122">
        <f>Paca!G92-Paca!G88</f>
        <v>-150.22279395499993</v>
      </c>
      <c r="BM92" s="122">
        <f>Paca!H92-Paca!H88</f>
        <v>-346.88463903100001</v>
      </c>
      <c r="BN92" s="122">
        <f>Paca!I92-Paca!I88</f>
        <v>-1190.2870227429994</v>
      </c>
      <c r="BO92" s="100">
        <f>Paca!J92-Paca!J88</f>
        <v>-4080.316823309</v>
      </c>
      <c r="BP92" s="100">
        <f>Paca!K92-Paca!K88</f>
        <v>-3951.1431691469988</v>
      </c>
      <c r="BQ92" s="120">
        <f>Paca!L92-Paca!L88</f>
        <v>-1519.8716043040004</v>
      </c>
      <c r="BR92" s="120">
        <f>Paca!M92-Paca!M88</f>
        <v>-405.40267305199995</v>
      </c>
      <c r="BS92" s="120">
        <f>Paca!N92-Paca!N88</f>
        <v>-1036.5963277830001</v>
      </c>
      <c r="BT92" s="120">
        <f>Paca!O92-Paca!O88</f>
        <v>-156.814256559</v>
      </c>
      <c r="BU92" s="120">
        <f>Paca!P92-Paca!P88</f>
        <v>-283.67793788699998</v>
      </c>
      <c r="BV92" s="120">
        <f>Paca!Q92-Paca!Q88</f>
        <v>-3.0288702510000007</v>
      </c>
      <c r="BW92" s="120">
        <f>Paca!R92-Paca!R88</f>
        <v>-338.79662757200003</v>
      </c>
      <c r="BX92" s="120">
        <f>Paca!S92-Paca!S88</f>
        <v>-206.954871739</v>
      </c>
      <c r="BY92" s="100">
        <f>Paca!T92-Paca!T88</f>
        <v>107.0438494330001</v>
      </c>
    </row>
    <row r="93" spans="1:77" x14ac:dyDescent="0.25">
      <c r="A93" s="37" t="str">
        <f>Paca!A93</f>
        <v>T3 2020</v>
      </c>
      <c r="B93" s="144">
        <f>('dep84'!B93/'dep84'!B92-1)*100</f>
        <v>13.032202951313355</v>
      </c>
      <c r="C93" s="179">
        <f>('dep84'!C93/'dep84'!C92-1)*100</f>
        <v>18.777577799863977</v>
      </c>
      <c r="D93" s="179">
        <f>('dep84'!D93/'dep84'!D92-1)*100</f>
        <v>20.342288290813837</v>
      </c>
      <c r="E93" s="180">
        <f>('dep84'!E93/'dep84'!E92-1)*100</f>
        <v>10.308588026812849</v>
      </c>
      <c r="F93" s="181">
        <f>('dep84'!F93/'dep84'!F92-1)*100</f>
        <v>11.233821205521121</v>
      </c>
      <c r="G93" s="181">
        <f>('dep84'!G93/'dep84'!G92-1)*100</f>
        <v>6.2938830670957291</v>
      </c>
      <c r="H93" s="181">
        <f>('dep84'!H93/'dep84'!H92-1)*100</f>
        <v>291.11239523075903</v>
      </c>
      <c r="I93" s="182">
        <f>('dep84'!I93/'dep84'!I92-1)*100</f>
        <v>18.828841234015869</v>
      </c>
      <c r="J93" s="179">
        <f>('dep84'!J93/'dep84'!J92-1)*100</f>
        <v>19.044144321916278</v>
      </c>
      <c r="K93" s="179">
        <f>('dep84'!K93/'dep84'!K92-1)*100</f>
        <v>6.0409858847444209</v>
      </c>
      <c r="L93" s="180">
        <f>('dep84'!L93/'dep84'!L92-1)*100</f>
        <v>24.020824118636842</v>
      </c>
      <c r="M93" s="181">
        <f>('dep84'!M93/'dep84'!M92-1)*100</f>
        <v>-12.276416219324005</v>
      </c>
      <c r="N93" s="181">
        <f>('dep84'!N93/'dep84'!N92-1)*100</f>
        <v>326.13054314350467</v>
      </c>
      <c r="O93" s="181">
        <f>('dep84'!O93/'dep84'!O92-1)*100</f>
        <v>10.509902673602678</v>
      </c>
      <c r="P93" s="181">
        <f>('dep84'!P93/'dep84'!P92-1)*100</f>
        <v>27.088736354337772</v>
      </c>
      <c r="Q93" s="181">
        <f>('dep84'!Q93/'dep84'!Q92-1)*100</f>
        <v>89.630252221217944</v>
      </c>
      <c r="R93" s="181">
        <f>('dep84'!R93/'dep84'!R92-1)*100</f>
        <v>3.0634556290775716</v>
      </c>
      <c r="S93" s="152">
        <f>('dep84'!S93/'dep84'!S92-1)*100</f>
        <v>34.34517425998451</v>
      </c>
      <c r="T93" s="183">
        <f>('dep84'!T93/'dep84'!T92-1)*100</f>
        <v>26.37202832463441</v>
      </c>
      <c r="U93" s="52">
        <f>'dep84'!B93-'dep84'!B92</f>
        <v>701.44690076599909</v>
      </c>
      <c r="V93" s="52">
        <f>'dep84'!C93-'dep84'!C92</f>
        <v>13.511547465000007</v>
      </c>
      <c r="W93" s="52">
        <f>'dep84'!D93-'dep84'!D92</f>
        <v>319.43767498200032</v>
      </c>
      <c r="X93" s="121">
        <f>'dep84'!E93-'dep84'!E92</f>
        <v>67.61286300800009</v>
      </c>
      <c r="Y93" s="121">
        <f>'dep84'!F93-'dep84'!F92</f>
        <v>13.701845661999997</v>
      </c>
      <c r="Z93" s="121">
        <f>'dep84'!G93-'dep84'!G92</f>
        <v>4.9409594299999924</v>
      </c>
      <c r="AA93" s="121">
        <f>'dep84'!H93-'dep84'!H92</f>
        <v>105.58226504199999</v>
      </c>
      <c r="AB93" s="121">
        <f>'dep84'!I93-'dep84'!I92</f>
        <v>127.59974183999998</v>
      </c>
      <c r="AC93" s="52">
        <f>'dep84'!J93-'dep84'!J92</f>
        <v>159.84103100199991</v>
      </c>
      <c r="AD93" s="52">
        <f>'dep84'!K93-'dep84'!K92</f>
        <v>165.30881100699935</v>
      </c>
      <c r="AE93" s="121">
        <f>'dep84'!L93-'dep84'!L92</f>
        <v>211.01164367099989</v>
      </c>
      <c r="AF93" s="121">
        <f>'dep84'!M93-'dep84'!M92</f>
        <v>-131.74413940399995</v>
      </c>
      <c r="AG93" s="121">
        <f>'dep84'!N93-'dep84'!N92</f>
        <v>42.110558750999999</v>
      </c>
      <c r="AH93" s="121">
        <f>'dep84'!O93-'dep84'!O92</f>
        <v>3.3633441559999966</v>
      </c>
      <c r="AI93" s="121">
        <f>'dep84'!P93-'dep84'!P92</f>
        <v>6.8300010300000018</v>
      </c>
      <c r="AJ93" s="121">
        <f>'dep84'!Q93-'dep84'!Q92</f>
        <v>8.8657088540000011</v>
      </c>
      <c r="AK93" s="121">
        <f>'dep84'!R93-'dep84'!R92</f>
        <v>21.271129967999968</v>
      </c>
      <c r="AL93" s="121">
        <f>'dep84'!S93-'dep84'!S92</f>
        <v>3.6005639810000005</v>
      </c>
      <c r="AM93" s="52">
        <f>'dep84'!T93-'dep84'!T92</f>
        <v>43.347836310000019</v>
      </c>
      <c r="AN93" s="189">
        <f>(Paca!B93/Paca!B89-1)*100</f>
        <v>-8.0020802363512278</v>
      </c>
      <c r="AO93" s="189">
        <f>(Paca!C93/Paca!C89-1)*100</f>
        <v>-12.630901437582887</v>
      </c>
      <c r="AP93" s="189">
        <f>(Paca!D93/Paca!D89-1)*100</f>
        <v>-4.3830512062901894</v>
      </c>
      <c r="AQ93" s="190">
        <f>(Paca!E93/Paca!E89-1)*100</f>
        <v>-5.1610228561827505</v>
      </c>
      <c r="AR93" s="190">
        <f>(Paca!F93/Paca!F89-1)*100</f>
        <v>14.136421007949851</v>
      </c>
      <c r="AS93" s="190">
        <f>(Paca!G93/Paca!G89-1)*100</f>
        <v>-12.45046529987459</v>
      </c>
      <c r="AT93" s="190">
        <f>(Paca!H93/Paca!H89-1)*100</f>
        <v>-15.093910735215321</v>
      </c>
      <c r="AU93" s="190">
        <f>(Paca!I93/Paca!I89-1)*100</f>
        <v>-8.2903558373156887</v>
      </c>
      <c r="AV93" s="189">
        <f>(Paca!J93/Paca!J89-1)*100</f>
        <v>-16.268048366657219</v>
      </c>
      <c r="AW93" s="189">
        <f>(Paca!K93/Paca!K89-1)*100</f>
        <v>-7.1338057010699618</v>
      </c>
      <c r="AX93" s="190">
        <f>(Paca!L93/Paca!L89-1)*100</f>
        <v>-5.6612342703297074</v>
      </c>
      <c r="AY93" s="190">
        <f>(Paca!M93/Paca!M89-1)*100</f>
        <v>2.0750076080780833</v>
      </c>
      <c r="AZ93" s="190">
        <f>(Paca!N93/Paca!N89-1)*100</f>
        <v>-64.80011704652776</v>
      </c>
      <c r="BA93" s="190">
        <f>(Paca!O93/Paca!O89-1)*100</f>
        <v>-8.8995501022660513</v>
      </c>
      <c r="BB93" s="190">
        <f>(Paca!P93/Paca!P89-1)*100</f>
        <v>-28.536777407403402</v>
      </c>
      <c r="BC93" s="190">
        <f>(Paca!Q93/Paca!Q89-1)*100</f>
        <v>-21.600129606538644</v>
      </c>
      <c r="BD93" s="190">
        <f>(Paca!R93/Paca!R89-1)*100</f>
        <v>-5.5337138559222954</v>
      </c>
      <c r="BE93" s="190">
        <f>(Paca!S93/Paca!S89-1)*100</f>
        <v>-25.511876870809136</v>
      </c>
      <c r="BF93" s="189">
        <f>(Paca!T93/Paca!T89-1)*100</f>
        <v>22.69924836502144</v>
      </c>
      <c r="BG93" s="53">
        <f>Paca!B93-Paca!B89</f>
        <v>-4146.7439816199912</v>
      </c>
      <c r="BH93" s="53">
        <f>Paca!C93-Paca!C89</f>
        <v>-48.08699576500004</v>
      </c>
      <c r="BI93" s="53">
        <f>Paca!D93-Paca!D89</f>
        <v>-498.13499332200081</v>
      </c>
      <c r="BJ93" s="122">
        <f>Paca!E93-Paca!E89</f>
        <v>-90.714890322999963</v>
      </c>
      <c r="BK93" s="122">
        <f>Paca!F93-Paca!F89</f>
        <v>323.51833291299999</v>
      </c>
      <c r="BL93" s="122">
        <f>Paca!G93-Paca!G89</f>
        <v>-113.83637102800003</v>
      </c>
      <c r="BM93" s="122">
        <f>Paca!H93-Paca!H89</f>
        <v>-191.12250529300013</v>
      </c>
      <c r="BN93" s="122">
        <f>Paca!I93-Paca!I89</f>
        <v>-425.979559591</v>
      </c>
      <c r="BO93" s="53">
        <f>Paca!J93-Paca!J89</f>
        <v>-2513.8205597690012</v>
      </c>
      <c r="BP93" s="53">
        <f>Paca!K93-Paca!K89</f>
        <v>-1596.3557905059934</v>
      </c>
      <c r="BQ93" s="122">
        <f>Paca!L93-Paca!L89</f>
        <v>-323.71706460899986</v>
      </c>
      <c r="BR93" s="122">
        <f>Paca!M93-Paca!M89</f>
        <v>161.01715029300067</v>
      </c>
      <c r="BS93" s="122">
        <f>Paca!N93-Paca!N89</f>
        <v>-733.99119375199984</v>
      </c>
      <c r="BT93" s="122">
        <f>Paca!O93-Paca!O89</f>
        <v>-44.323578481999959</v>
      </c>
      <c r="BU93" s="122">
        <f>Paca!P93-Paca!P89</f>
        <v>-162.46929753399996</v>
      </c>
      <c r="BV93" s="122">
        <f>Paca!Q93-Paca!Q89</f>
        <v>-38.516082549999993</v>
      </c>
      <c r="BW93" s="122">
        <f>Paca!R93-Paca!R89</f>
        <v>-334.95285598900045</v>
      </c>
      <c r="BX93" s="122">
        <f>Paca!S93-Paca!S89</f>
        <v>-119.402867883</v>
      </c>
      <c r="BY93" s="53">
        <f>Paca!T93-Paca!T89</f>
        <v>509.65435774199977</v>
      </c>
    </row>
    <row r="94" spans="1:77" s="106" customFormat="1" x14ac:dyDescent="0.25">
      <c r="A94" s="98" t="str">
        <f>Paca!A94</f>
        <v>T4 2020</v>
      </c>
      <c r="B94" s="143">
        <f>('dep84'!B94/'dep84'!B93-1)*100</f>
        <v>0.49886175192264126</v>
      </c>
      <c r="C94" s="184">
        <f>('dep84'!C94/'dep84'!C93-1)*100</f>
        <v>-36.986941785952823</v>
      </c>
      <c r="D94" s="184">
        <f>('dep84'!D94/'dep84'!D93-1)*100</f>
        <v>-1.0873632870128547</v>
      </c>
      <c r="E94" s="185">
        <f>('dep84'!E94/'dep84'!E93-1)*100</f>
        <v>-0.47665265205667495</v>
      </c>
      <c r="F94" s="186">
        <f>('dep84'!F94/'dep84'!F93-1)*100</f>
        <v>8.5273220920550905</v>
      </c>
      <c r="G94" s="186">
        <f>('dep84'!G94/'dep84'!G93-1)*100</f>
        <v>-17.542561283717582</v>
      </c>
      <c r="H94" s="186">
        <f>('dep84'!H94/'dep84'!H93-1)*100</f>
        <v>-12.827723428834403</v>
      </c>
      <c r="I94" s="187">
        <f>('dep84'!I94/'dep84'!I93-1)*100</f>
        <v>0.51728833051423173</v>
      </c>
      <c r="J94" s="184">
        <f>('dep84'!J94/'dep84'!J93-1)*100</f>
        <v>2.5800589554383802</v>
      </c>
      <c r="K94" s="184">
        <f>('dep84'!K94/'dep84'!K93-1)*100</f>
        <v>1.8231060644268604</v>
      </c>
      <c r="L94" s="185">
        <f>('dep84'!L94/'dep84'!L93-1)*100</f>
        <v>-2.318059366371239</v>
      </c>
      <c r="M94" s="186">
        <f>('dep84'!M94/'dep84'!M93-1)*100</f>
        <v>15.810546952818139</v>
      </c>
      <c r="N94" s="186">
        <f>('dep84'!N94/'dep84'!N93-1)*100</f>
        <v>-43.255758589526458</v>
      </c>
      <c r="O94" s="186">
        <f>('dep84'!O94/'dep84'!O93-1)*100</f>
        <v>-26.245210404192186</v>
      </c>
      <c r="P94" s="186">
        <f>('dep84'!P94/'dep84'!P93-1)*100</f>
        <v>-6.5406223091131306</v>
      </c>
      <c r="Q94" s="186">
        <f>('dep84'!Q94/'dep84'!Q93-1)*100</f>
        <v>-18.625020336562905</v>
      </c>
      <c r="R94" s="186">
        <f>('dep84'!R94/'dep84'!R93-1)*100</f>
        <v>-4.8870866678057396</v>
      </c>
      <c r="S94" s="151">
        <f>('dep84'!S94/'dep84'!S93-1)*100</f>
        <v>21.017236773048253</v>
      </c>
      <c r="T94" s="188">
        <f>('dep84'!T94/'dep84'!T93-1)*100</f>
        <v>1.8434211792201838</v>
      </c>
      <c r="U94" s="100">
        <f>'dep84'!B94-'dep84'!B93</f>
        <v>30.350046829001258</v>
      </c>
      <c r="V94" s="100">
        <f>'dep84'!C94-'dep84'!C93</f>
        <v>-31.611740598000004</v>
      </c>
      <c r="W94" s="100">
        <f>'dep84'!D94-'dep84'!D93</f>
        <v>-20.548459196000294</v>
      </c>
      <c r="X94" s="120">
        <f>'dep84'!E94-'dep84'!E93</f>
        <v>-3.4485893419999911</v>
      </c>
      <c r="Y94" s="120">
        <f>'dep84'!F94-'dep84'!F93</f>
        <v>11.569140303000012</v>
      </c>
      <c r="Z94" s="120">
        <f>'dep84'!G94-'dep84'!G93</f>
        <v>-14.638409533000001</v>
      </c>
      <c r="AA94" s="120">
        <f>'dep84'!H94-'dep84'!H93</f>
        <v>-18.196231134999991</v>
      </c>
      <c r="AB94" s="120">
        <f>'dep84'!I94-'dep84'!I93</f>
        <v>4.1656305110000176</v>
      </c>
      <c r="AC94" s="100">
        <f>'dep84'!J94-'dep84'!J93</f>
        <v>25.778905573999964</v>
      </c>
      <c r="AD94" s="100">
        <f>'dep84'!K94-'dep84'!K93</f>
        <v>52.90221714000154</v>
      </c>
      <c r="AE94" s="120">
        <f>'dep84'!L94-'dep84'!L93</f>
        <v>-25.254436596000005</v>
      </c>
      <c r="AF94" s="120">
        <f>'dep84'!M94-'dep84'!M93</f>
        <v>148.84113065800011</v>
      </c>
      <c r="AG94" s="120">
        <f>'dep84'!N94-'dep84'!N93</f>
        <v>-23.800502511000001</v>
      </c>
      <c r="AH94" s="120">
        <f>'dep84'!O94-'dep84'!O93</f>
        <v>-9.2816218379999995</v>
      </c>
      <c r="AI94" s="120">
        <f>'dep84'!P94-'dep84'!P93</f>
        <v>-2.0958401490000043</v>
      </c>
      <c r="AJ94" s="120">
        <f>'dep84'!Q94-'dep84'!Q93</f>
        <v>-3.4935199280000013</v>
      </c>
      <c r="AK94" s="120">
        <f>'dep84'!R94-'dep84'!R93</f>
        <v>-34.973066004999964</v>
      </c>
      <c r="AL94" s="120">
        <f>'dep84'!S94-'dep84'!S93</f>
        <v>2.960073508999999</v>
      </c>
      <c r="AM94" s="100">
        <f>'dep84'!T94-'dep84'!T93</f>
        <v>3.8291239089999749</v>
      </c>
      <c r="AN94" s="184">
        <f>(Paca!B94/Paca!B90-1)*100</f>
        <v>-1.9088875948396367</v>
      </c>
      <c r="AO94" s="184">
        <f>(Paca!C94/Paca!C90-1)*100</f>
        <v>-12.967178724734751</v>
      </c>
      <c r="AP94" s="184">
        <f>(Paca!D94/Paca!D90-1)*100</f>
        <v>6.3128302247180468</v>
      </c>
      <c r="AQ94" s="191">
        <f>(Paca!E94/Paca!E90-1)*100</f>
        <v>-13.534150857361627</v>
      </c>
      <c r="AR94" s="191">
        <f>(Paca!F94/Paca!F90-1)*100</f>
        <v>39.273399042722488</v>
      </c>
      <c r="AS94" s="191">
        <f>(Paca!G94/Paca!G90-1)*100</f>
        <v>-2.8266653706332856</v>
      </c>
      <c r="AT94" s="191">
        <f>(Paca!H94/Paca!H90-1)*100</f>
        <v>-7.3663403777472158</v>
      </c>
      <c r="AU94" s="191">
        <f>(Paca!I94/Paca!I90-1)*100</f>
        <v>4.1047448464796243</v>
      </c>
      <c r="AV94" s="184">
        <f>(Paca!J94/Paca!J90-1)*100</f>
        <v>-6.4355039707132855</v>
      </c>
      <c r="AW94" s="184">
        <f>(Paca!K94/Paca!K90-1)*100</f>
        <v>-4.9531588985891055</v>
      </c>
      <c r="AX94" s="191">
        <f>(Paca!L94/Paca!L90-1)*100</f>
        <v>-8.760189165227505</v>
      </c>
      <c r="AY94" s="191">
        <f>(Paca!M94/Paca!M90-1)*100</f>
        <v>8.4556418196433789</v>
      </c>
      <c r="AZ94" s="191">
        <f>(Paca!N94/Paca!N90-1)*100</f>
        <v>-52.518823400106385</v>
      </c>
      <c r="BA94" s="191">
        <f>(Paca!O94/Paca!O90-1)*100</f>
        <v>-6.2524953973407849</v>
      </c>
      <c r="BB94" s="191">
        <f>(Paca!P94/Paca!P90-1)*100</f>
        <v>-32.632792929089419</v>
      </c>
      <c r="BC94" s="191">
        <f>(Paca!Q94/Paca!Q90-1)*100</f>
        <v>-41.585660980292815</v>
      </c>
      <c r="BD94" s="191">
        <f>(Paca!R94/Paca!R90-1)*100</f>
        <v>-4.2074020156930843</v>
      </c>
      <c r="BE94" s="191">
        <f>(Paca!S94/Paca!S90-1)*100</f>
        <v>-34.133771466081484</v>
      </c>
      <c r="BF94" s="184">
        <f>(Paca!T94/Paca!T90-1)*100</f>
        <v>19.323573913561631</v>
      </c>
      <c r="BG94" s="100">
        <f>Paca!B94-Paca!B90</f>
        <v>-972.25981131499429</v>
      </c>
      <c r="BH94" s="100">
        <f>Paca!C94-Paca!C90</f>
        <v>-35.645766850999991</v>
      </c>
      <c r="BI94" s="100">
        <f>Paca!D94-Paca!D90</f>
        <v>686.75904050700046</v>
      </c>
      <c r="BJ94" s="120">
        <f>Paca!E94-Paca!E90</f>
        <v>-258.89253958300014</v>
      </c>
      <c r="BK94" s="120">
        <f>Paca!F94-Paca!F90</f>
        <v>860.0023772149998</v>
      </c>
      <c r="BL94" s="120">
        <f>Paca!G94-Paca!G90</f>
        <v>-23.496185632999982</v>
      </c>
      <c r="BM94" s="120">
        <f>Paca!H94-Paca!H90</f>
        <v>-86.613313866999988</v>
      </c>
      <c r="BN94" s="120">
        <f>Paca!I94-Paca!I90</f>
        <v>195.75870237500021</v>
      </c>
      <c r="BO94" s="100">
        <f>Paca!J94-Paca!J90</f>
        <v>-913.95844754500104</v>
      </c>
      <c r="BP94" s="100">
        <f>Paca!K94-Paca!K90</f>
        <v>-1153.1651425359996</v>
      </c>
      <c r="BQ94" s="120">
        <f>Paca!L94-Paca!L90</f>
        <v>-519.99011157400037</v>
      </c>
      <c r="BR94" s="120">
        <f>Paca!M94-Paca!M90</f>
        <v>688.95764854900062</v>
      </c>
      <c r="BS94" s="120">
        <f>Paca!N94-Paca!N90</f>
        <v>-577.75546037900006</v>
      </c>
      <c r="BT94" s="120">
        <f>Paca!O94-Paca!O90</f>
        <v>-32.01855904699994</v>
      </c>
      <c r="BU94" s="120">
        <f>Paca!P94-Paca!P90</f>
        <v>-192.23497848699998</v>
      </c>
      <c r="BV94" s="120">
        <f>Paca!Q94-Paca!Q90</f>
        <v>-100.488384018</v>
      </c>
      <c r="BW94" s="120">
        <f>Paca!R94-Paca!R90</f>
        <v>-265.15878216900001</v>
      </c>
      <c r="BX94" s="120">
        <f>Paca!S94-Paca!S90</f>
        <v>-154.47651541099998</v>
      </c>
      <c r="BY94" s="100">
        <f>Paca!T94-Paca!T90</f>
        <v>443.75050511000018</v>
      </c>
    </row>
    <row r="95" spans="1:77" x14ac:dyDescent="0.25">
      <c r="A95" s="37" t="str">
        <f>Paca!A95</f>
        <v>T1 2021</v>
      </c>
      <c r="B95" s="144">
        <f>('dep84'!B95/'dep84'!B94-1)*100</f>
        <v>3.6906539640609637</v>
      </c>
      <c r="C95" s="179">
        <f>('dep84'!C95/'dep84'!C94-1)*100</f>
        <v>32.185126602715954</v>
      </c>
      <c r="D95" s="179">
        <f>('dep84'!D95/'dep84'!D94-1)*100</f>
        <v>3.8534667208556472</v>
      </c>
      <c r="E95" s="180">
        <f>('dep84'!E95/'dep84'!E94-1)*100</f>
        <v>5.8726824803413402</v>
      </c>
      <c r="F95" s="181">
        <f>('dep84'!F95/'dep84'!F94-1)*100</f>
        <v>1.8355363736475505</v>
      </c>
      <c r="G95" s="181">
        <f>('dep84'!G95/'dep84'!G94-1)*100</f>
        <v>29.539760166583417</v>
      </c>
      <c r="H95" s="181">
        <f>('dep84'!H95/'dep84'!H94-1)*100</f>
        <v>20.591013415798677</v>
      </c>
      <c r="I95" s="182">
        <f>('dep84'!I95/'dep84'!I94-1)*100</f>
        <v>-2.3160291566138635</v>
      </c>
      <c r="J95" s="179">
        <f>('dep84'!J95/'dep84'!J94-1)*100</f>
        <v>-1.6482354010823208</v>
      </c>
      <c r="K95" s="179">
        <f>('dep84'!K95/'dep84'!K94-1)*100</f>
        <v>5.9818546565414854</v>
      </c>
      <c r="L95" s="180">
        <f>('dep84'!L95/'dep84'!L94-1)*100</f>
        <v>7.5749333433223986</v>
      </c>
      <c r="M95" s="181">
        <f>('dep84'!M95/'dep84'!M94-1)*100</f>
        <v>0.24306421452404692</v>
      </c>
      <c r="N95" s="181">
        <f>('dep84'!N95/'dep84'!N94-1)*100</f>
        <v>31.750270507996859</v>
      </c>
      <c r="O95" s="181">
        <f>('dep84'!O95/'dep84'!O94-1)*100</f>
        <v>-25.144474343080336</v>
      </c>
      <c r="P95" s="181">
        <f>('dep84'!P95/'dep84'!P94-1)*100</f>
        <v>-48.865295565667253</v>
      </c>
      <c r="Q95" s="181">
        <f>('dep84'!Q95/'dep84'!Q94-1)*100</f>
        <v>65.540514669660979</v>
      </c>
      <c r="R95" s="181">
        <f>('dep84'!R95/'dep84'!R94-1)*100</f>
        <v>14.175674783960911</v>
      </c>
      <c r="S95" s="152">
        <f>('dep84'!S95/'dep84'!S94-1)*100</f>
        <v>-10.152994415737604</v>
      </c>
      <c r="T95" s="183">
        <f>('dep84'!T95/'dep84'!T94-1)*100</f>
        <v>-11.136343468881337</v>
      </c>
      <c r="U95" s="52">
        <f>'dep84'!B95-'dep84'!B94</f>
        <v>225.65430771000047</v>
      </c>
      <c r="V95" s="52">
        <f>'dep84'!C95-'dep84'!C94</f>
        <v>17.333480063999993</v>
      </c>
      <c r="W95" s="52">
        <f>'dep84'!D95-'dep84'!D94</f>
        <v>72.029100003000167</v>
      </c>
      <c r="X95" s="121">
        <f>'dep84'!E95-'dep84'!E94</f>
        <v>42.286424269999998</v>
      </c>
      <c r="Y95" s="121">
        <f>'dep84'!F95-'dep84'!F94</f>
        <v>2.7026543279999942</v>
      </c>
      <c r="Z95" s="121">
        <f>'dep84'!G95-'dep84'!G94</f>
        <v>20.325334251000001</v>
      </c>
      <c r="AA95" s="121">
        <f>'dep84'!H95-'dep84'!H94</f>
        <v>25.461733405999993</v>
      </c>
      <c r="AB95" s="121">
        <f>'dep84'!I95-'dep84'!I94</f>
        <v>-18.747046252000018</v>
      </c>
      <c r="AC95" s="52">
        <f>'dep84'!J95-'dep84'!J94</f>
        <v>-16.893398543999979</v>
      </c>
      <c r="AD95" s="52">
        <f>'dep84'!K95-'dep84'!K94</f>
        <v>176.74377858699972</v>
      </c>
      <c r="AE95" s="121">
        <f>'dep84'!L95-'dep84'!L94</f>
        <v>80.613211793000119</v>
      </c>
      <c r="AF95" s="121">
        <f>'dep84'!M95-'dep84'!M94</f>
        <v>2.6499959049999688</v>
      </c>
      <c r="AG95" s="121">
        <f>'dep84'!N95-'dep84'!N94</f>
        <v>9.9131440739999981</v>
      </c>
      <c r="AH95" s="121">
        <f>'dep84'!O95-'dep84'!O94</f>
        <v>-6.5585313749999976</v>
      </c>
      <c r="AI95" s="121">
        <f>'dep84'!P95-'dep84'!P94</f>
        <v>-14.633981416999999</v>
      </c>
      <c r="AJ95" s="121">
        <f>'dep84'!Q95-'dep84'!Q94</f>
        <v>10.003850888999999</v>
      </c>
      <c r="AK95" s="121">
        <f>'dep84'!R95-'dep84'!R94</f>
        <v>96.486575390999974</v>
      </c>
      <c r="AL95" s="121">
        <f>'dep84'!S95-'dep84'!S94</f>
        <v>-1.7304866729999997</v>
      </c>
      <c r="AM95" s="52">
        <f>'dep84'!T95-'dep84'!T94</f>
        <v>-23.5586524</v>
      </c>
      <c r="AN95" s="189">
        <f>(Paca!B95/Paca!B91-1)*100</f>
        <v>65.664412521184133</v>
      </c>
      <c r="AO95" s="189">
        <f>(Paca!C95/Paca!C91-1)*100</f>
        <v>112.3200052588095</v>
      </c>
      <c r="AP95" s="189">
        <f>(Paca!D95/Paca!D91-1)*100</f>
        <v>64.277414850974651</v>
      </c>
      <c r="AQ95" s="190">
        <f>(Paca!E95/Paca!E91-1)*100</f>
        <v>37.024034310457907</v>
      </c>
      <c r="AR95" s="190">
        <f>(Paca!F95/Paca!F91-1)*100</f>
        <v>105.62406171429299</v>
      </c>
      <c r="AS95" s="190">
        <f>(Paca!G95/Paca!G91-1)*100</f>
        <v>45.417548255132225</v>
      </c>
      <c r="AT95" s="190">
        <f>(Paca!H95/Paca!H91-1)*100</f>
        <v>11.583309256669372</v>
      </c>
      <c r="AU95" s="190">
        <f>(Paca!I95/Paca!I91-1)*100</f>
        <v>75.740735751437342</v>
      </c>
      <c r="AV95" s="189">
        <f>(Paca!J95/Paca!J91-1)*100</f>
        <v>150.60376140940798</v>
      </c>
      <c r="AW95" s="189">
        <f>(Paca!K95/Paca!K91-1)*100</f>
        <v>39.788229973606406</v>
      </c>
      <c r="AX95" s="190">
        <f>(Paca!L95/Paca!L91-1)*100</f>
        <v>33.309744523405314</v>
      </c>
      <c r="AY95" s="190">
        <f>(Paca!M95/Paca!M91-1)*100</f>
        <v>57.831795510339745</v>
      </c>
      <c r="AZ95" s="190">
        <f>(Paca!N95/Paca!N91-1)*100</f>
        <v>111.01925204062341</v>
      </c>
      <c r="BA95" s="190">
        <f>(Paca!O95/Paca!O91-1)*100</f>
        <v>43.564937236654131</v>
      </c>
      <c r="BB95" s="190">
        <f>(Paca!P95/Paca!P91-1)*100</f>
        <v>-8.1391474608736978</v>
      </c>
      <c r="BC95" s="190">
        <f>(Paca!Q95/Paca!Q91-1)*100</f>
        <v>-16.319592893056857</v>
      </c>
      <c r="BD95" s="190">
        <f>(Paca!R95/Paca!R91-1)*100</f>
        <v>29.097367302160858</v>
      </c>
      <c r="BE95" s="190">
        <f>(Paca!S95/Paca!S91-1)*100</f>
        <v>10.99925499615988</v>
      </c>
      <c r="BF95" s="189">
        <f>(Paca!T95/Paca!T91-1)*100</f>
        <v>36.40169718402764</v>
      </c>
      <c r="BG95" s="53">
        <f>Paca!B95-Paca!B91</f>
        <v>20415.038206336998</v>
      </c>
      <c r="BH95" s="53">
        <f>Paca!C95-Paca!C91</f>
        <v>191.48053054300001</v>
      </c>
      <c r="BI95" s="53">
        <f>Paca!D95-Paca!D91</f>
        <v>4777.5549877550002</v>
      </c>
      <c r="BJ95" s="122">
        <f>Paca!E95-Paca!E91</f>
        <v>476.48201483699995</v>
      </c>
      <c r="BK95" s="122">
        <f>Paca!F95-Paca!F91</f>
        <v>1634.990251878</v>
      </c>
      <c r="BL95" s="122">
        <f>Paca!G95-Paca!G91</f>
        <v>280.07544223000002</v>
      </c>
      <c r="BM95" s="122">
        <f>Paca!H95-Paca!H91</f>
        <v>113.62613496999995</v>
      </c>
      <c r="BN95" s="122">
        <f>Paca!I95-Paca!I91</f>
        <v>2272.3811438399994</v>
      </c>
      <c r="BO95" s="53">
        <f>Paca!J95-Paca!J91</f>
        <v>8384.8894529420013</v>
      </c>
      <c r="BP95" s="53">
        <f>Paca!K95-Paca!K91</f>
        <v>6323.3059978390029</v>
      </c>
      <c r="BQ95" s="122">
        <f>Paca!L95-Paca!L91</f>
        <v>1374.548964568</v>
      </c>
      <c r="BR95" s="122">
        <f>Paca!M95-Paca!M91</f>
        <v>3151.9748785230013</v>
      </c>
      <c r="BS95" s="122">
        <f>Paca!N95-Paca!N91</f>
        <v>288.45239133700005</v>
      </c>
      <c r="BT95" s="122">
        <f>Paca!O95-Paca!O91</f>
        <v>142.34102701400002</v>
      </c>
      <c r="BU95" s="122">
        <f>Paca!P95-Paca!P91</f>
        <v>-36.355954342000018</v>
      </c>
      <c r="BV95" s="122">
        <f>Paca!Q95-Paca!Q91</f>
        <v>-30.217343002999996</v>
      </c>
      <c r="BW95" s="122">
        <f>Paca!R95-Paca!R91</f>
        <v>1401.8169955169997</v>
      </c>
      <c r="BX95" s="122">
        <f>Paca!S95-Paca!S91</f>
        <v>30.745038224999973</v>
      </c>
      <c r="BY95" s="53">
        <f>Paca!T95-Paca!T91</f>
        <v>737.80723725799999</v>
      </c>
    </row>
    <row r="96" spans="1:77" x14ac:dyDescent="0.25">
      <c r="A96" s="37" t="str">
        <f>Paca!A96</f>
        <v>T2 2021</v>
      </c>
      <c r="B96" s="144">
        <f>('dep84'!B96/'dep84'!B95-1)*100</f>
        <v>1.7786251606284331</v>
      </c>
      <c r="C96" s="179">
        <f>('dep84'!C96/'dep84'!C95-1)*100</f>
        <v>-10.054767019253163</v>
      </c>
      <c r="D96" s="179">
        <f>('dep84'!D96/'dep84'!D95-1)*100</f>
        <v>-2.7536422591502574</v>
      </c>
      <c r="E96" s="180">
        <f>('dep84'!E96/'dep84'!E95-1)*100</f>
        <v>0.65417687519364609</v>
      </c>
      <c r="F96" s="181">
        <f>('dep84'!F96/'dep84'!F95-1)*100</f>
        <v>3.5631599370880451</v>
      </c>
      <c r="G96" s="181">
        <f>('dep84'!G96/'dep84'!G95-1)*100</f>
        <v>-5.2692869987475133</v>
      </c>
      <c r="H96" s="181">
        <f>('dep84'!H96/'dep84'!H95-1)*100</f>
        <v>-45.753444283490182</v>
      </c>
      <c r="I96" s="182">
        <f>('dep84'!I96/'dep84'!I95-1)*100</f>
        <v>1.1557009391563566</v>
      </c>
      <c r="J96" s="179">
        <f>('dep84'!J96/'dep84'!J95-1)*100</f>
        <v>4.3391375762972029</v>
      </c>
      <c r="K96" s="179">
        <f>('dep84'!K96/'dep84'!K95-1)*100</f>
        <v>4.7470688194273691</v>
      </c>
      <c r="L96" s="180">
        <f>('dep84'!L96/'dep84'!L95-1)*100</f>
        <v>1.6723928499103868</v>
      </c>
      <c r="M96" s="181">
        <f>('dep84'!M96/'dep84'!M95-1)*100</f>
        <v>-9.049385789514929</v>
      </c>
      <c r="N96" s="181">
        <f>('dep84'!N96/'dep84'!N95-1)*100</f>
        <v>78.054575880326027</v>
      </c>
      <c r="O96" s="181">
        <f>('dep84'!O96/'dep84'!O95-1)*100</f>
        <v>4.3117482097974724</v>
      </c>
      <c r="P96" s="181">
        <f>('dep84'!P96/'dep84'!P95-1)*100</f>
        <v>64.364808913958967</v>
      </c>
      <c r="Q96" s="181">
        <f>('dep84'!Q96/'dep84'!Q95-1)*100</f>
        <v>58.167384941190491</v>
      </c>
      <c r="R96" s="181">
        <f>('dep84'!R96/'dep84'!R95-1)*100</f>
        <v>21.958970527897193</v>
      </c>
      <c r="S96" s="152">
        <f>('dep84'!S96/'dep84'!S95-1)*100</f>
        <v>1.630149026873573</v>
      </c>
      <c r="T96" s="183">
        <f>('dep84'!T96/'dep84'!T95-1)*100</f>
        <v>-10.115348840224591</v>
      </c>
      <c r="U96" s="52">
        <f>'dep84'!B96-'dep84'!B95</f>
        <v>112.7624091839989</v>
      </c>
      <c r="V96" s="52">
        <f>'dep84'!C96-'dep84'!C95</f>
        <v>-7.1578920890000006</v>
      </c>
      <c r="W96" s="52">
        <f>'dep84'!D96-'dep84'!D95</f>
        <v>-53.454576344000088</v>
      </c>
      <c r="X96" s="121">
        <f>'dep84'!E96-'dep84'!E95</f>
        <v>4.9870479889999615</v>
      </c>
      <c r="Y96" s="121">
        <f>'dep84'!F96-'dep84'!F95</f>
        <v>5.3427171090000058</v>
      </c>
      <c r="Z96" s="121">
        <f>'dep84'!G96-'dep84'!G95</f>
        <v>-4.6966227089999961</v>
      </c>
      <c r="AA96" s="121">
        <f>'dep84'!H96-'dep84'!H95</f>
        <v>-68.22585436899999</v>
      </c>
      <c r="AB96" s="121">
        <f>'dep84'!I96-'dep84'!I95</f>
        <v>9.1381356360000154</v>
      </c>
      <c r="AC96" s="52">
        <f>'dep84'!J96-'dep84'!J95</f>
        <v>43.740462066000077</v>
      </c>
      <c r="AD96" s="52">
        <f>'dep84'!K96-'dep84'!K95</f>
        <v>148.65013981499942</v>
      </c>
      <c r="AE96" s="121">
        <f>'dep84'!L96-'dep84'!L95</f>
        <v>19.145944553999925</v>
      </c>
      <c r="AF96" s="121">
        <f>'dep84'!M96-'dep84'!M95</f>
        <v>-98.900301556000045</v>
      </c>
      <c r="AG96" s="121">
        <f>'dep84'!N96-'dep84'!N95</f>
        <v>32.108045679999996</v>
      </c>
      <c r="AH96" s="121">
        <f>'dep84'!O96-'dep84'!O95</f>
        <v>0.84186275399999744</v>
      </c>
      <c r="AI96" s="121">
        <f>'dep84'!P96-'dep84'!P95</f>
        <v>9.8565789179999985</v>
      </c>
      <c r="AJ96" s="121">
        <f>'dep84'!Q96-'dep84'!Q95</f>
        <v>14.697423315000002</v>
      </c>
      <c r="AK96" s="121">
        <f>'dep84'!R96-'dep84'!R95</f>
        <v>170.65095140699998</v>
      </c>
      <c r="AL96" s="121">
        <f>'dep84'!S96-'dep84'!S95</f>
        <v>0.24963474299999966</v>
      </c>
      <c r="AM96" s="52">
        <f>'dep84'!T96-'dep84'!T95</f>
        <v>-19.015724263999999</v>
      </c>
      <c r="AN96" s="189">
        <f>(Paca!B96/Paca!B92-1)*100</f>
        <v>32.851687933177317</v>
      </c>
      <c r="AO96" s="189">
        <f>(Paca!C96/Paca!C92-1)*100</f>
        <v>1.3629615790952565</v>
      </c>
      <c r="AP96" s="189">
        <f>(Paca!D96/Paca!D92-1)*100</f>
        <v>40.835641303627042</v>
      </c>
      <c r="AQ96" s="190">
        <f>(Paca!E96/Paca!E92-1)*100</f>
        <v>33.383918447184023</v>
      </c>
      <c r="AR96" s="190">
        <f>(Paca!F96/Paca!F92-1)*100</f>
        <v>66.543579671383995</v>
      </c>
      <c r="AS96" s="190">
        <f>(Paca!G96/Paca!G92-1)*100</f>
        <v>22.071146714569913</v>
      </c>
      <c r="AT96" s="190">
        <f>(Paca!H96/Paca!H92-1)*100</f>
        <v>12.576064920915385</v>
      </c>
      <c r="AU96" s="190">
        <f>(Paca!I96/Paca!I92-1)*100</f>
        <v>40.781854785122952</v>
      </c>
      <c r="AV96" s="189">
        <f>(Paca!J96/Paca!J92-1)*100</f>
        <v>22.770390345334903</v>
      </c>
      <c r="AW96" s="189">
        <f>(Paca!K96/Paca!K92-1)*100</f>
        <v>37.640578622294441</v>
      </c>
      <c r="AX96" s="190">
        <f>(Paca!L96/Paca!L92-1)*100</f>
        <v>41.992841875748454</v>
      </c>
      <c r="AY96" s="190">
        <f>(Paca!M96/Paca!M92-1)*100</f>
        <v>18.554861557602575</v>
      </c>
      <c r="AZ96" s="190">
        <f>(Paca!N96/Paca!N92-1)*100</f>
        <v>722.58625542152913</v>
      </c>
      <c r="BA96" s="190">
        <f>(Paca!O96/Paca!O92-1)*100</f>
        <v>22.289638238312715</v>
      </c>
      <c r="BB96" s="190">
        <f>(Paca!P96/Paca!P92-1)*100</f>
        <v>19.773100917404072</v>
      </c>
      <c r="BC96" s="190">
        <f>(Paca!Q96/Paca!Q92-1)*100</f>
        <v>-17.297548467943891</v>
      </c>
      <c r="BD96" s="190">
        <f>(Paca!R96/Paca!R92-1)*100</f>
        <v>54.405227492707084</v>
      </c>
      <c r="BE96" s="190">
        <f>(Paca!S96/Paca!S92-1)*100</f>
        <v>48.742034030861547</v>
      </c>
      <c r="BF96" s="189">
        <f>(Paca!T96/Paca!T92-1)*100</f>
        <v>17.957231317626121</v>
      </c>
      <c r="BG96" s="53">
        <f>Paca!B96-Paca!B92</f>
        <v>13533.111916253998</v>
      </c>
      <c r="BH96" s="53">
        <f>Paca!C96-Paca!C92</f>
        <v>4.4345522469999992</v>
      </c>
      <c r="BI96" s="53">
        <f>Paca!D96-Paca!D92</f>
        <v>3604.6609758389986</v>
      </c>
      <c r="BJ96" s="122">
        <f>Paca!E96-Paca!E92</f>
        <v>452.15053181800022</v>
      </c>
      <c r="BK96" s="122">
        <f>Paca!F96-Paca!F92</f>
        <v>1269.8322444190001</v>
      </c>
      <c r="BL96" s="122">
        <f>Paca!G96-Paca!G92</f>
        <v>167.033353637</v>
      </c>
      <c r="BM96" s="122">
        <f>Paca!H96-Paca!H92</f>
        <v>109.26300375700009</v>
      </c>
      <c r="BN96" s="122">
        <f>Paca!I96-Paca!I92</f>
        <v>1606.3818422079994</v>
      </c>
      <c r="BO96" s="53">
        <f>Paca!J96-Paca!J92</f>
        <v>2579.9523145889998</v>
      </c>
      <c r="BP96" s="53">
        <f>Paca!K96-Paca!K92</f>
        <v>6931.766315173998</v>
      </c>
      <c r="BQ96" s="122">
        <f>Paca!L96-Paca!L92</f>
        <v>1760.8808962339999</v>
      </c>
      <c r="BR96" s="122">
        <f>Paca!M96-Paca!M92</f>
        <v>1370.3050222660004</v>
      </c>
      <c r="BS96" s="122">
        <f>Paca!N96-Paca!N92</f>
        <v>522.07471151799996</v>
      </c>
      <c r="BT96" s="122">
        <f>Paca!O96-Paca!O92</f>
        <v>85.16589948699999</v>
      </c>
      <c r="BU96" s="122">
        <f>Paca!P96-Paca!P92</f>
        <v>72.265107668999974</v>
      </c>
      <c r="BV96" s="122">
        <f>Paca!Q96-Paca!Q92</f>
        <v>-33.069765931999996</v>
      </c>
      <c r="BW96" s="122">
        <f>Paca!R96-Paca!R92</f>
        <v>3019.5773364749994</v>
      </c>
      <c r="BX96" s="122">
        <f>Paca!S96-Paca!S92</f>
        <v>134.56710745700002</v>
      </c>
      <c r="BY96" s="53">
        <f>Paca!T96-Paca!T92</f>
        <v>412.29775840499997</v>
      </c>
    </row>
    <row r="97" spans="1:77" x14ac:dyDescent="0.25">
      <c r="A97" s="37" t="str">
        <f>Paca!A97</f>
        <v>T3 2021</v>
      </c>
      <c r="B97" s="144">
        <f>('dep84'!B97/'dep84'!B96-1)*100</f>
        <v>1.6789537180745606</v>
      </c>
      <c r="C97" s="179">
        <f>('dep84'!C97/'dep84'!C96-1)*100</f>
        <v>60.267922288286549</v>
      </c>
      <c r="D97" s="179">
        <f>('dep84'!D97/'dep84'!D96-1)*100</f>
        <v>-3.5984642457619676</v>
      </c>
      <c r="E97" s="180">
        <f>('dep84'!E97/'dep84'!E96-1)*100</f>
        <v>-7.8384493930518389</v>
      </c>
      <c r="F97" s="181">
        <f>('dep84'!F97/'dep84'!F96-1)*100</f>
        <v>12.695042743407603</v>
      </c>
      <c r="G97" s="181">
        <f>('dep84'!G97/'dep84'!G96-1)*100</f>
        <v>-9.4626095668494887</v>
      </c>
      <c r="H97" s="181">
        <f>('dep84'!H97/'dep84'!H96-1)*100</f>
        <v>-41.876383576667706</v>
      </c>
      <c r="I97" s="182">
        <f>('dep84'!I97/'dep84'!I96-1)*100</f>
        <v>1.7960729265401598</v>
      </c>
      <c r="J97" s="179">
        <f>('dep84'!J97/'dep84'!J96-1)*100</f>
        <v>2.6683409269347758</v>
      </c>
      <c r="K97" s="179">
        <f>('dep84'!K97/'dep84'!K96-1)*100</f>
        <v>1.9629319462689088</v>
      </c>
      <c r="L97" s="180">
        <f>('dep84'!L97/'dep84'!L96-1)*100</f>
        <v>1.2151092671696784</v>
      </c>
      <c r="M97" s="181">
        <f>('dep84'!M97/'dep84'!M96-1)*100</f>
        <v>7.9937639699158236</v>
      </c>
      <c r="N97" s="181">
        <f>('dep84'!N97/'dep84'!N96-1)*100</f>
        <v>42.353879199912761</v>
      </c>
      <c r="O97" s="181">
        <f>('dep84'!O97/'dep84'!O96-1)*100</f>
        <v>-20.495829924547927</v>
      </c>
      <c r="P97" s="181">
        <f>('dep84'!P97/'dep84'!P96-1)*100</f>
        <v>-28.69266379353661</v>
      </c>
      <c r="Q97" s="181">
        <f>('dep84'!Q97/'dep84'!Q96-1)*100</f>
        <v>-5.2986704482543718</v>
      </c>
      <c r="R97" s="181">
        <f>('dep84'!R97/'dep84'!R96-1)*100</f>
        <v>-5.5724483363965742</v>
      </c>
      <c r="S97" s="152">
        <f>('dep84'!S97/'dep84'!S96-1)*100</f>
        <v>39.141166898071255</v>
      </c>
      <c r="T97" s="183">
        <f>('dep84'!T97/'dep84'!T96-1)*100</f>
        <v>26.765678972379938</v>
      </c>
      <c r="U97" s="52">
        <f>'dep84'!B97-'dep84'!B96</f>
        <v>108.33660433700061</v>
      </c>
      <c r="V97" s="52">
        <f>'dep84'!C97-'dep84'!C96</f>
        <v>38.590242306000007</v>
      </c>
      <c r="W97" s="52">
        <f>'dep84'!D97-'dep84'!D96</f>
        <v>-67.930984709999848</v>
      </c>
      <c r="X97" s="121">
        <f>'dep84'!E97-'dep84'!E96</f>
        <v>-60.146494391000033</v>
      </c>
      <c r="Y97" s="121">
        <f>'dep84'!F97-'dep84'!F96</f>
        <v>19.713617392999993</v>
      </c>
      <c r="Z97" s="121">
        <f>'dep84'!G97-'dep84'!G96</f>
        <v>-7.9897933599999931</v>
      </c>
      <c r="AA97" s="121">
        <f>'dep84'!H97-'dep84'!H96</f>
        <v>-33.874003477000002</v>
      </c>
      <c r="AB97" s="121">
        <f>'dep84'!I97-'dep84'!I96</f>
        <v>14.365689125000017</v>
      </c>
      <c r="AC97" s="52">
        <f>'dep84'!J97-'dep84'!J96</f>
        <v>28.065223598999864</v>
      </c>
      <c r="AD97" s="52">
        <f>'dep84'!K97-'dep84'!K96</f>
        <v>64.385328533000575</v>
      </c>
      <c r="AE97" s="121">
        <f>'dep84'!L97-'dep84'!L96</f>
        <v>14.143499277000046</v>
      </c>
      <c r="AF97" s="121">
        <f>'dep84'!M97-'dep84'!M96</f>
        <v>79.457604846999971</v>
      </c>
      <c r="AG97" s="121">
        <f>'dep84'!N97-'dep84'!N96</f>
        <v>31.021431646000011</v>
      </c>
      <c r="AH97" s="121">
        <f>'dep84'!O97-'dep84'!O96</f>
        <v>-4.1743286309999981</v>
      </c>
      <c r="AI97" s="121">
        <f>'dep84'!P97-'dep84'!P96</f>
        <v>-7.2219990659999986</v>
      </c>
      <c r="AJ97" s="121">
        <f>'dep84'!Q97-'dep84'!Q96</f>
        <v>-2.1176076980000005</v>
      </c>
      <c r="AK97" s="121">
        <f>'dep84'!R97-'dep84'!R96</f>
        <v>-52.814909328999988</v>
      </c>
      <c r="AL97" s="121">
        <f>'dep84'!S97-'dep84'!S96</f>
        <v>6.0916374869999999</v>
      </c>
      <c r="AM97" s="52">
        <f>'dep84'!T97-'dep84'!T96</f>
        <v>45.226794609000024</v>
      </c>
      <c r="AN97" s="189">
        <f>(Paca!B97/Paca!B93-1)*100</f>
        <v>15.229927052858439</v>
      </c>
      <c r="AO97" s="189">
        <f>(Paca!C97/Paca!C93-1)*100</f>
        <v>17.658784976072983</v>
      </c>
      <c r="AP97" s="189">
        <f>(Paca!D97/Paca!D93-1)*100</f>
        <v>15.159571814751072</v>
      </c>
      <c r="AQ97" s="190">
        <f>(Paca!E97/Paca!E93-1)*100</f>
        <v>4.1237010036316635</v>
      </c>
      <c r="AR97" s="190">
        <f>(Paca!F97/Paca!F93-1)*100</f>
        <v>33.719795407353502</v>
      </c>
      <c r="AS97" s="190">
        <f>(Paca!G97/Paca!G93-1)*100</f>
        <v>15.073763659553041</v>
      </c>
      <c r="AT97" s="190">
        <f>(Paca!H97/Paca!H93-1)*100</f>
        <v>-22.8849357390691</v>
      </c>
      <c r="AU97" s="190">
        <f>(Paca!I97/Paca!I93-1)*100</f>
        <v>17.469795554168766</v>
      </c>
      <c r="AV97" s="189">
        <f>(Paca!J97/Paca!J93-1)*100</f>
        <v>7.4335548923897266</v>
      </c>
      <c r="AW97" s="189">
        <f>(Paca!K97/Paca!K93-1)*100</f>
        <v>20.813358136532578</v>
      </c>
      <c r="AX97" s="190">
        <f>(Paca!L97/Paca!L93-1)*100</f>
        <v>22.348446300142612</v>
      </c>
      <c r="AY97" s="190">
        <f>(Paca!M97/Paca!M93-1)*100</f>
        <v>14.503955926391065</v>
      </c>
      <c r="AZ97" s="190">
        <f>(Paca!N97/Paca!N93-1)*100</f>
        <v>134.29959034761575</v>
      </c>
      <c r="BA97" s="190">
        <f>(Paca!O97/Paca!O93-1)*100</f>
        <v>2.3573870546040876</v>
      </c>
      <c r="BB97" s="190">
        <f>(Paca!P97/Paca!P93-1)*100</f>
        <v>-3.0403566708032459</v>
      </c>
      <c r="BC97" s="190">
        <f>(Paca!Q97/Paca!Q93-1)*100</f>
        <v>7.5390058498630896</v>
      </c>
      <c r="BD97" s="190">
        <f>(Paca!R97/Paca!R93-1)*100</f>
        <v>22.884059000585033</v>
      </c>
      <c r="BE97" s="190">
        <f>(Paca!S97/Paca!S93-1)*100</f>
        <v>33.840033284965877</v>
      </c>
      <c r="BF97" s="189">
        <f>(Paca!T97/Paca!T93-1)*100</f>
        <v>9.7133060899725177</v>
      </c>
      <c r="BG97" s="53">
        <f>Paca!B97-Paca!B93</f>
        <v>7260.727735537992</v>
      </c>
      <c r="BH97" s="53">
        <f>Paca!C97-Paca!C93</f>
        <v>58.737028573000032</v>
      </c>
      <c r="BI97" s="53">
        <f>Paca!D97-Paca!D93</f>
        <v>1647.3744371800003</v>
      </c>
      <c r="BJ97" s="122">
        <f>Paca!E97-Paca!E93</f>
        <v>68.741155366999919</v>
      </c>
      <c r="BK97" s="122">
        <f>Paca!F97-Paca!F93</f>
        <v>880.78235632600035</v>
      </c>
      <c r="BL97" s="122">
        <f>Paca!G97-Paca!G93</f>
        <v>120.66213466400006</v>
      </c>
      <c r="BM97" s="122">
        <f>Paca!H97-Paca!H93</f>
        <v>-246.03596025499985</v>
      </c>
      <c r="BN97" s="122">
        <f>Paca!I97-Paca!I93</f>
        <v>823.22475107799983</v>
      </c>
      <c r="BO97" s="53">
        <f>Paca!J97-Paca!J93</f>
        <v>961.80401487900053</v>
      </c>
      <c r="BP97" s="53">
        <f>Paca!K97-Paca!K93</f>
        <v>4325.2201830299964</v>
      </c>
      <c r="BQ97" s="122">
        <f>Paca!L97-Paca!L93</f>
        <v>1205.5687785290002</v>
      </c>
      <c r="BR97" s="122">
        <f>Paca!M97-Paca!M93</f>
        <v>1148.83679072</v>
      </c>
      <c r="BS97" s="122">
        <f>Paca!N97-Paca!N93</f>
        <v>535.4648488360001</v>
      </c>
      <c r="BT97" s="122">
        <f>Paca!O97-Paca!O93</f>
        <v>10.695920831999956</v>
      </c>
      <c r="BU97" s="122">
        <f>Paca!P97-Paca!P93</f>
        <v>-12.370108424000023</v>
      </c>
      <c r="BV97" s="122">
        <f>Paca!Q97-Paca!Q93</f>
        <v>10.539382752999984</v>
      </c>
      <c r="BW97" s="122">
        <f>Paca!R97-Paca!R93</f>
        <v>1308.5095222700002</v>
      </c>
      <c r="BX97" s="122">
        <f>Paca!S97-Paca!S93</f>
        <v>117.97504751399998</v>
      </c>
      <c r="BY97" s="53">
        <f>Paca!T97-Paca!T93</f>
        <v>267.59207187599986</v>
      </c>
    </row>
    <row r="98" spans="1:77" s="106" customFormat="1" x14ac:dyDescent="0.25">
      <c r="A98" s="98" t="str">
        <f>Paca!A98</f>
        <v>T4 2021</v>
      </c>
      <c r="B98" s="143">
        <f>('dep84'!B98/'dep84'!B97-1)*100</f>
        <v>0.32439858363089158</v>
      </c>
      <c r="C98" s="184">
        <f>('dep84'!C98/'dep84'!C97-1)*100</f>
        <v>1.8788178388800647</v>
      </c>
      <c r="D98" s="184">
        <f>('dep84'!D98/'dep84'!D97-1)*100</f>
        <v>8.4505020772957629</v>
      </c>
      <c r="E98" s="185">
        <f>('dep84'!E98/'dep84'!E97-1)*100</f>
        <v>9.1782401251807588</v>
      </c>
      <c r="F98" s="186">
        <f>('dep84'!F98/'dep84'!F97-1)*100</f>
        <v>0.66671478331206124</v>
      </c>
      <c r="G98" s="186">
        <f>('dep84'!G98/'dep84'!G97-1)*100</f>
        <v>35.222031007259226</v>
      </c>
      <c r="H98" s="186">
        <f>('dep84'!H98/'dep84'!H97-1)*100</f>
        <v>59.302500537071289</v>
      </c>
      <c r="I98" s="187">
        <f>('dep84'!I98/'dep84'!I97-1)*100</f>
        <v>4.0413769289351142</v>
      </c>
      <c r="J98" s="184">
        <f>('dep84'!J98/'dep84'!J97-1)*100</f>
        <v>-0.80111820431438829</v>
      </c>
      <c r="K98" s="184">
        <f>('dep84'!K98/'dep84'!K97-1)*100</f>
        <v>-6.02156305685061</v>
      </c>
      <c r="L98" s="185">
        <f>('dep84'!L98/'dep84'!L97-1)*100</f>
        <v>-12.068727430138138</v>
      </c>
      <c r="M98" s="186">
        <f>('dep84'!M98/'dep84'!M97-1)*100</f>
        <v>-11.53758642839634</v>
      </c>
      <c r="N98" s="186">
        <f>('dep84'!N98/'dep84'!N97-1)*100</f>
        <v>-16.417963786235433</v>
      </c>
      <c r="O98" s="186">
        <f>('dep84'!O98/'dep84'!O97-1)*100</f>
        <v>-2.9939908287259454</v>
      </c>
      <c r="P98" s="186">
        <f>('dep84'!P98/'dep84'!P97-1)*100</f>
        <v>-5.0128062423087645</v>
      </c>
      <c r="Q98" s="186">
        <f>('dep84'!Q98/'dep84'!Q97-1)*100</f>
        <v>-41.795174909503466</v>
      </c>
      <c r="R98" s="186">
        <f>('dep84'!R98/'dep84'!R97-1)*100</f>
        <v>10.887890725774231</v>
      </c>
      <c r="S98" s="151">
        <f>('dep84'!S98/'dep84'!S97-1)*100</f>
        <v>7.0348659743265873</v>
      </c>
      <c r="T98" s="188">
        <f>('dep84'!T98/'dep84'!T97-1)*100</f>
        <v>35.297954843488341</v>
      </c>
      <c r="U98" s="100">
        <f>'dep84'!B98-'dep84'!B97</f>
        <v>21.283669798998744</v>
      </c>
      <c r="V98" s="100">
        <f>'dep84'!C98-'dep84'!C97</f>
        <v>1.9280689809999956</v>
      </c>
      <c r="W98" s="100">
        <f>'dep84'!D98-'dep84'!D97</f>
        <v>153.78613548300018</v>
      </c>
      <c r="X98" s="120">
        <f>'dep84'!E98-'dep84'!E97</f>
        <v>64.906673188000013</v>
      </c>
      <c r="Y98" s="120">
        <f>'dep84'!F98-'dep84'!F97</f>
        <v>1.1667479689999993</v>
      </c>
      <c r="Z98" s="120">
        <f>'dep84'!G98-'dep84'!G97</f>
        <v>26.925699449999996</v>
      </c>
      <c r="AA98" s="120">
        <f>'dep84'!H98-'dep84'!H97</f>
        <v>27.881940287999996</v>
      </c>
      <c r="AB98" s="120">
        <f>'dep84'!I98-'dep84'!I97</f>
        <v>32.905074588000048</v>
      </c>
      <c r="AC98" s="100">
        <f>'dep84'!J98-'dep84'!J97</f>
        <v>-8.6508809179999844</v>
      </c>
      <c r="AD98" s="100">
        <f>'dep84'!K98-'dep84'!K97</f>
        <v>-201.38783201400111</v>
      </c>
      <c r="AE98" s="120">
        <f>'dep84'!L98-'dep84'!L97</f>
        <v>-142.18322699100008</v>
      </c>
      <c r="AF98" s="120">
        <f>'dep84'!M98-'dep84'!M97</f>
        <v>-123.85050859199998</v>
      </c>
      <c r="AG98" s="120">
        <f>'dep84'!N98-'dep84'!N97</f>
        <v>-17.118166367000001</v>
      </c>
      <c r="AH98" s="120">
        <f>'dep84'!O98-'dep84'!O97</f>
        <v>-0.48479876200000049</v>
      </c>
      <c r="AI98" s="120">
        <f>'dep84'!P98-'dep84'!P97</f>
        <v>-0.89970822300000108</v>
      </c>
      <c r="AJ98" s="120">
        <f>'dep84'!Q98-'dep84'!Q97</f>
        <v>-15.818336904999999</v>
      </c>
      <c r="AK98" s="120">
        <f>'dep84'!R98-'dep84'!R97</f>
        <v>97.443521544999953</v>
      </c>
      <c r="AL98" s="120">
        <f>'dep84'!S98-'dep84'!S97</f>
        <v>1.5233922809999996</v>
      </c>
      <c r="AM98" s="100">
        <f>'dep84'!T98-'dep84'!T97</f>
        <v>75.608178267</v>
      </c>
      <c r="AN98" s="184">
        <f>(Paca!B98/Paca!B94-1)*100</f>
        <v>12.198929524356927</v>
      </c>
      <c r="AO98" s="184">
        <f>(Paca!C98/Paca!C94-1)*100</f>
        <v>39.10933914992416</v>
      </c>
      <c r="AP98" s="184">
        <f>(Paca!D98/Paca!D94-1)*100</f>
        <v>14.560068804724446</v>
      </c>
      <c r="AQ98" s="191">
        <f>(Paca!E98/Paca!E94-1)*100</f>
        <v>14.671706229100877</v>
      </c>
      <c r="AR98" s="191">
        <f>(Paca!F98/Paca!F94-1)*100</f>
        <v>20.356564472083338</v>
      </c>
      <c r="AS98" s="191">
        <f>(Paca!G98/Paca!G94-1)*100</f>
        <v>24.76306111011397</v>
      </c>
      <c r="AT98" s="191">
        <f>(Paca!H98/Paca!H94-1)*100</f>
        <v>-4.0914489528060205</v>
      </c>
      <c r="AU98" s="191">
        <f>(Paca!I98/Paca!I94-1)*100</f>
        <v>13.394050189158202</v>
      </c>
      <c r="AV98" s="184">
        <f>(Paca!J98/Paca!J94-1)*100</f>
        <v>4.8281628508291652</v>
      </c>
      <c r="AW98" s="184">
        <f>(Paca!K98/Paca!K94-1)*100</f>
        <v>13.968539075702768</v>
      </c>
      <c r="AX98" s="191">
        <f>(Paca!L98/Paca!L94-1)*100</f>
        <v>19.773539852667298</v>
      </c>
      <c r="AY98" s="191">
        <f>(Paca!M98/Paca!M94-1)*100</f>
        <v>2.9594288189643825</v>
      </c>
      <c r="AZ98" s="191">
        <f>(Paca!N98/Paca!N94-1)*100</f>
        <v>77.363024812512222</v>
      </c>
      <c r="BA98" s="191">
        <f>(Paca!O98/Paca!O94-1)*100</f>
        <v>0.2465367188930756</v>
      </c>
      <c r="BB98" s="191">
        <f>(Paca!P98/Paca!P94-1)*100</f>
        <v>1.3646252730106889</v>
      </c>
      <c r="BC98" s="191">
        <f>(Paca!Q98/Paca!Q94-1)*100</f>
        <v>10.62927388106456</v>
      </c>
      <c r="BD98" s="191">
        <f>(Paca!R98/Paca!R94-1)*100</f>
        <v>19.441765804917456</v>
      </c>
      <c r="BE98" s="191">
        <f>(Paca!S98/Paca!S94-1)*100</f>
        <v>53.395035652355574</v>
      </c>
      <c r="BF98" s="184">
        <f>(Paca!T98/Paca!T94-1)*100</f>
        <v>21.336051136742174</v>
      </c>
      <c r="BG98" s="100">
        <f>Paca!B98-Paca!B94</f>
        <v>6094.7144210359984</v>
      </c>
      <c r="BH98" s="100">
        <f>Paca!C98-Paca!C94</f>
        <v>93.567710938000033</v>
      </c>
      <c r="BI98" s="100">
        <f>Paca!D98-Paca!D94</f>
        <v>1683.9507385100005</v>
      </c>
      <c r="BJ98" s="120">
        <f>Paca!E98-Paca!E94</f>
        <v>242.66869581700007</v>
      </c>
      <c r="BK98" s="120">
        <f>Paca!F98-Paca!F94</f>
        <v>620.83161025999971</v>
      </c>
      <c r="BL98" s="120">
        <f>Paca!G98-Paca!G94</f>
        <v>200.02045094499999</v>
      </c>
      <c r="BM98" s="120">
        <f>Paca!H98-Paca!H94</f>
        <v>-44.56345267100005</v>
      </c>
      <c r="BN98" s="120">
        <f>Paca!I98-Paca!I94</f>
        <v>664.99343415899966</v>
      </c>
      <c r="BO98" s="100">
        <f>Paca!J98-Paca!J94</f>
        <v>641.55941323600018</v>
      </c>
      <c r="BP98" s="100">
        <f>Paca!K98-Paca!K94</f>
        <v>3090.9922798300031</v>
      </c>
      <c r="BQ98" s="120">
        <f>Paca!L98-Paca!L94</f>
        <v>1070.9036538130003</v>
      </c>
      <c r="BR98" s="120">
        <f>Paca!M98-Paca!M94</f>
        <v>261.52065499399941</v>
      </c>
      <c r="BS98" s="120">
        <f>Paca!N98-Paca!N94</f>
        <v>404.09547293399999</v>
      </c>
      <c r="BT98" s="120">
        <f>Paca!O98-Paca!O94</f>
        <v>1.1835585050000077</v>
      </c>
      <c r="BU98" s="120">
        <f>Paca!P98-Paca!P94</f>
        <v>5.4155194639999991</v>
      </c>
      <c r="BV98" s="120">
        <f>Paca!Q98-Paca!Q94</f>
        <v>15.003594496000005</v>
      </c>
      <c r="BW98" s="120">
        <f>Paca!R98-Paca!R94</f>
        <v>1173.7069176180003</v>
      </c>
      <c r="BX98" s="120">
        <f>Paca!S98-Paca!S94</f>
        <v>159.16290800600001</v>
      </c>
      <c r="BY98" s="100">
        <f>Paca!T98-Paca!T94</f>
        <v>584.64427852199969</v>
      </c>
    </row>
    <row r="99" spans="1:77" x14ac:dyDescent="0.25">
      <c r="A99" s="37" t="str">
        <f>Paca!A99</f>
        <v>T1 2022</v>
      </c>
      <c r="B99" s="144">
        <f>('dep84'!B99/'dep84'!B98-1)*100</f>
        <v>-1.9571873983366128</v>
      </c>
      <c r="C99" s="179">
        <f>('dep84'!C99/'dep84'!C98-1)*100</f>
        <v>22.181413903800596</v>
      </c>
      <c r="D99" s="179">
        <f>('dep84'!D99/'dep84'!D98-1)*100</f>
        <v>-5.4892665616325553</v>
      </c>
      <c r="E99" s="180">
        <f>('dep84'!E99/'dep84'!E98-1)*100</f>
        <v>-3.3009316045333637</v>
      </c>
      <c r="F99" s="181">
        <f>('dep84'!F99/'dep84'!F98-1)*100</f>
        <v>-5.7587398502749076</v>
      </c>
      <c r="G99" s="181">
        <f>('dep84'!G99/'dep84'!G98-1)*100</f>
        <v>6.1151930213014793</v>
      </c>
      <c r="H99" s="181">
        <f>('dep84'!H99/'dep84'!H98-1)*100</f>
        <v>-33.701433434376369</v>
      </c>
      <c r="I99" s="182">
        <f>('dep84'!I99/'dep84'!I98-1)*100</f>
        <v>-6.3494078339621618</v>
      </c>
      <c r="J99" s="179">
        <f>('dep84'!J99/'dep84'!J98-1)*100</f>
        <v>-1.5138335667531866</v>
      </c>
      <c r="K99" s="179">
        <f>('dep84'!K99/'dep84'!K98-1)*100</f>
        <v>-0.10659784669438954</v>
      </c>
      <c r="L99" s="180">
        <f>('dep84'!L99/'dep84'!L98-1)*100</f>
        <v>-1.8958352241347565</v>
      </c>
      <c r="M99" s="181">
        <f>('dep84'!M99/'dep84'!M98-1)*100</f>
        <v>3.7281279678050616</v>
      </c>
      <c r="N99" s="181">
        <f>('dep84'!N99/'dep84'!N98-1)*100</f>
        <v>31.04783338410202</v>
      </c>
      <c r="O99" s="181">
        <f>('dep84'!O99/'dep84'!O98-1)*100</f>
        <v>24.238241064945765</v>
      </c>
      <c r="P99" s="181">
        <f>('dep84'!P99/'dep84'!P98-1)*100</f>
        <v>38.266699708215633</v>
      </c>
      <c r="Q99" s="181">
        <f>('dep84'!Q99/'dep84'!Q98-1)*100</f>
        <v>-22.815054020842986</v>
      </c>
      <c r="R99" s="181">
        <f>('dep84'!R99/'dep84'!R98-1)*100</f>
        <v>-4.8956427433066381</v>
      </c>
      <c r="S99" s="152">
        <f>('dep84'!S99/'dep84'!S98-1)*100</f>
        <v>-12.471053465494098</v>
      </c>
      <c r="T99" s="183">
        <f>('dep84'!T99/'dep84'!T98-1)*100</f>
        <v>-8.3202974920789323</v>
      </c>
      <c r="U99" s="52">
        <f>'dep84'!B99-'dep84'!B98</f>
        <v>-128.82689483399918</v>
      </c>
      <c r="V99" s="52">
        <f>'dep84'!C99-'dep84'!C98</f>
        <v>23.190548221</v>
      </c>
      <c r="W99" s="52">
        <f>'dep84'!D99-'dep84'!D98</f>
        <v>-108.33793630000037</v>
      </c>
      <c r="X99" s="121">
        <f>'dep84'!E99-'dep84'!E98</f>
        <v>-25.486051093000015</v>
      </c>
      <c r="Y99" s="121">
        <f>'dep84'!F99-'dep84'!F98</f>
        <v>-10.144959654000019</v>
      </c>
      <c r="Z99" s="121">
        <f>'dep84'!G99-'dep84'!G98</f>
        <v>6.321355620999995</v>
      </c>
      <c r="AA99" s="121">
        <f>'dep84'!H99-'dep84'!H98</f>
        <v>-25.241836700999997</v>
      </c>
      <c r="AB99" s="121">
        <f>'dep84'!I99-'dep84'!I98</f>
        <v>-53.786444473000074</v>
      </c>
      <c r="AC99" s="52">
        <f>'dep84'!J99-'dep84'!J98</f>
        <v>-16.2161831479998</v>
      </c>
      <c r="AD99" s="52">
        <f>'dep84'!K99-'dep84'!K98</f>
        <v>-3.3504306849995373</v>
      </c>
      <c r="AE99" s="121">
        <f>'dep84'!L99-'dep84'!L98</f>
        <v>-19.639518423999903</v>
      </c>
      <c r="AF99" s="121">
        <f>'dep84'!M99-'dep84'!M98</f>
        <v>35.402376983999943</v>
      </c>
      <c r="AG99" s="121">
        <f>'dep84'!N99-'dep84'!N98</f>
        <v>27.057159123999995</v>
      </c>
      <c r="AH99" s="121">
        <f>'dep84'!O99-'dep84'!O98</f>
        <v>3.8072445620000011</v>
      </c>
      <c r="AI99" s="121">
        <f>'dep84'!P99-'dep84'!P98</f>
        <v>6.5238931149999999</v>
      </c>
      <c r="AJ99" s="121">
        <f>'dep84'!Q99-'dep84'!Q98</f>
        <v>-5.0259152839999999</v>
      </c>
      <c r="AK99" s="121">
        <f>'dep84'!R99-'dep84'!R98</f>
        <v>-48.585095153999987</v>
      </c>
      <c r="AL99" s="121">
        <f>'dep84'!S99-'dep84'!S98</f>
        <v>-2.8905756079999989</v>
      </c>
      <c r="AM99" s="52">
        <f>'dep84'!T99-'dep84'!T98</f>
        <v>-24.112892922000015</v>
      </c>
      <c r="AN99" s="189">
        <f>(Paca!B99/Paca!B95-1)*100</f>
        <v>7.0065732320424123</v>
      </c>
      <c r="AO99" s="189">
        <f>(Paca!C99/Paca!C95-1)*100</f>
        <v>-12.861385065060881</v>
      </c>
      <c r="AP99" s="189">
        <f>(Paca!D99/Paca!D95-1)*100</f>
        <v>3.6688982611237542</v>
      </c>
      <c r="AQ99" s="190">
        <f>(Paca!E99/Paca!E95-1)*100</f>
        <v>-0.74482765110351901</v>
      </c>
      <c r="AR99" s="190">
        <f>(Paca!F99/Paca!F95-1)*100</f>
        <v>8.4219444350457806</v>
      </c>
      <c r="AS99" s="190">
        <f>(Paca!G99/Paca!G95-1)*100</f>
        <v>5.9775112520202844</v>
      </c>
      <c r="AT99" s="190">
        <f>(Paca!H99/Paca!H95-1)*100</f>
        <v>-7.0467726770334638</v>
      </c>
      <c r="AU99" s="190">
        <f>(Paca!I99/Paca!I95-1)*100</f>
        <v>4.1076937964506621</v>
      </c>
      <c r="AV99" s="189">
        <f>(Paca!J99/Paca!J95-1)*100</f>
        <v>-5.5279114095941662</v>
      </c>
      <c r="AW99" s="189">
        <f>(Paca!K99/Paca!K95-1)*100</f>
        <v>13.057579726645008</v>
      </c>
      <c r="AX99" s="190">
        <f>(Paca!L99/Paca!L95-1)*100</f>
        <v>17.041913570127299</v>
      </c>
      <c r="AY99" s="190">
        <f>(Paca!M99/Paca!M95-1)*100</f>
        <v>4.4390806547442319</v>
      </c>
      <c r="AZ99" s="190">
        <f>(Paca!N99/Paca!N95-1)*100</f>
        <v>91.910702967873135</v>
      </c>
      <c r="BA99" s="190">
        <f>(Paca!O99/Paca!O95-1)*100</f>
        <v>-10.047914933626789</v>
      </c>
      <c r="BB99" s="190">
        <f>(Paca!P99/Paca!P95-1)*100</f>
        <v>4.0836694396311213</v>
      </c>
      <c r="BC99" s="190">
        <f>(Paca!Q99/Paca!Q95-1)*100</f>
        <v>-4.6258864465205329</v>
      </c>
      <c r="BD99" s="190">
        <f>(Paca!R99/Paca!R95-1)*100</f>
        <v>15.666460374091029</v>
      </c>
      <c r="BE99" s="190">
        <f>(Paca!S99/Paca!S95-1)*100</f>
        <v>45.356514288719517</v>
      </c>
      <c r="BF99" s="189">
        <f>(Paca!T99/Paca!T95-1)*100</f>
        <v>38.983101290542855</v>
      </c>
      <c r="BG99" s="53">
        <f>Paca!B99-Paca!B95</f>
        <v>3608.7352701610071</v>
      </c>
      <c r="BH99" s="53">
        <f>Paca!C99-Paca!C95</f>
        <v>-46.552838248</v>
      </c>
      <c r="BI99" s="53">
        <f>Paca!D99-Paca!D95</f>
        <v>447.98226524900019</v>
      </c>
      <c r="BJ99" s="122">
        <f>Paca!E99-Paca!E95</f>
        <v>-13.134553502000017</v>
      </c>
      <c r="BK99" s="122">
        <f>Paca!F99-Paca!F95</f>
        <v>268.06407111200042</v>
      </c>
      <c r="BL99" s="122">
        <f>Paca!G99-Paca!G95</f>
        <v>53.602934337999955</v>
      </c>
      <c r="BM99" s="122">
        <f>Paca!H99-Paca!H95</f>
        <v>-77.13208688099985</v>
      </c>
      <c r="BN99" s="122">
        <f>Paca!I99-Paca!I95</f>
        <v>216.58190018200003</v>
      </c>
      <c r="BO99" s="53">
        <f>Paca!J99-Paca!J95</f>
        <v>-771.27664744400136</v>
      </c>
      <c r="BP99" s="53">
        <f>Paca!K99-Paca!K95</f>
        <v>2900.8339614460019</v>
      </c>
      <c r="BQ99" s="122">
        <f>Paca!L99-Paca!L95</f>
        <v>937.49544817100013</v>
      </c>
      <c r="BR99" s="122">
        <f>Paca!M99-Paca!M95</f>
        <v>381.85950424399925</v>
      </c>
      <c r="BS99" s="122">
        <f>Paca!N99-Paca!N95</f>
        <v>503.92280612500008</v>
      </c>
      <c r="BT99" s="122">
        <f>Paca!O99-Paca!O95</f>
        <v>-47.132159355999988</v>
      </c>
      <c r="BU99" s="122">
        <f>Paca!P99-Paca!P95</f>
        <v>16.756282906000024</v>
      </c>
      <c r="BV99" s="122">
        <f>Paca!Q99-Paca!Q95</f>
        <v>-7.1674670620000143</v>
      </c>
      <c r="BW99" s="122">
        <f>Paca!R99-Paca!R95</f>
        <v>974.37446719000036</v>
      </c>
      <c r="BX99" s="122">
        <f>Paca!S99-Paca!S95</f>
        <v>140.72507922800003</v>
      </c>
      <c r="BY99" s="53">
        <f>Paca!T99-Paca!T95</f>
        <v>1077.7485291580001</v>
      </c>
    </row>
    <row r="100" spans="1:77" x14ac:dyDescent="0.25">
      <c r="A100" s="37" t="str">
        <f>Paca!A100</f>
        <v>T2 2022</v>
      </c>
      <c r="B100" s="144">
        <f>('dep84'!B100/'dep84'!B99-1)*100</f>
        <v>1.8733930849502256</v>
      </c>
      <c r="C100" s="179">
        <f>('dep84'!C100/'dep84'!C99-1)*100</f>
        <v>7.8370579607200952E-2</v>
      </c>
      <c r="D100" s="179">
        <f>('dep84'!D100/'dep84'!D99-1)*100</f>
        <v>1.3208264953715965</v>
      </c>
      <c r="E100" s="180">
        <f>('dep84'!E100/'dep84'!E99-1)*100</f>
        <v>5.1325680188488265</v>
      </c>
      <c r="F100" s="181">
        <f>('dep84'!F100/'dep84'!F99-1)*100</f>
        <v>2.9211787448514048</v>
      </c>
      <c r="G100" s="181">
        <f>('dep84'!G100/'dep84'!G99-1)*100</f>
        <v>6.2425232035938416</v>
      </c>
      <c r="H100" s="181">
        <f>('dep84'!H100/'dep84'!H99-1)*100</f>
        <v>-20.260663446992289</v>
      </c>
      <c r="I100" s="182">
        <f>('dep84'!I100/'dep84'!I99-1)*100</f>
        <v>-1.9310037862817153</v>
      </c>
      <c r="J100" s="179">
        <f>('dep84'!J100/'dep84'!J99-1)*100</f>
        <v>2.4562452350515684</v>
      </c>
      <c r="K100" s="179">
        <f>('dep84'!K100/'dep84'!K99-1)*100</f>
        <v>0.77288611538863794</v>
      </c>
      <c r="L100" s="180">
        <f>('dep84'!L100/'dep84'!L99-1)*100</f>
        <v>6.2930023557500991</v>
      </c>
      <c r="M100" s="181">
        <f>('dep84'!M100/'dep84'!M99-1)*100</f>
        <v>0.59850866106754275</v>
      </c>
      <c r="N100" s="181">
        <f>('dep84'!N100/'dep84'!N99-1)*100</f>
        <v>-14.296399289719186</v>
      </c>
      <c r="O100" s="181">
        <f>('dep84'!O100/'dep84'!O99-1)*100</f>
        <v>-30.068072956286507</v>
      </c>
      <c r="P100" s="181">
        <f>('dep84'!P100/'dep84'!P99-1)*100</f>
        <v>-33.951385924327603</v>
      </c>
      <c r="Q100" s="181">
        <f>('dep84'!Q100/'dep84'!Q99-1)*100</f>
        <v>58.264636419977521</v>
      </c>
      <c r="R100" s="181">
        <f>('dep84'!R100/'dep84'!R99-1)*100</f>
        <v>-3.4018056193660051</v>
      </c>
      <c r="S100" s="152">
        <f>('dep84'!S100/'dep84'!S99-1)*100</f>
        <v>33.588272706304025</v>
      </c>
      <c r="T100" s="183">
        <f>('dep84'!T100/'dep84'!T99-1)*100</f>
        <v>17.305982894537664</v>
      </c>
      <c r="U100" s="52">
        <f>'dep84'!B100-'dep84'!B99</f>
        <v>120.89791261400023</v>
      </c>
      <c r="V100" s="52">
        <f>'dep84'!C100-'dep84'!C99</f>
        <v>0.1001105840000065</v>
      </c>
      <c r="W100" s="52">
        <f>'dep84'!D100-'dep84'!D99</f>
        <v>24.637301789000048</v>
      </c>
      <c r="X100" s="121">
        <f>'dep84'!E100-'dep84'!E99</f>
        <v>38.319781777999992</v>
      </c>
      <c r="Y100" s="121">
        <f>'dep84'!F100-'dep84'!F99</f>
        <v>4.8497804780000138</v>
      </c>
      <c r="Z100" s="121">
        <f>'dep84'!G100-'dep84'!G99</f>
        <v>6.8475906000000037</v>
      </c>
      <c r="AA100" s="121">
        <f>'dep84'!H100-'dep84'!H99</f>
        <v>-10.060750540999997</v>
      </c>
      <c r="AB100" s="121">
        <f>'dep84'!I100-'dep84'!I99</f>
        <v>-15.319100525999943</v>
      </c>
      <c r="AC100" s="52">
        <f>'dep84'!J100-'dep84'!J99</f>
        <v>25.912986455999999</v>
      </c>
      <c r="AD100" s="52">
        <f>'dep84'!K100-'dep84'!K99</f>
        <v>24.266353256999992</v>
      </c>
      <c r="AE100" s="121">
        <f>'dep84'!L100-'dep84'!L99</f>
        <v>63.955159339000033</v>
      </c>
      <c r="AF100" s="121">
        <f>'dep84'!M100-'dep84'!M99</f>
        <v>5.8953363860000536</v>
      </c>
      <c r="AG100" s="121">
        <f>'dep84'!N100-'dep84'!N99</f>
        <v>-16.327038281</v>
      </c>
      <c r="AH100" s="121">
        <f>'dep84'!O100-'dep84'!O99</f>
        <v>-5.8677359740000021</v>
      </c>
      <c r="AI100" s="121">
        <f>'dep84'!P100-'dep84'!P99</f>
        <v>-8.0031495579999987</v>
      </c>
      <c r="AJ100" s="121">
        <f>'dep84'!Q100-'dep84'!Q99</f>
        <v>9.9067523770000001</v>
      </c>
      <c r="AK100" s="121">
        <f>'dep84'!R100-'dep84'!R99</f>
        <v>-32.107260284999938</v>
      </c>
      <c r="AL100" s="121">
        <f>'dep84'!S100-'dep84'!S99</f>
        <v>6.8142892529999983</v>
      </c>
      <c r="AM100" s="52">
        <f>'dep84'!T100-'dep84'!T99</f>
        <v>45.981160528000032</v>
      </c>
      <c r="AN100" s="189">
        <f>(Paca!B100/Paca!B96-1)*100</f>
        <v>0.44810456212713845</v>
      </c>
      <c r="AO100" s="189">
        <f>(Paca!C100/Paca!C96-1)*100</f>
        <v>5.7237551026755096</v>
      </c>
      <c r="AP100" s="189">
        <f>(Paca!D100/Paca!D96-1)*100</f>
        <v>-0.45300257152619539</v>
      </c>
      <c r="AQ100" s="190">
        <f>(Paca!E100/Paca!E96-1)*100</f>
        <v>-3.0636093844754742</v>
      </c>
      <c r="AR100" s="190">
        <f>(Paca!F100/Paca!F96-1)*100</f>
        <v>5.0883617342144083</v>
      </c>
      <c r="AS100" s="190">
        <f>(Paca!G100/Paca!G96-1)*100</f>
        <v>1.5635100501310228</v>
      </c>
      <c r="AT100" s="190">
        <f>(Paca!H100/Paca!H96-1)*100</f>
        <v>18.466868555771754</v>
      </c>
      <c r="AU100" s="190">
        <f>(Paca!I100/Paca!I96-1)*100</f>
        <v>-6.4513516752769506</v>
      </c>
      <c r="AV100" s="189">
        <f>(Paca!J100/Paca!J96-1)*100</f>
        <v>-7.8260056988875837</v>
      </c>
      <c r="AW100" s="189">
        <f>(Paca!K100/Paca!K96-1)*100</f>
        <v>1.2474410054499785</v>
      </c>
      <c r="AX100" s="190">
        <f>(Paca!L100/Paca!L96-1)*100</f>
        <v>12.358692506876734</v>
      </c>
      <c r="AY100" s="190">
        <f>(Paca!M100/Paca!M96-1)*100</f>
        <v>2.6706730178867488</v>
      </c>
      <c r="AZ100" s="190">
        <f>(Paca!N100/Paca!N96-1)*100</f>
        <v>119.03432967568301</v>
      </c>
      <c r="BA100" s="190">
        <f>(Paca!O100/Paca!O96-1)*100</f>
        <v>-3.5412199913455789</v>
      </c>
      <c r="BB100" s="190">
        <f>(Paca!P100/Paca!P96-1)*100</f>
        <v>5.5655959097638874</v>
      </c>
      <c r="BC100" s="190">
        <f>(Paca!Q100/Paca!Q96-1)*100</f>
        <v>-8.6751399595477512</v>
      </c>
      <c r="BD100" s="190">
        <f>(Paca!R100/Paca!R96-1)*100</f>
        <v>-18.234369667215777</v>
      </c>
      <c r="BE100" s="190">
        <f>(Paca!S100/Paca!S96-1)*100</f>
        <v>50.552790295425524</v>
      </c>
      <c r="BF100" s="189">
        <f>(Paca!T100/Paca!T96-1)*100</f>
        <v>38.958061653688112</v>
      </c>
      <c r="BG100" s="53">
        <f>Paca!B100-Paca!B96</f>
        <v>245.23724397500337</v>
      </c>
      <c r="BH100" s="53">
        <f>Paca!C100-Paca!C96</f>
        <v>18.876718406000009</v>
      </c>
      <c r="BI100" s="53">
        <f>Paca!D100-Paca!D96</f>
        <v>-56.316841231999206</v>
      </c>
      <c r="BJ100" s="122">
        <f>Paca!E100-Paca!E96</f>
        <v>-55.345536033000144</v>
      </c>
      <c r="BK100" s="122">
        <f>Paca!F100-Paca!F96</f>
        <v>161.71342080500017</v>
      </c>
      <c r="BL100" s="122">
        <f>Paca!G100-Paca!G96</f>
        <v>14.444150490999959</v>
      </c>
      <c r="BM100" s="122">
        <f>Paca!H100-Paca!H96</f>
        <v>180.62076891799995</v>
      </c>
      <c r="BN100" s="122">
        <f>Paca!I100-Paca!I96</f>
        <v>-357.7496454129996</v>
      </c>
      <c r="BO100" s="53">
        <f>Paca!J100-Paca!J96</f>
        <v>-1088.6167186340008</v>
      </c>
      <c r="BP100" s="53">
        <f>Paca!K100-Paca!K96</f>
        <v>316.19436645700262</v>
      </c>
      <c r="BQ100" s="122">
        <f>Paca!L100-Paca!L96</f>
        <v>735.85745377300009</v>
      </c>
      <c r="BR100" s="122">
        <f>Paca!M100-Paca!M96</f>
        <v>233.82967043700046</v>
      </c>
      <c r="BS100" s="122">
        <f>Paca!N100-Paca!N96</f>
        <v>707.45144824300007</v>
      </c>
      <c r="BT100" s="122">
        <f>Paca!O100-Paca!O96</f>
        <v>-16.546467295000014</v>
      </c>
      <c r="BU100" s="122">
        <f>Paca!P100-Paca!P96</f>
        <v>24.362667380999994</v>
      </c>
      <c r="BV100" s="122">
        <f>Paca!Q100-Paca!Q96</f>
        <v>-13.716440958000021</v>
      </c>
      <c r="BW100" s="122">
        <f>Paca!R100-Paca!R96</f>
        <v>-1562.6376398269995</v>
      </c>
      <c r="BX100" s="122">
        <f>Paca!S100-Paca!S96</f>
        <v>207.59367470300003</v>
      </c>
      <c r="BY100" s="53">
        <f>Paca!T100-Paca!T96</f>
        <v>1055.0997189780001</v>
      </c>
    </row>
    <row r="101" spans="1:77" x14ac:dyDescent="0.25">
      <c r="A101" s="37" t="str">
        <f>Paca!A101</f>
        <v>T3 2022</v>
      </c>
      <c r="B101" s="144">
        <f>('dep84'!B101/'dep84'!B100-1)*100</f>
        <v>-3.0458495481446968</v>
      </c>
      <c r="C101" s="179">
        <f>('dep84'!C101/'dep84'!C100-1)*100</f>
        <v>-29.692873437904389</v>
      </c>
      <c r="D101" s="179">
        <f>('dep84'!D101/'dep84'!D100-1)*100</f>
        <v>9.4639060296919375E-2</v>
      </c>
      <c r="E101" s="180">
        <f>('dep84'!E101/'dep84'!E100-1)*100</f>
        <v>4.2948236033116149</v>
      </c>
      <c r="F101" s="181">
        <f>('dep84'!F101/'dep84'!F100-1)*100</f>
        <v>-19.442196991867434</v>
      </c>
      <c r="G101" s="181">
        <f>('dep84'!G101/'dep84'!G100-1)*100</f>
        <v>-6.1768501071410187</v>
      </c>
      <c r="H101" s="181">
        <f>('dep84'!H101/'dep84'!H100-1)*100</f>
        <v>125.10918893841665</v>
      </c>
      <c r="I101" s="182">
        <f>('dep84'!I101/'dep84'!I100-1)*100</f>
        <v>-5.2751291395609528</v>
      </c>
      <c r="J101" s="179">
        <f>('dep84'!J101/'dep84'!J100-1)*100</f>
        <v>3.6639327708742231</v>
      </c>
      <c r="K101" s="179">
        <f>('dep84'!K101/'dep84'!K100-1)*100</f>
        <v>-5.0247871662967514</v>
      </c>
      <c r="L101" s="180">
        <f>('dep84'!L101/'dep84'!L100-1)*100</f>
        <v>-8.2926013518644144</v>
      </c>
      <c r="M101" s="181">
        <f>('dep84'!M101/'dep84'!M100-1)*100</f>
        <v>2.8305613420021247</v>
      </c>
      <c r="N101" s="181">
        <f>('dep84'!N101/'dep84'!N100-1)*100</f>
        <v>-7.0146376541291637</v>
      </c>
      <c r="O101" s="181">
        <f>('dep84'!O101/'dep84'!O100-1)*100</f>
        <v>-3.2394513909388745</v>
      </c>
      <c r="P101" s="181">
        <f>('dep84'!P101/'dep84'!P100-1)*100</f>
        <v>2.2766728464918673</v>
      </c>
      <c r="Q101" s="181">
        <f>('dep84'!Q101/'dep84'!Q100-1)*100</f>
        <v>-33.609253829945274</v>
      </c>
      <c r="R101" s="181">
        <f>('dep84'!R101/'dep84'!R100-1)*100</f>
        <v>-7.6440009063907022</v>
      </c>
      <c r="S101" s="152">
        <f>('dep84'!S101/'dep84'!S100-1)*100</f>
        <v>-43.394877227467632</v>
      </c>
      <c r="T101" s="183">
        <f>('dep84'!T101/'dep84'!T100-1)*100</f>
        <v>-14.339704201614968</v>
      </c>
      <c r="U101" s="52">
        <f>'dep84'!B101-'dep84'!B100</f>
        <v>-200.24381388599977</v>
      </c>
      <c r="V101" s="52">
        <f>'dep84'!C101-'dep84'!C100</f>
        <v>-37.959404364000008</v>
      </c>
      <c r="W101" s="52">
        <f>'dep84'!D101-'dep84'!D100</f>
        <v>1.7886135409999042</v>
      </c>
      <c r="X101" s="121">
        <f>'dep84'!E101-'dep84'!E100</f>
        <v>33.710944279000046</v>
      </c>
      <c r="Y101" s="121">
        <f>'dep84'!F101-'dep84'!F100</f>
        <v>-33.221102387999991</v>
      </c>
      <c r="Z101" s="121">
        <f>'dep84'!G101-'dep84'!G100</f>
        <v>-7.1985174320000027</v>
      </c>
      <c r="AA101" s="121">
        <f>'dep84'!H101-'dep84'!H100</f>
        <v>49.538008665</v>
      </c>
      <c r="AB101" s="121">
        <f>'dep84'!I101-'dep84'!I100</f>
        <v>-41.040719583000055</v>
      </c>
      <c r="AC101" s="52">
        <f>'dep84'!J101-'dep84'!J100</f>
        <v>39.603327308999951</v>
      </c>
      <c r="AD101" s="52">
        <f>'dep84'!K101-'dep84'!K100</f>
        <v>-158.98288662699997</v>
      </c>
      <c r="AE101" s="121">
        <f>'dep84'!L101-'dep84'!L100</f>
        <v>-89.580432195000071</v>
      </c>
      <c r="AF101" s="121">
        <f>'dep84'!M101-'dep84'!M100</f>
        <v>28.048023647000036</v>
      </c>
      <c r="AG101" s="121">
        <f>'dep84'!N101-'dep84'!N100</f>
        <v>-6.8657036310000024</v>
      </c>
      <c r="AH101" s="121">
        <f>'dep84'!O101-'dep84'!O100</f>
        <v>-0.44209126300000001</v>
      </c>
      <c r="AI101" s="121">
        <f>'dep84'!P101-'dep84'!P100</f>
        <v>0.35446043199999977</v>
      </c>
      <c r="AJ101" s="121">
        <f>'dep84'!Q101-'dep84'!Q100</f>
        <v>-9.044176353000001</v>
      </c>
      <c r="AK101" s="121">
        <f>'dep84'!R101-'dep84'!R100</f>
        <v>-69.692090685000039</v>
      </c>
      <c r="AL101" s="121">
        <f>'dep84'!S101-'dep84'!S100</f>
        <v>-11.760876578999998</v>
      </c>
      <c r="AM101" s="52">
        <f>'dep84'!T101-'dep84'!T100</f>
        <v>-44.693463745000031</v>
      </c>
      <c r="AN101" s="189">
        <f>(Paca!B101/Paca!B97-1)*100</f>
        <v>0.53623689384090234</v>
      </c>
      <c r="AO101" s="189">
        <f>(Paca!C101/Paca!C97-1)*100</f>
        <v>-25.910782683648225</v>
      </c>
      <c r="AP101" s="189">
        <f>(Paca!D101/Paca!D97-1)*100</f>
        <v>0.36267762116699576</v>
      </c>
      <c r="AQ101" s="190">
        <f>(Paca!E101/Paca!E97-1)*100</f>
        <v>3.6909870497051855</v>
      </c>
      <c r="AR101" s="190">
        <f>(Paca!F101/Paca!F97-1)*100</f>
        <v>1.8645526925331612</v>
      </c>
      <c r="AS101" s="190">
        <f>(Paca!G101/Paca!G97-1)*100</f>
        <v>8.9573343203485969</v>
      </c>
      <c r="AT101" s="190">
        <f>(Paca!H101/Paca!H97-1)*100</f>
        <v>42.2406352297956</v>
      </c>
      <c r="AU101" s="190">
        <f>(Paca!I101/Paca!I97-1)*100</f>
        <v>-9.3309768478101134</v>
      </c>
      <c r="AV101" s="189">
        <f>(Paca!J101/Paca!J97-1)*100</f>
        <v>-3.5514049130064951</v>
      </c>
      <c r="AW101" s="189">
        <f>(Paca!K101/Paca!K97-1)*100</f>
        <v>1.8760368212576983</v>
      </c>
      <c r="AX101" s="190">
        <f>(Paca!L101/Paca!L97-1)*100</f>
        <v>3.6007508425539569E-2</v>
      </c>
      <c r="AY101" s="190">
        <f>(Paca!M101/Paca!M97-1)*100</f>
        <v>2.5482878625210592</v>
      </c>
      <c r="AZ101" s="190">
        <f>(Paca!N101/Paca!N97-1)*100</f>
        <v>29.908059704806721</v>
      </c>
      <c r="BA101" s="190">
        <f>(Paca!O101/Paca!O97-1)*100</f>
        <v>-3.5855806491978059</v>
      </c>
      <c r="BB101" s="190">
        <f>(Paca!P101/Paca!P97-1)*100</f>
        <v>11.082420825457984</v>
      </c>
      <c r="BC101" s="190">
        <f>(Paca!Q101/Paca!Q97-1)*100</f>
        <v>-6.1703654667879633</v>
      </c>
      <c r="BD101" s="190">
        <f>(Paca!R101/Paca!R97-1)*100</f>
        <v>-0.2355943733948207</v>
      </c>
      <c r="BE101" s="190">
        <f>(Paca!S101/Paca!S97-1)*100</f>
        <v>-9.2428136376368482</v>
      </c>
      <c r="BF101" s="189">
        <f>(Paca!T101/Paca!T97-1)*100</f>
        <v>12.349384648710071</v>
      </c>
      <c r="BG101" s="53">
        <f>Paca!B101-Paca!B97</f>
        <v>294.58071116000065</v>
      </c>
      <c r="BH101" s="53">
        <f>Paca!C101-Paca!C97</f>
        <v>-101.40422381000002</v>
      </c>
      <c r="BI101" s="53">
        <f>Paca!D101-Paca!D97</f>
        <v>45.386447179998868</v>
      </c>
      <c r="BJ101" s="122">
        <f>Paca!E101-Paca!E97</f>
        <v>64.065139572999897</v>
      </c>
      <c r="BK101" s="122">
        <f>Paca!F101-Paca!F97</f>
        <v>65.125945278999552</v>
      </c>
      <c r="BL101" s="122">
        <f>Paca!G101-Paca!G97</f>
        <v>82.509585255999923</v>
      </c>
      <c r="BM101" s="122">
        <f>Paca!H101-Paca!H97</f>
        <v>350.20194661199992</v>
      </c>
      <c r="BN101" s="122">
        <f>Paca!I101-Paca!I97</f>
        <v>-516.51616954000019</v>
      </c>
      <c r="BO101" s="53">
        <f>Paca!J101-Paca!J97</f>
        <v>-493.66253660300026</v>
      </c>
      <c r="BP101" s="53">
        <f>Paca!K101-Paca!K97</f>
        <v>471.00159512699975</v>
      </c>
      <c r="BQ101" s="122">
        <f>Paca!L101-Paca!L97</f>
        <v>2.3764910669997334</v>
      </c>
      <c r="BR101" s="122">
        <f>Paca!M101-Paca!M97</f>
        <v>231.12176239600012</v>
      </c>
      <c r="BS101" s="122">
        <f>Paca!N101-Paca!N97</f>
        <v>279.39333818700004</v>
      </c>
      <c r="BT101" s="122">
        <f>Paca!O101-Paca!O97</f>
        <v>-16.651983490999953</v>
      </c>
      <c r="BU101" s="122">
        <f>Paca!P101-Paca!P97</f>
        <v>43.719442791000006</v>
      </c>
      <c r="BV101" s="122">
        <f>Paca!Q101-Paca!Q97</f>
        <v>-9.2763686950000022</v>
      </c>
      <c r="BW101" s="122">
        <f>Paca!R101-Paca!R97</f>
        <v>-16.554051080000136</v>
      </c>
      <c r="BX101" s="122">
        <f>Paca!S101-Paca!S97</f>
        <v>-43.127036047999979</v>
      </c>
      <c r="BY101" s="53">
        <f>Paca!T101-Paca!T97</f>
        <v>373.2594292660001</v>
      </c>
    </row>
    <row r="102" spans="1:77" s="106" customFormat="1" x14ac:dyDescent="0.25">
      <c r="A102" s="98" t="str">
        <f>Paca!A102</f>
        <v>T4 2022</v>
      </c>
      <c r="B102" s="143">
        <f>('dep84'!B102/'dep84'!B101-1)*100</f>
        <v>-0.34694051512909052</v>
      </c>
      <c r="C102" s="184">
        <f>('dep84'!C102/'dep84'!C101-1)*100</f>
        <v>15.44334548906412</v>
      </c>
      <c r="D102" s="184">
        <f>('dep84'!D102/'dep84'!D101-1)*100</f>
        <v>-3.0049027940558193</v>
      </c>
      <c r="E102" s="185">
        <f>('dep84'!E102/'dep84'!E101-1)*100</f>
        <v>-7.3320786712840818</v>
      </c>
      <c r="F102" s="186">
        <f>('dep84'!F102/'dep84'!F101-1)*100</f>
        <v>-2.9227135772450952</v>
      </c>
      <c r="G102" s="186">
        <f>('dep84'!G102/'dep84'!G101-1)*100</f>
        <v>-4.7464102193514934</v>
      </c>
      <c r="H102" s="186">
        <f>('dep84'!H102/'dep84'!H101-1)*100</f>
        <v>-4.3448502285960755</v>
      </c>
      <c r="I102" s="187">
        <f>('dep84'!I102/'dep84'!I101-1)*100</f>
        <v>2.2068927598256849</v>
      </c>
      <c r="J102" s="184">
        <f>('dep84'!J102/'dep84'!J101-1)*100</f>
        <v>-7.2459070269316967</v>
      </c>
      <c r="K102" s="184">
        <f>('dep84'!K102/'dep84'!K101-1)*100</f>
        <v>2.2891170024723184</v>
      </c>
      <c r="L102" s="185">
        <f>('dep84'!L102/'dep84'!L101-1)*100</f>
        <v>-0.91256071908617509</v>
      </c>
      <c r="M102" s="186">
        <f>('dep84'!M102/'dep84'!M101-1)*100</f>
        <v>5.9331047701045359</v>
      </c>
      <c r="N102" s="186">
        <f>('dep84'!N102/'dep84'!N101-1)*100</f>
        <v>25.480749177437101</v>
      </c>
      <c r="O102" s="186">
        <f>('dep84'!O102/'dep84'!O101-1)*100</f>
        <v>22.154211530905997</v>
      </c>
      <c r="P102" s="186">
        <f>('dep84'!P102/'dep84'!P101-1)*100</f>
        <v>59.18353697913259</v>
      </c>
      <c r="Q102" s="186">
        <f>('dep84'!Q102/'dep84'!Q101-1)*100</f>
        <v>-11.8618163142588</v>
      </c>
      <c r="R102" s="186">
        <f>('dep84'!R102/'dep84'!R101-1)*100</f>
        <v>-3.593418190945652</v>
      </c>
      <c r="S102" s="151">
        <f>('dep84'!S102/'dep84'!S101-1)*100</f>
        <v>92.625567803698146</v>
      </c>
      <c r="T102" s="188">
        <f>('dep84'!T102/'dep84'!T101-1)*100</f>
        <v>12.454799587767674</v>
      </c>
      <c r="U102" s="100">
        <f>'dep84'!B102-'dep84'!B101</f>
        <v>-22.114243400000305</v>
      </c>
      <c r="V102" s="100">
        <f>'dep84'!C102-'dep84'!C101</f>
        <v>13.880589095000005</v>
      </c>
      <c r="W102" s="100">
        <f>'dep84'!D102-'dep84'!D101</f>
        <v>-56.844354647999808</v>
      </c>
      <c r="X102" s="120">
        <f>'dep84'!E102-'dep84'!E101</f>
        <v>-60.02269021699999</v>
      </c>
      <c r="Y102" s="120">
        <f>'dep84'!F102-'dep84'!F101</f>
        <v>-4.0231161500000212</v>
      </c>
      <c r="Z102" s="120">
        <f>'dep84'!G102-'dep84'!G101</f>
        <v>-5.1898078410000039</v>
      </c>
      <c r="AA102" s="120">
        <f>'dep84'!H102-'dep84'!H101</f>
        <v>-3.8727313379999941</v>
      </c>
      <c r="AB102" s="120">
        <f>'dep84'!I102-'dep84'!I101</f>
        <v>16.263990898000088</v>
      </c>
      <c r="AC102" s="100">
        <f>'dep84'!J102-'dep84'!J101</f>
        <v>-81.190388037000048</v>
      </c>
      <c r="AD102" s="100">
        <f>'dep84'!K102-'dep84'!K101</f>
        <v>68.787729302000116</v>
      </c>
      <c r="AE102" s="120">
        <f>'dep84'!L102-'dep84'!L101</f>
        <v>-9.040417983999987</v>
      </c>
      <c r="AF102" s="120">
        <f>'dep84'!M102-'dep84'!M101</f>
        <v>60.455235578999918</v>
      </c>
      <c r="AG102" s="120">
        <f>'dep84'!N102-'dep84'!N101</f>
        <v>23.190311962999999</v>
      </c>
      <c r="AH102" s="120">
        <f>'dep84'!O102-'dep84'!O101</f>
        <v>2.9254661990000006</v>
      </c>
      <c r="AI102" s="120">
        <f>'dep84'!P102-'dep84'!P101</f>
        <v>9.4242032200000008</v>
      </c>
      <c r="AJ102" s="120">
        <f>'dep84'!Q102-'dep84'!Q101</f>
        <v>-2.1191851190000008</v>
      </c>
      <c r="AK102" s="120">
        <f>'dep84'!R102-'dep84'!R101</f>
        <v>-30.257680727999968</v>
      </c>
      <c r="AL102" s="120">
        <f>'dep84'!S102-'dep84'!S101</f>
        <v>14.209796172000001</v>
      </c>
      <c r="AM102" s="100">
        <f>'dep84'!T102-'dep84'!T101</f>
        <v>33.252180887999998</v>
      </c>
      <c r="AN102" s="184">
        <f>(Paca!B102/Paca!B98-1)*100</f>
        <v>-1.8994296265134936</v>
      </c>
      <c r="AO102" s="184">
        <f>(Paca!C102/Paca!C98-1)*100</f>
        <v>-15.264384868087543</v>
      </c>
      <c r="AP102" s="184">
        <f>(Paca!D102/Paca!D98-1)*100</f>
        <v>-7.5945538966386561</v>
      </c>
      <c r="AQ102" s="191">
        <f>(Paca!E102/Paca!E98-1)*100</f>
        <v>-11.728618327409258</v>
      </c>
      <c r="AR102" s="191">
        <f>(Paca!F102/Paca!F98-1)*100</f>
        <v>0.11316417005504675</v>
      </c>
      <c r="AS102" s="191">
        <f>(Paca!G102/Paca!G98-1)*100</f>
        <v>-4.6885677520851265</v>
      </c>
      <c r="AT102" s="191">
        <f>(Paca!H102/Paca!H98-1)*100</f>
        <v>16.620279290053208</v>
      </c>
      <c r="AU102" s="191">
        <f>(Paca!I102/Paca!I98-1)*100</f>
        <v>-16.240461909607706</v>
      </c>
      <c r="AV102" s="184">
        <f>(Paca!J102/Paca!J98-1)*100</f>
        <v>-2.785493572309139</v>
      </c>
      <c r="AW102" s="184">
        <f>(Paca!K102/Paca!K98-1)*100</f>
        <v>0.24472674374080849</v>
      </c>
      <c r="AX102" s="191">
        <f>(Paca!L102/Paca!L98-1)*100</f>
        <v>2.5025317832732874</v>
      </c>
      <c r="AY102" s="191">
        <f>(Paca!M102/Paca!M98-1)*100</f>
        <v>4.7142767334886315</v>
      </c>
      <c r="AZ102" s="191">
        <f>(Paca!N102/Paca!N98-1)*100</f>
        <v>25.86816478103524</v>
      </c>
      <c r="BA102" s="191">
        <f>(Paca!O102/Paca!O98-1)*100</f>
        <v>0.48471967583594289</v>
      </c>
      <c r="BB102" s="191">
        <f>(Paca!P102/Paca!P98-1)*100</f>
        <v>9.2672748952445048</v>
      </c>
      <c r="BC102" s="191">
        <f>(Paca!Q102/Paca!Q98-1)*100</f>
        <v>-25.31743176896709</v>
      </c>
      <c r="BD102" s="191">
        <f>(Paca!R102/Paca!R98-1)*100</f>
        <v>-10.875578117587438</v>
      </c>
      <c r="BE102" s="191">
        <f>(Paca!S102/Paca!S98-1)*100</f>
        <v>3.2684184214845313</v>
      </c>
      <c r="BF102" s="184">
        <f>(Paca!T102/Paca!T98-1)*100</f>
        <v>9.5820863044331794</v>
      </c>
      <c r="BG102" s="100">
        <f>Paca!B102-Paca!B98</f>
        <v>-1064.7399745820003</v>
      </c>
      <c r="BH102" s="100">
        <f>Paca!C102-Paca!C98</f>
        <v>-50.802036530000009</v>
      </c>
      <c r="BI102" s="100">
        <f>Paca!D102-Paca!D98</f>
        <v>-1006.2397969909998</v>
      </c>
      <c r="BJ102" s="120">
        <f>Paca!E102-Paca!E98</f>
        <v>-222.451972888</v>
      </c>
      <c r="BK102" s="120">
        <f>Paca!F102-Paca!F98</f>
        <v>4.1538237150007262</v>
      </c>
      <c r="BL102" s="120">
        <f>Paca!G102-Paca!G98</f>
        <v>-47.249399200000084</v>
      </c>
      <c r="BM102" s="120">
        <f>Paca!H102-Paca!H98</f>
        <v>173.61903654100001</v>
      </c>
      <c r="BN102" s="120">
        <f>Paca!I102-Paca!I98</f>
        <v>-914.31128515899945</v>
      </c>
      <c r="BO102" s="100">
        <f>Paca!J102-Paca!J98</f>
        <v>-388.00302071099941</v>
      </c>
      <c r="BP102" s="100">
        <f>Paca!K102-Paca!K98</f>
        <v>61.71821346499928</v>
      </c>
      <c r="BQ102" s="120">
        <f>Paca!L102-Paca!L98</f>
        <v>162.33286884999961</v>
      </c>
      <c r="BR102" s="120">
        <f>Paca!M102-Paca!M98</f>
        <v>428.92295936600021</v>
      </c>
      <c r="BS102" s="120">
        <f>Paca!N102-Paca!N98</f>
        <v>239.65100178400007</v>
      </c>
      <c r="BT102" s="120">
        <f>Paca!O102-Paca!O98</f>
        <v>2.3327497180000023</v>
      </c>
      <c r="BU102" s="120">
        <f>Paca!P102-Paca!P98</f>
        <v>37.27907912400002</v>
      </c>
      <c r="BV102" s="120">
        <f>Paca!Q102-Paca!Q98</f>
        <v>-39.534971540000001</v>
      </c>
      <c r="BW102" s="120">
        <f>Paca!R102-Paca!R98</f>
        <v>-784.21026803600034</v>
      </c>
      <c r="BX102" s="120">
        <f>Paca!S102-Paca!S98</f>
        <v>14.944794199</v>
      </c>
      <c r="BY102" s="100">
        <f>Paca!T102-Paca!T98</f>
        <v>318.58666618500001</v>
      </c>
    </row>
    <row r="103" spans="1:77" x14ac:dyDescent="0.25">
      <c r="A103" s="37" t="str">
        <f>Paca!A103</f>
        <v>T1 2023</v>
      </c>
      <c r="B103" s="144">
        <f>('dep84'!B103/'dep84'!B102-1)*100</f>
        <v>-7.1736396330906889</v>
      </c>
      <c r="C103" s="179">
        <f>('dep84'!C103/'dep84'!C102-1)*100</f>
        <v>3.7743910481646825</v>
      </c>
      <c r="D103" s="179">
        <f>('dep84'!D103/'dep84'!D102-1)*100</f>
        <v>-3.9075915939920325</v>
      </c>
      <c r="E103" s="180">
        <f>('dep84'!E103/'dep84'!E102-1)*100</f>
        <v>-2.4159654257962071</v>
      </c>
      <c r="F103" s="181">
        <f>('dep84'!F103/'dep84'!F102-1)*100</f>
        <v>2.7076055512766484</v>
      </c>
      <c r="G103" s="181">
        <f>('dep84'!G103/'dep84'!G102-1)*100</f>
        <v>4.2598164519606296</v>
      </c>
      <c r="H103" s="181">
        <f>('dep84'!H103/'dep84'!H102-1)*100</f>
        <v>-0.8867665053451268</v>
      </c>
      <c r="I103" s="182">
        <f>('dep84'!I103/'dep84'!I102-1)*100</f>
        <v>-8.0547313544219392</v>
      </c>
      <c r="J103" s="179">
        <f>('dep84'!J103/'dep84'!J102-1)*100</f>
        <v>3.2569593664067309</v>
      </c>
      <c r="K103" s="179">
        <f>('dep84'!K103/'dep84'!K102-1)*100</f>
        <v>-11.453370194699563</v>
      </c>
      <c r="L103" s="180">
        <f>('dep84'!L103/'dep84'!L102-1)*100</f>
        <v>-5.6129757726868572</v>
      </c>
      <c r="M103" s="181">
        <f>('dep84'!M103/'dep84'!M102-1)*100</f>
        <v>-17.735295435865883</v>
      </c>
      <c r="N103" s="181">
        <f>('dep84'!N103/'dep84'!N102-1)*100</f>
        <v>-25.987961396176807</v>
      </c>
      <c r="O103" s="181">
        <f>('dep84'!O103/'dep84'!O102-1)*100</f>
        <v>-40.987752929227661</v>
      </c>
      <c r="P103" s="181">
        <f>('dep84'!P103/'dep84'!P102-1)*100</f>
        <v>1.9302449369672736</v>
      </c>
      <c r="Q103" s="181">
        <f>('dep84'!Q103/'dep84'!Q102-1)*100</f>
        <v>-18.575436105149812</v>
      </c>
      <c r="R103" s="181">
        <f>('dep84'!R103/'dep84'!R102-1)*100</f>
        <v>-7.6829930542573921</v>
      </c>
      <c r="S103" s="152">
        <f>('dep84'!S103/'dep84'!S102-1)*100</f>
        <v>-14.967977267614785</v>
      </c>
      <c r="T103" s="183">
        <f>('dep84'!T103/'dep84'!T102-1)*100</f>
        <v>-23.209267443762094</v>
      </c>
      <c r="U103" s="52">
        <f>'dep84'!B103-'dep84'!B102</f>
        <v>-455.66666597299991</v>
      </c>
      <c r="V103" s="52">
        <f>'dep84'!C103-'dep84'!C102</f>
        <v>3.9163573120000024</v>
      </c>
      <c r="W103" s="52">
        <f>'dep84'!D103-'dep84'!D102</f>
        <v>-71.699456246999944</v>
      </c>
      <c r="X103" s="121">
        <f>'dep84'!E103-'dep84'!E102</f>
        <v>-18.327721490000044</v>
      </c>
      <c r="Y103" s="121">
        <f>'dep84'!F103-'dep84'!F102</f>
        <v>3.6180897690000222</v>
      </c>
      <c r="Z103" s="121">
        <f>'dep84'!G103-'dep84'!G102</f>
        <v>4.436681428</v>
      </c>
      <c r="AA103" s="121">
        <f>'dep84'!H103-'dep84'!H102</f>
        <v>-0.75606684900000687</v>
      </c>
      <c r="AB103" s="121">
        <f>'dep84'!I103-'dep84'!I102</f>
        <v>-60.670439105000014</v>
      </c>
      <c r="AC103" s="52">
        <f>'dep84'!J103-'dep84'!J102</f>
        <v>33.849891663000108</v>
      </c>
      <c r="AD103" s="52">
        <f>'dep84'!K103-'dep84'!K102</f>
        <v>-352.0511037199999</v>
      </c>
      <c r="AE103" s="121">
        <f>'dep84'!L103-'dep84'!L102</f>
        <v>-55.098339733999978</v>
      </c>
      <c r="AF103" s="121">
        <f>'dep84'!M103-'dep84'!M102</f>
        <v>-191.435302514</v>
      </c>
      <c r="AG103" s="121">
        <f>'dep84'!N103-'dep84'!N102</f>
        <v>-29.67862074</v>
      </c>
      <c r="AH103" s="121">
        <f>'dep84'!O103-'dep84'!O102</f>
        <v>-6.61152038</v>
      </c>
      <c r="AI103" s="121">
        <f>'dep84'!P103-'dep84'!P102</f>
        <v>0.48927643400000065</v>
      </c>
      <c r="AJ103" s="121">
        <f>'dep84'!Q103-'dep84'!Q102</f>
        <v>-2.9249659609999998</v>
      </c>
      <c r="AK103" s="121">
        <f>'dep84'!R103-'dep84'!R102</f>
        <v>-62.368456949000006</v>
      </c>
      <c r="AL103" s="121">
        <f>'dep84'!S103-'dep84'!S102</f>
        <v>-4.4231738759999999</v>
      </c>
      <c r="AM103" s="52">
        <f>'dep84'!T103-'dep84'!T102</f>
        <v>-69.682354981000003</v>
      </c>
      <c r="AN103" s="189">
        <f>(Paca!B103/Paca!B99-1)*100</f>
        <v>-2.4777945871644613</v>
      </c>
      <c r="AO103" s="189">
        <f>(Paca!C103/Paca!C99-1)*100</f>
        <v>-10.21162696448169</v>
      </c>
      <c r="AP103" s="189">
        <f>(Paca!D103/Paca!D99-1)*100</f>
        <v>-5.8464901020040756</v>
      </c>
      <c r="AQ103" s="190">
        <f>(Paca!E103/Paca!E99-1)*100</f>
        <v>-7.1715854281035103</v>
      </c>
      <c r="AR103" s="190">
        <f>(Paca!F103/Paca!F99-1)*100</f>
        <v>1.8867155639253452</v>
      </c>
      <c r="AS103" s="190">
        <f>(Paca!G103/Paca!G99-1)*100</f>
        <v>-1.0691367917035732</v>
      </c>
      <c r="AT103" s="190">
        <f>(Paca!H103/Paca!H99-1)*100</f>
        <v>23.097499137467594</v>
      </c>
      <c r="AU103" s="190">
        <f>(Paca!I103/Paca!I99-1)*100</f>
        <v>-16.477750582743276</v>
      </c>
      <c r="AV103" s="189">
        <f>(Paca!J103/Paca!J99-1)*100</f>
        <v>5.4786739223811942</v>
      </c>
      <c r="AW103" s="189">
        <f>(Paca!K103/Paca!K99-1)*100</f>
        <v>-2.4964906215262705</v>
      </c>
      <c r="AX103" s="190">
        <f>(Paca!L103/Paca!L99-1)*100</f>
        <v>-2.1852903655994904</v>
      </c>
      <c r="AY103" s="190">
        <f>(Paca!M103/Paca!M99-1)*100</f>
        <v>3.1394482177150573</v>
      </c>
      <c r="AZ103" s="190">
        <f>(Paca!N103/Paca!N99-1)*100</f>
        <v>21.274295062732087</v>
      </c>
      <c r="BA103" s="190">
        <f>(Paca!O103/Paca!O99-1)*100</f>
        <v>-7.5065884098699742</v>
      </c>
      <c r="BB103" s="190">
        <f>(Paca!P103/Paca!P99-1)*100</f>
        <v>-7.3875822760406828</v>
      </c>
      <c r="BC103" s="190">
        <f>(Paca!Q103/Paca!Q99-1)*100</f>
        <v>-20.544939974724453</v>
      </c>
      <c r="BD103" s="190">
        <f>(Paca!R103/Paca!R99-1)*100</f>
        <v>-12.162534939463377</v>
      </c>
      <c r="BE103" s="190">
        <f>(Paca!S103/Paca!S99-1)*100</f>
        <v>-5.2521190920029497</v>
      </c>
      <c r="BF103" s="189">
        <f>(Paca!T103/Paca!T99-1)*100</f>
        <v>-17.917237983219547</v>
      </c>
      <c r="BG103" s="53">
        <f>Paca!B103-Paca!B99</f>
        <v>-1365.6050527640036</v>
      </c>
      <c r="BH103" s="53">
        <f>Paca!C103-Paca!C99</f>
        <v>-32.20801926300004</v>
      </c>
      <c r="BI103" s="53">
        <f>Paca!D103-Paca!D99</f>
        <v>-740.06327700599832</v>
      </c>
      <c r="BJ103" s="122">
        <f>Paca!E103-Paca!E99</f>
        <v>-125.52431114899991</v>
      </c>
      <c r="BK103" s="122">
        <f>Paca!F103-Paca!F99</f>
        <v>65.110324660999595</v>
      </c>
      <c r="BL103" s="122">
        <f>Paca!G103-Paca!G99</f>
        <v>-10.160501718999967</v>
      </c>
      <c r="BM103" s="122">
        <f>Paca!H103-Paca!H99</f>
        <v>235.00345787699985</v>
      </c>
      <c r="BN103" s="122">
        <f>Paca!I103-Paca!I99</f>
        <v>-904.49224667599992</v>
      </c>
      <c r="BO103" s="53">
        <f>Paca!J103-Paca!J99</f>
        <v>722.15110073300093</v>
      </c>
      <c r="BP103" s="53">
        <f>Paca!K103-Paca!K99</f>
        <v>-627.03214845700131</v>
      </c>
      <c r="BQ103" s="122">
        <f>Paca!L103-Paca!L99</f>
        <v>-140.70235745799982</v>
      </c>
      <c r="BR103" s="122">
        <f>Paca!M103-Paca!M99</f>
        <v>282.05053826299991</v>
      </c>
      <c r="BS103" s="122">
        <f>Paca!N103-Paca!N99</f>
        <v>223.84752690599998</v>
      </c>
      <c r="BT103" s="122">
        <f>Paca!O103-Paca!O99</f>
        <v>-31.673439443000007</v>
      </c>
      <c r="BU103" s="122">
        <f>Paca!P103-Paca!P99</f>
        <v>-31.550920155000028</v>
      </c>
      <c r="BV103" s="122">
        <f>Paca!Q103-Paca!Q99</f>
        <v>-30.360304936999995</v>
      </c>
      <c r="BW103" s="122">
        <f>Paca!R103-Paca!R99</f>
        <v>-874.95669145600004</v>
      </c>
      <c r="BX103" s="122">
        <f>Paca!S103-Paca!S99</f>
        <v>-23.686500177000028</v>
      </c>
      <c r="BY103" s="53">
        <f>Paca!T103-Paca!T99</f>
        <v>-688.45270877100029</v>
      </c>
    </row>
    <row r="104" spans="1:77" x14ac:dyDescent="0.25">
      <c r="A104" s="37" t="str">
        <f>Paca!A104</f>
        <v>T2 2023</v>
      </c>
      <c r="B104" s="144">
        <f>('dep84'!B104/'dep84'!B103-1)*100</f>
        <v>-4.1126150286292411</v>
      </c>
      <c r="C104" s="179">
        <f>('dep84'!C104/'dep84'!C103-1)*100</f>
        <v>-5.3596371917101653</v>
      </c>
      <c r="D104" s="179">
        <f>('dep84'!D104/'dep84'!D103-1)*100</f>
        <v>-6.8808348465406404</v>
      </c>
      <c r="E104" s="180">
        <f>('dep84'!E104/'dep84'!E103-1)*100</f>
        <v>-2.865727027070597</v>
      </c>
      <c r="F104" s="181">
        <f>('dep84'!F104/'dep84'!F103-1)*100</f>
        <v>-1.3337528654352448</v>
      </c>
      <c r="G104" s="181">
        <f>('dep84'!G104/'dep84'!G103-1)*100</f>
        <v>-7.9889396433581172</v>
      </c>
      <c r="H104" s="181">
        <f>('dep84'!H104/'dep84'!H103-1)*100</f>
        <v>-17.34107764704601</v>
      </c>
      <c r="I104" s="182">
        <f>('dep84'!I104/'dep84'!I103-1)*100</f>
        <v>-10.821805056404799</v>
      </c>
      <c r="J104" s="179">
        <f>('dep84'!J104/'dep84'!J103-1)*100</f>
        <v>-5.8223330112070038</v>
      </c>
      <c r="K104" s="179">
        <f>('dep84'!K104/'dep84'!K103-1)*100</f>
        <v>-3.4894740548945258</v>
      </c>
      <c r="L104" s="180">
        <f>('dep84'!L104/'dep84'!L103-1)*100</f>
        <v>-4.9399545491068286</v>
      </c>
      <c r="M104" s="181">
        <f>('dep84'!M104/'dep84'!M103-1)*100</f>
        <v>4.9589358819734919E-2</v>
      </c>
      <c r="N104" s="181">
        <f>('dep84'!N104/'dep84'!N103-1)*100</f>
        <v>-11.537918651207136</v>
      </c>
      <c r="O104" s="181">
        <f>('dep84'!O104/'dep84'!O103-1)*100</f>
        <v>26.657409394439323</v>
      </c>
      <c r="P104" s="181">
        <f>('dep84'!P104/'dep84'!P103-1)*100</f>
        <v>11.843677302378474</v>
      </c>
      <c r="Q104" s="181">
        <f>('dep84'!Q104/'dep84'!Q103-1)*100</f>
        <v>-62.685106655371925</v>
      </c>
      <c r="R104" s="181">
        <f>('dep84'!R104/'dep84'!R103-1)*100</f>
        <v>-4.7876235001407474</v>
      </c>
      <c r="S104" s="152">
        <f>('dep84'!S104/'dep84'!S103-1)*100</f>
        <v>-6.2636164602952515</v>
      </c>
      <c r="T104" s="183">
        <f>('dep84'!T104/'dep84'!T103-1)*100</f>
        <v>18.24200280243149</v>
      </c>
      <c r="U104" s="52">
        <f>'dep84'!B104-'dep84'!B103</f>
        <v>-242.4918147920007</v>
      </c>
      <c r="V104" s="52">
        <f>'dep84'!C104-'dep84'!C103</f>
        <v>-5.7711319010000039</v>
      </c>
      <c r="W104" s="52">
        <f>'dep84'!D104-'dep84'!D103</f>
        <v>-121.32125882800005</v>
      </c>
      <c r="X104" s="121">
        <f>'dep84'!E104-'dep84'!E103</f>
        <v>-21.214429207999956</v>
      </c>
      <c r="Y104" s="121">
        <f>'dep84'!F104-'dep84'!F103</f>
        <v>-1.8305091840000216</v>
      </c>
      <c r="Z104" s="121">
        <f>'dep84'!G104-'dep84'!G103</f>
        <v>-8.6750793369999997</v>
      </c>
      <c r="AA104" s="121">
        <f>'dep84'!H104-'dep84'!H103</f>
        <v>-14.654082868999993</v>
      </c>
      <c r="AB104" s="121">
        <f>'dep84'!I104-'dep84'!I103</f>
        <v>-74.947158230000014</v>
      </c>
      <c r="AC104" s="52">
        <f>'dep84'!J104-'dep84'!J103</f>
        <v>-62.482919882000147</v>
      </c>
      <c r="AD104" s="52">
        <f>'dep84'!K104-'dep84'!K103</f>
        <v>-94.9739326910003</v>
      </c>
      <c r="AE104" s="121">
        <f>'dep84'!L104-'dep84'!L103</f>
        <v>-45.76996624800006</v>
      </c>
      <c r="AF104" s="121">
        <f>'dep84'!M104-'dep84'!M103</f>
        <v>0.44033746399998108</v>
      </c>
      <c r="AG104" s="121">
        <f>'dep84'!N104-'dep84'!N103</f>
        <v>-9.7521717300000006</v>
      </c>
      <c r="AH104" s="121">
        <f>'dep84'!O104-'dep84'!O103</f>
        <v>2.5375074449999993</v>
      </c>
      <c r="AI104" s="121">
        <f>'dep84'!P104-'dep84'!P103</f>
        <v>3.0600710499999977</v>
      </c>
      <c r="AJ104" s="121">
        <f>'dep84'!Q104-'dep84'!Q103</f>
        <v>-8.0371413799999996</v>
      </c>
      <c r="AK104" s="121">
        <f>'dep84'!R104-'dep84'!R103</f>
        <v>-35.878664114999992</v>
      </c>
      <c r="AL104" s="121">
        <f>'dep84'!S104-'dep84'!S103</f>
        <v>-1.5739051770000003</v>
      </c>
      <c r="AM104" s="52">
        <f>'dep84'!T104-'dep84'!T103</f>
        <v>42.057428510000022</v>
      </c>
      <c r="AN104" s="189">
        <f>(Paca!B104/Paca!B100-1)*100</f>
        <v>-3.3732755715466523</v>
      </c>
      <c r="AO104" s="189">
        <f>(Paca!C104/Paca!C100-1)*100</f>
        <v>-16.672886582191595</v>
      </c>
      <c r="AP104" s="189">
        <f>(Paca!D104/Paca!D100-1)*100</f>
        <v>-4.2377034936355802</v>
      </c>
      <c r="AQ104" s="190">
        <f>(Paca!E104/Paca!E100-1)*100</f>
        <v>-7.6853252383938697</v>
      </c>
      <c r="AR104" s="190">
        <f>(Paca!F104/Paca!F100-1)*100</f>
        <v>4.2375225169996478</v>
      </c>
      <c r="AS104" s="190">
        <f>(Paca!G104/Paca!G100-1)*100</f>
        <v>-1.0826679670599582</v>
      </c>
      <c r="AT104" s="190">
        <f>(Paca!H104/Paca!H100-1)*100</f>
        <v>8.2350919142575094</v>
      </c>
      <c r="AU104" s="190">
        <f>(Paca!I104/Paca!I100-1)*100</f>
        <v>-11.886865378584123</v>
      </c>
      <c r="AV104" s="189">
        <f>(Paca!J104/Paca!J100-1)*100</f>
        <v>3.3976872323845164</v>
      </c>
      <c r="AW104" s="189">
        <f>(Paca!K104/Paca!K100-1)*100</f>
        <v>-4.8942924574284286</v>
      </c>
      <c r="AX104" s="190">
        <f>(Paca!L104/Paca!L100-1)*100</f>
        <v>-11.427419810745631</v>
      </c>
      <c r="AY104" s="190">
        <f>(Paca!M104/Paca!M100-1)*100</f>
        <v>11.724489830815777</v>
      </c>
      <c r="AZ104" s="190">
        <f>(Paca!N104/Paca!N100-1)*100</f>
        <v>-10.208835694333029</v>
      </c>
      <c r="BA104" s="190">
        <f>(Paca!O104/Paca!O100-1)*100</f>
        <v>-14.737882011141023</v>
      </c>
      <c r="BB104" s="190">
        <f>(Paca!P104/Paca!P100-1)*100</f>
        <v>-15.063740964859152</v>
      </c>
      <c r="BC104" s="190">
        <f>(Paca!Q104/Paca!Q100-1)*100</f>
        <v>-14.431434284486633</v>
      </c>
      <c r="BD104" s="190">
        <f>(Paca!R104/Paca!R100-1)*100</f>
        <v>-14.931996171928951</v>
      </c>
      <c r="BE104" s="190">
        <f>(Paca!S104/Paca!S100-1)*100</f>
        <v>-33.876021820649086</v>
      </c>
      <c r="BF104" s="189">
        <f>(Paca!T104/Paca!T100-1)*100</f>
        <v>-11.994463748003504</v>
      </c>
      <c r="BG104" s="53">
        <f>Paca!B104-Paca!B100</f>
        <v>-1854.3880873390153</v>
      </c>
      <c r="BH104" s="53">
        <f>Paca!C104-Paca!C100</f>
        <v>-58.133815701999993</v>
      </c>
      <c r="BI104" s="53">
        <f>Paca!D104-Paca!D100</f>
        <v>-524.440655917002</v>
      </c>
      <c r="BJ104" s="122">
        <f>Paca!E104-Paca!E100</f>
        <v>-134.58550953700001</v>
      </c>
      <c r="BK104" s="122">
        <f>Paca!F104-Paca!F100</f>
        <v>141.52550939999992</v>
      </c>
      <c r="BL104" s="122">
        <f>Paca!G104-Paca!G100</f>
        <v>-10.158376771000007</v>
      </c>
      <c r="BM104" s="122">
        <f>Paca!H104-Paca!H100</f>
        <v>95.420082673000024</v>
      </c>
      <c r="BN104" s="122">
        <f>Paca!I104-Paca!I100</f>
        <v>-616.64236168200023</v>
      </c>
      <c r="BO104" s="53">
        <f>Paca!J104-Paca!J100</f>
        <v>435.63889318000111</v>
      </c>
      <c r="BP104" s="53">
        <f>Paca!K104-Paca!K100</f>
        <v>-1256.053344896005</v>
      </c>
      <c r="BQ104" s="122">
        <f>Paca!L104-Paca!L100</f>
        <v>-764.4974228609999</v>
      </c>
      <c r="BR104" s="122">
        <f>Paca!M104-Paca!M100</f>
        <v>1053.9481891939995</v>
      </c>
      <c r="BS104" s="122">
        <f>Paca!N104-Paca!N100</f>
        <v>-132.89627603300005</v>
      </c>
      <c r="BT104" s="122">
        <f>Paca!O104-Paca!O100</f>
        <v>-66.424641324999982</v>
      </c>
      <c r="BU104" s="122">
        <f>Paca!P104-Paca!P100</f>
        <v>-69.609482856</v>
      </c>
      <c r="BV104" s="122">
        <f>Paca!Q104-Paca!Q100</f>
        <v>-20.838356309999995</v>
      </c>
      <c r="BW104" s="122">
        <f>Paca!R104-Paca!R100</f>
        <v>-1046.2999030020001</v>
      </c>
      <c r="BX104" s="122">
        <f>Paca!S104-Paca!S100</f>
        <v>-209.43545170300007</v>
      </c>
      <c r="BY104" s="53">
        <f>Paca!T104-Paca!T100</f>
        <v>-451.39916400400034</v>
      </c>
    </row>
    <row r="105" spans="1:77" x14ac:dyDescent="0.25">
      <c r="A105" s="37" t="str">
        <f>Paca!A105</f>
        <v>T3 2023</v>
      </c>
      <c r="B105" s="144">
        <f>('dep84'!B105/'dep84'!B104-1)*100</f>
        <v>1.142807858448891</v>
      </c>
      <c r="C105" s="179">
        <f>('dep84'!C105/'dep84'!C104-1)*100</f>
        <v>2.1205949813734026</v>
      </c>
      <c r="D105" s="179">
        <f>('dep84'!D105/'dep84'!D104-1)*100</f>
        <v>-2.2721847683718099</v>
      </c>
      <c r="E105" s="180">
        <f>('dep84'!E105/'dep84'!E104-1)*100</f>
        <v>-6.7124027232130734</v>
      </c>
      <c r="F105" s="181">
        <f>('dep84'!F105/'dep84'!F104-1)*100</f>
        <v>4.8861728529026704</v>
      </c>
      <c r="G105" s="181">
        <f>('dep84'!G105/'dep84'!G104-1)*100</f>
        <v>-4.6882603407581325</v>
      </c>
      <c r="H105" s="181">
        <f>('dep84'!H105/'dep84'!H104-1)*100</f>
        <v>-42.82401387390081</v>
      </c>
      <c r="I105" s="182">
        <f>('dep84'!I105/'dep84'!I104-1)*100</f>
        <v>6.3051550988417748</v>
      </c>
      <c r="J105" s="179">
        <f>('dep84'!J105/'dep84'!J104-1)*100</f>
        <v>5.6833033902800034</v>
      </c>
      <c r="K105" s="179">
        <f>('dep84'!K105/'dep84'!K104-1)*100</f>
        <v>1.8264764410480305</v>
      </c>
      <c r="L105" s="180">
        <f>('dep84'!L105/'dep84'!L104-1)*100</f>
        <v>4.6807620066439126</v>
      </c>
      <c r="M105" s="181">
        <f>('dep84'!M105/'dep84'!M104-1)*100</f>
        <v>5.2027668447582665</v>
      </c>
      <c r="N105" s="181">
        <f>('dep84'!N105/'dep84'!N104-1)*100</f>
        <v>2.8959148775449917</v>
      </c>
      <c r="O105" s="181">
        <f>('dep84'!O105/'dep84'!O104-1)*100</f>
        <v>-21.205693337414022</v>
      </c>
      <c r="P105" s="181">
        <f>('dep84'!P105/'dep84'!P104-1)*100</f>
        <v>-35.592922461857832</v>
      </c>
      <c r="Q105" s="181">
        <f>('dep84'!Q105/'dep84'!Q104-1)*100</f>
        <v>74.247981002260175</v>
      </c>
      <c r="R105" s="181">
        <f>('dep84'!R105/'dep84'!R104-1)*100</f>
        <v>-4.7321636108578868</v>
      </c>
      <c r="S105" s="152">
        <f>('dep84'!S105/'dep84'!S104-1)*100</f>
        <v>6.0236883347066783</v>
      </c>
      <c r="T105" s="183">
        <f>('dep84'!T105/'dep84'!T104-1)*100</f>
        <v>-2.0761486306300814</v>
      </c>
      <c r="U105" s="52">
        <f>'dep84'!B105-'dep84'!B104</f>
        <v>64.612079450000238</v>
      </c>
      <c r="V105" s="52">
        <f>'dep84'!C105-'dep84'!C104</f>
        <v>2.161024716</v>
      </c>
      <c r="W105" s="52">
        <f>'dep84'!D105-'dep84'!D104</f>
        <v>-37.30598332500017</v>
      </c>
      <c r="X105" s="121">
        <f>'dep84'!E105-'dep84'!E104</f>
        <v>-48.266635916000041</v>
      </c>
      <c r="Y105" s="121">
        <f>'dep84'!F105-'dep84'!F104</f>
        <v>6.616586323000007</v>
      </c>
      <c r="Z105" s="121">
        <f>'dep84'!G105-'dep84'!G104</f>
        <v>-4.6842069169999974</v>
      </c>
      <c r="AA105" s="121">
        <f>'dep84'!H105-'dep84'!H104</f>
        <v>-29.912979293000006</v>
      </c>
      <c r="AB105" s="121">
        <f>'dep84'!I105-'dep84'!I104</f>
        <v>38.941252478000024</v>
      </c>
      <c r="AC105" s="52">
        <f>'dep84'!J105-'dep84'!J104</f>
        <v>57.439816392000125</v>
      </c>
      <c r="AD105" s="52">
        <f>'dep84'!K105-'dep84'!K104</f>
        <v>47.977012948000265</v>
      </c>
      <c r="AE105" s="121">
        <f>'dep84'!L105-'dep84'!L104</f>
        <v>41.226096606000056</v>
      </c>
      <c r="AF105" s="121">
        <f>'dep84'!M105-'dep84'!M104</f>
        <v>46.221796201000075</v>
      </c>
      <c r="AG105" s="121">
        <f>'dep84'!N105-'dep84'!N104</f>
        <v>2.1652937040000069</v>
      </c>
      <c r="AH105" s="121">
        <f>'dep84'!O105-'dep84'!O104</f>
        <v>-2.556656963</v>
      </c>
      <c r="AI105" s="121">
        <f>'dep84'!P105-'dep84'!P104</f>
        <v>-10.285372633999998</v>
      </c>
      <c r="AJ105" s="121">
        <f>'dep84'!Q105-'dep84'!Q104</f>
        <v>3.5522546549999987</v>
      </c>
      <c r="AK105" s="121">
        <f>'dep84'!R105-'dep84'!R104</f>
        <v>-33.765208142999995</v>
      </c>
      <c r="AL105" s="121">
        <f>'dep84'!S105-'dep84'!S104</f>
        <v>1.4188095220000001</v>
      </c>
      <c r="AM105" s="52">
        <f>'dep84'!T105-'dep84'!T104</f>
        <v>-5.6597912810000253</v>
      </c>
      <c r="AN105" s="189">
        <f>(Paca!B105/Paca!B101-1)*100</f>
        <v>-4.136536855835649</v>
      </c>
      <c r="AO105" s="189">
        <f>(Paca!C105/Paca!C101-1)*100</f>
        <v>-5.6501123408556619</v>
      </c>
      <c r="AP105" s="189">
        <f>(Paca!D105/Paca!D101-1)*100</f>
        <v>-6.285086353463365</v>
      </c>
      <c r="AQ105" s="190">
        <f>(Paca!E105/Paca!E101-1)*100</f>
        <v>-13.094472037482795</v>
      </c>
      <c r="AR105" s="190">
        <f>(Paca!F105/Paca!F101-1)*100</f>
        <v>-1.8011690280436921</v>
      </c>
      <c r="AS105" s="190">
        <f>(Paca!G105/Paca!G101-1)*100</f>
        <v>-17.527310219496396</v>
      </c>
      <c r="AT105" s="190">
        <f>(Paca!H105/Paca!H101-1)*100</f>
        <v>5.653326039847073</v>
      </c>
      <c r="AU105" s="190">
        <f>(Paca!I105/Paca!I101-1)*100</f>
        <v>-7.5788825975018126</v>
      </c>
      <c r="AV105" s="189">
        <f>(Paca!J105/Paca!J101-1)*100</f>
        <v>-0.13194775673112114</v>
      </c>
      <c r="AW105" s="189">
        <f>(Paca!K105/Paca!K101-1)*100</f>
        <v>-5.9338678885153762</v>
      </c>
      <c r="AX105" s="190">
        <f>(Paca!L105/Paca!L101-1)*100</f>
        <v>-12.029910461387272</v>
      </c>
      <c r="AY105" s="190">
        <f>(Paca!M105/Paca!M101-1)*100</f>
        <v>6.4931676354513357</v>
      </c>
      <c r="AZ105" s="190">
        <f>(Paca!N105/Paca!N101-1)*100</f>
        <v>-6.1880918114917582</v>
      </c>
      <c r="BA105" s="190">
        <f>(Paca!O105/Paca!O101-1)*100</f>
        <v>-16.404612939374307</v>
      </c>
      <c r="BB105" s="190">
        <f>(Paca!P105/Paca!P101-1)*100</f>
        <v>-25.010046679290632</v>
      </c>
      <c r="BC105" s="190">
        <f>(Paca!Q105/Paca!Q101-1)*100</f>
        <v>-23.459029200411518</v>
      </c>
      <c r="BD105" s="190">
        <f>(Paca!R105/Paca!R101-1)*100</f>
        <v>-14.956539436587901</v>
      </c>
      <c r="BE105" s="190">
        <f>(Paca!S105/Paca!S101-1)*100</f>
        <v>2.9067422121054953</v>
      </c>
      <c r="BF105" s="189">
        <f>(Paca!T105/Paca!T101-1)*100</f>
        <v>1.6665314617167581</v>
      </c>
      <c r="BG105" s="53">
        <f>Paca!B105-Paca!B101</f>
        <v>-2284.5840432289988</v>
      </c>
      <c r="BH105" s="53">
        <f>Paca!C105-Paca!C101</f>
        <v>-16.382780145000027</v>
      </c>
      <c r="BI105" s="53">
        <f>Paca!D105-Paca!D101</f>
        <v>-789.38508768999964</v>
      </c>
      <c r="BJ105" s="122">
        <f>Paca!E105-Paca!E101</f>
        <v>-235.67214597299994</v>
      </c>
      <c r="BK105" s="122">
        <f>Paca!F105-Paca!F101</f>
        <v>-64.085080146000109</v>
      </c>
      <c r="BL105" s="122">
        <f>Paca!G105-Paca!G101</f>
        <v>-175.91276829699996</v>
      </c>
      <c r="BM105" s="122">
        <f>Paca!H105-Paca!H101</f>
        <v>66.667755069000123</v>
      </c>
      <c r="BN105" s="122">
        <f>Paca!I105-Paca!I101</f>
        <v>-380.38284834299975</v>
      </c>
      <c r="BO105" s="53">
        <f>Paca!J105-Paca!J101</f>
        <v>-17.690002580999135</v>
      </c>
      <c r="BP105" s="53">
        <f>Paca!K105-Paca!K101</f>
        <v>-1517.7174746679957</v>
      </c>
      <c r="BQ105" s="122">
        <f>Paca!L105-Paca!L101</f>
        <v>-794.25848042000052</v>
      </c>
      <c r="BR105" s="122">
        <f>Paca!M105-Paca!M101</f>
        <v>603.91717932400024</v>
      </c>
      <c r="BS105" s="122">
        <f>Paca!N105-Paca!N101</f>
        <v>-75.096665326999982</v>
      </c>
      <c r="BT105" s="122">
        <f>Paca!O105-Paca!O101</f>
        <v>-73.453831465000007</v>
      </c>
      <c r="BU105" s="122">
        <f>Paca!P105-Paca!P101</f>
        <v>-109.59729086599998</v>
      </c>
      <c r="BV105" s="122">
        <f>Paca!Q105-Paca!Q101</f>
        <v>-33.091554917999986</v>
      </c>
      <c r="BW105" s="122">
        <f>Paca!R105-Paca!R101</f>
        <v>-1048.4461196599996</v>
      </c>
      <c r="BX105" s="122">
        <f>Paca!S105-Paca!S101</f>
        <v>12.309288664000007</v>
      </c>
      <c r="BY105" s="53">
        <f>Paca!T105-Paca!T101</f>
        <v>56.591301854999983</v>
      </c>
    </row>
    <row r="106" spans="1:77" s="106" customFormat="1" x14ac:dyDescent="0.25">
      <c r="A106" s="98" t="str">
        <f>Paca!A106</f>
        <v>T4 2023</v>
      </c>
      <c r="B106" s="143">
        <f>('dep84'!B106/'dep84'!B105-1)*100</f>
        <v>-0.10762154114767331</v>
      </c>
      <c r="C106" s="184">
        <f>('dep84'!C106/'dep84'!C105-1)*100</f>
        <v>10.224120739051568</v>
      </c>
      <c r="D106" s="184">
        <f>('dep84'!D106/'dep84'!D105-1)*100</f>
        <v>-2.7515069411295223</v>
      </c>
      <c r="E106" s="185">
        <f>('dep84'!E106/'dep84'!E105-1)*100</f>
        <v>4.4376484882227007</v>
      </c>
      <c r="F106" s="186">
        <f>('dep84'!F106/'dep84'!F105-1)*100</f>
        <v>-9.0358961348875226</v>
      </c>
      <c r="G106" s="186">
        <f>('dep84'!G106/'dep84'!G105-1)*100</f>
        <v>-28.280258304707061</v>
      </c>
      <c r="H106" s="186">
        <f>('dep84'!H106/'dep84'!H105-1)*100</f>
        <v>-1.8119789640441475</v>
      </c>
      <c r="I106" s="187">
        <f>('dep84'!I106/'dep84'!I105-1)*100</f>
        <v>-5.0915267866667113</v>
      </c>
      <c r="J106" s="184">
        <f>('dep84'!J106/'dep84'!J105-1)*100</f>
        <v>-2.9694521794468742</v>
      </c>
      <c r="K106" s="184">
        <f>('dep84'!K106/'dep84'!K105-1)*100</f>
        <v>-4.0184514757135581E-2</v>
      </c>
      <c r="L106" s="185">
        <f>('dep84'!L106/'dep84'!L105-1)*100</f>
        <v>-0.61910180303894613</v>
      </c>
      <c r="M106" s="186">
        <f>('dep84'!M106/'dep84'!M105-1)*100</f>
        <v>0.20135963678329372</v>
      </c>
      <c r="N106" s="186">
        <f>('dep84'!N106/'dep84'!N105-1)*100</f>
        <v>-10.755039667420341</v>
      </c>
      <c r="O106" s="186">
        <f>('dep84'!O106/'dep84'!O105-1)*100</f>
        <v>22.830330752525541</v>
      </c>
      <c r="P106" s="186">
        <f>('dep84'!P106/'dep84'!P105-1)*100</f>
        <v>-40.388695358346915</v>
      </c>
      <c r="Q106" s="186">
        <f>('dep84'!Q106/'dep84'!Q105-1)*100</f>
        <v>3.2561491823631883</v>
      </c>
      <c r="R106" s="186">
        <f>('dep84'!R106/'dep84'!R105-1)*100</f>
        <v>2.5022429822372461</v>
      </c>
      <c r="S106" s="151">
        <f>('dep84'!S106/'dep84'!S105-1)*100</f>
        <v>-3.6309988756400458</v>
      </c>
      <c r="T106" s="188">
        <f>('dep84'!T106/'dep84'!T105-1)*100</f>
        <v>22.531187405344077</v>
      </c>
      <c r="U106" s="100">
        <f>'dep84'!B106-'dep84'!B105</f>
        <v>-6.1542440329994861</v>
      </c>
      <c r="V106" s="100">
        <f>'dep84'!C106-'dep84'!C105</f>
        <v>10.639992227999997</v>
      </c>
      <c r="W106" s="100">
        <f>'dep84'!D106-'dep84'!D105</f>
        <v>-44.149282527999731</v>
      </c>
      <c r="X106" s="120">
        <f>'dep84'!E106-'dep84'!E105</f>
        <v>29.767737772000032</v>
      </c>
      <c r="Y106" s="120">
        <f>'dep84'!F106-'dep84'!F105</f>
        <v>-12.833781041999998</v>
      </c>
      <c r="Z106" s="120">
        <f>'dep84'!G106-'dep84'!G105</f>
        <v>-26.931101655999996</v>
      </c>
      <c r="AA106" s="120">
        <f>'dep84'!H106-'dep84'!H105</f>
        <v>-0.72366757599999687</v>
      </c>
      <c r="AB106" s="120">
        <f>'dep84'!I106-'dep84'!I105</f>
        <v>-33.428470026000014</v>
      </c>
      <c r="AC106" s="100">
        <f>'dep84'!J106-'dep84'!J105</f>
        <v>-31.717205641000191</v>
      </c>
      <c r="AD106" s="100">
        <f>'dep84'!K106-'dep84'!K105</f>
        <v>-1.0748270180001782</v>
      </c>
      <c r="AE106" s="120">
        <f>'dep84'!L106-'dep84'!L105</f>
        <v>-5.7080083640000794</v>
      </c>
      <c r="AF106" s="120">
        <f>'dep84'!M106-'dep84'!M105</f>
        <v>1.8819671369999469</v>
      </c>
      <c r="AG106" s="120">
        <f>'dep84'!N106-'dep84'!N105</f>
        <v>-8.2744887630000079</v>
      </c>
      <c r="AH106" s="120">
        <f>'dep84'!O106-'dep84'!O105</f>
        <v>2.1688375610000001</v>
      </c>
      <c r="AI106" s="120">
        <f>'dep84'!P106-'dep84'!P105</f>
        <v>-7.5170908730000008</v>
      </c>
      <c r="AJ106" s="120">
        <f>'dep84'!Q106-'dep84'!Q105</f>
        <v>0.2714510290000014</v>
      </c>
      <c r="AK106" s="120">
        <f>'dep84'!R106-'dep84'!R105</f>
        <v>17.009261642999945</v>
      </c>
      <c r="AL106" s="120">
        <f>'dep84'!S106-'dep84'!S105</f>
        <v>-0.90675638800000158</v>
      </c>
      <c r="AM106" s="100">
        <f>'dep84'!T106-'dep84'!T105</f>
        <v>60.147078926000006</v>
      </c>
      <c r="AN106" s="184">
        <f>(Paca!B106/Paca!B102-1)*100</f>
        <v>-1.8299812815898986</v>
      </c>
      <c r="AO106" s="184">
        <f>(Paca!C106/Paca!C102-1)*100</f>
        <v>-1.9680022526518681</v>
      </c>
      <c r="AP106" s="184">
        <f>(Paca!D106/Paca!D102-1)*100</f>
        <v>-4.3546110877860311</v>
      </c>
      <c r="AQ106" s="191">
        <f>(Paca!E106/Paca!E102-1)*100</f>
        <v>-6.6959202202638402</v>
      </c>
      <c r="AR106" s="191">
        <f>(Paca!F106/Paca!F102-1)*100</f>
        <v>-5.6992303345933415</v>
      </c>
      <c r="AS106" s="191">
        <f>(Paca!G106/Paca!G102-1)*100</f>
        <v>-17.165977487875704</v>
      </c>
      <c r="AT106" s="191">
        <f>(Paca!H106/Paca!H102-1)*100</f>
        <v>4.8860171344097925</v>
      </c>
      <c r="AU106" s="191">
        <f>(Paca!I106/Paca!I102-1)*100</f>
        <v>-2.2532287123128159</v>
      </c>
      <c r="AV106" s="184">
        <f>(Paca!J106/Paca!J102-1)*100</f>
        <v>-0.65612710184196343</v>
      </c>
      <c r="AW106" s="184">
        <f>(Paca!K106/Paca!K102-1)*100</f>
        <v>-1.5323927645753854</v>
      </c>
      <c r="AX106" s="191">
        <f>(Paca!L106/Paca!L102-1)*100</f>
        <v>-10.404976431133806</v>
      </c>
      <c r="AY106" s="191">
        <f>(Paca!M106/Paca!M102-1)*100</f>
        <v>9.3725750597355439</v>
      </c>
      <c r="AZ106" s="191">
        <f>(Paca!N106/Paca!N102-1)*100</f>
        <v>3.3848824266165423</v>
      </c>
      <c r="BA106" s="191">
        <f>(Paca!O106/Paca!O102-1)*100</f>
        <v>-12.928269420403005</v>
      </c>
      <c r="BB106" s="191">
        <f>(Paca!P106/Paca!P102-1)*100</f>
        <v>-28.220548272635384</v>
      </c>
      <c r="BC106" s="191">
        <f>(Paca!Q106/Paca!Q102-1)*100</f>
        <v>3.1400007765720606</v>
      </c>
      <c r="BD106" s="191">
        <f>(Paca!R106/Paca!R102-1)*100</f>
        <v>-5.6438242821075573</v>
      </c>
      <c r="BE106" s="191">
        <f>(Paca!S106/Paca!S102-1)*100</f>
        <v>-17.448504763060612</v>
      </c>
      <c r="BF106" s="184">
        <f>(Paca!T106/Paca!T102-1)*100</f>
        <v>0.2366684141230424</v>
      </c>
      <c r="BG106" s="100">
        <f>Paca!B106-Paca!B102</f>
        <v>-1006.3256252240026</v>
      </c>
      <c r="BH106" s="100">
        <f>Paca!C106-Paca!C102</f>
        <v>-5.5500052330000358</v>
      </c>
      <c r="BI106" s="100">
        <f>Paca!D106-Paca!D102</f>
        <v>-533.1460099220003</v>
      </c>
      <c r="BJ106" s="120">
        <f>Paca!E106-Paca!E102</f>
        <v>-112.10361127700003</v>
      </c>
      <c r="BK106" s="120">
        <f>Paca!F106-Paca!F102</f>
        <v>-209.43367622799997</v>
      </c>
      <c r="BL106" s="120">
        <f>Paca!G106-Paca!G102</f>
        <v>-164.8806264509999</v>
      </c>
      <c r="BM106" s="120">
        <f>Paca!H106-Paca!H102</f>
        <v>59.523448914000028</v>
      </c>
      <c r="BN106" s="120">
        <f>Paca!I106-Paca!I102</f>
        <v>-106.25154488000044</v>
      </c>
      <c r="BO106" s="100">
        <f>Paca!J106-Paca!J102</f>
        <v>-88.848888390000866</v>
      </c>
      <c r="BP106" s="100">
        <f>Paca!K106-Paca!K102</f>
        <v>-387.40350320100697</v>
      </c>
      <c r="BQ106" s="120">
        <f>Paca!L106-Paca!L102</f>
        <v>-691.83504137599994</v>
      </c>
      <c r="BR106" s="120">
        <f>Paca!M106-Paca!M102</f>
        <v>892.95391508200009</v>
      </c>
      <c r="BS106" s="120">
        <f>Paca!N106-Paca!N102</f>
        <v>39.470544552999854</v>
      </c>
      <c r="BT106" s="120">
        <f>Paca!O106-Paca!O102</f>
        <v>-62.519848349000029</v>
      </c>
      <c r="BU106" s="120">
        <f>Paca!P106-Paca!P102</f>
        <v>-124.04197975200003</v>
      </c>
      <c r="BV106" s="120">
        <f>Paca!Q106-Paca!Q102</f>
        <v>3.6619362720000055</v>
      </c>
      <c r="BW106" s="120">
        <f>Paca!R106-Paca!R102</f>
        <v>-362.70236023899997</v>
      </c>
      <c r="BX106" s="120">
        <f>Paca!S106-Paca!S102</f>
        <v>-82.390669392000007</v>
      </c>
      <c r="BY106" s="100">
        <f>Paca!T106-Paca!T102</f>
        <v>8.6227815219999684</v>
      </c>
    </row>
    <row r="107" spans="1:77" x14ac:dyDescent="0.25">
      <c r="A107" s="37" t="str">
        <f>Paca!A107</f>
        <v>T1 2024</v>
      </c>
      <c r="B107" s="144">
        <f>('dep84'!B107/'dep84'!B106-1)*100</f>
        <v>2.8684887767446376</v>
      </c>
      <c r="C107" s="179">
        <f>('dep84'!C107/'dep84'!C106-1)*100</f>
        <v>-31.044658056622875</v>
      </c>
      <c r="D107" s="179">
        <f>('dep84'!D107/'dep84'!D106-1)*100</f>
        <v>8.0624517386210357</v>
      </c>
      <c r="E107" s="180">
        <f>('dep84'!E107/'dep84'!E106-1)*100</f>
        <v>12.262307812832729</v>
      </c>
      <c r="F107" s="181">
        <f>('dep84'!F107/'dep84'!F106-1)*100</f>
        <v>19.426606002960646</v>
      </c>
      <c r="G107" s="181">
        <f>('dep84'!G107/'dep84'!G106-1)*100</f>
        <v>-5.944139007243388</v>
      </c>
      <c r="H107" s="181">
        <f>('dep84'!H107/'dep84'!H106-1)*100</f>
        <v>-46.00018367462765</v>
      </c>
      <c r="I107" s="182">
        <f>('dep84'!I107/'dep84'!I106-1)*100</f>
        <v>5.9218661072695022</v>
      </c>
      <c r="J107" s="179">
        <f>('dep84'!J107/'dep84'!J106-1)*100</f>
        <v>-7.6434392691060449</v>
      </c>
      <c r="K107" s="179">
        <f>('dep84'!K107/'dep84'!K106-1)*100</f>
        <v>8.9409294353567148</v>
      </c>
      <c r="L107" s="180">
        <f>('dep84'!L107/'dep84'!L106-1)*100</f>
        <v>2.8626003380193943</v>
      </c>
      <c r="M107" s="181">
        <f>('dep84'!M107/'dep84'!M106-1)*100</f>
        <v>25.972883649069978</v>
      </c>
      <c r="N107" s="181">
        <f>('dep84'!N107/'dep84'!N106-1)*100</f>
        <v>9.8833850433474257</v>
      </c>
      <c r="O107" s="181">
        <f>('dep84'!O107/'dep84'!O106-1)*100</f>
        <v>-25.760312136576335</v>
      </c>
      <c r="P107" s="181">
        <f>('dep84'!P107/'dep84'!P106-1)*100</f>
        <v>80.450796870711528</v>
      </c>
      <c r="Q107" s="181">
        <f>('dep84'!Q107/'dep84'!Q106-1)*100</f>
        <v>14.054157507455113</v>
      </c>
      <c r="R107" s="181">
        <f>('dep84'!R107/'dep84'!R106-1)*100</f>
        <v>-5.9077160568006049</v>
      </c>
      <c r="S107" s="152">
        <f>('dep84'!S107/'dep84'!S106-1)*100</f>
        <v>-13.178156964918786</v>
      </c>
      <c r="T107" s="183">
        <f>('dep84'!T107/'dep84'!T106-1)*100</f>
        <v>-26.344889666417572</v>
      </c>
      <c r="U107" s="52">
        <f>'dep84'!B107-'dep84'!B106</f>
        <v>163.85549686799914</v>
      </c>
      <c r="V107" s="52">
        <f>'dep84'!C107-'dep84'!C106</f>
        <v>-35.610565057000002</v>
      </c>
      <c r="W107" s="52">
        <f>'dep84'!D107-'dep84'!D106</f>
        <v>125.80649002999962</v>
      </c>
      <c r="X107" s="121">
        <f>'dep84'!E107-'dep84'!E106</f>
        <v>85.905749543999946</v>
      </c>
      <c r="Y107" s="121">
        <f>'dep84'!F107-'dep84'!F106</f>
        <v>25.098650609000003</v>
      </c>
      <c r="Z107" s="121">
        <f>'dep84'!G107-'dep84'!G106</f>
        <v>-4.0597418739999966</v>
      </c>
      <c r="AA107" s="121">
        <f>'dep84'!H107-'dep84'!H106</f>
        <v>-18.038650150000002</v>
      </c>
      <c r="AB107" s="121">
        <f>'dep84'!I107-'dep84'!I106</f>
        <v>36.900481900999921</v>
      </c>
      <c r="AC107" s="52">
        <f>'dep84'!J107-'dep84'!J106</f>
        <v>-79.216542805999893</v>
      </c>
      <c r="AD107" s="52">
        <f>'dep84'!K107-'dep84'!K106</f>
        <v>239.04956594399937</v>
      </c>
      <c r="AE107" s="121">
        <f>'dep84'!L107-'dep84'!L106</f>
        <v>26.229267830000026</v>
      </c>
      <c r="AF107" s="121">
        <f>'dep84'!M107-'dep84'!M106</f>
        <v>243.23910731100011</v>
      </c>
      <c r="AG107" s="121">
        <f>'dep84'!N107-'dep84'!N106</f>
        <v>6.7860736700000075</v>
      </c>
      <c r="AH107" s="121">
        <f>'dep84'!O107-'dep84'!O106</f>
        <v>-3.0058794889999998</v>
      </c>
      <c r="AI107" s="121">
        <f>'dep84'!P107-'dep84'!P106</f>
        <v>8.9258370199999995</v>
      </c>
      <c r="AJ107" s="121">
        <f>'dep84'!Q107-'dep84'!Q106</f>
        <v>1.2097842859999997</v>
      </c>
      <c r="AK107" s="121">
        <f>'dep84'!R107-'dep84'!R106</f>
        <v>-41.163184365999996</v>
      </c>
      <c r="AL107" s="121">
        <f>'dep84'!S107-'dep84'!S106</f>
        <v>-3.1714403179999984</v>
      </c>
      <c r="AM107" s="52">
        <f>'dep84'!T107-'dep84'!T106</f>
        <v>-86.173451242999988</v>
      </c>
      <c r="AN107" s="189">
        <f>(Paca!B107/Paca!B103-1)*100</f>
        <v>3.9558602357625539E-2</v>
      </c>
      <c r="AO107" s="189">
        <f>(Paca!C107/Paca!C103-1)*100</f>
        <v>-17.894244506966928</v>
      </c>
      <c r="AP107" s="189">
        <f>(Paca!D107/Paca!D103-1)*100</f>
        <v>-1.7327936915523479</v>
      </c>
      <c r="AQ107" s="190">
        <f>(Paca!E107/Paca!E103-1)*100</f>
        <v>7.9917923823842996</v>
      </c>
      <c r="AR107" s="190">
        <f>(Paca!F107/Paca!F103-1)*100</f>
        <v>-1.3584410613271536</v>
      </c>
      <c r="AS107" s="190">
        <f>(Paca!G107/Paca!G103-1)*100</f>
        <v>-23.135136081496466</v>
      </c>
      <c r="AT107" s="190">
        <f>(Paca!H107/Paca!H103-1)*100</f>
        <v>0.9797430207086455</v>
      </c>
      <c r="AU107" s="190">
        <f>(Paca!I107/Paca!I103-1)*100</f>
        <v>-1.8182222400983772</v>
      </c>
      <c r="AV107" s="189">
        <f>(Paca!J107/Paca!J103-1)*100</f>
        <v>-9.5708360198014866</v>
      </c>
      <c r="AW107" s="189">
        <f>(Paca!K107/Paca!K103-1)*100</f>
        <v>5.5228949913619374</v>
      </c>
      <c r="AX107" s="190">
        <f>(Paca!L107/Paca!L103-1)*100</f>
        <v>1.8144047018037845</v>
      </c>
      <c r="AY107" s="190">
        <f>(Paca!M107/Paca!M103-1)*100</f>
        <v>16.877581450190139</v>
      </c>
      <c r="AZ107" s="190">
        <f>(Paca!N107/Paca!N103-1)*100</f>
        <v>-3.6922085047783715</v>
      </c>
      <c r="BA107" s="190">
        <f>(Paca!O107/Paca!O103-1)*100</f>
        <v>-11.162547942494683</v>
      </c>
      <c r="BB107" s="190">
        <f>(Paca!P107/Paca!P103-1)*100</f>
        <v>-23.982827471414559</v>
      </c>
      <c r="BC107" s="190">
        <f>(Paca!Q107/Paca!Q103-1)*100</f>
        <v>-5.113728889921787</v>
      </c>
      <c r="BD107" s="190">
        <f>(Paca!R107/Paca!R103-1)*100</f>
        <v>-1.9031542401053647</v>
      </c>
      <c r="BE107" s="190">
        <f>(Paca!S107/Paca!S103-1)*100</f>
        <v>-3.2384755189102221</v>
      </c>
      <c r="BF107" s="189">
        <f>(Paca!T107/Paca!T103-1)*100</f>
        <v>8.1353755077566703</v>
      </c>
      <c r="BG107" s="53">
        <f>Paca!B107-Paca!B103</f>
        <v>21.262007566001557</v>
      </c>
      <c r="BH107" s="53">
        <f>Paca!C107-Paca!C103</f>
        <v>-50.676025418999984</v>
      </c>
      <c r="BI107" s="53">
        <f>Paca!D107-Paca!D103</f>
        <v>-206.51757098800226</v>
      </c>
      <c r="BJ107" s="122">
        <f>Paca!E107-Paca!E103</f>
        <v>129.84875701199985</v>
      </c>
      <c r="BK107" s="122">
        <f>Paca!F107-Paca!F103</f>
        <v>-47.764121207000244</v>
      </c>
      <c r="BL107" s="122">
        <f>Paca!G107-Paca!G103</f>
        <v>-217.51325902799999</v>
      </c>
      <c r="BM107" s="122">
        <f>Paca!H107-Paca!H103</f>
        <v>12.270738508000022</v>
      </c>
      <c r="BN107" s="122">
        <f>Paca!I107-Paca!I103</f>
        <v>-83.359686273000079</v>
      </c>
      <c r="BO107" s="53">
        <f>Paca!J107-Paca!J103</f>
        <v>-1330.660180928</v>
      </c>
      <c r="BP107" s="53">
        <f>Paca!K107-Paca!K103</f>
        <v>1352.529985950001</v>
      </c>
      <c r="BQ107" s="122">
        <f>Paca!L107-Paca!L103</f>
        <v>114.26956015399992</v>
      </c>
      <c r="BR107" s="122">
        <f>Paca!M107-Paca!M103</f>
        <v>1563.8987225590008</v>
      </c>
      <c r="BS107" s="122">
        <f>Paca!N107-Paca!N103</f>
        <v>-47.114230184999997</v>
      </c>
      <c r="BT107" s="122">
        <f>Paca!O107-Paca!O103</f>
        <v>-43.563900566000029</v>
      </c>
      <c r="BU107" s="122">
        <f>Paca!P107-Paca!P103</f>
        <v>-94.859166449999975</v>
      </c>
      <c r="BV107" s="122">
        <f>Paca!Q107-Paca!Q103</f>
        <v>-6.0042741329999956</v>
      </c>
      <c r="BW107" s="122">
        <f>Paca!R107-Paca!R103</f>
        <v>-120.25862575199972</v>
      </c>
      <c r="BX107" s="122">
        <f>Paca!S107-Paca!S103</f>
        <v>-13.838099676999946</v>
      </c>
      <c r="BY107" s="53">
        <f>Paca!T107-Paca!T103</f>
        <v>256.58579895100002</v>
      </c>
    </row>
    <row r="108" spans="1:77" x14ac:dyDescent="0.25">
      <c r="A108" s="37" t="str">
        <f>Paca!A108</f>
        <v>T2 2024</v>
      </c>
      <c r="B108" s="144">
        <f>('dep84'!B108/'dep84'!B107-1)*100</f>
        <v>-5.756623335876343E-2</v>
      </c>
      <c r="C108" s="179">
        <f>('dep84'!C108/'dep84'!C107-1)*100</f>
        <v>16.371780704511572</v>
      </c>
      <c r="D108" s="179">
        <f>('dep84'!D108/'dep84'!D107-1)*100</f>
        <v>-5.976839073658569</v>
      </c>
      <c r="E108" s="180">
        <f>('dep84'!E108/'dep84'!E107-1)*100</f>
        <v>-14.701033509308337</v>
      </c>
      <c r="F108" s="181">
        <f>('dep84'!F108/'dep84'!F107-1)*100</f>
        <v>-4.7071895748195143</v>
      </c>
      <c r="G108" s="181">
        <f>('dep84'!G108/'dep84'!G107-1)*100</f>
        <v>5.2243015098043299</v>
      </c>
      <c r="H108" s="181">
        <f>('dep84'!H108/'dep84'!H107-1)*100</f>
        <v>58.072665072733344</v>
      </c>
      <c r="I108" s="182">
        <f>('dep84'!I108/'dep84'!I107-1)*100</f>
        <v>0.97687296387611866</v>
      </c>
      <c r="J108" s="179">
        <f>('dep84'!J108/'dep84'!J107-1)*100</f>
        <v>2.67921362204111</v>
      </c>
      <c r="K108" s="179">
        <f>('dep84'!K108/'dep84'!K107-1)*100</f>
        <v>1.4038216837304551</v>
      </c>
      <c r="L108" s="180">
        <f>('dep84'!L108/'dep84'!L107-1)*100</f>
        <v>-3.4558238973260602</v>
      </c>
      <c r="M108" s="181">
        <f>('dep84'!M108/'dep84'!M107-1)*100</f>
        <v>7.6936289048568085E-2</v>
      </c>
      <c r="N108" s="181">
        <f>('dep84'!N108/'dep84'!N107-1)*100</f>
        <v>3.7693948189612803</v>
      </c>
      <c r="O108" s="181">
        <f>('dep84'!O108/'dep84'!O107-1)*100</f>
        <v>20.610357163779504</v>
      </c>
      <c r="P108" s="181">
        <f>('dep84'!P108/'dep84'!P107-1)*100</f>
        <v>-16.887093622861883</v>
      </c>
      <c r="Q108" s="181">
        <f>('dep84'!Q108/'dep84'!Q107-1)*100</f>
        <v>2.479388445907138</v>
      </c>
      <c r="R108" s="181">
        <f>('dep84'!R108/'dep84'!R107-1)*100</f>
        <v>9.9078613592035616</v>
      </c>
      <c r="S108" s="152">
        <f>('dep84'!S108/'dep84'!S107-1)*100</f>
        <v>29.214999179312539</v>
      </c>
      <c r="T108" s="183">
        <f>('dep84'!T108/'dep84'!T107-1)*100</f>
        <v>7.4361479406669151</v>
      </c>
      <c r="U108" s="52">
        <f>'dep84'!B108-'dep84'!B107</f>
        <v>-3.3826575539997066</v>
      </c>
      <c r="V108" s="52">
        <f>'dep84'!C108-'dep84'!C107</f>
        <v>12.949584072000007</v>
      </c>
      <c r="W108" s="52">
        <f>'dep84'!D108-'dep84'!D107</f>
        <v>-100.78184324399967</v>
      </c>
      <c r="X108" s="121">
        <f>'dep84'!E108-'dep84'!E107</f>
        <v>-115.61970345899999</v>
      </c>
      <c r="Y108" s="121">
        <f>'dep84'!F108-'dep84'!F107</f>
        <v>-7.2630029430000036</v>
      </c>
      <c r="Z108" s="121">
        <f>'dep84'!G108-'dep84'!G107</f>
        <v>3.3560124309999964</v>
      </c>
      <c r="AA108" s="121">
        <f>'dep84'!H108-'dep84'!H107</f>
        <v>12.297264370000001</v>
      </c>
      <c r="AB108" s="121">
        <f>'dep84'!I108-'dep84'!I107</f>
        <v>6.4475863570000911</v>
      </c>
      <c r="AC108" s="52">
        <f>'dep84'!J108-'dep84'!J107</f>
        <v>25.64496791800002</v>
      </c>
      <c r="AD108" s="52">
        <f>'dep84'!K108-'dep84'!K107</f>
        <v>40.889171850000821</v>
      </c>
      <c r="AE108" s="121">
        <f>'dep84'!L108-'dep84'!L107</f>
        <v>-32.571259450999946</v>
      </c>
      <c r="AF108" s="121">
        <f>'dep84'!M108-'dep84'!M107</f>
        <v>0.90765652999994018</v>
      </c>
      <c r="AG108" s="121">
        <f>'dep84'!N108-'dep84'!N107</f>
        <v>2.8439143579999921</v>
      </c>
      <c r="AH108" s="121">
        <f>'dep84'!O108-'dep84'!O107</f>
        <v>1.7854270040000007</v>
      </c>
      <c r="AI108" s="121">
        <f>'dep84'!P108-'dep84'!P107</f>
        <v>-3.3808999409999991</v>
      </c>
      <c r="AJ108" s="121">
        <f>'dep84'!Q108-'dep84'!Q107</f>
        <v>0.24342143400000005</v>
      </c>
      <c r="AK108" s="121">
        <f>'dep84'!R108-'dep84'!R107</f>
        <v>64.956599590999986</v>
      </c>
      <c r="AL108" s="121">
        <f>'dep84'!S108-'dep84'!S107</f>
        <v>6.1043123249999987</v>
      </c>
      <c r="AM108" s="52">
        <f>'dep84'!T108-'dep84'!T107</f>
        <v>17.915461849999986</v>
      </c>
      <c r="AN108" s="189">
        <f>(Paca!B108/Paca!B104-1)*100</f>
        <v>1.6607791082932089</v>
      </c>
      <c r="AO108" s="189">
        <f>(Paca!C108/Paca!C104-1)*100</f>
        <v>-15.067807159884584</v>
      </c>
      <c r="AP108" s="189">
        <f>(Paca!D108/Paca!D104-1)*100</f>
        <v>-4.610560597932734</v>
      </c>
      <c r="AQ108" s="190">
        <f>(Paca!E108/Paca!E104-1)*100</f>
        <v>-2.7267162940017853</v>
      </c>
      <c r="AR108" s="190">
        <f>(Paca!F108/Paca!F104-1)*100</f>
        <v>-3.2153357150188966</v>
      </c>
      <c r="AS108" s="190">
        <f>(Paca!G108/Paca!G104-1)*100</f>
        <v>-19.752059826101021</v>
      </c>
      <c r="AT108" s="190">
        <f>(Paca!H108/Paca!H104-1)*100</f>
        <v>-2.0621066599811333</v>
      </c>
      <c r="AU108" s="190">
        <f>(Paca!I108/Paca!I104-1)*100</f>
        <v>-3.9642482514468003</v>
      </c>
      <c r="AV108" s="189">
        <f>(Paca!J108/Paca!J104-1)*100</f>
        <v>-4.0226662123227346</v>
      </c>
      <c r="AW108" s="189">
        <f>(Paca!K108/Paca!K104-1)*100</f>
        <v>7.7536611809635669</v>
      </c>
      <c r="AX108" s="190">
        <f>(Paca!L108/Paca!L104-1)*100</f>
        <v>8.4350116589119608</v>
      </c>
      <c r="AY108" s="190">
        <f>(Paca!M108/Paca!M104-1)*100</f>
        <v>8.5949038709268066</v>
      </c>
      <c r="AZ108" s="190">
        <f>(Paca!N108/Paca!N104-1)*100</f>
        <v>26.435944244177279</v>
      </c>
      <c r="BA108" s="190">
        <f>(Paca!O108/Paca!O104-1)*100</f>
        <v>-9.2038602303029737</v>
      </c>
      <c r="BB108" s="190">
        <f>(Paca!P108/Paca!P104-1)*100</f>
        <v>-25.540586205062588</v>
      </c>
      <c r="BC108" s="190">
        <f>(Paca!Q108/Paca!Q104-1)*100</f>
        <v>-7.7811208897369033</v>
      </c>
      <c r="BD108" s="190">
        <f>(Paca!R108/Paca!R104-1)*100</f>
        <v>6.374595776133174</v>
      </c>
      <c r="BE108" s="190">
        <f>(Paca!S108/Paca!S104-1)*100</f>
        <v>-3.4976990674073671</v>
      </c>
      <c r="BF108" s="189">
        <f>(Paca!T108/Paca!T104-1)*100</f>
        <v>3.4172164941325578</v>
      </c>
      <c r="BG108" s="53">
        <f>Paca!B108-Paca!B104</f>
        <v>882.18148359801125</v>
      </c>
      <c r="BH108" s="53">
        <f>Paca!C108-Paca!C104</f>
        <v>-43.777849554000028</v>
      </c>
      <c r="BI108" s="53">
        <f>Paca!D108-Paca!D104</f>
        <v>-546.40425465099906</v>
      </c>
      <c r="BJ108" s="122">
        <f>Paca!E108-Paca!E104</f>
        <v>-44.080524060000016</v>
      </c>
      <c r="BK108" s="122">
        <f>Paca!F108-Paca!F104</f>
        <v>-111.93685817100004</v>
      </c>
      <c r="BL108" s="122">
        <f>Paca!G108-Paca!G104</f>
        <v>-183.32167456700006</v>
      </c>
      <c r="BM108" s="122">
        <f>Paca!H108-Paca!H104</f>
        <v>-25.861311944000136</v>
      </c>
      <c r="BN108" s="122">
        <f>Paca!I108-Paca!I104</f>
        <v>-181.20388590899984</v>
      </c>
      <c r="BO108" s="53">
        <f>Paca!J108-Paca!J104</f>
        <v>-533.29568554300022</v>
      </c>
      <c r="BP108" s="53">
        <f>Paca!K108-Paca!K104</f>
        <v>1892.4811725800064</v>
      </c>
      <c r="BQ108" s="122">
        <f>Paca!L108-Paca!L104</f>
        <v>499.81907534099992</v>
      </c>
      <c r="BR108" s="122">
        <f>Paca!M108-Paca!M104</f>
        <v>863.20651928199914</v>
      </c>
      <c r="BS108" s="122">
        <f>Paca!N108-Paca!N104</f>
        <v>309.00465904899988</v>
      </c>
      <c r="BT108" s="122">
        <f>Paca!O108-Paca!O104</f>
        <v>-35.368795850000026</v>
      </c>
      <c r="BU108" s="122">
        <f>Paca!P108-Paca!P104</f>
        <v>-100.24427012399997</v>
      </c>
      <c r="BV108" s="122">
        <f>Paca!Q108-Paca!Q104</f>
        <v>-9.6141385999999898</v>
      </c>
      <c r="BW108" s="122">
        <f>Paca!R108-Paca!R104</f>
        <v>379.97691088200008</v>
      </c>
      <c r="BX108" s="122">
        <f>Paca!S108-Paca!S104</f>
        <v>-14.298787399999981</v>
      </c>
      <c r="BY108" s="53">
        <f>Paca!T108-Paca!T104</f>
        <v>113.17810076600017</v>
      </c>
    </row>
    <row r="109" spans="1:77" x14ac:dyDescent="0.25">
      <c r="A109" s="37" t="str">
        <f>Paca!A109</f>
        <v>T3 2024</v>
      </c>
      <c r="B109" s="144">
        <f>('dep84'!B109/'dep84'!B108-1)*100</f>
        <v>1.6067162840692095</v>
      </c>
      <c r="C109" s="179">
        <f>('dep84'!C109/'dep84'!C108-1)*100</f>
        <v>4.8748194975028802</v>
      </c>
      <c r="D109" s="179">
        <f>('dep84'!D109/'dep84'!D108-1)*100</f>
        <v>6.1383557426828661</v>
      </c>
      <c r="E109" s="180">
        <f>('dep84'!E109/'dep84'!E108-1)*100</f>
        <v>13.946786499096708</v>
      </c>
      <c r="F109" s="181">
        <f>('dep84'!F109/'dep84'!F108-1)*100</f>
        <v>-7.2680953483284183</v>
      </c>
      <c r="G109" s="181">
        <f>('dep84'!G109/'dep84'!G108-1)*100</f>
        <v>-12.897326444026291</v>
      </c>
      <c r="H109" s="181">
        <f>('dep84'!H109/'dep84'!H108-1)*100</f>
        <v>36.065708536757036</v>
      </c>
      <c r="I109" s="182">
        <f>('dep84'!I109/'dep84'!I108-1)*100</f>
        <v>1.6637816494448288</v>
      </c>
      <c r="J109" s="179">
        <f>('dep84'!J109/'dep84'!J108-1)*100</f>
        <v>-1.3862116509979261</v>
      </c>
      <c r="K109" s="179">
        <f>('dep84'!K109/'dep84'!K108-1)*100</f>
        <v>0.92221021220117994</v>
      </c>
      <c r="L109" s="180">
        <f>('dep84'!L109/'dep84'!L108-1)*100</f>
        <v>2.0034853694084864</v>
      </c>
      <c r="M109" s="181">
        <f>('dep84'!M109/'dep84'!M108-1)*100</f>
        <v>-1.1666821677874029</v>
      </c>
      <c r="N109" s="181">
        <f>('dep84'!N109/'dep84'!N108-1)*100</f>
        <v>-7.0582829166280554</v>
      </c>
      <c r="O109" s="181">
        <f>('dep84'!O109/'dep84'!O108-1)*100</f>
        <v>57.0030009517547</v>
      </c>
      <c r="P109" s="181">
        <f>('dep84'!P109/'dep84'!P108-1)*100</f>
        <v>-39.690228911494287</v>
      </c>
      <c r="Q109" s="181">
        <f>('dep84'!Q109/'dep84'!Q108-1)*100</f>
        <v>-61.637275788670706</v>
      </c>
      <c r="R109" s="181">
        <f>('dep84'!R109/'dep84'!R108-1)*100</f>
        <v>6.2280896432049149</v>
      </c>
      <c r="S109" s="152">
        <f>('dep84'!S109/'dep84'!S108-1)*100</f>
        <v>-35.997071101490299</v>
      </c>
      <c r="T109" s="183">
        <f>('dep84'!T109/'dep84'!T108-1)*100</f>
        <v>-8.1371837026260394</v>
      </c>
      <c r="U109" s="52">
        <f>'dep84'!B109-'dep84'!B108</f>
        <v>94.358132371000465</v>
      </c>
      <c r="V109" s="52">
        <f>'dep84'!C109-'dep84'!C108</f>
        <v>4.4871038409999926</v>
      </c>
      <c r="W109" s="52">
        <f>'dep84'!D109-'dep84'!D108</f>
        <v>97.318999598999881</v>
      </c>
      <c r="X109" s="121">
        <f>'dep84'!E109-'dep84'!E108</f>
        <v>93.562518910999984</v>
      </c>
      <c r="Y109" s="121">
        <f>'dep84'!F109-'dep84'!F108</f>
        <v>-10.686494893999992</v>
      </c>
      <c r="Z109" s="121">
        <f>'dep84'!G109-'dep84'!G108</f>
        <v>-8.7178837060000021</v>
      </c>
      <c r="AA109" s="121">
        <f>'dep84'!H109-'dep84'!H108</f>
        <v>12.072243778000001</v>
      </c>
      <c r="AB109" s="121">
        <f>'dep84'!I109-'dep84'!I108</f>
        <v>11.088615509999954</v>
      </c>
      <c r="AC109" s="52">
        <f>'dep84'!J109-'dep84'!J108</f>
        <v>-13.624070933999974</v>
      </c>
      <c r="AD109" s="52">
        <f>'dep84'!K109-'dep84'!K108</f>
        <v>27.238338853000187</v>
      </c>
      <c r="AE109" s="121">
        <f>'dep84'!L109-'dep84'!L108</f>
        <v>18.230358304999982</v>
      </c>
      <c r="AF109" s="121">
        <f>'dep84'!M109-'dep84'!M108</f>
        <v>-13.774532349000083</v>
      </c>
      <c r="AG109" s="121">
        <f>'dep84'!N109-'dep84'!N108</f>
        <v>-5.5260299029999942</v>
      </c>
      <c r="AH109" s="121">
        <f>'dep84'!O109-'dep84'!O108</f>
        <v>5.9557835329999982</v>
      </c>
      <c r="AI109" s="121">
        <f>'dep84'!P109-'dep84'!P108</f>
        <v>-6.6043408610000007</v>
      </c>
      <c r="AJ109" s="121">
        <f>'dep84'!Q109-'dep84'!Q108</f>
        <v>-6.2014636769999996</v>
      </c>
      <c r="AK109" s="121">
        <f>'dep84'!R109-'dep84'!R108</f>
        <v>44.877326155999981</v>
      </c>
      <c r="AL109" s="121">
        <f>'dep84'!S109-'dep84'!S108</f>
        <v>-9.7187623509999987</v>
      </c>
      <c r="AM109" s="52">
        <f>'dep84'!T109-'dep84'!T108</f>
        <v>-21.06223898799999</v>
      </c>
      <c r="AN109" s="189">
        <f>(Paca!B109/Paca!B105-1)*100</f>
        <v>2.7612914545310785</v>
      </c>
      <c r="AO109" s="189">
        <f>(Paca!C109/Paca!C105-1)*100</f>
        <v>-10.906863737605088</v>
      </c>
      <c r="AP109" s="189">
        <f>(Paca!D109/Paca!D105-1)*100</f>
        <v>-4.4846554656070019</v>
      </c>
      <c r="AQ109" s="190">
        <f>(Paca!E109/Paca!E105-1)*100</f>
        <v>4.6888867072690799</v>
      </c>
      <c r="AR109" s="190">
        <f>(Paca!F109/Paca!F105-1)*100</f>
        <v>-4.1442262121485829</v>
      </c>
      <c r="AS109" s="190">
        <f>(Paca!G109/Paca!G105-1)*100</f>
        <v>-17.799902665638399</v>
      </c>
      <c r="AT109" s="190">
        <f>(Paca!H109/Paca!H105-1)*100</f>
        <v>-7.0270022814944983</v>
      </c>
      <c r="AU109" s="190">
        <f>(Paca!I109/Paca!I105-1)*100</f>
        <v>-4.7754213908876686</v>
      </c>
      <c r="AV109" s="189">
        <f>(Paca!J109/Paca!J105-1)*100</f>
        <v>-6.2572712284576166</v>
      </c>
      <c r="AW109" s="189">
        <f>(Paca!K109/Paca!K105-1)*100</f>
        <v>12.864708243023305</v>
      </c>
      <c r="AX109" s="190">
        <f>(Paca!L109/Paca!L105-1)*100</f>
        <v>14.083068214962569</v>
      </c>
      <c r="AY109" s="190">
        <f>(Paca!M109/Paca!M105-1)*100</f>
        <v>18.007956443404094</v>
      </c>
      <c r="AZ109" s="190">
        <f>(Paca!N109/Paca!N105-1)*100</f>
        <v>22.857067512316775</v>
      </c>
      <c r="BA109" s="190">
        <f>(Paca!O109/Paca!O105-1)*100</f>
        <v>-14.497166793997273</v>
      </c>
      <c r="BB109" s="190">
        <f>(Paca!P109/Paca!P105-1)*100</f>
        <v>-23.692778136972549</v>
      </c>
      <c r="BC109" s="190">
        <f>(Paca!Q109/Paca!Q105-1)*100</f>
        <v>9.6596468597109908</v>
      </c>
      <c r="BD109" s="190">
        <f>(Paca!R109/Paca!R105-1)*100</f>
        <v>6.8444302106970278</v>
      </c>
      <c r="BE109" s="190">
        <f>(Paca!S109/Paca!S105-1)*100</f>
        <v>-12.156232108906263</v>
      </c>
      <c r="BF109" s="189">
        <f>(Paca!T109/Paca!T105-1)*100</f>
        <v>-6.8861541754118853</v>
      </c>
      <c r="BG109" s="53">
        <f>Paca!B109-Paca!B105</f>
        <v>1461.9603828940017</v>
      </c>
      <c r="BH109" s="53">
        <f>Paca!C109-Paca!C105</f>
        <v>-29.838143272999986</v>
      </c>
      <c r="BI109" s="53">
        <f>Paca!D109-Paca!D105</f>
        <v>-527.85599959700085</v>
      </c>
      <c r="BJ109" s="122">
        <f>Paca!E109-Paca!E105</f>
        <v>73.339408947000038</v>
      </c>
      <c r="BK109" s="122">
        <f>Paca!F109-Paca!F105</f>
        <v>-144.79455559499957</v>
      </c>
      <c r="BL109" s="122">
        <f>Paca!G109-Paca!G105</f>
        <v>-147.33633959400004</v>
      </c>
      <c r="BM109" s="122">
        <f>Paca!H109-Paca!H105</f>
        <v>-87.551797387000079</v>
      </c>
      <c r="BN109" s="122">
        <f>Paca!I109-Paca!I105</f>
        <v>-221.51271596800052</v>
      </c>
      <c r="BO109" s="53">
        <f>Paca!J109-Paca!J105</f>
        <v>-837.79438497800038</v>
      </c>
      <c r="BP109" s="53">
        <f>Paca!K109-Paca!K105</f>
        <v>3095.1827023119986</v>
      </c>
      <c r="BQ109" s="122">
        <f>Paca!L109-Paca!L105</f>
        <v>817.95946569700027</v>
      </c>
      <c r="BR109" s="122">
        <f>Paca!M109-Paca!M105</f>
        <v>1783.6389412289991</v>
      </c>
      <c r="BS109" s="122">
        <f>Paca!N109-Paca!N105</f>
        <v>260.22102598599986</v>
      </c>
      <c r="BT109" s="122">
        <f>Paca!O109-Paca!O105</f>
        <v>-54.264263751000044</v>
      </c>
      <c r="BU109" s="122">
        <f>Paca!P109-Paca!P105</f>
        <v>-77.858205109000011</v>
      </c>
      <c r="BV109" s="122">
        <f>Paca!Q109-Paca!Q105</f>
        <v>10.429472767999997</v>
      </c>
      <c r="BW109" s="122">
        <f>Paca!R109-Paca!R105</f>
        <v>408.03105653700004</v>
      </c>
      <c r="BX109" s="122">
        <f>Paca!S109-Paca!S105</f>
        <v>-52.974791045000018</v>
      </c>
      <c r="BY109" s="53">
        <f>Paca!T109-Paca!T105</f>
        <v>-237.73379156999999</v>
      </c>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vt:i4>
      </vt:variant>
    </vt:vector>
  </HeadingPairs>
  <TitlesOfParts>
    <vt:vector size="25"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2024-12-16T08:53:41Z</dcterms:modified>
</cp:coreProperties>
</file>